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<sst xmlns="http://schemas.openxmlformats.org/spreadsheetml/2006/main" count="1058" uniqueCount="180">
  <si>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</si>
  <si>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</si>
  <si>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</si>
  <si>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</si>
  <si>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</si>
  <si>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</si>
  <si>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</si>
  <si>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</si>
  <si>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</si>
  <si>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</si>
  <si>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</si>
  <si>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</si>
  <si>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</si>
  <si>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</si>
  <si>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</si>
  <si>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</si>
  <si>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</si>
  <si>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</si>
  <si>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</si>
  <si>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</si>
  <si>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</si>
  <si>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</si>
  <si>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</si>
  <si>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</si>
  <si>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</si>
  <si>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</si>
  <si>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</si>
  <si>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</si>
  <si>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</si>
  <si>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</si>
  <si>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</si>
  <si>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</si>
  <si>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</si>
  <si>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</si>
  <si>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</si>
  <si>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</si>
  <si>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</si>
  <si>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</si>
  <si>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</si>
  <si>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</si>
  <si>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</si>
  <si>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</si>
  <si>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</si>
  <si>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</si>
  <si>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</si>
  <si>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</si>
  <si>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</si>
  <si>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</si>
  <si>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</si>
  <si>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</si>
  <si>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</si>
  <si>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</si>
  <si>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</si>
  <si>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</si>
  <si>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</si>
  <si>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</si>
  <si>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</si>
  <si>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</si>
  <si>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</si>
  <si>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</si>
  <si>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</si>
  <si>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</si>
  <si>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</si>
  <si>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</si>
  <si>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</si>
  <si>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</si>
  <si>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</si>
  <si>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</si>
  <si>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</si>
  <si>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</si>
  <si>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</si>
  <si>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</si>
  <si>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</si>
  <si>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</si>
  <si>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</si>
  <si>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</si>
  <si>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</si>
  <si>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</si>
  <si>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</si>
  <si>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</si>
  <si>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</si>
  <si>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</si>
  <si>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</si>
  <si>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</si>
  <si>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</si>
  <si>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</si>
  <si>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</si>
  <si>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</si>
  <si>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</si>
  <si>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</si>
  <si>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</si>
  <si>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</si>
  <si>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</si>
  <si>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</si>
  <si>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</si>
  <si>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</si>
  <si>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</si>
  <si>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</si>
  <si>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</si>
  <si>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</si>
  <si>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</si>
  <si>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</si>
  <si>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</si>
  <si>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</si>
  <si>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</si>
  <si>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</si>
  <si>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</si>
  <si>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</si>
  <si>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</si>
  <si>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</si>
  <si>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</si>
  <si>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</si>
  <si>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</si>
  <si>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</si>
  <si>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</si>
  <si>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</si>
  <si>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</si>
  <si>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</si>
  <si>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</si>
  <si>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</si>
  <si>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</si>
  <si>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</si>
  <si>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</si>
  <si>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</si>
  <si>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</si>
  <si>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</si>
  <si>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</si>
  <si>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</si>
  <si>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</si>
  <si>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</si>
  <si>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</si>
  <si>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</si>
  <si>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</si>
  <si>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</si>
  <si>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</si>
  <si>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</si>
  <si>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</si>
  <si>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</si>
  <si>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</si>
  <si>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</si>
  <si>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</si>
  <si>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</si>
  <si>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</si>
  <si>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</si>
  <si>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</si>
  <si>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</si>
  <si>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</si>
  <si>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2023 г.</t>
  </si>
  <si>
    <t>декабрь 2023 года</t>
  </si>
  <si>
    <t>01.12.2023</t>
  </si>
  <si>
    <t>02.12.2023</t>
  </si>
  <si>
    <t>03.12.2023</t>
  </si>
  <si>
    <t>04.12.2023</t>
  </si>
  <si>
    <t>05.12.2023</t>
  </si>
  <si>
    <t>06.12.2023</t>
  </si>
  <si>
    <t>07.12.2023</t>
  </si>
  <si>
    <t>08.12.2023</t>
  </si>
  <si>
    <t>09.12.2023</t>
  </si>
  <si>
    <t>10.12.2023</t>
  </si>
  <si>
    <t>11.12.2023</t>
  </si>
  <si>
    <t>12.12.2023</t>
  </si>
  <si>
    <t>13.12.2023</t>
  </si>
  <si>
    <t>14.12.2023</t>
  </si>
  <si>
    <t>15.12.2023</t>
  </si>
  <si>
    <t>16.12.2023</t>
  </si>
  <si>
    <t>17.12.2023</t>
  </si>
  <si>
    <t>18.12.2023</t>
  </si>
  <si>
    <t>19.12.2023</t>
  </si>
  <si>
    <t>20.12.2023</t>
  </si>
  <si>
    <t>21.12.2023</t>
  </si>
  <si>
    <t>22.12.2023</t>
  </si>
  <si>
    <t>23.12.2023</t>
  </si>
  <si>
    <t>24.12.2023</t>
  </si>
  <si>
    <t>25.12.2023</t>
  </si>
  <si>
    <t>26.12.2023</t>
  </si>
  <si>
    <t>27.12.2023</t>
  </si>
  <si>
    <t>28.12.2023</t>
  </si>
  <si>
    <t>29.12.2023</t>
  </si>
  <si>
    <t>30.12.2023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</si>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</sst>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5" sqref="K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4534.1741775399996</v>
      </c>
      <c r="D7" s="4">
        <f>$F$12+'СЕТ СН'!G5+СВЦЭМ!$D$10+'СЕТ СН'!G8-'СЕТ СН'!G$15</f>
        <v>5541.8641775400001</v>
      </c>
      <c r="E7" s="4">
        <f>$F$12+'СЕТ СН'!H5+СВЦЭМ!$D$10+'СЕТ СН'!H8-'СЕТ СН'!H$15</f>
        <v>5830.3541775399999</v>
      </c>
      <c r="F7" s="4">
        <f>$F$12+'СЕТ СН'!I5+СВЦЭМ!$D$10+'СЕТ СН'!I8-'СЕТ СН'!I$15</f>
        <v>6488.27417754</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2723.8393611299998</v>
      </c>
      <c r="H12" s="2" t="s">
        <v>41</v>
      </c>
    </row>
    <row r="13" spans="1:8" ht="31.5" x14ac:dyDescent="0.25">
      <c r="A13" s="12">
        <v>2</v>
      </c>
      <c r="B13" s="103" t="s">
        <v>48</v>
      </c>
      <c r="C13" s="103"/>
      <c r="D13" s="103"/>
      <c r="E13" s="13" t="s">
        <v>22</v>
      </c>
      <c r="F13" s="11">
        <f>СВЦЭМ!$D$11</f>
        <v>1820.49080078</v>
      </c>
    </row>
    <row r="14" spans="1:8" ht="36" customHeight="1" x14ac:dyDescent="0.25">
      <c r="A14" s="12">
        <v>3</v>
      </c>
      <c r="B14" s="103" t="s">
        <v>49</v>
      </c>
      <c r="C14" s="103"/>
      <c r="D14" s="103"/>
      <c r="E14" s="13" t="s">
        <v>23</v>
      </c>
      <c r="F14" s="11">
        <f>СВЦЭМ!$D$12</f>
        <v>657614.58727429062</v>
      </c>
    </row>
    <row r="15" spans="1:8" ht="30.75" customHeight="1" x14ac:dyDescent="0.25">
      <c r="A15" s="12">
        <v>4</v>
      </c>
      <c r="B15" s="103" t="s">
        <v>50</v>
      </c>
      <c r="C15" s="103" t="s">
        <v>24</v>
      </c>
      <c r="D15" s="103" t="s">
        <v>24</v>
      </c>
      <c r="E15" s="14" t="s">
        <v>51</v>
      </c>
      <c r="F15" s="15">
        <f>ROUND(IF(F25-(F26+F33)&lt;=0,0,MAX(0,(F16-(F17+F24))/(F25-(F26+F33)))),11)</f>
        <v>1.3736747600000001E-3</v>
      </c>
    </row>
    <row r="16" spans="1:8" ht="36" customHeight="1" x14ac:dyDescent="0.25">
      <c r="A16" s="12">
        <v>5</v>
      </c>
      <c r="B16" s="103" t="s">
        <v>52</v>
      </c>
      <c r="C16" s="103" t="s">
        <v>25</v>
      </c>
      <c r="D16" s="103" t="s">
        <v>6</v>
      </c>
      <c r="E16" s="13" t="s">
        <v>6</v>
      </c>
      <c r="F16" s="16">
        <f>СВЦЭМ!$D$27</f>
        <v>2.3260000000000001</v>
      </c>
    </row>
    <row r="17" spans="1:6" ht="33" customHeight="1" x14ac:dyDescent="0.25">
      <c r="A17" s="12">
        <v>6</v>
      </c>
      <c r="B17" s="103" t="s">
        <v>53</v>
      </c>
      <c r="C17" s="103" t="s">
        <v>25</v>
      </c>
      <c r="D17" s="103" t="s">
        <v>6</v>
      </c>
      <c r="E17" s="13" t="s">
        <v>6</v>
      </c>
      <c r="F17" s="16">
        <f>SUM(F19:F23)</f>
        <v>2.2869999999999999</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2.2869999999999999</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1829.3389999999999</v>
      </c>
    </row>
    <row r="26" spans="1:6" ht="30.75" customHeight="1" x14ac:dyDescent="0.25">
      <c r="A26" s="12">
        <v>9</v>
      </c>
      <c r="B26" s="103" t="s">
        <v>62</v>
      </c>
      <c r="C26" s="103" t="s">
        <v>27</v>
      </c>
      <c r="D26" s="103" t="s">
        <v>28</v>
      </c>
      <c r="E26" s="13" t="s">
        <v>61</v>
      </c>
      <c r="F26" s="16">
        <f>SUM(F28:F32)</f>
        <v>1800.9479999999992</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1800.9479999999992</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2023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3701.5327183500003</v>
      </c>
      <c r="C9" s="4">
        <f>СВЦЭМ!$D$14+'СЕТ СН'!G5+СВЦЭМ!$D$10+'СЕТ СН'!G8-'СЕТ СН'!G$16</f>
        <v>4709.2227183499999</v>
      </c>
      <c r="D9" s="4">
        <f>СВЦЭМ!$D$14+'СЕТ СН'!H5+СВЦЭМ!$D$10+'СЕТ СН'!H8-'СЕТ СН'!H$16</f>
        <v>4997.7127183500006</v>
      </c>
      <c r="E9" s="4">
        <f>СВЦЭМ!$D$14+'СЕТ СН'!I5+СВЦЭМ!$D$10+'СЕТ СН'!I8-'СЕТ СН'!I$16</f>
        <v>5655.6327183500007</v>
      </c>
    </row>
    <row r="10" spans="1:6" x14ac:dyDescent="0.25">
      <c r="A10" s="26" t="s">
        <v>35</v>
      </c>
      <c r="B10" s="4">
        <f>СВЦЭМ!$D$15+'СЕТ СН'!F5+СВЦЭМ!$D$10+'СЕТ СН'!F8-'СЕТ СН'!F$16</f>
        <v>4432.6988642200004</v>
      </c>
      <c r="C10" s="4">
        <f>СВЦЭМ!$D$15+'СЕТ СН'!G5+СВЦЭМ!$D$10+'СЕТ СН'!G8-'СЕТ СН'!G$16</f>
        <v>5440.38886422</v>
      </c>
      <c r="D10" s="4">
        <f>СВЦЭМ!$D$15+'СЕТ СН'!H5+СВЦЭМ!$D$10+'СЕТ СН'!H8-'СЕТ СН'!H$16</f>
        <v>5728.8788642200007</v>
      </c>
      <c r="E10" s="4">
        <f>СВЦЭМ!$D$15+'СЕТ СН'!I5+СВЦЭМ!$D$10+'СЕТ СН'!I8-'СЕТ СН'!I$16</f>
        <v>6386.7988642200007</v>
      </c>
    </row>
    <row r="11" spans="1:6" x14ac:dyDescent="0.25">
      <c r="A11" s="26" t="s">
        <v>36</v>
      </c>
      <c r="B11" s="4">
        <f>СВЦЭМ!$D$16+'СЕТ СН'!F5+СВЦЭМ!$D$10+'СЕТ СН'!F8-'СЕТ СН'!F$16</f>
        <v>5449.8699050200003</v>
      </c>
      <c r="C11" s="4">
        <f>СВЦЭМ!$D$16+'СЕТ СН'!G5+СВЦЭМ!$D$10+'СЕТ СН'!G8-'СЕТ СН'!G$16</f>
        <v>6457.5599050199999</v>
      </c>
      <c r="D11" s="4">
        <f>СВЦЭМ!$D$16+'СЕТ СН'!H5+СВЦЭМ!$D$10+'СЕТ СН'!H8-'СЕТ СН'!H$16</f>
        <v>6746.0499050200006</v>
      </c>
      <c r="E11" s="4">
        <f>СВЦЭМ!$D$16+'СЕТ СН'!I5+СВЦЭМ!$D$10+'СЕТ СН'!I8-'СЕТ СН'!I$16</f>
        <v>7403.9699050200006</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3701.5327183500003</v>
      </c>
      <c r="C16" s="28">
        <f>СВЦЭМ!$D$14+'СЕТ СН'!G5+СВЦЭМ!$D$10+'СЕТ СН'!G8-'СЕТ СН'!G$16</f>
        <v>4709.2227183499999</v>
      </c>
      <c r="D16" s="28">
        <f>СВЦЭМ!$D$14+'СЕТ СН'!H5+СВЦЭМ!$D$10+'СЕТ СН'!H8-'СЕТ СН'!H$16</f>
        <v>4997.7127183500006</v>
      </c>
      <c r="E16" s="28">
        <f>СВЦЭМ!$D$14+'СЕТ СН'!I5+СВЦЭМ!$D$10+'СЕТ СН'!I8-'СЕТ СН'!I$16</f>
        <v>5655.6327183500007</v>
      </c>
    </row>
    <row r="17" spans="1:5" x14ac:dyDescent="0.25">
      <c r="A17" s="26" t="s">
        <v>37</v>
      </c>
      <c r="B17" s="28">
        <f>СВЦЭМ!$D$17+'СЕТ СН'!F5+СВЦЭМ!$D$10+'СЕТ СН'!F8-'СЕТ СН'!F$16</f>
        <v>4871.7239135199998</v>
      </c>
      <c r="C17" s="28">
        <f>СВЦЭМ!$D$17+'СЕТ СН'!G5+СВЦЭМ!$D$10+'СЕТ СН'!G8-'СЕТ СН'!G$16</f>
        <v>5879.4139135199994</v>
      </c>
      <c r="D17" s="28">
        <f>СВЦЭМ!$D$17+'СЕТ СН'!H5+СВЦЭМ!$D$10+'СЕТ СН'!H8-'СЕТ СН'!H$16</f>
        <v>6167.9039135200001</v>
      </c>
      <c r="E17" s="28">
        <f>СВЦЭМ!$D$17+'СЕТ СН'!I5+СВЦЭМ!$D$10+'СЕТ СН'!I8-'СЕТ СН'!I$16</f>
        <v>6825.8239135200001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SUMIFS(СВЦЭМ!$C$39:$C$782,СВЦЭМ!$A$39:$A$782,$A12,СВЦЭМ!$B$39:$B$782,B$11)+'СЕТ СН'!$F$9+СВЦЭМ!$D$10+'СЕТ СН'!$F$5-'СЕТ СН'!$F$17</f>
        <v>3584.5760289500004</v>
      </c>
      <c r="C12" s="36">
        <f>SUMIFS(СВЦЭМ!$C$39:$C$782,СВЦЭМ!$A$39:$A$782,$A12,СВЦЭМ!$B$39:$B$782,C$11)+'СЕТ СН'!$F$9+СВЦЭМ!$D$10+'СЕТ СН'!$F$5-'СЕТ СН'!$F$17</f>
        <v>3620.8474885099999</v>
      </c>
      <c r="D12" s="36">
        <f>SUMIFS(СВЦЭМ!$C$39:$C$782,СВЦЭМ!$A$39:$A$782,$A12,СВЦЭМ!$B$39:$B$782,D$11)+'СЕТ СН'!$F$9+СВЦЭМ!$D$10+'СЕТ СН'!$F$5-'СЕТ СН'!$F$17</f>
        <v>3655.9899996200002</v>
      </c>
      <c r="E12" s="36">
        <f>SUMIFS(СВЦЭМ!$C$39:$C$782,СВЦЭМ!$A$39:$A$782,$A12,СВЦЭМ!$B$39:$B$782,E$11)+'СЕТ СН'!$F$9+СВЦЭМ!$D$10+'СЕТ СН'!$F$5-'СЕТ СН'!$F$17</f>
        <v>3657.59147411</v>
      </c>
      <c r="F12" s="36">
        <f>SUMIFS(СВЦЭМ!$C$39:$C$782,СВЦЭМ!$A$39:$A$782,$A12,СВЦЭМ!$B$39:$B$782,F$11)+'СЕТ СН'!$F$9+СВЦЭМ!$D$10+'СЕТ СН'!$F$5-'СЕТ СН'!$F$17</f>
        <v>3669.7936609099997</v>
      </c>
      <c r="G12" s="36">
        <f>SUMIFS(СВЦЭМ!$C$39:$C$782,СВЦЭМ!$A$39:$A$782,$A12,СВЦЭМ!$B$39:$B$782,G$11)+'СЕТ СН'!$F$9+СВЦЭМ!$D$10+'СЕТ СН'!$F$5-'СЕТ СН'!$F$17</f>
        <v>3641.8593985799998</v>
      </c>
      <c r="H12" s="36">
        <f>SUMIFS(СВЦЭМ!$C$39:$C$782,СВЦЭМ!$A$39:$A$782,$A12,СВЦЭМ!$B$39:$B$782,H$11)+'СЕТ СН'!$F$9+СВЦЭМ!$D$10+'СЕТ СН'!$F$5-'СЕТ СН'!$F$17</f>
        <v>3596.4069140000001</v>
      </c>
      <c r="I12" s="36">
        <f>SUMIFS(СВЦЭМ!$C$39:$C$782,СВЦЭМ!$A$39:$A$782,$A12,СВЦЭМ!$B$39:$B$782,I$11)+'СЕТ СН'!$F$9+СВЦЭМ!$D$10+'СЕТ СН'!$F$5-'СЕТ СН'!$F$17</f>
        <v>3550.2826051500001</v>
      </c>
      <c r="J12" s="36">
        <f>SUMIFS(СВЦЭМ!$C$39:$C$782,СВЦЭМ!$A$39:$A$782,$A12,СВЦЭМ!$B$39:$B$782,J$11)+'СЕТ СН'!$F$9+СВЦЭМ!$D$10+'СЕТ СН'!$F$5-'СЕТ СН'!$F$17</f>
        <v>3504.7840479400002</v>
      </c>
      <c r="K12" s="36">
        <f>SUMIFS(СВЦЭМ!$C$39:$C$782,СВЦЭМ!$A$39:$A$782,$A12,СВЦЭМ!$B$39:$B$782,K$11)+'СЕТ СН'!$F$9+СВЦЭМ!$D$10+'СЕТ СН'!$F$5-'СЕТ СН'!$F$17</f>
        <v>3490.87452377</v>
      </c>
      <c r="L12" s="36">
        <f>SUMIFS(СВЦЭМ!$C$39:$C$782,СВЦЭМ!$A$39:$A$782,$A12,СВЦЭМ!$B$39:$B$782,L$11)+'СЕТ СН'!$F$9+СВЦЭМ!$D$10+'СЕТ СН'!$F$5-'СЕТ СН'!$F$17</f>
        <v>3483.0794790499999</v>
      </c>
      <c r="M12" s="36">
        <f>SUMIFS(СВЦЭМ!$C$39:$C$782,СВЦЭМ!$A$39:$A$782,$A12,СВЦЭМ!$B$39:$B$782,M$11)+'СЕТ СН'!$F$9+СВЦЭМ!$D$10+'СЕТ СН'!$F$5-'СЕТ СН'!$F$17</f>
        <v>3505.3803064900003</v>
      </c>
      <c r="N12" s="36">
        <f>SUMIFS(СВЦЭМ!$C$39:$C$782,СВЦЭМ!$A$39:$A$782,$A12,СВЦЭМ!$B$39:$B$782,N$11)+'СЕТ СН'!$F$9+СВЦЭМ!$D$10+'СЕТ СН'!$F$5-'СЕТ СН'!$F$17</f>
        <v>3515.0165643199998</v>
      </c>
      <c r="O12" s="36">
        <f>SUMIFS(СВЦЭМ!$C$39:$C$782,СВЦЭМ!$A$39:$A$782,$A12,СВЦЭМ!$B$39:$B$782,O$11)+'СЕТ СН'!$F$9+СВЦЭМ!$D$10+'СЕТ СН'!$F$5-'СЕТ СН'!$F$17</f>
        <v>3532.6057309799999</v>
      </c>
      <c r="P12" s="36">
        <f>SUMIFS(СВЦЭМ!$C$39:$C$782,СВЦЭМ!$A$39:$A$782,$A12,СВЦЭМ!$B$39:$B$782,P$11)+'СЕТ СН'!$F$9+СВЦЭМ!$D$10+'СЕТ СН'!$F$5-'СЕТ СН'!$F$17</f>
        <v>3549.91356559</v>
      </c>
      <c r="Q12" s="36">
        <f>SUMIFS(СВЦЭМ!$C$39:$C$782,СВЦЭМ!$A$39:$A$782,$A12,СВЦЭМ!$B$39:$B$782,Q$11)+'СЕТ СН'!$F$9+СВЦЭМ!$D$10+'СЕТ СН'!$F$5-'СЕТ СН'!$F$17</f>
        <v>3526.3199690199999</v>
      </c>
      <c r="R12" s="36">
        <f>SUMIFS(СВЦЭМ!$C$39:$C$782,СВЦЭМ!$A$39:$A$782,$A12,СВЦЭМ!$B$39:$B$782,R$11)+'СЕТ СН'!$F$9+СВЦЭМ!$D$10+'СЕТ СН'!$F$5-'СЕТ СН'!$F$17</f>
        <v>3528.65626952</v>
      </c>
      <c r="S12" s="36">
        <f>SUMIFS(СВЦЭМ!$C$39:$C$782,СВЦЭМ!$A$39:$A$782,$A12,СВЦЭМ!$B$39:$B$782,S$11)+'СЕТ СН'!$F$9+СВЦЭМ!$D$10+'СЕТ СН'!$F$5-'СЕТ СН'!$F$17</f>
        <v>3494.7013255299998</v>
      </c>
      <c r="T12" s="36">
        <f>SUMIFS(СВЦЭМ!$C$39:$C$782,СВЦЭМ!$A$39:$A$782,$A12,СВЦЭМ!$B$39:$B$782,T$11)+'СЕТ СН'!$F$9+СВЦЭМ!$D$10+'СЕТ СН'!$F$5-'СЕТ СН'!$F$17</f>
        <v>3448.57785345</v>
      </c>
      <c r="U12" s="36">
        <f>SUMIFS(СВЦЭМ!$C$39:$C$782,СВЦЭМ!$A$39:$A$782,$A12,СВЦЭМ!$B$39:$B$782,U$11)+'СЕТ СН'!$F$9+СВЦЭМ!$D$10+'СЕТ СН'!$F$5-'СЕТ СН'!$F$17</f>
        <v>3451.2459638600003</v>
      </c>
      <c r="V12" s="36">
        <f>SUMIFS(СВЦЭМ!$C$39:$C$782,СВЦЭМ!$A$39:$A$782,$A12,СВЦЭМ!$B$39:$B$782,V$11)+'СЕТ СН'!$F$9+СВЦЭМ!$D$10+'СЕТ СН'!$F$5-'СЕТ СН'!$F$17</f>
        <v>3482.5364607000001</v>
      </c>
      <c r="W12" s="36">
        <f>SUMIFS(СВЦЭМ!$C$39:$C$782,СВЦЭМ!$A$39:$A$782,$A12,СВЦЭМ!$B$39:$B$782,W$11)+'СЕТ СН'!$F$9+СВЦЭМ!$D$10+'СЕТ СН'!$F$5-'СЕТ СН'!$F$17</f>
        <v>3498.53167037</v>
      </c>
      <c r="X12" s="36">
        <f>SUMIFS(СВЦЭМ!$C$39:$C$782,СВЦЭМ!$A$39:$A$782,$A12,СВЦЭМ!$B$39:$B$782,X$11)+'СЕТ СН'!$F$9+СВЦЭМ!$D$10+'СЕТ СН'!$F$5-'СЕТ СН'!$F$17</f>
        <v>3505.3496058700002</v>
      </c>
      <c r="Y12" s="36">
        <f>SUMIFS(СВЦЭМ!$C$39:$C$782,СВЦЭМ!$A$39:$A$782,$A12,СВЦЭМ!$B$39:$B$782,Y$11)+'СЕТ СН'!$F$9+СВЦЭМ!$D$10+'СЕТ СН'!$F$5-'СЕТ СН'!$F$17</f>
        <v>3538.1673241400003</v>
      </c>
      <c r="AA12" s="37"/>
    </row>
    <row r="13" spans="1:27" ht="15.75" x14ac:dyDescent="0.2">
      <c r="A13" s="35">
        <f>A12+1</f>
        <v>45262</v>
      </c>
      <c r="B13" s="36">
        <f>SUMIFS(СВЦЭМ!$C$39:$C$782,СВЦЭМ!$A$39:$A$782,$A13,СВЦЭМ!$B$39:$B$782,B$11)+'СЕТ СН'!$F$9+СВЦЭМ!$D$10+'СЕТ СН'!$F$5-'СЕТ СН'!$F$17</f>
        <v>3656.8988824400003</v>
      </c>
      <c r="C13" s="36">
        <f>SUMIFS(СВЦЭМ!$C$39:$C$782,СВЦЭМ!$A$39:$A$782,$A13,СВЦЭМ!$B$39:$B$782,C$11)+'СЕТ СН'!$F$9+СВЦЭМ!$D$10+'СЕТ СН'!$F$5-'СЕТ СН'!$F$17</f>
        <v>3649.2868333200004</v>
      </c>
      <c r="D13" s="36">
        <f>SUMIFS(СВЦЭМ!$C$39:$C$782,СВЦЭМ!$A$39:$A$782,$A13,СВЦЭМ!$B$39:$B$782,D$11)+'СЕТ СН'!$F$9+СВЦЭМ!$D$10+'СЕТ СН'!$F$5-'СЕТ СН'!$F$17</f>
        <v>3667.1215536099999</v>
      </c>
      <c r="E13" s="36">
        <f>SUMIFS(СВЦЭМ!$C$39:$C$782,СВЦЭМ!$A$39:$A$782,$A13,СВЦЭМ!$B$39:$B$782,E$11)+'СЕТ СН'!$F$9+СВЦЭМ!$D$10+'СЕТ СН'!$F$5-'СЕТ СН'!$F$17</f>
        <v>3677.1058987699998</v>
      </c>
      <c r="F13" s="36">
        <f>SUMIFS(СВЦЭМ!$C$39:$C$782,СВЦЭМ!$A$39:$A$782,$A13,СВЦЭМ!$B$39:$B$782,F$11)+'СЕТ СН'!$F$9+СВЦЭМ!$D$10+'СЕТ СН'!$F$5-'СЕТ СН'!$F$17</f>
        <v>3683.6769786300001</v>
      </c>
      <c r="G13" s="36">
        <f>SUMIFS(СВЦЭМ!$C$39:$C$782,СВЦЭМ!$A$39:$A$782,$A13,СВЦЭМ!$B$39:$B$782,G$11)+'СЕТ СН'!$F$9+СВЦЭМ!$D$10+'СЕТ СН'!$F$5-'СЕТ СН'!$F$17</f>
        <v>3684.6625727199998</v>
      </c>
      <c r="H13" s="36">
        <f>SUMIFS(СВЦЭМ!$C$39:$C$782,СВЦЭМ!$A$39:$A$782,$A13,СВЦЭМ!$B$39:$B$782,H$11)+'СЕТ СН'!$F$9+СВЦЭМ!$D$10+'СЕТ СН'!$F$5-'СЕТ СН'!$F$17</f>
        <v>3682.7639492200001</v>
      </c>
      <c r="I13" s="36">
        <f>SUMIFS(СВЦЭМ!$C$39:$C$782,СВЦЭМ!$A$39:$A$782,$A13,СВЦЭМ!$B$39:$B$782,I$11)+'СЕТ СН'!$F$9+СВЦЭМ!$D$10+'СЕТ СН'!$F$5-'СЕТ СН'!$F$17</f>
        <v>3644.44812929</v>
      </c>
      <c r="J13" s="36">
        <f>SUMIFS(СВЦЭМ!$C$39:$C$782,СВЦЭМ!$A$39:$A$782,$A13,СВЦЭМ!$B$39:$B$782,J$11)+'СЕТ СН'!$F$9+СВЦЭМ!$D$10+'СЕТ СН'!$F$5-'СЕТ СН'!$F$17</f>
        <v>3600.84202478</v>
      </c>
      <c r="K13" s="36">
        <f>SUMIFS(СВЦЭМ!$C$39:$C$782,СВЦЭМ!$A$39:$A$782,$A13,СВЦЭМ!$B$39:$B$782,K$11)+'СЕТ СН'!$F$9+СВЦЭМ!$D$10+'СЕТ СН'!$F$5-'СЕТ СН'!$F$17</f>
        <v>3562.56745125</v>
      </c>
      <c r="L13" s="36">
        <f>SUMIFS(СВЦЭМ!$C$39:$C$782,СВЦЭМ!$A$39:$A$782,$A13,СВЦЭМ!$B$39:$B$782,L$11)+'СЕТ СН'!$F$9+СВЦЭМ!$D$10+'СЕТ СН'!$F$5-'СЕТ СН'!$F$17</f>
        <v>3527.7833667699997</v>
      </c>
      <c r="M13" s="36">
        <f>SUMIFS(СВЦЭМ!$C$39:$C$782,СВЦЭМ!$A$39:$A$782,$A13,СВЦЭМ!$B$39:$B$782,M$11)+'СЕТ СН'!$F$9+СВЦЭМ!$D$10+'СЕТ СН'!$F$5-'СЕТ СН'!$F$17</f>
        <v>3520.7431976099997</v>
      </c>
      <c r="N13" s="36">
        <f>SUMIFS(СВЦЭМ!$C$39:$C$782,СВЦЭМ!$A$39:$A$782,$A13,СВЦЭМ!$B$39:$B$782,N$11)+'СЕТ СН'!$F$9+СВЦЭМ!$D$10+'СЕТ СН'!$F$5-'СЕТ СН'!$F$17</f>
        <v>3540.3967394000001</v>
      </c>
      <c r="O13" s="36">
        <f>SUMIFS(СВЦЭМ!$C$39:$C$782,СВЦЭМ!$A$39:$A$782,$A13,СВЦЭМ!$B$39:$B$782,O$11)+'СЕТ СН'!$F$9+СВЦЭМ!$D$10+'СЕТ СН'!$F$5-'СЕТ СН'!$F$17</f>
        <v>3565.1931307</v>
      </c>
      <c r="P13" s="36">
        <f>SUMIFS(СВЦЭМ!$C$39:$C$782,СВЦЭМ!$A$39:$A$782,$A13,СВЦЭМ!$B$39:$B$782,P$11)+'СЕТ СН'!$F$9+СВЦЭМ!$D$10+'СЕТ СН'!$F$5-'СЕТ СН'!$F$17</f>
        <v>3574.8540983800003</v>
      </c>
      <c r="Q13" s="36">
        <f>SUMIFS(СВЦЭМ!$C$39:$C$782,СВЦЭМ!$A$39:$A$782,$A13,СВЦЭМ!$B$39:$B$782,Q$11)+'СЕТ СН'!$F$9+СВЦЭМ!$D$10+'СЕТ СН'!$F$5-'СЕТ СН'!$F$17</f>
        <v>3581.8353289799998</v>
      </c>
      <c r="R13" s="36">
        <f>SUMIFS(СВЦЭМ!$C$39:$C$782,СВЦЭМ!$A$39:$A$782,$A13,СВЦЭМ!$B$39:$B$782,R$11)+'СЕТ СН'!$F$9+СВЦЭМ!$D$10+'СЕТ СН'!$F$5-'СЕТ СН'!$F$17</f>
        <v>3556.6822522399998</v>
      </c>
      <c r="S13" s="36">
        <f>SUMIFS(СВЦЭМ!$C$39:$C$782,СВЦЭМ!$A$39:$A$782,$A13,СВЦЭМ!$B$39:$B$782,S$11)+'СЕТ СН'!$F$9+СВЦЭМ!$D$10+'СЕТ СН'!$F$5-'СЕТ СН'!$F$17</f>
        <v>3518.8281854500001</v>
      </c>
      <c r="T13" s="36">
        <f>SUMIFS(СВЦЭМ!$C$39:$C$782,СВЦЭМ!$A$39:$A$782,$A13,СВЦЭМ!$B$39:$B$782,T$11)+'СЕТ СН'!$F$9+СВЦЭМ!$D$10+'СЕТ СН'!$F$5-'СЕТ СН'!$F$17</f>
        <v>3497.1483889000001</v>
      </c>
      <c r="U13" s="36">
        <f>SUMIFS(СВЦЭМ!$C$39:$C$782,СВЦЭМ!$A$39:$A$782,$A13,СВЦЭМ!$B$39:$B$782,U$11)+'СЕТ СН'!$F$9+СВЦЭМ!$D$10+'СЕТ СН'!$F$5-'СЕТ СН'!$F$17</f>
        <v>3492.4386824399999</v>
      </c>
      <c r="V13" s="36">
        <f>SUMIFS(СВЦЭМ!$C$39:$C$782,СВЦЭМ!$A$39:$A$782,$A13,СВЦЭМ!$B$39:$B$782,V$11)+'СЕТ СН'!$F$9+СВЦЭМ!$D$10+'СЕТ СН'!$F$5-'СЕТ СН'!$F$17</f>
        <v>3520.5400253600001</v>
      </c>
      <c r="W13" s="36">
        <f>SUMIFS(СВЦЭМ!$C$39:$C$782,СВЦЭМ!$A$39:$A$782,$A13,СВЦЭМ!$B$39:$B$782,W$11)+'СЕТ СН'!$F$9+СВЦЭМ!$D$10+'СЕТ СН'!$F$5-'СЕТ СН'!$F$17</f>
        <v>3536.1934868899998</v>
      </c>
      <c r="X13" s="36">
        <f>SUMIFS(СВЦЭМ!$C$39:$C$782,СВЦЭМ!$A$39:$A$782,$A13,СВЦЭМ!$B$39:$B$782,X$11)+'СЕТ СН'!$F$9+СВЦЭМ!$D$10+'СЕТ СН'!$F$5-'СЕТ СН'!$F$17</f>
        <v>3568.0202046700001</v>
      </c>
      <c r="Y13" s="36">
        <f>SUMIFS(СВЦЭМ!$C$39:$C$782,СВЦЭМ!$A$39:$A$782,$A13,СВЦЭМ!$B$39:$B$782,Y$11)+'СЕТ СН'!$F$9+СВЦЭМ!$D$10+'СЕТ СН'!$F$5-'СЕТ СН'!$F$17</f>
        <v>3593.8442709999999</v>
      </c>
    </row>
    <row r="14" spans="1:27" ht="15.75" x14ac:dyDescent="0.2">
      <c r="A14" s="35">
        <f t="shared" ref="A14:A42" si="0">A13+1</f>
        <v>45263</v>
      </c>
      <c r="B14" s="36">
        <f>SUMIFS(СВЦЭМ!$C$39:$C$782,СВЦЭМ!$A$39:$A$782,$A14,СВЦЭМ!$B$39:$B$782,B$11)+'СЕТ СН'!$F$9+СВЦЭМ!$D$10+'СЕТ СН'!$F$5-'СЕТ СН'!$F$17</f>
        <v>3551.1783113299998</v>
      </c>
      <c r="C14" s="36">
        <f>SUMIFS(СВЦЭМ!$C$39:$C$782,СВЦЭМ!$A$39:$A$782,$A14,СВЦЭМ!$B$39:$B$782,C$11)+'СЕТ СН'!$F$9+СВЦЭМ!$D$10+'СЕТ СН'!$F$5-'СЕТ СН'!$F$17</f>
        <v>3598.2091147000001</v>
      </c>
      <c r="D14" s="36">
        <f>SUMIFS(СВЦЭМ!$C$39:$C$782,СВЦЭМ!$A$39:$A$782,$A14,СВЦЭМ!$B$39:$B$782,D$11)+'СЕТ СН'!$F$9+СВЦЭМ!$D$10+'СЕТ СН'!$F$5-'СЕТ СН'!$F$17</f>
        <v>3646.6702880499997</v>
      </c>
      <c r="E14" s="36">
        <f>SUMIFS(СВЦЭМ!$C$39:$C$782,СВЦЭМ!$A$39:$A$782,$A14,СВЦЭМ!$B$39:$B$782,E$11)+'СЕТ СН'!$F$9+СВЦЭМ!$D$10+'СЕТ СН'!$F$5-'СЕТ СН'!$F$17</f>
        <v>3641.2172754200001</v>
      </c>
      <c r="F14" s="36">
        <f>SUMIFS(СВЦЭМ!$C$39:$C$782,СВЦЭМ!$A$39:$A$782,$A14,СВЦЭМ!$B$39:$B$782,F$11)+'СЕТ СН'!$F$9+СВЦЭМ!$D$10+'СЕТ СН'!$F$5-'СЕТ СН'!$F$17</f>
        <v>3636.1749082699998</v>
      </c>
      <c r="G14" s="36">
        <f>SUMIFS(СВЦЭМ!$C$39:$C$782,СВЦЭМ!$A$39:$A$782,$A14,СВЦЭМ!$B$39:$B$782,G$11)+'СЕТ СН'!$F$9+СВЦЭМ!$D$10+'СЕТ СН'!$F$5-'СЕТ СН'!$F$17</f>
        <v>3648.7806454500001</v>
      </c>
      <c r="H14" s="36">
        <f>SUMIFS(СВЦЭМ!$C$39:$C$782,СВЦЭМ!$A$39:$A$782,$A14,СВЦЭМ!$B$39:$B$782,H$11)+'СЕТ СН'!$F$9+СВЦЭМ!$D$10+'СЕТ СН'!$F$5-'СЕТ СН'!$F$17</f>
        <v>3646.1534775499999</v>
      </c>
      <c r="I14" s="36">
        <f>SUMIFS(СВЦЭМ!$C$39:$C$782,СВЦЭМ!$A$39:$A$782,$A14,СВЦЭМ!$B$39:$B$782,I$11)+'СЕТ СН'!$F$9+СВЦЭМ!$D$10+'СЕТ СН'!$F$5-'СЕТ СН'!$F$17</f>
        <v>3638.90263482</v>
      </c>
      <c r="J14" s="36">
        <f>SUMIFS(СВЦЭМ!$C$39:$C$782,СВЦЭМ!$A$39:$A$782,$A14,СВЦЭМ!$B$39:$B$782,J$11)+'СЕТ СН'!$F$9+СВЦЭМ!$D$10+'СЕТ СН'!$F$5-'СЕТ СН'!$F$17</f>
        <v>3610.7433392299999</v>
      </c>
      <c r="K14" s="36">
        <f>SUMIFS(СВЦЭМ!$C$39:$C$782,СВЦЭМ!$A$39:$A$782,$A14,СВЦЭМ!$B$39:$B$782,K$11)+'СЕТ СН'!$F$9+СВЦЭМ!$D$10+'СЕТ СН'!$F$5-'СЕТ СН'!$F$17</f>
        <v>3568.9431947800003</v>
      </c>
      <c r="L14" s="36">
        <f>SUMIFS(СВЦЭМ!$C$39:$C$782,СВЦЭМ!$A$39:$A$782,$A14,СВЦЭМ!$B$39:$B$782,L$11)+'СЕТ СН'!$F$9+СВЦЭМ!$D$10+'СЕТ СН'!$F$5-'СЕТ СН'!$F$17</f>
        <v>3526.0745765800002</v>
      </c>
      <c r="M14" s="36">
        <f>SUMIFS(СВЦЭМ!$C$39:$C$782,СВЦЭМ!$A$39:$A$782,$A14,СВЦЭМ!$B$39:$B$782,M$11)+'СЕТ СН'!$F$9+СВЦЭМ!$D$10+'СЕТ СН'!$F$5-'СЕТ СН'!$F$17</f>
        <v>3520.8424254299998</v>
      </c>
      <c r="N14" s="36">
        <f>SUMIFS(СВЦЭМ!$C$39:$C$782,СВЦЭМ!$A$39:$A$782,$A14,СВЦЭМ!$B$39:$B$782,N$11)+'СЕТ СН'!$F$9+СВЦЭМ!$D$10+'СЕТ СН'!$F$5-'СЕТ СН'!$F$17</f>
        <v>3536.5681818000003</v>
      </c>
      <c r="O14" s="36">
        <f>SUMIFS(СВЦЭМ!$C$39:$C$782,СВЦЭМ!$A$39:$A$782,$A14,СВЦЭМ!$B$39:$B$782,O$11)+'СЕТ СН'!$F$9+СВЦЭМ!$D$10+'СЕТ СН'!$F$5-'СЕТ СН'!$F$17</f>
        <v>3563.2115614700001</v>
      </c>
      <c r="P14" s="36">
        <f>SUMIFS(СВЦЭМ!$C$39:$C$782,СВЦЭМ!$A$39:$A$782,$A14,СВЦЭМ!$B$39:$B$782,P$11)+'СЕТ СН'!$F$9+СВЦЭМ!$D$10+'СЕТ СН'!$F$5-'СЕТ СН'!$F$17</f>
        <v>3566.6039138400001</v>
      </c>
      <c r="Q14" s="36">
        <f>SUMIFS(СВЦЭМ!$C$39:$C$782,СВЦЭМ!$A$39:$A$782,$A14,СВЦЭМ!$B$39:$B$782,Q$11)+'СЕТ СН'!$F$9+СВЦЭМ!$D$10+'СЕТ СН'!$F$5-'СЕТ СН'!$F$17</f>
        <v>3574.9959220600003</v>
      </c>
      <c r="R14" s="36">
        <f>SUMIFS(СВЦЭМ!$C$39:$C$782,СВЦЭМ!$A$39:$A$782,$A14,СВЦЭМ!$B$39:$B$782,R$11)+'СЕТ СН'!$F$9+СВЦЭМ!$D$10+'СЕТ СН'!$F$5-'СЕТ СН'!$F$17</f>
        <v>3556.6038153600002</v>
      </c>
      <c r="S14" s="36">
        <f>SUMIFS(СВЦЭМ!$C$39:$C$782,СВЦЭМ!$A$39:$A$782,$A14,СВЦЭМ!$B$39:$B$782,S$11)+'СЕТ СН'!$F$9+СВЦЭМ!$D$10+'СЕТ СН'!$F$5-'СЕТ СН'!$F$17</f>
        <v>3508.34235515</v>
      </c>
      <c r="T14" s="36">
        <f>SUMIFS(СВЦЭМ!$C$39:$C$782,СВЦЭМ!$A$39:$A$782,$A14,СВЦЭМ!$B$39:$B$782,T$11)+'СЕТ СН'!$F$9+СВЦЭМ!$D$10+'СЕТ СН'!$F$5-'СЕТ СН'!$F$17</f>
        <v>3459.5226601200002</v>
      </c>
      <c r="U14" s="36">
        <f>SUMIFS(СВЦЭМ!$C$39:$C$782,СВЦЭМ!$A$39:$A$782,$A14,СВЦЭМ!$B$39:$B$782,U$11)+'СЕТ СН'!$F$9+СВЦЭМ!$D$10+'СЕТ СН'!$F$5-'СЕТ СН'!$F$17</f>
        <v>3472.99934459</v>
      </c>
      <c r="V14" s="36">
        <f>SUMIFS(СВЦЭМ!$C$39:$C$782,СВЦЭМ!$A$39:$A$782,$A14,СВЦЭМ!$B$39:$B$782,V$11)+'СЕТ СН'!$F$9+СВЦЭМ!$D$10+'СЕТ СН'!$F$5-'СЕТ СН'!$F$17</f>
        <v>3499.1311650100001</v>
      </c>
      <c r="W14" s="36">
        <f>SUMIFS(СВЦЭМ!$C$39:$C$782,СВЦЭМ!$A$39:$A$782,$A14,СВЦЭМ!$B$39:$B$782,W$11)+'СЕТ СН'!$F$9+СВЦЭМ!$D$10+'СЕТ СН'!$F$5-'СЕТ СН'!$F$17</f>
        <v>3512.46754354</v>
      </c>
      <c r="X14" s="36">
        <f>SUMIFS(СВЦЭМ!$C$39:$C$782,СВЦЭМ!$A$39:$A$782,$A14,СВЦЭМ!$B$39:$B$782,X$11)+'СЕТ СН'!$F$9+СВЦЭМ!$D$10+'СЕТ СН'!$F$5-'СЕТ СН'!$F$17</f>
        <v>3543.0930369299999</v>
      </c>
      <c r="Y14" s="36">
        <f>SUMIFS(СВЦЭМ!$C$39:$C$782,СВЦЭМ!$A$39:$A$782,$A14,СВЦЭМ!$B$39:$B$782,Y$11)+'СЕТ СН'!$F$9+СВЦЭМ!$D$10+'СЕТ СН'!$F$5-'СЕТ СН'!$F$17</f>
        <v>3598.4287391799999</v>
      </c>
    </row>
    <row r="15" spans="1:27" ht="15.75" x14ac:dyDescent="0.2">
      <c r="A15" s="35">
        <f t="shared" si="0"/>
        <v>45264</v>
      </c>
      <c r="B15" s="36">
        <f>SUMIFS(СВЦЭМ!$C$39:$C$782,СВЦЭМ!$A$39:$A$782,$A15,СВЦЭМ!$B$39:$B$782,B$11)+'СЕТ СН'!$F$9+СВЦЭМ!$D$10+'СЕТ СН'!$F$5-'СЕТ СН'!$F$17</f>
        <v>3581.21549392</v>
      </c>
      <c r="C15" s="36">
        <f>SUMIFS(СВЦЭМ!$C$39:$C$782,СВЦЭМ!$A$39:$A$782,$A15,СВЦЭМ!$B$39:$B$782,C$11)+'СЕТ СН'!$F$9+СВЦЭМ!$D$10+'СЕТ СН'!$F$5-'СЕТ СН'!$F$17</f>
        <v>3626.58112643</v>
      </c>
      <c r="D15" s="36">
        <f>SUMIFS(СВЦЭМ!$C$39:$C$782,СВЦЭМ!$A$39:$A$782,$A15,СВЦЭМ!$B$39:$B$782,D$11)+'СЕТ СН'!$F$9+СВЦЭМ!$D$10+'СЕТ СН'!$F$5-'СЕТ СН'!$F$17</f>
        <v>3627.7313555299997</v>
      </c>
      <c r="E15" s="36">
        <f>SUMIFS(СВЦЭМ!$C$39:$C$782,СВЦЭМ!$A$39:$A$782,$A15,СВЦЭМ!$B$39:$B$782,E$11)+'СЕТ СН'!$F$9+СВЦЭМ!$D$10+'СЕТ СН'!$F$5-'СЕТ СН'!$F$17</f>
        <v>3631.5086840599997</v>
      </c>
      <c r="F15" s="36">
        <f>SUMIFS(СВЦЭМ!$C$39:$C$782,СВЦЭМ!$A$39:$A$782,$A15,СВЦЭМ!$B$39:$B$782,F$11)+'СЕТ СН'!$F$9+СВЦЭМ!$D$10+'СЕТ СН'!$F$5-'СЕТ СН'!$F$17</f>
        <v>3623.5763555799999</v>
      </c>
      <c r="G15" s="36">
        <f>SUMIFS(СВЦЭМ!$C$39:$C$782,СВЦЭМ!$A$39:$A$782,$A15,СВЦЭМ!$B$39:$B$782,G$11)+'СЕТ СН'!$F$9+СВЦЭМ!$D$10+'СЕТ СН'!$F$5-'СЕТ СН'!$F$17</f>
        <v>3614.9027743699999</v>
      </c>
      <c r="H15" s="36">
        <f>SUMIFS(СВЦЭМ!$C$39:$C$782,СВЦЭМ!$A$39:$A$782,$A15,СВЦЭМ!$B$39:$B$782,H$11)+'СЕТ СН'!$F$9+СВЦЭМ!$D$10+'СЕТ СН'!$F$5-'СЕТ СН'!$F$17</f>
        <v>3582.9605805700003</v>
      </c>
      <c r="I15" s="36">
        <f>SUMIFS(СВЦЭМ!$C$39:$C$782,СВЦЭМ!$A$39:$A$782,$A15,СВЦЭМ!$B$39:$B$782,I$11)+'СЕТ СН'!$F$9+СВЦЭМ!$D$10+'СЕТ СН'!$F$5-'СЕТ СН'!$F$17</f>
        <v>3508.5829626499999</v>
      </c>
      <c r="J15" s="36">
        <f>SUMIFS(СВЦЭМ!$C$39:$C$782,СВЦЭМ!$A$39:$A$782,$A15,СВЦЭМ!$B$39:$B$782,J$11)+'СЕТ СН'!$F$9+СВЦЭМ!$D$10+'СЕТ СН'!$F$5-'СЕТ СН'!$F$17</f>
        <v>3488.69633153</v>
      </c>
      <c r="K15" s="36">
        <f>SUMIFS(СВЦЭМ!$C$39:$C$782,СВЦЭМ!$A$39:$A$782,$A15,СВЦЭМ!$B$39:$B$782,K$11)+'СЕТ СН'!$F$9+СВЦЭМ!$D$10+'СЕТ СН'!$F$5-'СЕТ СН'!$F$17</f>
        <v>3473.9221227099997</v>
      </c>
      <c r="L15" s="36">
        <f>SUMIFS(СВЦЭМ!$C$39:$C$782,СВЦЭМ!$A$39:$A$782,$A15,СВЦЭМ!$B$39:$B$782,L$11)+'СЕТ СН'!$F$9+СВЦЭМ!$D$10+'СЕТ СН'!$F$5-'СЕТ СН'!$F$17</f>
        <v>3474.7071771400001</v>
      </c>
      <c r="M15" s="36">
        <f>SUMIFS(СВЦЭМ!$C$39:$C$782,СВЦЭМ!$A$39:$A$782,$A15,СВЦЭМ!$B$39:$B$782,M$11)+'СЕТ СН'!$F$9+СВЦЭМ!$D$10+'СЕТ СН'!$F$5-'СЕТ СН'!$F$17</f>
        <v>3477.6706659800002</v>
      </c>
      <c r="N15" s="36">
        <f>SUMIFS(СВЦЭМ!$C$39:$C$782,СВЦЭМ!$A$39:$A$782,$A15,СВЦЭМ!$B$39:$B$782,N$11)+'СЕТ СН'!$F$9+СВЦЭМ!$D$10+'СЕТ СН'!$F$5-'СЕТ СН'!$F$17</f>
        <v>3493.52451522</v>
      </c>
      <c r="O15" s="36">
        <f>SUMIFS(СВЦЭМ!$C$39:$C$782,СВЦЭМ!$A$39:$A$782,$A15,СВЦЭМ!$B$39:$B$782,O$11)+'СЕТ СН'!$F$9+СВЦЭМ!$D$10+'СЕТ СН'!$F$5-'СЕТ СН'!$F$17</f>
        <v>3498.39383163</v>
      </c>
      <c r="P15" s="36">
        <f>SUMIFS(СВЦЭМ!$C$39:$C$782,СВЦЭМ!$A$39:$A$782,$A15,СВЦЭМ!$B$39:$B$782,P$11)+'СЕТ СН'!$F$9+СВЦЭМ!$D$10+'СЕТ СН'!$F$5-'СЕТ СН'!$F$17</f>
        <v>3519.4864985300001</v>
      </c>
      <c r="Q15" s="36">
        <f>SUMIFS(СВЦЭМ!$C$39:$C$782,СВЦЭМ!$A$39:$A$782,$A15,СВЦЭМ!$B$39:$B$782,Q$11)+'СЕТ СН'!$F$9+СВЦЭМ!$D$10+'СЕТ СН'!$F$5-'СЕТ СН'!$F$17</f>
        <v>3726.83024656</v>
      </c>
      <c r="R15" s="36">
        <f>SUMIFS(СВЦЭМ!$C$39:$C$782,СВЦЭМ!$A$39:$A$782,$A15,СВЦЭМ!$B$39:$B$782,R$11)+'СЕТ СН'!$F$9+СВЦЭМ!$D$10+'СЕТ СН'!$F$5-'СЕТ СН'!$F$17</f>
        <v>3503.1523520400001</v>
      </c>
      <c r="S15" s="36">
        <f>SUMIFS(СВЦЭМ!$C$39:$C$782,СВЦЭМ!$A$39:$A$782,$A15,СВЦЭМ!$B$39:$B$782,S$11)+'СЕТ СН'!$F$9+СВЦЭМ!$D$10+'СЕТ СН'!$F$5-'СЕТ СН'!$F$17</f>
        <v>3461.89656629</v>
      </c>
      <c r="T15" s="36">
        <f>SUMIFS(СВЦЭМ!$C$39:$C$782,СВЦЭМ!$A$39:$A$782,$A15,СВЦЭМ!$B$39:$B$782,T$11)+'СЕТ СН'!$F$9+СВЦЭМ!$D$10+'СЕТ СН'!$F$5-'СЕТ СН'!$F$17</f>
        <v>3437.5295488900001</v>
      </c>
      <c r="U15" s="36">
        <f>SUMIFS(СВЦЭМ!$C$39:$C$782,СВЦЭМ!$A$39:$A$782,$A15,СВЦЭМ!$B$39:$B$782,U$11)+'СЕТ СН'!$F$9+СВЦЭМ!$D$10+'СЕТ СН'!$F$5-'СЕТ СН'!$F$17</f>
        <v>3451.8792621699999</v>
      </c>
      <c r="V15" s="36">
        <f>SUMIFS(СВЦЭМ!$C$39:$C$782,СВЦЭМ!$A$39:$A$782,$A15,СВЦЭМ!$B$39:$B$782,V$11)+'СЕТ СН'!$F$9+СВЦЭМ!$D$10+'СЕТ СН'!$F$5-'СЕТ СН'!$F$17</f>
        <v>3469.4706496999997</v>
      </c>
      <c r="W15" s="36">
        <f>SUMIFS(СВЦЭМ!$C$39:$C$782,СВЦЭМ!$A$39:$A$782,$A15,СВЦЭМ!$B$39:$B$782,W$11)+'СЕТ СН'!$F$9+СВЦЭМ!$D$10+'СЕТ СН'!$F$5-'СЕТ СН'!$F$17</f>
        <v>3482.9429572600002</v>
      </c>
      <c r="X15" s="36">
        <f>SUMIFS(СВЦЭМ!$C$39:$C$782,СВЦЭМ!$A$39:$A$782,$A15,СВЦЭМ!$B$39:$B$782,X$11)+'СЕТ СН'!$F$9+СВЦЭМ!$D$10+'СЕТ СН'!$F$5-'СЕТ СН'!$F$17</f>
        <v>3522.6851052000002</v>
      </c>
      <c r="Y15" s="36">
        <f>SUMIFS(СВЦЭМ!$C$39:$C$782,СВЦЭМ!$A$39:$A$782,$A15,СВЦЭМ!$B$39:$B$782,Y$11)+'СЕТ СН'!$F$9+СВЦЭМ!$D$10+'СЕТ СН'!$F$5-'СЕТ СН'!$F$17</f>
        <v>3552.3678890199999</v>
      </c>
    </row>
    <row r="16" spans="1:27" ht="15.75" x14ac:dyDescent="0.2">
      <c r="A16" s="35">
        <f t="shared" si="0"/>
        <v>45265</v>
      </c>
      <c r="B16" s="36">
        <f>SUMIFS(СВЦЭМ!$C$39:$C$782,СВЦЭМ!$A$39:$A$782,$A16,СВЦЭМ!$B$39:$B$782,B$11)+'СЕТ СН'!$F$9+СВЦЭМ!$D$10+'СЕТ СН'!$F$5-'СЕТ СН'!$F$17</f>
        <v>3679.8127968500003</v>
      </c>
      <c r="C16" s="36">
        <f>SUMIFS(СВЦЭМ!$C$39:$C$782,СВЦЭМ!$A$39:$A$782,$A16,СВЦЭМ!$B$39:$B$782,C$11)+'СЕТ СН'!$F$9+СВЦЭМ!$D$10+'СЕТ СН'!$F$5-'СЕТ СН'!$F$17</f>
        <v>3703.9005723999999</v>
      </c>
      <c r="D16" s="36">
        <f>SUMIFS(СВЦЭМ!$C$39:$C$782,СВЦЭМ!$A$39:$A$782,$A16,СВЦЭМ!$B$39:$B$782,D$11)+'СЕТ СН'!$F$9+СВЦЭМ!$D$10+'СЕТ СН'!$F$5-'СЕТ СН'!$F$17</f>
        <v>3745.6023563600002</v>
      </c>
      <c r="E16" s="36">
        <f>SUMIFS(СВЦЭМ!$C$39:$C$782,СВЦЭМ!$A$39:$A$782,$A16,СВЦЭМ!$B$39:$B$782,E$11)+'СЕТ СН'!$F$9+СВЦЭМ!$D$10+'СЕТ СН'!$F$5-'СЕТ СН'!$F$17</f>
        <v>3707.7827533099999</v>
      </c>
      <c r="F16" s="36">
        <f>SUMIFS(СВЦЭМ!$C$39:$C$782,СВЦЭМ!$A$39:$A$782,$A16,СВЦЭМ!$B$39:$B$782,F$11)+'СЕТ СН'!$F$9+СВЦЭМ!$D$10+'СЕТ СН'!$F$5-'СЕТ СН'!$F$17</f>
        <v>3702.24896012</v>
      </c>
      <c r="G16" s="36">
        <f>SUMIFS(СВЦЭМ!$C$39:$C$782,СВЦЭМ!$A$39:$A$782,$A16,СВЦЭМ!$B$39:$B$782,G$11)+'СЕТ СН'!$F$9+СВЦЭМ!$D$10+'СЕТ СН'!$F$5-'СЕТ СН'!$F$17</f>
        <v>3701.8812883400001</v>
      </c>
      <c r="H16" s="36">
        <f>SUMIFS(СВЦЭМ!$C$39:$C$782,СВЦЭМ!$A$39:$A$782,$A16,СВЦЭМ!$B$39:$B$782,H$11)+'СЕТ СН'!$F$9+СВЦЭМ!$D$10+'СЕТ СН'!$F$5-'СЕТ СН'!$F$17</f>
        <v>3656.9791568999999</v>
      </c>
      <c r="I16" s="36">
        <f>SUMIFS(СВЦЭМ!$C$39:$C$782,СВЦЭМ!$A$39:$A$782,$A16,СВЦЭМ!$B$39:$B$782,I$11)+'СЕТ СН'!$F$9+СВЦЭМ!$D$10+'СЕТ СН'!$F$5-'СЕТ СН'!$F$17</f>
        <v>3611.7160310700001</v>
      </c>
      <c r="J16" s="36">
        <f>SUMIFS(СВЦЭМ!$C$39:$C$782,СВЦЭМ!$A$39:$A$782,$A16,СВЦЭМ!$B$39:$B$782,J$11)+'СЕТ СН'!$F$9+СВЦЭМ!$D$10+'СЕТ СН'!$F$5-'СЕТ СН'!$F$17</f>
        <v>3584.4397337</v>
      </c>
      <c r="K16" s="36">
        <f>SUMIFS(СВЦЭМ!$C$39:$C$782,СВЦЭМ!$A$39:$A$782,$A16,СВЦЭМ!$B$39:$B$782,K$11)+'СЕТ СН'!$F$9+СВЦЭМ!$D$10+'СЕТ СН'!$F$5-'СЕТ СН'!$F$17</f>
        <v>3572.0447535800004</v>
      </c>
      <c r="L16" s="36">
        <f>SUMIFS(СВЦЭМ!$C$39:$C$782,СВЦЭМ!$A$39:$A$782,$A16,СВЦЭМ!$B$39:$B$782,L$11)+'СЕТ СН'!$F$9+СВЦЭМ!$D$10+'СЕТ СН'!$F$5-'СЕТ СН'!$F$17</f>
        <v>3616.0698057</v>
      </c>
      <c r="M16" s="36">
        <f>SUMIFS(СВЦЭМ!$C$39:$C$782,СВЦЭМ!$A$39:$A$782,$A16,СВЦЭМ!$B$39:$B$782,M$11)+'СЕТ СН'!$F$9+СВЦЭМ!$D$10+'СЕТ СН'!$F$5-'СЕТ СН'!$F$17</f>
        <v>3682.2901266399999</v>
      </c>
      <c r="N16" s="36">
        <f>SUMIFS(СВЦЭМ!$C$39:$C$782,СВЦЭМ!$A$39:$A$782,$A16,СВЦЭМ!$B$39:$B$782,N$11)+'СЕТ СН'!$F$9+СВЦЭМ!$D$10+'СЕТ СН'!$F$5-'СЕТ СН'!$F$17</f>
        <v>3702.0039188199999</v>
      </c>
      <c r="O16" s="36">
        <f>SUMIFS(СВЦЭМ!$C$39:$C$782,СВЦЭМ!$A$39:$A$782,$A16,СВЦЭМ!$B$39:$B$782,O$11)+'СЕТ СН'!$F$9+СВЦЭМ!$D$10+'СЕТ СН'!$F$5-'СЕТ СН'!$F$17</f>
        <v>3712.7176855299999</v>
      </c>
      <c r="P16" s="36">
        <f>SUMIFS(СВЦЭМ!$C$39:$C$782,СВЦЭМ!$A$39:$A$782,$A16,СВЦЭМ!$B$39:$B$782,P$11)+'СЕТ СН'!$F$9+СВЦЭМ!$D$10+'СЕТ СН'!$F$5-'СЕТ СН'!$F$17</f>
        <v>3706.98140564</v>
      </c>
      <c r="Q16" s="36">
        <f>SUMIFS(СВЦЭМ!$C$39:$C$782,СВЦЭМ!$A$39:$A$782,$A16,СВЦЭМ!$B$39:$B$782,Q$11)+'СЕТ СН'!$F$9+СВЦЭМ!$D$10+'СЕТ СН'!$F$5-'СЕТ СН'!$F$17</f>
        <v>3699.6229196599998</v>
      </c>
      <c r="R16" s="36">
        <f>SUMIFS(СВЦЭМ!$C$39:$C$782,СВЦЭМ!$A$39:$A$782,$A16,СВЦЭМ!$B$39:$B$782,R$11)+'СЕТ СН'!$F$9+СВЦЭМ!$D$10+'СЕТ СН'!$F$5-'СЕТ СН'!$F$17</f>
        <v>3639.3862162099999</v>
      </c>
      <c r="S16" s="36">
        <f>SUMIFS(СВЦЭМ!$C$39:$C$782,СВЦЭМ!$A$39:$A$782,$A16,СВЦЭМ!$B$39:$B$782,S$11)+'СЕТ СН'!$F$9+СВЦЭМ!$D$10+'СЕТ СН'!$F$5-'СЕТ СН'!$F$17</f>
        <v>3566.0938874499998</v>
      </c>
      <c r="T16" s="36">
        <f>SUMIFS(СВЦЭМ!$C$39:$C$782,СВЦЭМ!$A$39:$A$782,$A16,СВЦЭМ!$B$39:$B$782,T$11)+'СЕТ СН'!$F$9+СВЦЭМ!$D$10+'СЕТ СН'!$F$5-'СЕТ СН'!$F$17</f>
        <v>3544.7188306200001</v>
      </c>
      <c r="U16" s="36">
        <f>SUMIFS(СВЦЭМ!$C$39:$C$782,СВЦЭМ!$A$39:$A$782,$A16,СВЦЭМ!$B$39:$B$782,U$11)+'СЕТ СН'!$F$9+СВЦЭМ!$D$10+'СЕТ СН'!$F$5-'СЕТ СН'!$F$17</f>
        <v>3560.8678409200002</v>
      </c>
      <c r="V16" s="36">
        <f>SUMIFS(СВЦЭМ!$C$39:$C$782,СВЦЭМ!$A$39:$A$782,$A16,СВЦЭМ!$B$39:$B$782,V$11)+'СЕТ СН'!$F$9+СВЦЭМ!$D$10+'СЕТ СН'!$F$5-'СЕТ СН'!$F$17</f>
        <v>3599.8397691499999</v>
      </c>
      <c r="W16" s="36">
        <f>SUMIFS(СВЦЭМ!$C$39:$C$782,СВЦЭМ!$A$39:$A$782,$A16,СВЦЭМ!$B$39:$B$782,W$11)+'СЕТ СН'!$F$9+СВЦЭМ!$D$10+'СЕТ СН'!$F$5-'СЕТ СН'!$F$17</f>
        <v>3603.8874362400002</v>
      </c>
      <c r="X16" s="36">
        <f>SUMIFS(СВЦЭМ!$C$39:$C$782,СВЦЭМ!$A$39:$A$782,$A16,СВЦЭМ!$B$39:$B$782,X$11)+'СЕТ СН'!$F$9+СВЦЭМ!$D$10+'СЕТ СН'!$F$5-'СЕТ СН'!$F$17</f>
        <v>3621.6539111299999</v>
      </c>
      <c r="Y16" s="36">
        <f>SUMIFS(СВЦЭМ!$C$39:$C$782,СВЦЭМ!$A$39:$A$782,$A16,СВЦЭМ!$B$39:$B$782,Y$11)+'СЕТ СН'!$F$9+СВЦЭМ!$D$10+'СЕТ СН'!$F$5-'СЕТ СН'!$F$17</f>
        <v>3658.1747577900001</v>
      </c>
    </row>
    <row r="17" spans="1:25" ht="15.75" x14ac:dyDescent="0.2">
      <c r="A17" s="35">
        <f t="shared" si="0"/>
        <v>45266</v>
      </c>
      <c r="B17" s="36">
        <f>SUMIFS(СВЦЭМ!$C$39:$C$782,СВЦЭМ!$A$39:$A$782,$A17,СВЦЭМ!$B$39:$B$782,B$11)+'СЕТ СН'!$F$9+СВЦЭМ!$D$10+'СЕТ СН'!$F$5-'СЕТ СН'!$F$17</f>
        <v>3567.9529024000003</v>
      </c>
      <c r="C17" s="36">
        <f>SUMIFS(СВЦЭМ!$C$39:$C$782,СВЦЭМ!$A$39:$A$782,$A17,СВЦЭМ!$B$39:$B$782,C$11)+'СЕТ СН'!$F$9+СВЦЭМ!$D$10+'СЕТ СН'!$F$5-'СЕТ СН'!$F$17</f>
        <v>3579.4089962899998</v>
      </c>
      <c r="D17" s="36">
        <f>SUMIFS(СВЦЭМ!$C$39:$C$782,СВЦЭМ!$A$39:$A$782,$A17,СВЦЭМ!$B$39:$B$782,D$11)+'СЕТ СН'!$F$9+СВЦЭМ!$D$10+'СЕТ СН'!$F$5-'СЕТ СН'!$F$17</f>
        <v>3613.9676336900002</v>
      </c>
      <c r="E17" s="36">
        <f>SUMIFS(СВЦЭМ!$C$39:$C$782,СВЦЭМ!$A$39:$A$782,$A17,СВЦЭМ!$B$39:$B$782,E$11)+'СЕТ СН'!$F$9+СВЦЭМ!$D$10+'СЕТ СН'!$F$5-'СЕТ СН'!$F$17</f>
        <v>3622.8189349700001</v>
      </c>
      <c r="F17" s="36">
        <f>SUMIFS(СВЦЭМ!$C$39:$C$782,СВЦЭМ!$A$39:$A$782,$A17,СВЦЭМ!$B$39:$B$782,F$11)+'СЕТ СН'!$F$9+СВЦЭМ!$D$10+'СЕТ СН'!$F$5-'СЕТ СН'!$F$17</f>
        <v>3608.5122333500003</v>
      </c>
      <c r="G17" s="36">
        <f>SUMIFS(СВЦЭМ!$C$39:$C$782,СВЦЭМ!$A$39:$A$782,$A17,СВЦЭМ!$B$39:$B$782,G$11)+'СЕТ СН'!$F$9+СВЦЭМ!$D$10+'СЕТ СН'!$F$5-'СЕТ СН'!$F$17</f>
        <v>3579.3026312100001</v>
      </c>
      <c r="H17" s="36">
        <f>SUMIFS(СВЦЭМ!$C$39:$C$782,СВЦЭМ!$A$39:$A$782,$A17,СВЦЭМ!$B$39:$B$782,H$11)+'СЕТ СН'!$F$9+СВЦЭМ!$D$10+'СЕТ СН'!$F$5-'СЕТ СН'!$F$17</f>
        <v>3528.1338158999997</v>
      </c>
      <c r="I17" s="36">
        <f>SUMIFS(СВЦЭМ!$C$39:$C$782,СВЦЭМ!$A$39:$A$782,$A17,СВЦЭМ!$B$39:$B$782,I$11)+'СЕТ СН'!$F$9+СВЦЭМ!$D$10+'СЕТ СН'!$F$5-'СЕТ СН'!$F$17</f>
        <v>3471.8783911</v>
      </c>
      <c r="J17" s="36">
        <f>SUMIFS(СВЦЭМ!$C$39:$C$782,СВЦЭМ!$A$39:$A$782,$A17,СВЦЭМ!$B$39:$B$782,J$11)+'СЕТ СН'!$F$9+СВЦЭМ!$D$10+'СЕТ СН'!$F$5-'СЕТ СН'!$F$17</f>
        <v>3460.8862059600001</v>
      </c>
      <c r="K17" s="36">
        <f>SUMIFS(СВЦЭМ!$C$39:$C$782,СВЦЭМ!$A$39:$A$782,$A17,СВЦЭМ!$B$39:$B$782,K$11)+'СЕТ СН'!$F$9+СВЦЭМ!$D$10+'СЕТ СН'!$F$5-'СЕТ СН'!$F$17</f>
        <v>3445.1501802499997</v>
      </c>
      <c r="L17" s="36">
        <f>SUMIFS(СВЦЭМ!$C$39:$C$782,СВЦЭМ!$A$39:$A$782,$A17,СВЦЭМ!$B$39:$B$782,L$11)+'СЕТ СН'!$F$9+СВЦЭМ!$D$10+'СЕТ СН'!$F$5-'СЕТ СН'!$F$17</f>
        <v>3426.1457593300001</v>
      </c>
      <c r="M17" s="36">
        <f>SUMIFS(СВЦЭМ!$C$39:$C$782,СВЦЭМ!$A$39:$A$782,$A17,СВЦЭМ!$B$39:$B$782,M$11)+'СЕТ СН'!$F$9+СВЦЭМ!$D$10+'СЕТ СН'!$F$5-'СЕТ СН'!$F$17</f>
        <v>3434.9184957300004</v>
      </c>
      <c r="N17" s="36">
        <f>SUMIFS(СВЦЭМ!$C$39:$C$782,СВЦЭМ!$A$39:$A$782,$A17,СВЦЭМ!$B$39:$B$782,N$11)+'СЕТ СН'!$F$9+СВЦЭМ!$D$10+'СЕТ СН'!$F$5-'СЕТ СН'!$F$17</f>
        <v>3470.12980105</v>
      </c>
      <c r="O17" s="36">
        <f>SUMIFS(СВЦЭМ!$C$39:$C$782,СВЦЭМ!$A$39:$A$782,$A17,СВЦЭМ!$B$39:$B$782,O$11)+'СЕТ СН'!$F$9+СВЦЭМ!$D$10+'СЕТ СН'!$F$5-'СЕТ СН'!$F$17</f>
        <v>3468.65420017</v>
      </c>
      <c r="P17" s="36">
        <f>SUMIFS(СВЦЭМ!$C$39:$C$782,СВЦЭМ!$A$39:$A$782,$A17,СВЦЭМ!$B$39:$B$782,P$11)+'СЕТ СН'!$F$9+СВЦЭМ!$D$10+'СЕТ СН'!$F$5-'СЕТ СН'!$F$17</f>
        <v>3480.4038584999998</v>
      </c>
      <c r="Q17" s="36">
        <f>SUMIFS(СВЦЭМ!$C$39:$C$782,СВЦЭМ!$A$39:$A$782,$A17,СВЦЭМ!$B$39:$B$782,Q$11)+'СЕТ СН'!$F$9+СВЦЭМ!$D$10+'СЕТ СН'!$F$5-'СЕТ СН'!$F$17</f>
        <v>3488.2019225200002</v>
      </c>
      <c r="R17" s="36">
        <f>SUMIFS(СВЦЭМ!$C$39:$C$782,СВЦЭМ!$A$39:$A$782,$A17,СВЦЭМ!$B$39:$B$782,R$11)+'СЕТ СН'!$F$9+СВЦЭМ!$D$10+'СЕТ СН'!$F$5-'СЕТ СН'!$F$17</f>
        <v>3483.3253848599998</v>
      </c>
      <c r="S17" s="36">
        <f>SUMIFS(СВЦЭМ!$C$39:$C$782,СВЦЭМ!$A$39:$A$782,$A17,СВЦЭМ!$B$39:$B$782,S$11)+'СЕТ СН'!$F$9+СВЦЭМ!$D$10+'СЕТ СН'!$F$5-'СЕТ СН'!$F$17</f>
        <v>3442.6181762900001</v>
      </c>
      <c r="T17" s="36">
        <f>SUMIFS(СВЦЭМ!$C$39:$C$782,СВЦЭМ!$A$39:$A$782,$A17,СВЦЭМ!$B$39:$B$782,T$11)+'СЕТ СН'!$F$9+СВЦЭМ!$D$10+'СЕТ СН'!$F$5-'СЕТ СН'!$F$17</f>
        <v>3425.2343456099998</v>
      </c>
      <c r="U17" s="36">
        <f>SUMIFS(СВЦЭМ!$C$39:$C$782,СВЦЭМ!$A$39:$A$782,$A17,СВЦЭМ!$B$39:$B$782,U$11)+'СЕТ СН'!$F$9+СВЦЭМ!$D$10+'СЕТ СН'!$F$5-'СЕТ СН'!$F$17</f>
        <v>3436.9406625700003</v>
      </c>
      <c r="V17" s="36">
        <f>SUMIFS(СВЦЭМ!$C$39:$C$782,СВЦЭМ!$A$39:$A$782,$A17,СВЦЭМ!$B$39:$B$782,V$11)+'СЕТ СН'!$F$9+СВЦЭМ!$D$10+'СЕТ СН'!$F$5-'СЕТ СН'!$F$17</f>
        <v>3465.2319644500003</v>
      </c>
      <c r="W17" s="36">
        <f>SUMIFS(СВЦЭМ!$C$39:$C$782,СВЦЭМ!$A$39:$A$782,$A17,СВЦЭМ!$B$39:$B$782,W$11)+'СЕТ СН'!$F$9+СВЦЭМ!$D$10+'СЕТ СН'!$F$5-'СЕТ СН'!$F$17</f>
        <v>3468.8217457199999</v>
      </c>
      <c r="X17" s="36">
        <f>SUMIFS(СВЦЭМ!$C$39:$C$782,СВЦЭМ!$A$39:$A$782,$A17,СВЦЭМ!$B$39:$B$782,X$11)+'СЕТ СН'!$F$9+СВЦЭМ!$D$10+'СЕТ СН'!$F$5-'СЕТ СН'!$F$17</f>
        <v>3493.6010540500001</v>
      </c>
      <c r="Y17" s="36">
        <f>SUMIFS(СВЦЭМ!$C$39:$C$782,СВЦЭМ!$A$39:$A$782,$A17,СВЦЭМ!$B$39:$B$782,Y$11)+'СЕТ СН'!$F$9+СВЦЭМ!$D$10+'СЕТ СН'!$F$5-'СЕТ СН'!$F$17</f>
        <v>3519.21144396</v>
      </c>
    </row>
    <row r="18" spans="1:25" ht="15.75" x14ac:dyDescent="0.2">
      <c r="A18" s="35">
        <f t="shared" si="0"/>
        <v>45267</v>
      </c>
      <c r="B18" s="36">
        <f>SUMIFS(СВЦЭМ!$C$39:$C$782,СВЦЭМ!$A$39:$A$782,$A18,СВЦЭМ!$B$39:$B$782,B$11)+'СЕТ СН'!$F$9+СВЦЭМ!$D$10+'СЕТ СН'!$F$5-'СЕТ СН'!$F$17</f>
        <v>3522.1255760900003</v>
      </c>
      <c r="C18" s="36">
        <f>SUMIFS(СВЦЭМ!$C$39:$C$782,СВЦЭМ!$A$39:$A$782,$A18,СВЦЭМ!$B$39:$B$782,C$11)+'СЕТ СН'!$F$9+СВЦЭМ!$D$10+'СЕТ СН'!$F$5-'СЕТ СН'!$F$17</f>
        <v>3540.2641993300003</v>
      </c>
      <c r="D18" s="36">
        <f>SUMIFS(СВЦЭМ!$C$39:$C$782,СВЦЭМ!$A$39:$A$782,$A18,СВЦЭМ!$B$39:$B$782,D$11)+'СЕТ СН'!$F$9+СВЦЭМ!$D$10+'СЕТ СН'!$F$5-'СЕТ СН'!$F$17</f>
        <v>3596.0030494900002</v>
      </c>
      <c r="E18" s="36">
        <f>SUMIFS(СВЦЭМ!$C$39:$C$782,СВЦЭМ!$A$39:$A$782,$A18,СВЦЭМ!$B$39:$B$782,E$11)+'СЕТ СН'!$F$9+СВЦЭМ!$D$10+'СЕТ СН'!$F$5-'СЕТ СН'!$F$17</f>
        <v>3588.9752181100002</v>
      </c>
      <c r="F18" s="36">
        <f>SUMIFS(СВЦЭМ!$C$39:$C$782,СВЦЭМ!$A$39:$A$782,$A18,СВЦЭМ!$B$39:$B$782,F$11)+'СЕТ СН'!$F$9+СВЦЭМ!$D$10+'СЕТ СН'!$F$5-'СЕТ СН'!$F$17</f>
        <v>3587.3790480100001</v>
      </c>
      <c r="G18" s="36">
        <f>SUMIFS(СВЦЭМ!$C$39:$C$782,СВЦЭМ!$A$39:$A$782,$A18,СВЦЭМ!$B$39:$B$782,G$11)+'СЕТ СН'!$F$9+СВЦЭМ!$D$10+'СЕТ СН'!$F$5-'СЕТ СН'!$F$17</f>
        <v>3585.0803657599999</v>
      </c>
      <c r="H18" s="36">
        <f>SUMIFS(СВЦЭМ!$C$39:$C$782,СВЦЭМ!$A$39:$A$782,$A18,СВЦЭМ!$B$39:$B$782,H$11)+'СЕТ СН'!$F$9+СВЦЭМ!$D$10+'СЕТ СН'!$F$5-'СЕТ СН'!$F$17</f>
        <v>3544.29878568</v>
      </c>
      <c r="I18" s="36">
        <f>SUMIFS(СВЦЭМ!$C$39:$C$782,СВЦЭМ!$A$39:$A$782,$A18,СВЦЭМ!$B$39:$B$782,I$11)+'СЕТ СН'!$F$9+СВЦЭМ!$D$10+'СЕТ СН'!$F$5-'СЕТ СН'!$F$17</f>
        <v>3492.6959721499998</v>
      </c>
      <c r="J18" s="36">
        <f>SUMIFS(СВЦЭМ!$C$39:$C$782,СВЦЭМ!$A$39:$A$782,$A18,СВЦЭМ!$B$39:$B$782,J$11)+'СЕТ СН'!$F$9+СВЦЭМ!$D$10+'СЕТ СН'!$F$5-'СЕТ СН'!$F$17</f>
        <v>3482.1852780899999</v>
      </c>
      <c r="K18" s="36">
        <f>SUMIFS(СВЦЭМ!$C$39:$C$782,СВЦЭМ!$A$39:$A$782,$A18,СВЦЭМ!$B$39:$B$782,K$11)+'СЕТ СН'!$F$9+СВЦЭМ!$D$10+'СЕТ СН'!$F$5-'СЕТ СН'!$F$17</f>
        <v>3456.6648527400002</v>
      </c>
      <c r="L18" s="36">
        <f>SUMIFS(СВЦЭМ!$C$39:$C$782,СВЦЭМ!$A$39:$A$782,$A18,СВЦЭМ!$B$39:$B$782,L$11)+'СЕТ СН'!$F$9+СВЦЭМ!$D$10+'СЕТ СН'!$F$5-'СЕТ СН'!$F$17</f>
        <v>3457.1306935000002</v>
      </c>
      <c r="M18" s="36">
        <f>SUMIFS(СВЦЭМ!$C$39:$C$782,СВЦЭМ!$A$39:$A$782,$A18,СВЦЭМ!$B$39:$B$782,M$11)+'СЕТ СН'!$F$9+СВЦЭМ!$D$10+'СЕТ СН'!$F$5-'СЕТ СН'!$F$17</f>
        <v>3497.1616133300004</v>
      </c>
      <c r="N18" s="36">
        <f>SUMIFS(СВЦЭМ!$C$39:$C$782,СВЦЭМ!$A$39:$A$782,$A18,СВЦЭМ!$B$39:$B$782,N$11)+'СЕТ СН'!$F$9+СВЦЭМ!$D$10+'СЕТ СН'!$F$5-'СЕТ СН'!$F$17</f>
        <v>3537.3445513699999</v>
      </c>
      <c r="O18" s="36">
        <f>SUMIFS(СВЦЭМ!$C$39:$C$782,СВЦЭМ!$A$39:$A$782,$A18,СВЦЭМ!$B$39:$B$782,O$11)+'СЕТ СН'!$F$9+СВЦЭМ!$D$10+'СЕТ СН'!$F$5-'СЕТ СН'!$F$17</f>
        <v>3575.4341165000001</v>
      </c>
      <c r="P18" s="36">
        <f>SUMIFS(СВЦЭМ!$C$39:$C$782,СВЦЭМ!$A$39:$A$782,$A18,СВЦЭМ!$B$39:$B$782,P$11)+'СЕТ СН'!$F$9+СВЦЭМ!$D$10+'СЕТ СН'!$F$5-'СЕТ СН'!$F$17</f>
        <v>3575.1416064599998</v>
      </c>
      <c r="Q18" s="36">
        <f>SUMIFS(СВЦЭМ!$C$39:$C$782,СВЦЭМ!$A$39:$A$782,$A18,СВЦЭМ!$B$39:$B$782,Q$11)+'СЕТ СН'!$F$9+СВЦЭМ!$D$10+'СЕТ СН'!$F$5-'СЕТ СН'!$F$17</f>
        <v>3576.5383897199999</v>
      </c>
      <c r="R18" s="36">
        <f>SUMIFS(СВЦЭМ!$C$39:$C$782,СВЦЭМ!$A$39:$A$782,$A18,СВЦЭМ!$B$39:$B$782,R$11)+'СЕТ СН'!$F$9+СВЦЭМ!$D$10+'СЕТ СН'!$F$5-'СЕТ СН'!$F$17</f>
        <v>3570.7454822700001</v>
      </c>
      <c r="S18" s="36">
        <f>SUMIFS(СВЦЭМ!$C$39:$C$782,СВЦЭМ!$A$39:$A$782,$A18,СВЦЭМ!$B$39:$B$782,S$11)+'СЕТ СН'!$F$9+СВЦЭМ!$D$10+'СЕТ СН'!$F$5-'СЕТ СН'!$F$17</f>
        <v>3535.5898874300001</v>
      </c>
      <c r="T18" s="36">
        <f>SUMIFS(СВЦЭМ!$C$39:$C$782,СВЦЭМ!$A$39:$A$782,$A18,СВЦЭМ!$B$39:$B$782,T$11)+'СЕТ СН'!$F$9+СВЦЭМ!$D$10+'СЕТ СН'!$F$5-'СЕТ СН'!$F$17</f>
        <v>3489.4422550899999</v>
      </c>
      <c r="U18" s="36">
        <f>SUMIFS(СВЦЭМ!$C$39:$C$782,СВЦЭМ!$A$39:$A$782,$A18,СВЦЭМ!$B$39:$B$782,U$11)+'СЕТ СН'!$F$9+СВЦЭМ!$D$10+'СЕТ СН'!$F$5-'СЕТ СН'!$F$17</f>
        <v>3499.3508095300003</v>
      </c>
      <c r="V18" s="36">
        <f>SUMIFS(СВЦЭМ!$C$39:$C$782,СВЦЭМ!$A$39:$A$782,$A18,СВЦЭМ!$B$39:$B$782,V$11)+'СЕТ СН'!$F$9+СВЦЭМ!$D$10+'СЕТ СН'!$F$5-'СЕТ СН'!$F$17</f>
        <v>3555.2842801900001</v>
      </c>
      <c r="W18" s="36">
        <f>SUMIFS(СВЦЭМ!$C$39:$C$782,СВЦЭМ!$A$39:$A$782,$A18,СВЦЭМ!$B$39:$B$782,W$11)+'СЕТ СН'!$F$9+СВЦЭМ!$D$10+'СЕТ СН'!$F$5-'СЕТ СН'!$F$17</f>
        <v>3580.2166839199999</v>
      </c>
      <c r="X18" s="36">
        <f>SUMIFS(СВЦЭМ!$C$39:$C$782,СВЦЭМ!$A$39:$A$782,$A18,СВЦЭМ!$B$39:$B$782,X$11)+'СЕТ СН'!$F$9+СВЦЭМ!$D$10+'СЕТ СН'!$F$5-'СЕТ СН'!$F$17</f>
        <v>3605.29365302</v>
      </c>
      <c r="Y18" s="36">
        <f>SUMIFS(СВЦЭМ!$C$39:$C$782,СВЦЭМ!$A$39:$A$782,$A18,СВЦЭМ!$B$39:$B$782,Y$11)+'СЕТ СН'!$F$9+СВЦЭМ!$D$10+'СЕТ СН'!$F$5-'СЕТ СН'!$F$17</f>
        <v>3640.8018884200001</v>
      </c>
    </row>
    <row r="19" spans="1:25" ht="15.75" x14ac:dyDescent="0.2">
      <c r="A19" s="35">
        <f t="shared" si="0"/>
        <v>45268</v>
      </c>
      <c r="B19" s="36">
        <f>SUMIFS(СВЦЭМ!$C$39:$C$782,СВЦЭМ!$A$39:$A$782,$A19,СВЦЭМ!$B$39:$B$782,B$11)+'СЕТ СН'!$F$9+СВЦЭМ!$D$10+'СЕТ СН'!$F$5-'СЕТ СН'!$F$17</f>
        <v>3577.7873922099998</v>
      </c>
      <c r="C19" s="36">
        <f>SUMIFS(СВЦЭМ!$C$39:$C$782,СВЦЭМ!$A$39:$A$782,$A19,СВЦЭМ!$B$39:$B$782,C$11)+'СЕТ СН'!$F$9+СВЦЭМ!$D$10+'СЕТ СН'!$F$5-'СЕТ СН'!$F$17</f>
        <v>3610.6821557100002</v>
      </c>
      <c r="D19" s="36">
        <f>SUMIFS(СВЦЭМ!$C$39:$C$782,СВЦЭМ!$A$39:$A$782,$A19,СВЦЭМ!$B$39:$B$782,D$11)+'СЕТ СН'!$F$9+СВЦЭМ!$D$10+'СЕТ СН'!$F$5-'СЕТ СН'!$F$17</f>
        <v>3616.4103759899999</v>
      </c>
      <c r="E19" s="36">
        <f>SUMIFS(СВЦЭМ!$C$39:$C$782,СВЦЭМ!$A$39:$A$782,$A19,СВЦЭМ!$B$39:$B$782,E$11)+'СЕТ СН'!$F$9+СВЦЭМ!$D$10+'СЕТ СН'!$F$5-'СЕТ СН'!$F$17</f>
        <v>3622.3768237700001</v>
      </c>
      <c r="F19" s="36">
        <f>SUMIFS(СВЦЭМ!$C$39:$C$782,СВЦЭМ!$A$39:$A$782,$A19,СВЦЭМ!$B$39:$B$782,F$11)+'СЕТ СН'!$F$9+СВЦЭМ!$D$10+'СЕТ СН'!$F$5-'СЕТ СН'!$F$17</f>
        <v>3619.7219102099998</v>
      </c>
      <c r="G19" s="36">
        <f>SUMIFS(СВЦЭМ!$C$39:$C$782,СВЦЭМ!$A$39:$A$782,$A19,СВЦЭМ!$B$39:$B$782,G$11)+'СЕТ СН'!$F$9+СВЦЭМ!$D$10+'СЕТ СН'!$F$5-'СЕТ СН'!$F$17</f>
        <v>3609.1707457499997</v>
      </c>
      <c r="H19" s="36">
        <f>SUMIFS(СВЦЭМ!$C$39:$C$782,СВЦЭМ!$A$39:$A$782,$A19,СВЦЭМ!$B$39:$B$782,H$11)+'СЕТ СН'!$F$9+СВЦЭМ!$D$10+'СЕТ СН'!$F$5-'СЕТ СН'!$F$17</f>
        <v>3569.9767223399999</v>
      </c>
      <c r="I19" s="36">
        <f>SUMIFS(СВЦЭМ!$C$39:$C$782,СВЦЭМ!$A$39:$A$782,$A19,СВЦЭМ!$B$39:$B$782,I$11)+'СЕТ СН'!$F$9+СВЦЭМ!$D$10+'СЕТ СН'!$F$5-'СЕТ СН'!$F$17</f>
        <v>3505.8049142500004</v>
      </c>
      <c r="J19" s="36">
        <f>SUMIFS(СВЦЭМ!$C$39:$C$782,СВЦЭМ!$A$39:$A$782,$A19,СВЦЭМ!$B$39:$B$782,J$11)+'СЕТ СН'!$F$9+СВЦЭМ!$D$10+'СЕТ СН'!$F$5-'СЕТ СН'!$F$17</f>
        <v>3459.1982023700002</v>
      </c>
      <c r="K19" s="36">
        <f>SUMIFS(СВЦЭМ!$C$39:$C$782,СВЦЭМ!$A$39:$A$782,$A19,СВЦЭМ!$B$39:$B$782,K$11)+'СЕТ СН'!$F$9+СВЦЭМ!$D$10+'СЕТ СН'!$F$5-'СЕТ СН'!$F$17</f>
        <v>3441.7571296300002</v>
      </c>
      <c r="L19" s="36">
        <f>SUMIFS(СВЦЭМ!$C$39:$C$782,СВЦЭМ!$A$39:$A$782,$A19,СВЦЭМ!$B$39:$B$782,L$11)+'СЕТ СН'!$F$9+СВЦЭМ!$D$10+'СЕТ СН'!$F$5-'СЕТ СН'!$F$17</f>
        <v>3439.76646355</v>
      </c>
      <c r="M19" s="36">
        <f>SUMIFS(СВЦЭМ!$C$39:$C$782,СВЦЭМ!$A$39:$A$782,$A19,СВЦЭМ!$B$39:$B$782,M$11)+'СЕТ СН'!$F$9+СВЦЭМ!$D$10+'СЕТ СН'!$F$5-'СЕТ СН'!$F$17</f>
        <v>3452.2496544099999</v>
      </c>
      <c r="N19" s="36">
        <f>SUMIFS(СВЦЭМ!$C$39:$C$782,СВЦЭМ!$A$39:$A$782,$A19,СВЦЭМ!$B$39:$B$782,N$11)+'СЕТ СН'!$F$9+СВЦЭМ!$D$10+'СЕТ СН'!$F$5-'СЕТ СН'!$F$17</f>
        <v>3453.1395021500002</v>
      </c>
      <c r="O19" s="36">
        <f>SUMIFS(СВЦЭМ!$C$39:$C$782,СВЦЭМ!$A$39:$A$782,$A19,СВЦЭМ!$B$39:$B$782,O$11)+'СЕТ СН'!$F$9+СВЦЭМ!$D$10+'СЕТ СН'!$F$5-'СЕТ СН'!$F$17</f>
        <v>3462.3219836400003</v>
      </c>
      <c r="P19" s="36">
        <f>SUMIFS(СВЦЭМ!$C$39:$C$782,СВЦЭМ!$A$39:$A$782,$A19,СВЦЭМ!$B$39:$B$782,P$11)+'СЕТ СН'!$F$9+СВЦЭМ!$D$10+'СЕТ СН'!$F$5-'СЕТ СН'!$F$17</f>
        <v>3475.8046407900001</v>
      </c>
      <c r="Q19" s="36">
        <f>SUMIFS(СВЦЭМ!$C$39:$C$782,СВЦЭМ!$A$39:$A$782,$A19,СВЦЭМ!$B$39:$B$782,Q$11)+'СЕТ СН'!$F$9+СВЦЭМ!$D$10+'СЕТ СН'!$F$5-'СЕТ СН'!$F$17</f>
        <v>3479.90613011</v>
      </c>
      <c r="R19" s="36">
        <f>SUMIFS(СВЦЭМ!$C$39:$C$782,СВЦЭМ!$A$39:$A$782,$A19,СВЦЭМ!$B$39:$B$782,R$11)+'СЕТ СН'!$F$9+СВЦЭМ!$D$10+'СЕТ СН'!$F$5-'СЕТ СН'!$F$17</f>
        <v>3469.2019464</v>
      </c>
      <c r="S19" s="36">
        <f>SUMIFS(СВЦЭМ!$C$39:$C$782,СВЦЭМ!$A$39:$A$782,$A19,СВЦЭМ!$B$39:$B$782,S$11)+'СЕТ СН'!$F$9+СВЦЭМ!$D$10+'СЕТ СН'!$F$5-'СЕТ СН'!$F$17</f>
        <v>3427.07491828</v>
      </c>
      <c r="T19" s="36">
        <f>SUMIFS(СВЦЭМ!$C$39:$C$782,СВЦЭМ!$A$39:$A$782,$A19,СВЦЭМ!$B$39:$B$782,T$11)+'СЕТ СН'!$F$9+СВЦЭМ!$D$10+'СЕТ СН'!$F$5-'СЕТ СН'!$F$17</f>
        <v>3415.7379455499999</v>
      </c>
      <c r="U19" s="36">
        <f>SUMIFS(СВЦЭМ!$C$39:$C$782,СВЦЭМ!$A$39:$A$782,$A19,СВЦЭМ!$B$39:$B$782,U$11)+'СЕТ СН'!$F$9+СВЦЭМ!$D$10+'СЕТ СН'!$F$5-'СЕТ СН'!$F$17</f>
        <v>3414.3537920099998</v>
      </c>
      <c r="V19" s="36">
        <f>SUMIFS(СВЦЭМ!$C$39:$C$782,СВЦЭМ!$A$39:$A$782,$A19,СВЦЭМ!$B$39:$B$782,V$11)+'СЕТ СН'!$F$9+СВЦЭМ!$D$10+'СЕТ СН'!$F$5-'СЕТ СН'!$F$17</f>
        <v>3423.62747154</v>
      </c>
      <c r="W19" s="36">
        <f>SUMIFS(СВЦЭМ!$C$39:$C$782,СВЦЭМ!$A$39:$A$782,$A19,СВЦЭМ!$B$39:$B$782,W$11)+'СЕТ СН'!$F$9+СВЦЭМ!$D$10+'СЕТ СН'!$F$5-'СЕТ СН'!$F$17</f>
        <v>3439.9399905</v>
      </c>
      <c r="X19" s="36">
        <f>SUMIFS(СВЦЭМ!$C$39:$C$782,СВЦЭМ!$A$39:$A$782,$A19,СВЦЭМ!$B$39:$B$782,X$11)+'СЕТ СН'!$F$9+СВЦЭМ!$D$10+'СЕТ СН'!$F$5-'СЕТ СН'!$F$17</f>
        <v>3470.4514418700001</v>
      </c>
      <c r="Y19" s="36">
        <f>SUMIFS(СВЦЭМ!$C$39:$C$782,СВЦЭМ!$A$39:$A$782,$A19,СВЦЭМ!$B$39:$B$782,Y$11)+'СЕТ СН'!$F$9+СВЦЭМ!$D$10+'СЕТ СН'!$F$5-'СЕТ СН'!$F$17</f>
        <v>3505.5921399500003</v>
      </c>
    </row>
    <row r="20" spans="1:25" ht="15.75" x14ac:dyDescent="0.2">
      <c r="A20" s="35">
        <f t="shared" si="0"/>
        <v>45269</v>
      </c>
      <c r="B20" s="36">
        <f>SUMIFS(СВЦЭМ!$C$39:$C$782,СВЦЭМ!$A$39:$A$782,$A20,СВЦЭМ!$B$39:$B$782,B$11)+'СЕТ СН'!$F$9+СВЦЭМ!$D$10+'СЕТ СН'!$F$5-'СЕТ СН'!$F$17</f>
        <v>3678.0145413</v>
      </c>
      <c r="C20" s="36">
        <f>SUMIFS(СВЦЭМ!$C$39:$C$782,СВЦЭМ!$A$39:$A$782,$A20,СВЦЭМ!$B$39:$B$782,C$11)+'СЕТ СН'!$F$9+СВЦЭМ!$D$10+'СЕТ СН'!$F$5-'СЕТ СН'!$F$17</f>
        <v>3725.8689254400001</v>
      </c>
      <c r="D20" s="36">
        <f>SUMIFS(СВЦЭМ!$C$39:$C$782,СВЦЭМ!$A$39:$A$782,$A20,СВЦЭМ!$B$39:$B$782,D$11)+'СЕТ СН'!$F$9+СВЦЭМ!$D$10+'СЕТ СН'!$F$5-'СЕТ СН'!$F$17</f>
        <v>3787.88403638</v>
      </c>
      <c r="E20" s="36">
        <f>SUMIFS(СВЦЭМ!$C$39:$C$782,СВЦЭМ!$A$39:$A$782,$A20,СВЦЭМ!$B$39:$B$782,E$11)+'СЕТ СН'!$F$9+СВЦЭМ!$D$10+'СЕТ СН'!$F$5-'СЕТ СН'!$F$17</f>
        <v>3798.2728627699998</v>
      </c>
      <c r="F20" s="36">
        <f>SUMIFS(СВЦЭМ!$C$39:$C$782,СВЦЭМ!$A$39:$A$782,$A20,СВЦЭМ!$B$39:$B$782,F$11)+'СЕТ СН'!$F$9+СВЦЭМ!$D$10+'СЕТ СН'!$F$5-'СЕТ СН'!$F$17</f>
        <v>3803.71385599</v>
      </c>
      <c r="G20" s="36">
        <f>SUMIFS(СВЦЭМ!$C$39:$C$782,СВЦЭМ!$A$39:$A$782,$A20,СВЦЭМ!$B$39:$B$782,G$11)+'СЕТ СН'!$F$9+СВЦЭМ!$D$10+'СЕТ СН'!$F$5-'СЕТ СН'!$F$17</f>
        <v>3784.9641377200001</v>
      </c>
      <c r="H20" s="36">
        <f>SUMIFS(СВЦЭМ!$C$39:$C$782,СВЦЭМ!$A$39:$A$782,$A20,СВЦЭМ!$B$39:$B$782,H$11)+'СЕТ СН'!$F$9+СВЦЭМ!$D$10+'СЕТ СН'!$F$5-'СЕТ СН'!$F$17</f>
        <v>3774.1350375100001</v>
      </c>
      <c r="I20" s="36">
        <f>SUMIFS(СВЦЭМ!$C$39:$C$782,СВЦЭМ!$A$39:$A$782,$A20,СВЦЭМ!$B$39:$B$782,I$11)+'СЕТ СН'!$F$9+СВЦЭМ!$D$10+'СЕТ СН'!$F$5-'СЕТ СН'!$F$17</f>
        <v>3742.0010251499998</v>
      </c>
      <c r="J20" s="36">
        <f>SUMIFS(СВЦЭМ!$C$39:$C$782,СВЦЭМ!$A$39:$A$782,$A20,СВЦЭМ!$B$39:$B$782,J$11)+'СЕТ СН'!$F$9+СВЦЭМ!$D$10+'СЕТ СН'!$F$5-'СЕТ СН'!$F$17</f>
        <v>3694.37872509</v>
      </c>
      <c r="K20" s="36">
        <f>SUMIFS(СВЦЭМ!$C$39:$C$782,СВЦЭМ!$A$39:$A$782,$A20,СВЦЭМ!$B$39:$B$782,K$11)+'СЕТ СН'!$F$9+СВЦЭМ!$D$10+'СЕТ СН'!$F$5-'СЕТ СН'!$F$17</f>
        <v>3653.61952187</v>
      </c>
      <c r="L20" s="36">
        <f>SUMIFS(СВЦЭМ!$C$39:$C$782,СВЦЭМ!$A$39:$A$782,$A20,СВЦЭМ!$B$39:$B$782,L$11)+'СЕТ СН'!$F$9+СВЦЭМ!$D$10+'СЕТ СН'!$F$5-'СЕТ СН'!$F$17</f>
        <v>3608.4969467999999</v>
      </c>
      <c r="M20" s="36">
        <f>SUMIFS(СВЦЭМ!$C$39:$C$782,СВЦЭМ!$A$39:$A$782,$A20,СВЦЭМ!$B$39:$B$782,M$11)+'СЕТ СН'!$F$9+СВЦЭМ!$D$10+'СЕТ СН'!$F$5-'СЕТ СН'!$F$17</f>
        <v>3605.3019118000002</v>
      </c>
      <c r="N20" s="36">
        <f>SUMIFS(СВЦЭМ!$C$39:$C$782,СВЦЭМ!$A$39:$A$782,$A20,СВЦЭМ!$B$39:$B$782,N$11)+'СЕТ СН'!$F$9+СВЦЭМ!$D$10+'СЕТ СН'!$F$5-'СЕТ СН'!$F$17</f>
        <v>3635.1507727099997</v>
      </c>
      <c r="O20" s="36">
        <f>SUMIFS(СВЦЭМ!$C$39:$C$782,СВЦЭМ!$A$39:$A$782,$A20,СВЦЭМ!$B$39:$B$782,O$11)+'СЕТ СН'!$F$9+СВЦЭМ!$D$10+'СЕТ СН'!$F$5-'СЕТ СН'!$F$17</f>
        <v>3626.0829539000001</v>
      </c>
      <c r="P20" s="36">
        <f>SUMIFS(СВЦЭМ!$C$39:$C$782,СВЦЭМ!$A$39:$A$782,$A20,СВЦЭМ!$B$39:$B$782,P$11)+'СЕТ СН'!$F$9+СВЦЭМ!$D$10+'СЕТ СН'!$F$5-'СЕТ СН'!$F$17</f>
        <v>3644.10835395</v>
      </c>
      <c r="Q20" s="36">
        <f>SUMIFS(СВЦЭМ!$C$39:$C$782,СВЦЭМ!$A$39:$A$782,$A20,СВЦЭМ!$B$39:$B$782,Q$11)+'СЕТ СН'!$F$9+СВЦЭМ!$D$10+'СЕТ СН'!$F$5-'СЕТ СН'!$F$17</f>
        <v>3662.8815195400002</v>
      </c>
      <c r="R20" s="36">
        <f>SUMIFS(СВЦЭМ!$C$39:$C$782,СВЦЭМ!$A$39:$A$782,$A20,СВЦЭМ!$B$39:$B$782,R$11)+'СЕТ СН'!$F$9+СВЦЭМ!$D$10+'СЕТ СН'!$F$5-'СЕТ СН'!$F$17</f>
        <v>3659.2833261800001</v>
      </c>
      <c r="S20" s="36">
        <f>SUMIFS(СВЦЭМ!$C$39:$C$782,СВЦЭМ!$A$39:$A$782,$A20,СВЦЭМ!$B$39:$B$782,S$11)+'СЕТ СН'!$F$9+СВЦЭМ!$D$10+'СЕТ СН'!$F$5-'СЕТ СН'!$F$17</f>
        <v>3656.3047281300001</v>
      </c>
      <c r="T20" s="36">
        <f>SUMIFS(СВЦЭМ!$C$39:$C$782,СВЦЭМ!$A$39:$A$782,$A20,СВЦЭМ!$B$39:$B$782,T$11)+'СЕТ СН'!$F$9+СВЦЭМ!$D$10+'СЕТ СН'!$F$5-'СЕТ СН'!$F$17</f>
        <v>3610.1982355199998</v>
      </c>
      <c r="U20" s="36">
        <f>SUMIFS(СВЦЭМ!$C$39:$C$782,СВЦЭМ!$A$39:$A$782,$A20,СВЦЭМ!$B$39:$B$782,U$11)+'СЕТ СН'!$F$9+СВЦЭМ!$D$10+'СЕТ СН'!$F$5-'СЕТ СН'!$F$17</f>
        <v>3634.24360935</v>
      </c>
      <c r="V20" s="36">
        <f>SUMIFS(СВЦЭМ!$C$39:$C$782,СВЦЭМ!$A$39:$A$782,$A20,СВЦЭМ!$B$39:$B$782,V$11)+'СЕТ СН'!$F$9+СВЦЭМ!$D$10+'СЕТ СН'!$F$5-'СЕТ СН'!$F$17</f>
        <v>3656.4229923000003</v>
      </c>
      <c r="W20" s="36">
        <f>SUMIFS(СВЦЭМ!$C$39:$C$782,СВЦЭМ!$A$39:$A$782,$A20,СВЦЭМ!$B$39:$B$782,W$11)+'СЕТ СН'!$F$9+СВЦЭМ!$D$10+'СЕТ СН'!$F$5-'СЕТ СН'!$F$17</f>
        <v>3645.1878065600004</v>
      </c>
      <c r="X20" s="36">
        <f>SUMIFS(СВЦЭМ!$C$39:$C$782,СВЦЭМ!$A$39:$A$782,$A20,СВЦЭМ!$B$39:$B$782,X$11)+'СЕТ СН'!$F$9+СВЦЭМ!$D$10+'СЕТ СН'!$F$5-'СЕТ СН'!$F$17</f>
        <v>3678.8477233799999</v>
      </c>
      <c r="Y20" s="36">
        <f>SUMIFS(СВЦЭМ!$C$39:$C$782,СВЦЭМ!$A$39:$A$782,$A20,СВЦЭМ!$B$39:$B$782,Y$11)+'СЕТ СН'!$F$9+СВЦЭМ!$D$10+'СЕТ СН'!$F$5-'СЕТ СН'!$F$17</f>
        <v>3716.06247076</v>
      </c>
    </row>
    <row r="21" spans="1:25" ht="15.75" x14ac:dyDescent="0.2">
      <c r="A21" s="35">
        <f t="shared" si="0"/>
        <v>45270</v>
      </c>
      <c r="B21" s="36">
        <f>SUMIFS(СВЦЭМ!$C$39:$C$782,СВЦЭМ!$A$39:$A$782,$A21,СВЦЭМ!$B$39:$B$782,B$11)+'СЕТ СН'!$F$9+СВЦЭМ!$D$10+'СЕТ СН'!$F$5-'СЕТ СН'!$F$17</f>
        <v>3654.89713261</v>
      </c>
      <c r="C21" s="36">
        <f>SUMIFS(СВЦЭМ!$C$39:$C$782,СВЦЭМ!$A$39:$A$782,$A21,СВЦЭМ!$B$39:$B$782,C$11)+'СЕТ СН'!$F$9+СВЦЭМ!$D$10+'СЕТ СН'!$F$5-'СЕТ СН'!$F$17</f>
        <v>3700.7165276400001</v>
      </c>
      <c r="D21" s="36">
        <f>SUMIFS(СВЦЭМ!$C$39:$C$782,СВЦЭМ!$A$39:$A$782,$A21,СВЦЭМ!$B$39:$B$782,D$11)+'СЕТ СН'!$F$9+СВЦЭМ!$D$10+'СЕТ СН'!$F$5-'СЕТ СН'!$F$17</f>
        <v>3726.3649776800003</v>
      </c>
      <c r="E21" s="36">
        <f>SUMIFS(СВЦЭМ!$C$39:$C$782,СВЦЭМ!$A$39:$A$782,$A21,СВЦЭМ!$B$39:$B$782,E$11)+'СЕТ СН'!$F$9+СВЦЭМ!$D$10+'СЕТ СН'!$F$5-'СЕТ СН'!$F$17</f>
        <v>3749.56292188</v>
      </c>
      <c r="F21" s="36">
        <f>SUMIFS(СВЦЭМ!$C$39:$C$782,СВЦЭМ!$A$39:$A$782,$A21,СВЦЭМ!$B$39:$B$782,F$11)+'СЕТ СН'!$F$9+СВЦЭМ!$D$10+'СЕТ СН'!$F$5-'СЕТ СН'!$F$17</f>
        <v>3736.1776817300001</v>
      </c>
      <c r="G21" s="36">
        <f>SUMIFS(СВЦЭМ!$C$39:$C$782,СВЦЭМ!$A$39:$A$782,$A21,СВЦЭМ!$B$39:$B$782,G$11)+'СЕТ СН'!$F$9+СВЦЭМ!$D$10+'СЕТ СН'!$F$5-'СЕТ СН'!$F$17</f>
        <v>3705.6299911999999</v>
      </c>
      <c r="H21" s="36">
        <f>SUMIFS(СВЦЭМ!$C$39:$C$782,СВЦЭМ!$A$39:$A$782,$A21,СВЦЭМ!$B$39:$B$782,H$11)+'СЕТ СН'!$F$9+СВЦЭМ!$D$10+'СЕТ СН'!$F$5-'СЕТ СН'!$F$17</f>
        <v>3725.6387891200002</v>
      </c>
      <c r="I21" s="36">
        <f>SUMIFS(СВЦЭМ!$C$39:$C$782,СВЦЭМ!$A$39:$A$782,$A21,СВЦЭМ!$B$39:$B$782,I$11)+'СЕТ СН'!$F$9+СВЦЭМ!$D$10+'СЕТ СН'!$F$5-'СЕТ СН'!$F$17</f>
        <v>3708.6417319900002</v>
      </c>
      <c r="J21" s="36">
        <f>SUMIFS(СВЦЭМ!$C$39:$C$782,СВЦЭМ!$A$39:$A$782,$A21,СВЦЭМ!$B$39:$B$782,J$11)+'СЕТ СН'!$F$9+СВЦЭМ!$D$10+'СЕТ СН'!$F$5-'СЕТ СН'!$F$17</f>
        <v>3658.3486755100002</v>
      </c>
      <c r="K21" s="36">
        <f>SUMIFS(СВЦЭМ!$C$39:$C$782,СВЦЭМ!$A$39:$A$782,$A21,СВЦЭМ!$B$39:$B$782,K$11)+'СЕТ СН'!$F$9+СВЦЭМ!$D$10+'СЕТ СН'!$F$5-'СЕТ СН'!$F$17</f>
        <v>3595.4485937199997</v>
      </c>
      <c r="L21" s="36">
        <f>SUMIFS(СВЦЭМ!$C$39:$C$782,СВЦЭМ!$A$39:$A$782,$A21,СВЦЭМ!$B$39:$B$782,L$11)+'СЕТ СН'!$F$9+СВЦЭМ!$D$10+'СЕТ СН'!$F$5-'СЕТ СН'!$F$17</f>
        <v>3558.0240585000001</v>
      </c>
      <c r="M21" s="36">
        <f>SUMIFS(СВЦЭМ!$C$39:$C$782,СВЦЭМ!$A$39:$A$782,$A21,СВЦЭМ!$B$39:$B$782,M$11)+'СЕТ СН'!$F$9+СВЦЭМ!$D$10+'СЕТ СН'!$F$5-'СЕТ СН'!$F$17</f>
        <v>3560.9143402700001</v>
      </c>
      <c r="N21" s="36">
        <f>SUMIFS(СВЦЭМ!$C$39:$C$782,СВЦЭМ!$A$39:$A$782,$A21,СВЦЭМ!$B$39:$B$782,N$11)+'СЕТ СН'!$F$9+СВЦЭМ!$D$10+'СЕТ СН'!$F$5-'СЕТ СН'!$F$17</f>
        <v>3559.6672072299998</v>
      </c>
      <c r="O21" s="36">
        <f>SUMIFS(СВЦЭМ!$C$39:$C$782,СВЦЭМ!$A$39:$A$782,$A21,СВЦЭМ!$B$39:$B$782,O$11)+'СЕТ СН'!$F$9+СВЦЭМ!$D$10+'СЕТ СН'!$F$5-'СЕТ СН'!$F$17</f>
        <v>3592.9604897600002</v>
      </c>
      <c r="P21" s="36">
        <f>SUMIFS(СВЦЭМ!$C$39:$C$782,СВЦЭМ!$A$39:$A$782,$A21,СВЦЭМ!$B$39:$B$782,P$11)+'СЕТ СН'!$F$9+СВЦЭМ!$D$10+'СЕТ СН'!$F$5-'СЕТ СН'!$F$17</f>
        <v>3611.3452118599998</v>
      </c>
      <c r="Q21" s="36">
        <f>SUMIFS(СВЦЭМ!$C$39:$C$782,СВЦЭМ!$A$39:$A$782,$A21,СВЦЭМ!$B$39:$B$782,Q$11)+'СЕТ СН'!$F$9+СВЦЭМ!$D$10+'СЕТ СН'!$F$5-'СЕТ СН'!$F$17</f>
        <v>3610.4551962300002</v>
      </c>
      <c r="R21" s="36">
        <f>SUMIFS(СВЦЭМ!$C$39:$C$782,СВЦЭМ!$A$39:$A$782,$A21,СВЦЭМ!$B$39:$B$782,R$11)+'СЕТ СН'!$F$9+СВЦЭМ!$D$10+'СЕТ СН'!$F$5-'СЕТ СН'!$F$17</f>
        <v>3603.9592142900001</v>
      </c>
      <c r="S21" s="36">
        <f>SUMIFS(СВЦЭМ!$C$39:$C$782,СВЦЭМ!$A$39:$A$782,$A21,СВЦЭМ!$B$39:$B$782,S$11)+'СЕТ СН'!$F$9+СВЦЭМ!$D$10+'СЕТ СН'!$F$5-'СЕТ СН'!$F$17</f>
        <v>3547.7428994800002</v>
      </c>
      <c r="T21" s="36">
        <f>SUMIFS(СВЦЭМ!$C$39:$C$782,СВЦЭМ!$A$39:$A$782,$A21,СВЦЭМ!$B$39:$B$782,T$11)+'СЕТ СН'!$F$9+СВЦЭМ!$D$10+'СЕТ СН'!$F$5-'СЕТ СН'!$F$17</f>
        <v>3506.1128238299998</v>
      </c>
      <c r="U21" s="36">
        <f>SUMIFS(СВЦЭМ!$C$39:$C$782,СВЦЭМ!$A$39:$A$782,$A21,СВЦЭМ!$B$39:$B$782,U$11)+'СЕТ СН'!$F$9+СВЦЭМ!$D$10+'СЕТ СН'!$F$5-'СЕТ СН'!$F$17</f>
        <v>3520.5039199000003</v>
      </c>
      <c r="V21" s="36">
        <f>SUMIFS(СВЦЭМ!$C$39:$C$782,СВЦЭМ!$A$39:$A$782,$A21,СВЦЭМ!$B$39:$B$782,V$11)+'СЕТ СН'!$F$9+СВЦЭМ!$D$10+'СЕТ СН'!$F$5-'СЕТ СН'!$F$17</f>
        <v>3543.00942347</v>
      </c>
      <c r="W21" s="36">
        <f>SUMIFS(СВЦЭМ!$C$39:$C$782,СВЦЭМ!$A$39:$A$782,$A21,СВЦЭМ!$B$39:$B$782,W$11)+'СЕТ СН'!$F$9+СВЦЭМ!$D$10+'СЕТ СН'!$F$5-'СЕТ СН'!$F$17</f>
        <v>3570.33981223</v>
      </c>
      <c r="X21" s="36">
        <f>SUMIFS(СВЦЭМ!$C$39:$C$782,СВЦЭМ!$A$39:$A$782,$A21,СВЦЭМ!$B$39:$B$782,X$11)+'СЕТ СН'!$F$9+СВЦЭМ!$D$10+'СЕТ СН'!$F$5-'СЕТ СН'!$F$17</f>
        <v>3607.89467074</v>
      </c>
      <c r="Y21" s="36">
        <f>SUMIFS(СВЦЭМ!$C$39:$C$782,СВЦЭМ!$A$39:$A$782,$A21,СВЦЭМ!$B$39:$B$782,Y$11)+'СЕТ СН'!$F$9+СВЦЭМ!$D$10+'СЕТ СН'!$F$5-'СЕТ СН'!$F$17</f>
        <v>3645.8335557700002</v>
      </c>
    </row>
    <row r="22" spans="1:25" ht="15.75" x14ac:dyDescent="0.2">
      <c r="A22" s="35">
        <f t="shared" si="0"/>
        <v>45271</v>
      </c>
      <c r="B22" s="36">
        <f>SUMIFS(СВЦЭМ!$C$39:$C$782,СВЦЭМ!$A$39:$A$782,$A22,СВЦЭМ!$B$39:$B$782,B$11)+'СЕТ СН'!$F$9+СВЦЭМ!$D$10+'СЕТ СН'!$F$5-'СЕТ СН'!$F$17</f>
        <v>3644.3503102100003</v>
      </c>
      <c r="C22" s="36">
        <f>SUMIFS(СВЦЭМ!$C$39:$C$782,СВЦЭМ!$A$39:$A$782,$A22,СВЦЭМ!$B$39:$B$782,C$11)+'СЕТ СН'!$F$9+СВЦЭМ!$D$10+'СЕТ СН'!$F$5-'СЕТ СН'!$F$17</f>
        <v>3671.6485361100004</v>
      </c>
      <c r="D22" s="36">
        <f>SUMIFS(СВЦЭМ!$C$39:$C$782,СВЦЭМ!$A$39:$A$782,$A22,СВЦЭМ!$B$39:$B$782,D$11)+'СЕТ СН'!$F$9+СВЦЭМ!$D$10+'СЕТ СН'!$F$5-'СЕТ СН'!$F$17</f>
        <v>3700.8331797000001</v>
      </c>
      <c r="E22" s="36">
        <f>SUMIFS(СВЦЭМ!$C$39:$C$782,СВЦЭМ!$A$39:$A$782,$A22,СВЦЭМ!$B$39:$B$782,E$11)+'СЕТ СН'!$F$9+СВЦЭМ!$D$10+'СЕТ СН'!$F$5-'СЕТ СН'!$F$17</f>
        <v>3710.5816595599999</v>
      </c>
      <c r="F22" s="36">
        <f>SUMIFS(СВЦЭМ!$C$39:$C$782,СВЦЭМ!$A$39:$A$782,$A22,СВЦЭМ!$B$39:$B$782,F$11)+'СЕТ СН'!$F$9+СВЦЭМ!$D$10+'СЕТ СН'!$F$5-'СЕТ СН'!$F$17</f>
        <v>3689.1309459700001</v>
      </c>
      <c r="G22" s="36">
        <f>SUMIFS(СВЦЭМ!$C$39:$C$782,СВЦЭМ!$A$39:$A$782,$A22,СВЦЭМ!$B$39:$B$782,G$11)+'СЕТ СН'!$F$9+СВЦЭМ!$D$10+'СЕТ СН'!$F$5-'СЕТ СН'!$F$17</f>
        <v>3679.8560586599997</v>
      </c>
      <c r="H22" s="36">
        <f>SUMIFS(СВЦЭМ!$C$39:$C$782,СВЦЭМ!$A$39:$A$782,$A22,СВЦЭМ!$B$39:$B$782,H$11)+'СЕТ СН'!$F$9+СВЦЭМ!$D$10+'СЕТ СН'!$F$5-'СЕТ СН'!$F$17</f>
        <v>3621.43157952</v>
      </c>
      <c r="I22" s="36">
        <f>SUMIFS(СВЦЭМ!$C$39:$C$782,СВЦЭМ!$A$39:$A$782,$A22,СВЦЭМ!$B$39:$B$782,I$11)+'СЕТ СН'!$F$9+СВЦЭМ!$D$10+'СЕТ СН'!$F$5-'СЕТ СН'!$F$17</f>
        <v>3595.2722909100003</v>
      </c>
      <c r="J22" s="36">
        <f>SUMIFS(СВЦЭМ!$C$39:$C$782,СВЦЭМ!$A$39:$A$782,$A22,СВЦЭМ!$B$39:$B$782,J$11)+'СЕТ СН'!$F$9+СВЦЭМ!$D$10+'СЕТ СН'!$F$5-'СЕТ СН'!$F$17</f>
        <v>3553.0299843000003</v>
      </c>
      <c r="K22" s="36">
        <f>SUMIFS(СВЦЭМ!$C$39:$C$782,СВЦЭМ!$A$39:$A$782,$A22,СВЦЭМ!$B$39:$B$782,K$11)+'СЕТ СН'!$F$9+СВЦЭМ!$D$10+'СЕТ СН'!$F$5-'СЕТ СН'!$F$17</f>
        <v>3542.12454845</v>
      </c>
      <c r="L22" s="36">
        <f>SUMIFS(СВЦЭМ!$C$39:$C$782,СВЦЭМ!$A$39:$A$782,$A22,СВЦЭМ!$B$39:$B$782,L$11)+'СЕТ СН'!$F$9+СВЦЭМ!$D$10+'СЕТ СН'!$F$5-'СЕТ СН'!$F$17</f>
        <v>3544.5157988600004</v>
      </c>
      <c r="M22" s="36">
        <f>SUMIFS(СВЦЭМ!$C$39:$C$782,СВЦЭМ!$A$39:$A$782,$A22,СВЦЭМ!$B$39:$B$782,M$11)+'СЕТ СН'!$F$9+СВЦЭМ!$D$10+'СЕТ СН'!$F$5-'СЕТ СН'!$F$17</f>
        <v>3553.41113799</v>
      </c>
      <c r="N22" s="36">
        <f>SUMIFS(СВЦЭМ!$C$39:$C$782,СВЦЭМ!$A$39:$A$782,$A22,СВЦЭМ!$B$39:$B$782,N$11)+'СЕТ СН'!$F$9+СВЦЭМ!$D$10+'СЕТ СН'!$F$5-'СЕТ СН'!$F$17</f>
        <v>3544.57336992</v>
      </c>
      <c r="O22" s="36">
        <f>SUMIFS(СВЦЭМ!$C$39:$C$782,СВЦЭМ!$A$39:$A$782,$A22,СВЦЭМ!$B$39:$B$782,O$11)+'СЕТ СН'!$F$9+СВЦЭМ!$D$10+'СЕТ СН'!$F$5-'СЕТ СН'!$F$17</f>
        <v>3563.2761038500003</v>
      </c>
      <c r="P22" s="36">
        <f>SUMIFS(СВЦЭМ!$C$39:$C$782,СВЦЭМ!$A$39:$A$782,$A22,СВЦЭМ!$B$39:$B$782,P$11)+'СЕТ СН'!$F$9+СВЦЭМ!$D$10+'СЕТ СН'!$F$5-'СЕТ СН'!$F$17</f>
        <v>3573.3171233399999</v>
      </c>
      <c r="Q22" s="36">
        <f>SUMIFS(СВЦЭМ!$C$39:$C$782,СВЦЭМ!$A$39:$A$782,$A22,СВЦЭМ!$B$39:$B$782,Q$11)+'СЕТ СН'!$F$9+СВЦЭМ!$D$10+'СЕТ СН'!$F$5-'СЕТ СН'!$F$17</f>
        <v>3573.3554102400003</v>
      </c>
      <c r="R22" s="36">
        <f>SUMIFS(СВЦЭМ!$C$39:$C$782,СВЦЭМ!$A$39:$A$782,$A22,СВЦЭМ!$B$39:$B$782,R$11)+'СЕТ СН'!$F$9+СВЦЭМ!$D$10+'СЕТ СН'!$F$5-'СЕТ СН'!$F$17</f>
        <v>3560.6829797</v>
      </c>
      <c r="S22" s="36">
        <f>SUMIFS(СВЦЭМ!$C$39:$C$782,СВЦЭМ!$A$39:$A$782,$A22,СВЦЭМ!$B$39:$B$782,S$11)+'СЕТ СН'!$F$9+СВЦЭМ!$D$10+'СЕТ СН'!$F$5-'СЕТ СН'!$F$17</f>
        <v>3514.38020465</v>
      </c>
      <c r="T22" s="36">
        <f>SUMIFS(СВЦЭМ!$C$39:$C$782,СВЦЭМ!$A$39:$A$782,$A22,СВЦЭМ!$B$39:$B$782,T$11)+'СЕТ СН'!$F$9+СВЦЭМ!$D$10+'СЕТ СН'!$F$5-'СЕТ СН'!$F$17</f>
        <v>3484.0427141299997</v>
      </c>
      <c r="U22" s="36">
        <f>SUMIFS(СВЦЭМ!$C$39:$C$782,СВЦЭМ!$A$39:$A$782,$A22,СВЦЭМ!$B$39:$B$782,U$11)+'СЕТ СН'!$F$9+СВЦЭМ!$D$10+'СЕТ СН'!$F$5-'СЕТ СН'!$F$17</f>
        <v>3504.7882090399999</v>
      </c>
      <c r="V22" s="36">
        <f>SUMIFS(СВЦЭМ!$C$39:$C$782,СВЦЭМ!$A$39:$A$782,$A22,СВЦЭМ!$B$39:$B$782,V$11)+'СЕТ СН'!$F$9+СВЦЭМ!$D$10+'СЕТ СН'!$F$5-'СЕТ СН'!$F$17</f>
        <v>3527.90672817</v>
      </c>
      <c r="W22" s="36">
        <f>SUMIFS(СВЦЭМ!$C$39:$C$782,СВЦЭМ!$A$39:$A$782,$A22,СВЦЭМ!$B$39:$B$782,W$11)+'СЕТ СН'!$F$9+СВЦЭМ!$D$10+'СЕТ СН'!$F$5-'СЕТ СН'!$F$17</f>
        <v>3547.1728101600002</v>
      </c>
      <c r="X22" s="36">
        <f>SUMIFS(СВЦЭМ!$C$39:$C$782,СВЦЭМ!$A$39:$A$782,$A22,СВЦЭМ!$B$39:$B$782,X$11)+'СЕТ СН'!$F$9+СВЦЭМ!$D$10+'СЕТ СН'!$F$5-'СЕТ СН'!$F$17</f>
        <v>3569.6662699200001</v>
      </c>
      <c r="Y22" s="36">
        <f>SUMIFS(СВЦЭМ!$C$39:$C$782,СВЦЭМ!$A$39:$A$782,$A22,СВЦЭМ!$B$39:$B$782,Y$11)+'СЕТ СН'!$F$9+СВЦЭМ!$D$10+'СЕТ СН'!$F$5-'СЕТ СН'!$F$17</f>
        <v>3589.5544002699999</v>
      </c>
    </row>
    <row r="23" spans="1:25" ht="15.75" x14ac:dyDescent="0.2">
      <c r="A23" s="35">
        <f t="shared" si="0"/>
        <v>45272</v>
      </c>
      <c r="B23" s="36">
        <f>SUMIFS(СВЦЭМ!$C$39:$C$782,СВЦЭМ!$A$39:$A$782,$A23,СВЦЭМ!$B$39:$B$782,B$11)+'СЕТ СН'!$F$9+СВЦЭМ!$D$10+'СЕТ СН'!$F$5-'СЕТ СН'!$F$17</f>
        <v>3731.2057476199998</v>
      </c>
      <c r="C23" s="36">
        <f>SUMIFS(СВЦЭМ!$C$39:$C$782,СВЦЭМ!$A$39:$A$782,$A23,СВЦЭМ!$B$39:$B$782,C$11)+'СЕТ СН'!$F$9+СВЦЭМ!$D$10+'СЕТ СН'!$F$5-'СЕТ СН'!$F$17</f>
        <v>3763.5522594499998</v>
      </c>
      <c r="D23" s="36">
        <f>SUMIFS(СВЦЭМ!$C$39:$C$782,СВЦЭМ!$A$39:$A$782,$A23,СВЦЭМ!$B$39:$B$782,D$11)+'СЕТ СН'!$F$9+СВЦЭМ!$D$10+'СЕТ СН'!$F$5-'СЕТ СН'!$F$17</f>
        <v>3765.5082915399998</v>
      </c>
      <c r="E23" s="36">
        <f>SUMIFS(СВЦЭМ!$C$39:$C$782,СВЦЭМ!$A$39:$A$782,$A23,СВЦЭМ!$B$39:$B$782,E$11)+'СЕТ СН'!$F$9+СВЦЭМ!$D$10+'СЕТ СН'!$F$5-'СЕТ СН'!$F$17</f>
        <v>3788.9698215200001</v>
      </c>
      <c r="F23" s="36">
        <f>SUMIFS(СВЦЭМ!$C$39:$C$782,СВЦЭМ!$A$39:$A$782,$A23,СВЦЭМ!$B$39:$B$782,F$11)+'СЕТ СН'!$F$9+СВЦЭМ!$D$10+'СЕТ СН'!$F$5-'СЕТ СН'!$F$17</f>
        <v>3759.94616842</v>
      </c>
      <c r="G23" s="36">
        <f>SUMIFS(СВЦЭМ!$C$39:$C$782,СВЦЭМ!$A$39:$A$782,$A23,СВЦЭМ!$B$39:$B$782,G$11)+'СЕТ СН'!$F$9+СВЦЭМ!$D$10+'СЕТ СН'!$F$5-'СЕТ СН'!$F$17</f>
        <v>3748.2586616899998</v>
      </c>
      <c r="H23" s="36">
        <f>SUMIFS(СВЦЭМ!$C$39:$C$782,СВЦЭМ!$A$39:$A$782,$A23,СВЦЭМ!$B$39:$B$782,H$11)+'СЕТ СН'!$F$9+СВЦЭМ!$D$10+'СЕТ СН'!$F$5-'СЕТ СН'!$F$17</f>
        <v>3715.4871856300001</v>
      </c>
      <c r="I23" s="36">
        <f>SUMIFS(СВЦЭМ!$C$39:$C$782,СВЦЭМ!$A$39:$A$782,$A23,СВЦЭМ!$B$39:$B$782,I$11)+'СЕТ СН'!$F$9+СВЦЭМ!$D$10+'СЕТ СН'!$F$5-'СЕТ СН'!$F$17</f>
        <v>3656.9633305799998</v>
      </c>
      <c r="J23" s="36">
        <f>SUMIFS(СВЦЭМ!$C$39:$C$782,СВЦЭМ!$A$39:$A$782,$A23,СВЦЭМ!$B$39:$B$782,J$11)+'СЕТ СН'!$F$9+СВЦЭМ!$D$10+'СЕТ СН'!$F$5-'СЕТ СН'!$F$17</f>
        <v>3618.46276747</v>
      </c>
      <c r="K23" s="36">
        <f>SUMIFS(СВЦЭМ!$C$39:$C$782,СВЦЭМ!$A$39:$A$782,$A23,СВЦЭМ!$B$39:$B$782,K$11)+'СЕТ СН'!$F$9+СВЦЭМ!$D$10+'СЕТ СН'!$F$5-'СЕТ СН'!$F$17</f>
        <v>3617.8528581</v>
      </c>
      <c r="L23" s="36">
        <f>SUMIFS(СВЦЭМ!$C$39:$C$782,СВЦЭМ!$A$39:$A$782,$A23,СВЦЭМ!$B$39:$B$782,L$11)+'СЕТ СН'!$F$9+СВЦЭМ!$D$10+'СЕТ СН'!$F$5-'СЕТ СН'!$F$17</f>
        <v>3612.8388868299999</v>
      </c>
      <c r="M23" s="36">
        <f>SUMIFS(СВЦЭМ!$C$39:$C$782,СВЦЭМ!$A$39:$A$782,$A23,СВЦЭМ!$B$39:$B$782,M$11)+'СЕТ СН'!$F$9+СВЦЭМ!$D$10+'СЕТ СН'!$F$5-'СЕТ СН'!$F$17</f>
        <v>3636.2283423600002</v>
      </c>
      <c r="N23" s="36">
        <f>SUMIFS(СВЦЭМ!$C$39:$C$782,СВЦЭМ!$A$39:$A$782,$A23,СВЦЭМ!$B$39:$B$782,N$11)+'СЕТ СН'!$F$9+СВЦЭМ!$D$10+'СЕТ СН'!$F$5-'СЕТ СН'!$F$17</f>
        <v>3629.5593927899999</v>
      </c>
      <c r="O23" s="36">
        <f>SUMIFS(СВЦЭМ!$C$39:$C$782,СВЦЭМ!$A$39:$A$782,$A23,СВЦЭМ!$B$39:$B$782,O$11)+'СЕТ СН'!$F$9+СВЦЭМ!$D$10+'СЕТ СН'!$F$5-'СЕТ СН'!$F$17</f>
        <v>3640.5878151400002</v>
      </c>
      <c r="P23" s="36">
        <f>SUMIFS(СВЦЭМ!$C$39:$C$782,СВЦЭМ!$A$39:$A$782,$A23,СВЦЭМ!$B$39:$B$782,P$11)+'СЕТ СН'!$F$9+СВЦЭМ!$D$10+'СЕТ СН'!$F$5-'СЕТ СН'!$F$17</f>
        <v>3626.31371214</v>
      </c>
      <c r="Q23" s="36">
        <f>SUMIFS(СВЦЭМ!$C$39:$C$782,СВЦЭМ!$A$39:$A$782,$A23,СВЦЭМ!$B$39:$B$782,Q$11)+'СЕТ СН'!$F$9+СВЦЭМ!$D$10+'СЕТ СН'!$F$5-'СЕТ СН'!$F$17</f>
        <v>3654.63158398</v>
      </c>
      <c r="R23" s="36">
        <f>SUMIFS(СВЦЭМ!$C$39:$C$782,СВЦЭМ!$A$39:$A$782,$A23,СВЦЭМ!$B$39:$B$782,R$11)+'СЕТ СН'!$F$9+СВЦЭМ!$D$10+'СЕТ СН'!$F$5-'СЕТ СН'!$F$17</f>
        <v>3646.2159829100001</v>
      </c>
      <c r="S23" s="36">
        <f>SUMIFS(СВЦЭМ!$C$39:$C$782,СВЦЭМ!$A$39:$A$782,$A23,СВЦЭМ!$B$39:$B$782,S$11)+'СЕТ СН'!$F$9+СВЦЭМ!$D$10+'СЕТ СН'!$F$5-'СЕТ СН'!$F$17</f>
        <v>3604.0929341400001</v>
      </c>
      <c r="T23" s="36">
        <f>SUMIFS(СВЦЭМ!$C$39:$C$782,СВЦЭМ!$A$39:$A$782,$A23,СВЦЭМ!$B$39:$B$782,T$11)+'СЕТ СН'!$F$9+СВЦЭМ!$D$10+'СЕТ СН'!$F$5-'СЕТ СН'!$F$17</f>
        <v>3565.9098832199998</v>
      </c>
      <c r="U23" s="36">
        <f>SUMIFS(СВЦЭМ!$C$39:$C$782,СВЦЭМ!$A$39:$A$782,$A23,СВЦЭМ!$B$39:$B$782,U$11)+'СЕТ СН'!$F$9+СВЦЭМ!$D$10+'СЕТ СН'!$F$5-'СЕТ СН'!$F$17</f>
        <v>3582.3402135400001</v>
      </c>
      <c r="V23" s="36">
        <f>SUMIFS(СВЦЭМ!$C$39:$C$782,СВЦЭМ!$A$39:$A$782,$A23,СВЦЭМ!$B$39:$B$782,V$11)+'СЕТ СН'!$F$9+СВЦЭМ!$D$10+'СЕТ СН'!$F$5-'СЕТ СН'!$F$17</f>
        <v>3595.3435035399998</v>
      </c>
      <c r="W23" s="36">
        <f>SUMIFS(СВЦЭМ!$C$39:$C$782,СВЦЭМ!$A$39:$A$782,$A23,СВЦЭМ!$B$39:$B$782,W$11)+'СЕТ СН'!$F$9+СВЦЭМ!$D$10+'СЕТ СН'!$F$5-'СЕТ СН'!$F$17</f>
        <v>3613.8885682499999</v>
      </c>
      <c r="X23" s="36">
        <f>SUMIFS(СВЦЭМ!$C$39:$C$782,СВЦЭМ!$A$39:$A$782,$A23,СВЦЭМ!$B$39:$B$782,X$11)+'СЕТ СН'!$F$9+СВЦЭМ!$D$10+'СЕТ СН'!$F$5-'СЕТ СН'!$F$17</f>
        <v>3650.8465706699999</v>
      </c>
      <c r="Y23" s="36">
        <f>SUMIFS(СВЦЭМ!$C$39:$C$782,СВЦЭМ!$A$39:$A$782,$A23,СВЦЭМ!$B$39:$B$782,Y$11)+'СЕТ СН'!$F$9+СВЦЭМ!$D$10+'СЕТ СН'!$F$5-'СЕТ СН'!$F$17</f>
        <v>3673.56410856</v>
      </c>
    </row>
    <row r="24" spans="1:25" ht="15.75" x14ac:dyDescent="0.2">
      <c r="A24" s="35">
        <f t="shared" si="0"/>
        <v>45273</v>
      </c>
      <c r="B24" s="36">
        <f>SUMIFS(СВЦЭМ!$C$39:$C$782,СВЦЭМ!$A$39:$A$782,$A24,СВЦЭМ!$B$39:$B$782,B$11)+'СЕТ СН'!$F$9+СВЦЭМ!$D$10+'СЕТ СН'!$F$5-'СЕТ СН'!$F$17</f>
        <v>3657.7587546200002</v>
      </c>
      <c r="C24" s="36">
        <f>SUMIFS(СВЦЭМ!$C$39:$C$782,СВЦЭМ!$A$39:$A$782,$A24,СВЦЭМ!$B$39:$B$782,C$11)+'СЕТ СН'!$F$9+СВЦЭМ!$D$10+'СЕТ СН'!$F$5-'СЕТ СН'!$F$17</f>
        <v>3684.6441181199998</v>
      </c>
      <c r="D24" s="36">
        <f>SUMIFS(СВЦЭМ!$C$39:$C$782,СВЦЭМ!$A$39:$A$782,$A24,СВЦЭМ!$B$39:$B$782,D$11)+'СЕТ СН'!$F$9+СВЦЭМ!$D$10+'СЕТ СН'!$F$5-'СЕТ СН'!$F$17</f>
        <v>3716.1237747699997</v>
      </c>
      <c r="E24" s="36">
        <f>SUMIFS(СВЦЭМ!$C$39:$C$782,СВЦЭМ!$A$39:$A$782,$A24,СВЦЭМ!$B$39:$B$782,E$11)+'СЕТ СН'!$F$9+СВЦЭМ!$D$10+'СЕТ СН'!$F$5-'СЕТ СН'!$F$17</f>
        <v>3706.8760290099999</v>
      </c>
      <c r="F24" s="36">
        <f>SUMIFS(СВЦЭМ!$C$39:$C$782,СВЦЭМ!$A$39:$A$782,$A24,СВЦЭМ!$B$39:$B$782,F$11)+'СЕТ СН'!$F$9+СВЦЭМ!$D$10+'СЕТ СН'!$F$5-'СЕТ СН'!$F$17</f>
        <v>3722.9273327000001</v>
      </c>
      <c r="G24" s="36">
        <f>SUMIFS(СВЦЭМ!$C$39:$C$782,СВЦЭМ!$A$39:$A$782,$A24,СВЦЭМ!$B$39:$B$782,G$11)+'СЕТ СН'!$F$9+СВЦЭМ!$D$10+'СЕТ СН'!$F$5-'СЕТ СН'!$F$17</f>
        <v>3708.5413147300001</v>
      </c>
      <c r="H24" s="36">
        <f>SUMIFS(СВЦЭМ!$C$39:$C$782,СВЦЭМ!$A$39:$A$782,$A24,СВЦЭМ!$B$39:$B$782,H$11)+'СЕТ СН'!$F$9+СВЦЭМ!$D$10+'СЕТ СН'!$F$5-'СЕТ СН'!$F$17</f>
        <v>3637.6227616300002</v>
      </c>
      <c r="I24" s="36">
        <f>SUMIFS(СВЦЭМ!$C$39:$C$782,СВЦЭМ!$A$39:$A$782,$A24,СВЦЭМ!$B$39:$B$782,I$11)+'СЕТ СН'!$F$9+СВЦЭМ!$D$10+'СЕТ СН'!$F$5-'СЕТ СН'!$F$17</f>
        <v>3543.9167766800001</v>
      </c>
      <c r="J24" s="36">
        <f>SUMIFS(СВЦЭМ!$C$39:$C$782,СВЦЭМ!$A$39:$A$782,$A24,СВЦЭМ!$B$39:$B$782,J$11)+'СЕТ СН'!$F$9+СВЦЭМ!$D$10+'СЕТ СН'!$F$5-'СЕТ СН'!$F$17</f>
        <v>3506.3822355100001</v>
      </c>
      <c r="K24" s="36">
        <f>SUMIFS(СВЦЭМ!$C$39:$C$782,СВЦЭМ!$A$39:$A$782,$A24,СВЦЭМ!$B$39:$B$782,K$11)+'СЕТ СН'!$F$9+СВЦЭМ!$D$10+'СЕТ СН'!$F$5-'СЕТ СН'!$F$17</f>
        <v>3544.3855314399998</v>
      </c>
      <c r="L24" s="36">
        <f>SUMIFS(СВЦЭМ!$C$39:$C$782,СВЦЭМ!$A$39:$A$782,$A24,СВЦЭМ!$B$39:$B$782,L$11)+'СЕТ СН'!$F$9+СВЦЭМ!$D$10+'СЕТ СН'!$F$5-'СЕТ СН'!$F$17</f>
        <v>3534.5607424500004</v>
      </c>
      <c r="M24" s="36">
        <f>SUMIFS(СВЦЭМ!$C$39:$C$782,СВЦЭМ!$A$39:$A$782,$A24,СВЦЭМ!$B$39:$B$782,M$11)+'СЕТ СН'!$F$9+СВЦЭМ!$D$10+'СЕТ СН'!$F$5-'СЕТ СН'!$F$17</f>
        <v>3561.9514922200001</v>
      </c>
      <c r="N24" s="36">
        <f>SUMIFS(СВЦЭМ!$C$39:$C$782,СВЦЭМ!$A$39:$A$782,$A24,СВЦЭМ!$B$39:$B$782,N$11)+'СЕТ СН'!$F$9+СВЦЭМ!$D$10+'СЕТ СН'!$F$5-'СЕТ СН'!$F$17</f>
        <v>3579.0613852000001</v>
      </c>
      <c r="O24" s="36">
        <f>SUMIFS(СВЦЭМ!$C$39:$C$782,СВЦЭМ!$A$39:$A$782,$A24,СВЦЭМ!$B$39:$B$782,O$11)+'СЕТ СН'!$F$9+СВЦЭМ!$D$10+'СЕТ СН'!$F$5-'СЕТ СН'!$F$17</f>
        <v>3592.5429060799997</v>
      </c>
      <c r="P24" s="36">
        <f>SUMIFS(СВЦЭМ!$C$39:$C$782,СВЦЭМ!$A$39:$A$782,$A24,СВЦЭМ!$B$39:$B$782,P$11)+'СЕТ СН'!$F$9+СВЦЭМ!$D$10+'СЕТ СН'!$F$5-'СЕТ СН'!$F$17</f>
        <v>3589.3318046300001</v>
      </c>
      <c r="Q24" s="36">
        <f>SUMIFS(СВЦЭМ!$C$39:$C$782,СВЦЭМ!$A$39:$A$782,$A24,СВЦЭМ!$B$39:$B$782,Q$11)+'СЕТ СН'!$F$9+СВЦЭМ!$D$10+'СЕТ СН'!$F$5-'СЕТ СН'!$F$17</f>
        <v>3596.0530450799997</v>
      </c>
      <c r="R24" s="36">
        <f>SUMIFS(СВЦЭМ!$C$39:$C$782,СВЦЭМ!$A$39:$A$782,$A24,СВЦЭМ!$B$39:$B$782,R$11)+'СЕТ СН'!$F$9+СВЦЭМ!$D$10+'СЕТ СН'!$F$5-'СЕТ СН'!$F$17</f>
        <v>3580.5832803000003</v>
      </c>
      <c r="S24" s="36">
        <f>SUMIFS(СВЦЭМ!$C$39:$C$782,СВЦЭМ!$A$39:$A$782,$A24,СВЦЭМ!$B$39:$B$782,S$11)+'СЕТ СН'!$F$9+СВЦЭМ!$D$10+'СЕТ СН'!$F$5-'СЕТ СН'!$F$17</f>
        <v>3493.88940761</v>
      </c>
      <c r="T24" s="36">
        <f>SUMIFS(СВЦЭМ!$C$39:$C$782,СВЦЭМ!$A$39:$A$782,$A24,СВЦЭМ!$B$39:$B$782,T$11)+'СЕТ СН'!$F$9+СВЦЭМ!$D$10+'СЕТ СН'!$F$5-'СЕТ СН'!$F$17</f>
        <v>3469.1100302599998</v>
      </c>
      <c r="U24" s="36">
        <f>SUMIFS(СВЦЭМ!$C$39:$C$782,СВЦЭМ!$A$39:$A$782,$A24,СВЦЭМ!$B$39:$B$782,U$11)+'СЕТ СН'!$F$9+СВЦЭМ!$D$10+'СЕТ СН'!$F$5-'СЕТ СН'!$F$17</f>
        <v>3487.8576321</v>
      </c>
      <c r="V24" s="36">
        <f>SUMIFS(СВЦЭМ!$C$39:$C$782,СВЦЭМ!$A$39:$A$782,$A24,СВЦЭМ!$B$39:$B$782,V$11)+'СЕТ СН'!$F$9+СВЦЭМ!$D$10+'СЕТ СН'!$F$5-'СЕТ СН'!$F$17</f>
        <v>3473.1522374200003</v>
      </c>
      <c r="W24" s="36">
        <f>SUMIFS(СВЦЭМ!$C$39:$C$782,СВЦЭМ!$A$39:$A$782,$A24,СВЦЭМ!$B$39:$B$782,W$11)+'СЕТ СН'!$F$9+СВЦЭМ!$D$10+'СЕТ СН'!$F$5-'СЕТ СН'!$F$17</f>
        <v>3484.7566326699998</v>
      </c>
      <c r="X24" s="36">
        <f>SUMIFS(СВЦЭМ!$C$39:$C$782,СВЦЭМ!$A$39:$A$782,$A24,СВЦЭМ!$B$39:$B$782,X$11)+'СЕТ СН'!$F$9+СВЦЭМ!$D$10+'СЕТ СН'!$F$5-'СЕТ СН'!$F$17</f>
        <v>3518.0264699300001</v>
      </c>
      <c r="Y24" s="36">
        <f>SUMIFS(СВЦЭМ!$C$39:$C$782,СВЦЭМ!$A$39:$A$782,$A24,СВЦЭМ!$B$39:$B$782,Y$11)+'СЕТ СН'!$F$9+СВЦЭМ!$D$10+'СЕТ СН'!$F$5-'СЕТ СН'!$F$17</f>
        <v>3537.5090521299999</v>
      </c>
    </row>
    <row r="25" spans="1:25" ht="15.75" x14ac:dyDescent="0.2">
      <c r="A25" s="35">
        <f t="shared" si="0"/>
        <v>45274</v>
      </c>
      <c r="B25" s="36">
        <f>SUMIFS(СВЦЭМ!$C$39:$C$782,СВЦЭМ!$A$39:$A$782,$A25,СВЦЭМ!$B$39:$B$782,B$11)+'СЕТ СН'!$F$9+СВЦЭМ!$D$10+'СЕТ СН'!$F$5-'СЕТ СН'!$F$17</f>
        <v>3652.5944342499997</v>
      </c>
      <c r="C25" s="36">
        <f>SUMIFS(СВЦЭМ!$C$39:$C$782,СВЦЭМ!$A$39:$A$782,$A25,СВЦЭМ!$B$39:$B$782,C$11)+'СЕТ СН'!$F$9+СВЦЭМ!$D$10+'СЕТ СН'!$F$5-'СЕТ СН'!$F$17</f>
        <v>3684.0586084900001</v>
      </c>
      <c r="D25" s="36">
        <f>SUMIFS(СВЦЭМ!$C$39:$C$782,СВЦЭМ!$A$39:$A$782,$A25,СВЦЭМ!$B$39:$B$782,D$11)+'СЕТ СН'!$F$9+СВЦЭМ!$D$10+'СЕТ СН'!$F$5-'СЕТ СН'!$F$17</f>
        <v>3709.50178886</v>
      </c>
      <c r="E25" s="36">
        <f>SUMIFS(СВЦЭМ!$C$39:$C$782,СВЦЭМ!$A$39:$A$782,$A25,СВЦЭМ!$B$39:$B$782,E$11)+'СЕТ СН'!$F$9+СВЦЭМ!$D$10+'СЕТ СН'!$F$5-'СЕТ СН'!$F$17</f>
        <v>3724.2668417200002</v>
      </c>
      <c r="F25" s="36">
        <f>SUMIFS(СВЦЭМ!$C$39:$C$782,СВЦЭМ!$A$39:$A$782,$A25,СВЦЭМ!$B$39:$B$782,F$11)+'СЕТ СН'!$F$9+СВЦЭМ!$D$10+'СЕТ СН'!$F$5-'СЕТ СН'!$F$17</f>
        <v>3716.7247692199999</v>
      </c>
      <c r="G25" s="36">
        <f>SUMIFS(СВЦЭМ!$C$39:$C$782,СВЦЭМ!$A$39:$A$782,$A25,СВЦЭМ!$B$39:$B$782,G$11)+'СЕТ СН'!$F$9+СВЦЭМ!$D$10+'СЕТ СН'!$F$5-'СЕТ СН'!$F$17</f>
        <v>3704.00747301</v>
      </c>
      <c r="H25" s="36">
        <f>SUMIFS(СВЦЭМ!$C$39:$C$782,СВЦЭМ!$A$39:$A$782,$A25,СВЦЭМ!$B$39:$B$782,H$11)+'СЕТ СН'!$F$9+СВЦЭМ!$D$10+'СЕТ СН'!$F$5-'СЕТ СН'!$F$17</f>
        <v>3665.7760532399998</v>
      </c>
      <c r="I25" s="36">
        <f>SUMIFS(СВЦЭМ!$C$39:$C$782,СВЦЭМ!$A$39:$A$782,$A25,СВЦЭМ!$B$39:$B$782,I$11)+'СЕТ СН'!$F$9+СВЦЭМ!$D$10+'СЕТ СН'!$F$5-'СЕТ СН'!$F$17</f>
        <v>3609.0697032899998</v>
      </c>
      <c r="J25" s="36">
        <f>SUMIFS(СВЦЭМ!$C$39:$C$782,СВЦЭМ!$A$39:$A$782,$A25,СВЦЭМ!$B$39:$B$782,J$11)+'СЕТ СН'!$F$9+СВЦЭМ!$D$10+'СЕТ СН'!$F$5-'СЕТ СН'!$F$17</f>
        <v>3553.15443899</v>
      </c>
      <c r="K25" s="36">
        <f>SUMIFS(СВЦЭМ!$C$39:$C$782,СВЦЭМ!$A$39:$A$782,$A25,СВЦЭМ!$B$39:$B$782,K$11)+'СЕТ СН'!$F$9+СВЦЭМ!$D$10+'СЕТ СН'!$F$5-'СЕТ СН'!$F$17</f>
        <v>3549.98203504</v>
      </c>
      <c r="L25" s="36">
        <f>SUMIFS(СВЦЭМ!$C$39:$C$782,СВЦЭМ!$A$39:$A$782,$A25,СВЦЭМ!$B$39:$B$782,L$11)+'СЕТ СН'!$F$9+СВЦЭМ!$D$10+'СЕТ СН'!$F$5-'СЕТ СН'!$F$17</f>
        <v>3556.5390188800002</v>
      </c>
      <c r="M25" s="36">
        <f>SUMIFS(СВЦЭМ!$C$39:$C$782,СВЦЭМ!$A$39:$A$782,$A25,СВЦЭМ!$B$39:$B$782,M$11)+'СЕТ СН'!$F$9+СВЦЭМ!$D$10+'СЕТ СН'!$F$5-'СЕТ СН'!$F$17</f>
        <v>3566.8412475800001</v>
      </c>
      <c r="N25" s="36">
        <f>SUMIFS(СВЦЭМ!$C$39:$C$782,СВЦЭМ!$A$39:$A$782,$A25,СВЦЭМ!$B$39:$B$782,N$11)+'СЕТ СН'!$F$9+СВЦЭМ!$D$10+'СЕТ СН'!$F$5-'СЕТ СН'!$F$17</f>
        <v>3604.4112172599998</v>
      </c>
      <c r="O25" s="36">
        <f>SUMIFS(СВЦЭМ!$C$39:$C$782,СВЦЭМ!$A$39:$A$782,$A25,СВЦЭМ!$B$39:$B$782,O$11)+'СЕТ СН'!$F$9+СВЦЭМ!$D$10+'СЕТ СН'!$F$5-'СЕТ СН'!$F$17</f>
        <v>3601.2940934899998</v>
      </c>
      <c r="P25" s="36">
        <f>SUMIFS(СВЦЭМ!$C$39:$C$782,СВЦЭМ!$A$39:$A$782,$A25,СВЦЭМ!$B$39:$B$782,P$11)+'СЕТ СН'!$F$9+СВЦЭМ!$D$10+'СЕТ СН'!$F$5-'СЕТ СН'!$F$17</f>
        <v>3631.71921531</v>
      </c>
      <c r="Q25" s="36">
        <f>SUMIFS(СВЦЭМ!$C$39:$C$782,СВЦЭМ!$A$39:$A$782,$A25,СВЦЭМ!$B$39:$B$782,Q$11)+'СЕТ СН'!$F$9+СВЦЭМ!$D$10+'СЕТ СН'!$F$5-'СЕТ СН'!$F$17</f>
        <v>3625.9420025999998</v>
      </c>
      <c r="R25" s="36">
        <f>SUMIFS(СВЦЭМ!$C$39:$C$782,СВЦЭМ!$A$39:$A$782,$A25,СВЦЭМ!$B$39:$B$782,R$11)+'СЕТ СН'!$F$9+СВЦЭМ!$D$10+'СЕТ СН'!$F$5-'СЕТ СН'!$F$17</f>
        <v>3625.4742336300001</v>
      </c>
      <c r="S25" s="36">
        <f>SUMIFS(СВЦЭМ!$C$39:$C$782,СВЦЭМ!$A$39:$A$782,$A25,СВЦЭМ!$B$39:$B$782,S$11)+'СЕТ СН'!$F$9+СВЦЭМ!$D$10+'СЕТ СН'!$F$5-'СЕТ СН'!$F$17</f>
        <v>3611.2621032300003</v>
      </c>
      <c r="T25" s="36">
        <f>SUMIFS(СВЦЭМ!$C$39:$C$782,СВЦЭМ!$A$39:$A$782,$A25,СВЦЭМ!$B$39:$B$782,T$11)+'СЕТ СН'!$F$9+СВЦЭМ!$D$10+'СЕТ СН'!$F$5-'СЕТ СН'!$F$17</f>
        <v>3576.94465373</v>
      </c>
      <c r="U25" s="36">
        <f>SUMIFS(СВЦЭМ!$C$39:$C$782,СВЦЭМ!$A$39:$A$782,$A25,СВЦЭМ!$B$39:$B$782,U$11)+'СЕТ СН'!$F$9+СВЦЭМ!$D$10+'СЕТ СН'!$F$5-'СЕТ СН'!$F$17</f>
        <v>3552.7465780000002</v>
      </c>
      <c r="V25" s="36">
        <f>SUMIFS(СВЦЭМ!$C$39:$C$782,СВЦЭМ!$A$39:$A$782,$A25,СВЦЭМ!$B$39:$B$782,V$11)+'СЕТ СН'!$F$9+СВЦЭМ!$D$10+'СЕТ СН'!$F$5-'СЕТ СН'!$F$17</f>
        <v>3542.50257061</v>
      </c>
      <c r="W25" s="36">
        <f>SUMIFS(СВЦЭМ!$C$39:$C$782,СВЦЭМ!$A$39:$A$782,$A25,СВЦЭМ!$B$39:$B$782,W$11)+'СЕТ СН'!$F$9+СВЦЭМ!$D$10+'СЕТ СН'!$F$5-'СЕТ СН'!$F$17</f>
        <v>3566.72275042</v>
      </c>
      <c r="X25" s="36">
        <f>SUMIFS(СВЦЭМ!$C$39:$C$782,СВЦЭМ!$A$39:$A$782,$A25,СВЦЭМ!$B$39:$B$782,X$11)+'СЕТ СН'!$F$9+СВЦЭМ!$D$10+'СЕТ СН'!$F$5-'СЕТ СН'!$F$17</f>
        <v>3606.6015543900003</v>
      </c>
      <c r="Y25" s="36">
        <f>SUMIFS(СВЦЭМ!$C$39:$C$782,СВЦЭМ!$A$39:$A$782,$A25,СВЦЭМ!$B$39:$B$782,Y$11)+'СЕТ СН'!$F$9+СВЦЭМ!$D$10+'СЕТ СН'!$F$5-'СЕТ СН'!$F$17</f>
        <v>3641.8780121600003</v>
      </c>
    </row>
    <row r="26" spans="1:25" ht="15.75" x14ac:dyDescent="0.2">
      <c r="A26" s="35">
        <f t="shared" si="0"/>
        <v>45275</v>
      </c>
      <c r="B26" s="36">
        <f>SUMIFS(СВЦЭМ!$C$39:$C$782,СВЦЭМ!$A$39:$A$782,$A26,СВЦЭМ!$B$39:$B$782,B$11)+'СЕТ СН'!$F$9+СВЦЭМ!$D$10+'СЕТ СН'!$F$5-'СЕТ СН'!$F$17</f>
        <v>3623.7882762199997</v>
      </c>
      <c r="C26" s="36">
        <f>SUMIFS(СВЦЭМ!$C$39:$C$782,СВЦЭМ!$A$39:$A$782,$A26,СВЦЭМ!$B$39:$B$782,C$11)+'СЕТ СН'!$F$9+СВЦЭМ!$D$10+'СЕТ СН'!$F$5-'СЕТ СН'!$F$17</f>
        <v>3700.80007596</v>
      </c>
      <c r="D26" s="36">
        <f>SUMIFS(СВЦЭМ!$C$39:$C$782,СВЦЭМ!$A$39:$A$782,$A26,СВЦЭМ!$B$39:$B$782,D$11)+'СЕТ СН'!$F$9+СВЦЭМ!$D$10+'СЕТ СН'!$F$5-'СЕТ СН'!$F$17</f>
        <v>3710.3259149200003</v>
      </c>
      <c r="E26" s="36">
        <f>SUMIFS(СВЦЭМ!$C$39:$C$782,СВЦЭМ!$A$39:$A$782,$A26,СВЦЭМ!$B$39:$B$782,E$11)+'СЕТ СН'!$F$9+СВЦЭМ!$D$10+'СЕТ СН'!$F$5-'СЕТ СН'!$F$17</f>
        <v>3729.0907670699999</v>
      </c>
      <c r="F26" s="36">
        <f>SUMIFS(СВЦЭМ!$C$39:$C$782,СВЦЭМ!$A$39:$A$782,$A26,СВЦЭМ!$B$39:$B$782,F$11)+'СЕТ СН'!$F$9+СВЦЭМ!$D$10+'СЕТ СН'!$F$5-'СЕТ СН'!$F$17</f>
        <v>3729.9421376199998</v>
      </c>
      <c r="G26" s="36">
        <f>SUMIFS(СВЦЭМ!$C$39:$C$782,СВЦЭМ!$A$39:$A$782,$A26,СВЦЭМ!$B$39:$B$782,G$11)+'СЕТ СН'!$F$9+СВЦЭМ!$D$10+'СЕТ СН'!$F$5-'СЕТ СН'!$F$17</f>
        <v>3709.89624082</v>
      </c>
      <c r="H26" s="36">
        <f>SUMIFS(СВЦЭМ!$C$39:$C$782,СВЦЭМ!$A$39:$A$782,$A26,СВЦЭМ!$B$39:$B$782,H$11)+'СЕТ СН'!$F$9+СВЦЭМ!$D$10+'СЕТ СН'!$F$5-'СЕТ СН'!$F$17</f>
        <v>3655.7333555</v>
      </c>
      <c r="I26" s="36">
        <f>SUMIFS(СВЦЭМ!$C$39:$C$782,СВЦЭМ!$A$39:$A$782,$A26,СВЦЭМ!$B$39:$B$782,I$11)+'СЕТ СН'!$F$9+СВЦЭМ!$D$10+'СЕТ СН'!$F$5-'СЕТ СН'!$F$17</f>
        <v>3642.0545703899998</v>
      </c>
      <c r="J26" s="36">
        <f>SUMIFS(СВЦЭМ!$C$39:$C$782,СВЦЭМ!$A$39:$A$782,$A26,СВЦЭМ!$B$39:$B$782,J$11)+'СЕТ СН'!$F$9+СВЦЭМ!$D$10+'СЕТ СН'!$F$5-'СЕТ СН'!$F$17</f>
        <v>3598.7310409500001</v>
      </c>
      <c r="K26" s="36">
        <f>SUMIFS(СВЦЭМ!$C$39:$C$782,СВЦЭМ!$A$39:$A$782,$A26,СВЦЭМ!$B$39:$B$782,K$11)+'СЕТ СН'!$F$9+СВЦЭМ!$D$10+'СЕТ СН'!$F$5-'СЕТ СН'!$F$17</f>
        <v>3574.1078341900002</v>
      </c>
      <c r="L26" s="36">
        <f>SUMIFS(СВЦЭМ!$C$39:$C$782,СВЦЭМ!$A$39:$A$782,$A26,СВЦЭМ!$B$39:$B$782,L$11)+'СЕТ СН'!$F$9+СВЦЭМ!$D$10+'СЕТ СН'!$F$5-'СЕТ СН'!$F$17</f>
        <v>3575.4726957000003</v>
      </c>
      <c r="M26" s="36">
        <f>SUMIFS(СВЦЭМ!$C$39:$C$782,СВЦЭМ!$A$39:$A$782,$A26,СВЦЭМ!$B$39:$B$782,M$11)+'СЕТ СН'!$F$9+СВЦЭМ!$D$10+'СЕТ СН'!$F$5-'СЕТ СН'!$F$17</f>
        <v>3593.83712582</v>
      </c>
      <c r="N26" s="36">
        <f>SUMIFS(СВЦЭМ!$C$39:$C$782,СВЦЭМ!$A$39:$A$782,$A26,СВЦЭМ!$B$39:$B$782,N$11)+'СЕТ СН'!$F$9+СВЦЭМ!$D$10+'СЕТ СН'!$F$5-'СЕТ СН'!$F$17</f>
        <v>3601.9916240800003</v>
      </c>
      <c r="O26" s="36">
        <f>SUMIFS(СВЦЭМ!$C$39:$C$782,СВЦЭМ!$A$39:$A$782,$A26,СВЦЭМ!$B$39:$B$782,O$11)+'СЕТ СН'!$F$9+СВЦЭМ!$D$10+'СЕТ СН'!$F$5-'СЕТ СН'!$F$17</f>
        <v>3617.8614833500001</v>
      </c>
      <c r="P26" s="36">
        <f>SUMIFS(СВЦЭМ!$C$39:$C$782,СВЦЭМ!$A$39:$A$782,$A26,СВЦЭМ!$B$39:$B$782,P$11)+'СЕТ СН'!$F$9+СВЦЭМ!$D$10+'СЕТ СН'!$F$5-'СЕТ СН'!$F$17</f>
        <v>3622.2320082300002</v>
      </c>
      <c r="Q26" s="36">
        <f>SUMIFS(СВЦЭМ!$C$39:$C$782,СВЦЭМ!$A$39:$A$782,$A26,СВЦЭМ!$B$39:$B$782,Q$11)+'СЕТ СН'!$F$9+СВЦЭМ!$D$10+'СЕТ СН'!$F$5-'СЕТ СН'!$F$17</f>
        <v>3636.5680478300001</v>
      </c>
      <c r="R26" s="36">
        <f>SUMIFS(СВЦЭМ!$C$39:$C$782,СВЦЭМ!$A$39:$A$782,$A26,СВЦЭМ!$B$39:$B$782,R$11)+'СЕТ СН'!$F$9+СВЦЭМ!$D$10+'СЕТ СН'!$F$5-'СЕТ СН'!$F$17</f>
        <v>3622.91478671</v>
      </c>
      <c r="S26" s="36">
        <f>SUMIFS(СВЦЭМ!$C$39:$C$782,СВЦЭМ!$A$39:$A$782,$A26,СВЦЭМ!$B$39:$B$782,S$11)+'СЕТ СН'!$F$9+СВЦЭМ!$D$10+'СЕТ СН'!$F$5-'СЕТ СН'!$F$17</f>
        <v>3576.8660648</v>
      </c>
      <c r="T26" s="36">
        <f>SUMIFS(СВЦЭМ!$C$39:$C$782,СВЦЭМ!$A$39:$A$782,$A26,СВЦЭМ!$B$39:$B$782,T$11)+'СЕТ СН'!$F$9+СВЦЭМ!$D$10+'СЕТ СН'!$F$5-'СЕТ СН'!$F$17</f>
        <v>3556.9604016000003</v>
      </c>
      <c r="U26" s="36">
        <f>SUMIFS(СВЦЭМ!$C$39:$C$782,СВЦЭМ!$A$39:$A$782,$A26,СВЦЭМ!$B$39:$B$782,U$11)+'СЕТ СН'!$F$9+СВЦЭМ!$D$10+'СЕТ СН'!$F$5-'СЕТ СН'!$F$17</f>
        <v>3576.7275032500002</v>
      </c>
      <c r="V26" s="36">
        <f>SUMIFS(СВЦЭМ!$C$39:$C$782,СВЦЭМ!$A$39:$A$782,$A26,СВЦЭМ!$B$39:$B$782,V$11)+'СЕТ СН'!$F$9+СВЦЭМ!$D$10+'СЕТ СН'!$F$5-'СЕТ СН'!$F$17</f>
        <v>3590.3663935499999</v>
      </c>
      <c r="W26" s="36">
        <f>SUMIFS(СВЦЭМ!$C$39:$C$782,СВЦЭМ!$A$39:$A$782,$A26,СВЦЭМ!$B$39:$B$782,W$11)+'СЕТ СН'!$F$9+СВЦЭМ!$D$10+'СЕТ СН'!$F$5-'СЕТ СН'!$F$17</f>
        <v>3593.7109766100002</v>
      </c>
      <c r="X26" s="36">
        <f>SUMIFS(СВЦЭМ!$C$39:$C$782,СВЦЭМ!$A$39:$A$782,$A26,СВЦЭМ!$B$39:$B$782,X$11)+'СЕТ СН'!$F$9+СВЦЭМ!$D$10+'СЕТ СН'!$F$5-'СЕТ СН'!$F$17</f>
        <v>3612.7938550399999</v>
      </c>
      <c r="Y26" s="36">
        <f>SUMIFS(СВЦЭМ!$C$39:$C$782,СВЦЭМ!$A$39:$A$782,$A26,СВЦЭМ!$B$39:$B$782,Y$11)+'СЕТ СН'!$F$9+СВЦЭМ!$D$10+'СЕТ СН'!$F$5-'СЕТ СН'!$F$17</f>
        <v>3641.7132240999999</v>
      </c>
    </row>
    <row r="27" spans="1:25" ht="15.75" x14ac:dyDescent="0.2">
      <c r="A27" s="35">
        <f t="shared" si="0"/>
        <v>45276</v>
      </c>
      <c r="B27" s="36">
        <f>SUMIFS(СВЦЭМ!$C$39:$C$782,СВЦЭМ!$A$39:$A$782,$A27,СВЦЭМ!$B$39:$B$782,B$11)+'СЕТ СН'!$F$9+СВЦЭМ!$D$10+'СЕТ СН'!$F$5-'СЕТ СН'!$F$17</f>
        <v>3649.4705801199998</v>
      </c>
      <c r="C27" s="36">
        <f>SUMIFS(СВЦЭМ!$C$39:$C$782,СВЦЭМ!$A$39:$A$782,$A27,СВЦЭМ!$B$39:$B$782,C$11)+'СЕТ СН'!$F$9+СВЦЭМ!$D$10+'СЕТ СН'!$F$5-'СЕТ СН'!$F$17</f>
        <v>3680.45291511</v>
      </c>
      <c r="D27" s="36">
        <f>SUMIFS(СВЦЭМ!$C$39:$C$782,СВЦЭМ!$A$39:$A$782,$A27,СВЦЭМ!$B$39:$B$782,D$11)+'СЕТ СН'!$F$9+СВЦЭМ!$D$10+'СЕТ СН'!$F$5-'СЕТ СН'!$F$17</f>
        <v>3726.1827028899997</v>
      </c>
      <c r="E27" s="36">
        <f>SUMIFS(СВЦЭМ!$C$39:$C$782,СВЦЭМ!$A$39:$A$782,$A27,СВЦЭМ!$B$39:$B$782,E$11)+'СЕТ СН'!$F$9+СВЦЭМ!$D$10+'СЕТ СН'!$F$5-'СЕТ СН'!$F$17</f>
        <v>3739.7133522300001</v>
      </c>
      <c r="F27" s="36">
        <f>SUMIFS(СВЦЭМ!$C$39:$C$782,СВЦЭМ!$A$39:$A$782,$A27,СВЦЭМ!$B$39:$B$782,F$11)+'СЕТ СН'!$F$9+СВЦЭМ!$D$10+'СЕТ СН'!$F$5-'СЕТ СН'!$F$17</f>
        <v>3720.3633017900002</v>
      </c>
      <c r="G27" s="36">
        <f>SUMIFS(СВЦЭМ!$C$39:$C$782,СВЦЭМ!$A$39:$A$782,$A27,СВЦЭМ!$B$39:$B$782,G$11)+'СЕТ СН'!$F$9+СВЦЭМ!$D$10+'СЕТ СН'!$F$5-'СЕТ СН'!$F$17</f>
        <v>3717.62883629</v>
      </c>
      <c r="H27" s="36">
        <f>SUMIFS(СВЦЭМ!$C$39:$C$782,СВЦЭМ!$A$39:$A$782,$A27,СВЦЭМ!$B$39:$B$782,H$11)+'СЕТ СН'!$F$9+СВЦЭМ!$D$10+'СЕТ СН'!$F$5-'СЕТ СН'!$F$17</f>
        <v>3684.8369568600001</v>
      </c>
      <c r="I27" s="36">
        <f>SUMIFS(СВЦЭМ!$C$39:$C$782,СВЦЭМ!$A$39:$A$782,$A27,СВЦЭМ!$B$39:$B$782,I$11)+'СЕТ СН'!$F$9+СВЦЭМ!$D$10+'СЕТ СН'!$F$5-'СЕТ СН'!$F$17</f>
        <v>3652.2708977699999</v>
      </c>
      <c r="J27" s="36">
        <f>SUMIFS(СВЦЭМ!$C$39:$C$782,СВЦЭМ!$A$39:$A$782,$A27,СВЦЭМ!$B$39:$B$782,J$11)+'СЕТ СН'!$F$9+СВЦЭМ!$D$10+'СЕТ СН'!$F$5-'СЕТ СН'!$F$17</f>
        <v>3605.7784755299999</v>
      </c>
      <c r="K27" s="36">
        <f>SUMIFS(СВЦЭМ!$C$39:$C$782,СВЦЭМ!$A$39:$A$782,$A27,СВЦЭМ!$B$39:$B$782,K$11)+'СЕТ СН'!$F$9+СВЦЭМ!$D$10+'СЕТ СН'!$F$5-'СЕТ СН'!$F$17</f>
        <v>3560.3583399199997</v>
      </c>
      <c r="L27" s="36">
        <f>SUMIFS(СВЦЭМ!$C$39:$C$782,СВЦЭМ!$A$39:$A$782,$A27,СВЦЭМ!$B$39:$B$782,L$11)+'СЕТ СН'!$F$9+СВЦЭМ!$D$10+'СЕТ СН'!$F$5-'СЕТ СН'!$F$17</f>
        <v>3520.8113108799998</v>
      </c>
      <c r="M27" s="36">
        <f>SUMIFS(СВЦЭМ!$C$39:$C$782,СВЦЭМ!$A$39:$A$782,$A27,СВЦЭМ!$B$39:$B$782,M$11)+'СЕТ СН'!$F$9+СВЦЭМ!$D$10+'СЕТ СН'!$F$5-'СЕТ СН'!$F$17</f>
        <v>3496.2357669600001</v>
      </c>
      <c r="N27" s="36">
        <f>SUMIFS(СВЦЭМ!$C$39:$C$782,СВЦЭМ!$A$39:$A$782,$A27,СВЦЭМ!$B$39:$B$782,N$11)+'СЕТ СН'!$F$9+СВЦЭМ!$D$10+'СЕТ СН'!$F$5-'СЕТ СН'!$F$17</f>
        <v>3521.4747070600001</v>
      </c>
      <c r="O27" s="36">
        <f>SUMIFS(СВЦЭМ!$C$39:$C$782,СВЦЭМ!$A$39:$A$782,$A27,СВЦЭМ!$B$39:$B$782,O$11)+'СЕТ СН'!$F$9+СВЦЭМ!$D$10+'СЕТ СН'!$F$5-'СЕТ СН'!$F$17</f>
        <v>3532.0863559199997</v>
      </c>
      <c r="P27" s="36">
        <f>SUMIFS(СВЦЭМ!$C$39:$C$782,СВЦЭМ!$A$39:$A$782,$A27,СВЦЭМ!$B$39:$B$782,P$11)+'СЕТ СН'!$F$9+СВЦЭМ!$D$10+'СЕТ СН'!$F$5-'СЕТ СН'!$F$17</f>
        <v>3524.5972336599998</v>
      </c>
      <c r="Q27" s="36">
        <f>SUMIFS(СВЦЭМ!$C$39:$C$782,СВЦЭМ!$A$39:$A$782,$A27,СВЦЭМ!$B$39:$B$782,Q$11)+'СЕТ СН'!$F$9+СВЦЭМ!$D$10+'СЕТ СН'!$F$5-'СЕТ СН'!$F$17</f>
        <v>3537.4079357600003</v>
      </c>
      <c r="R27" s="36">
        <f>SUMIFS(СВЦЭМ!$C$39:$C$782,СВЦЭМ!$A$39:$A$782,$A27,СВЦЭМ!$B$39:$B$782,R$11)+'СЕТ СН'!$F$9+СВЦЭМ!$D$10+'СЕТ СН'!$F$5-'СЕТ СН'!$F$17</f>
        <v>3560.4156091699997</v>
      </c>
      <c r="S27" s="36">
        <f>SUMIFS(СВЦЭМ!$C$39:$C$782,СВЦЭМ!$A$39:$A$782,$A27,СВЦЭМ!$B$39:$B$782,S$11)+'СЕТ СН'!$F$9+СВЦЭМ!$D$10+'СЕТ СН'!$F$5-'СЕТ СН'!$F$17</f>
        <v>3525.2874869500001</v>
      </c>
      <c r="T27" s="36">
        <f>SUMIFS(СВЦЭМ!$C$39:$C$782,СВЦЭМ!$A$39:$A$782,$A27,СВЦЭМ!$B$39:$B$782,T$11)+'СЕТ СН'!$F$9+СВЦЭМ!$D$10+'СЕТ СН'!$F$5-'СЕТ СН'!$F$17</f>
        <v>3504.2003355900001</v>
      </c>
      <c r="U27" s="36">
        <f>SUMIFS(СВЦЭМ!$C$39:$C$782,СВЦЭМ!$A$39:$A$782,$A27,СВЦЭМ!$B$39:$B$782,U$11)+'СЕТ СН'!$F$9+СВЦЭМ!$D$10+'СЕТ СН'!$F$5-'СЕТ СН'!$F$17</f>
        <v>3530.5465241500001</v>
      </c>
      <c r="V27" s="36">
        <f>SUMIFS(СВЦЭМ!$C$39:$C$782,СВЦЭМ!$A$39:$A$782,$A27,СВЦЭМ!$B$39:$B$782,V$11)+'СЕТ СН'!$F$9+СВЦЭМ!$D$10+'СЕТ СН'!$F$5-'СЕТ СН'!$F$17</f>
        <v>3529.2314972200002</v>
      </c>
      <c r="W27" s="36">
        <f>SUMIFS(СВЦЭМ!$C$39:$C$782,СВЦЭМ!$A$39:$A$782,$A27,СВЦЭМ!$B$39:$B$782,W$11)+'СЕТ СН'!$F$9+СВЦЭМ!$D$10+'СЕТ СН'!$F$5-'СЕТ СН'!$F$17</f>
        <v>3526.7655380300002</v>
      </c>
      <c r="X27" s="36">
        <f>SUMIFS(СВЦЭМ!$C$39:$C$782,СВЦЭМ!$A$39:$A$782,$A27,СВЦЭМ!$B$39:$B$782,X$11)+'СЕТ СН'!$F$9+СВЦЭМ!$D$10+'СЕТ СН'!$F$5-'СЕТ СН'!$F$17</f>
        <v>3557.1084215600004</v>
      </c>
      <c r="Y27" s="36">
        <f>SUMIFS(СВЦЭМ!$C$39:$C$782,СВЦЭМ!$A$39:$A$782,$A27,СВЦЭМ!$B$39:$B$782,Y$11)+'СЕТ СН'!$F$9+СВЦЭМ!$D$10+'СЕТ СН'!$F$5-'СЕТ СН'!$F$17</f>
        <v>3594.6611826500002</v>
      </c>
    </row>
    <row r="28" spans="1:25" ht="15.75" x14ac:dyDescent="0.2">
      <c r="A28" s="35">
        <f t="shared" si="0"/>
        <v>45277</v>
      </c>
      <c r="B28" s="36">
        <f>SUMIFS(СВЦЭМ!$C$39:$C$782,СВЦЭМ!$A$39:$A$782,$A28,СВЦЭМ!$B$39:$B$782,B$11)+'СЕТ СН'!$F$9+СВЦЭМ!$D$10+'СЕТ СН'!$F$5-'СЕТ СН'!$F$17</f>
        <v>3668.7462969899998</v>
      </c>
      <c r="C28" s="36">
        <f>SUMIFS(СВЦЭМ!$C$39:$C$782,СВЦЭМ!$A$39:$A$782,$A28,СВЦЭМ!$B$39:$B$782,C$11)+'СЕТ СН'!$F$9+СВЦЭМ!$D$10+'СЕТ СН'!$F$5-'СЕТ СН'!$F$17</f>
        <v>3679.5885008699997</v>
      </c>
      <c r="D28" s="36">
        <f>SUMIFS(СВЦЭМ!$C$39:$C$782,СВЦЭМ!$A$39:$A$782,$A28,СВЦЭМ!$B$39:$B$782,D$11)+'СЕТ СН'!$F$9+СВЦЭМ!$D$10+'СЕТ СН'!$F$5-'СЕТ СН'!$F$17</f>
        <v>3723.09946038</v>
      </c>
      <c r="E28" s="36">
        <f>SUMIFS(СВЦЭМ!$C$39:$C$782,СВЦЭМ!$A$39:$A$782,$A28,СВЦЭМ!$B$39:$B$782,E$11)+'СЕТ СН'!$F$9+СВЦЭМ!$D$10+'СЕТ СН'!$F$5-'СЕТ СН'!$F$17</f>
        <v>3719.9970637200004</v>
      </c>
      <c r="F28" s="36">
        <f>SUMIFS(СВЦЭМ!$C$39:$C$782,СВЦЭМ!$A$39:$A$782,$A28,СВЦЭМ!$B$39:$B$782,F$11)+'СЕТ СН'!$F$9+СВЦЭМ!$D$10+'СЕТ СН'!$F$5-'СЕТ СН'!$F$17</f>
        <v>3720.17023083</v>
      </c>
      <c r="G28" s="36">
        <f>SUMIFS(СВЦЭМ!$C$39:$C$782,СВЦЭМ!$A$39:$A$782,$A28,СВЦЭМ!$B$39:$B$782,G$11)+'СЕТ СН'!$F$9+СВЦЭМ!$D$10+'СЕТ СН'!$F$5-'СЕТ СН'!$F$17</f>
        <v>3722.2040431</v>
      </c>
      <c r="H28" s="36">
        <f>SUMIFS(СВЦЭМ!$C$39:$C$782,СВЦЭМ!$A$39:$A$782,$A28,СВЦЭМ!$B$39:$B$782,H$11)+'СЕТ СН'!$F$9+СВЦЭМ!$D$10+'СЕТ СН'!$F$5-'СЕТ СН'!$F$17</f>
        <v>3704.4762035399999</v>
      </c>
      <c r="I28" s="36">
        <f>SUMIFS(СВЦЭМ!$C$39:$C$782,СВЦЭМ!$A$39:$A$782,$A28,СВЦЭМ!$B$39:$B$782,I$11)+'СЕТ СН'!$F$9+СВЦЭМ!$D$10+'СЕТ СН'!$F$5-'СЕТ СН'!$F$17</f>
        <v>3696.3237549099999</v>
      </c>
      <c r="J28" s="36">
        <f>SUMIFS(СВЦЭМ!$C$39:$C$782,СВЦЭМ!$A$39:$A$782,$A28,СВЦЭМ!$B$39:$B$782,J$11)+'СЕТ СН'!$F$9+СВЦЭМ!$D$10+'СЕТ СН'!$F$5-'СЕТ СН'!$F$17</f>
        <v>3658.3874571400002</v>
      </c>
      <c r="K28" s="36">
        <f>SUMIFS(СВЦЭМ!$C$39:$C$782,СВЦЭМ!$A$39:$A$782,$A28,СВЦЭМ!$B$39:$B$782,K$11)+'СЕТ СН'!$F$9+СВЦЭМ!$D$10+'СЕТ СН'!$F$5-'СЕТ СН'!$F$17</f>
        <v>3622.86641508</v>
      </c>
      <c r="L28" s="36">
        <f>SUMIFS(СВЦЭМ!$C$39:$C$782,СВЦЭМ!$A$39:$A$782,$A28,СВЦЭМ!$B$39:$B$782,L$11)+'СЕТ СН'!$F$9+СВЦЭМ!$D$10+'СЕТ СН'!$F$5-'СЕТ СН'!$F$17</f>
        <v>3573.4918436500002</v>
      </c>
      <c r="M28" s="36">
        <f>SUMIFS(СВЦЭМ!$C$39:$C$782,СВЦЭМ!$A$39:$A$782,$A28,СВЦЭМ!$B$39:$B$782,M$11)+'СЕТ СН'!$F$9+СВЦЭМ!$D$10+'СЕТ СН'!$F$5-'СЕТ СН'!$F$17</f>
        <v>3558.6707576200001</v>
      </c>
      <c r="N28" s="36">
        <f>SUMIFS(СВЦЭМ!$C$39:$C$782,СВЦЭМ!$A$39:$A$782,$A28,СВЦЭМ!$B$39:$B$782,N$11)+'СЕТ СН'!$F$9+СВЦЭМ!$D$10+'СЕТ СН'!$F$5-'СЕТ СН'!$F$17</f>
        <v>3572.28403746</v>
      </c>
      <c r="O28" s="36">
        <f>SUMIFS(СВЦЭМ!$C$39:$C$782,СВЦЭМ!$A$39:$A$782,$A28,СВЦЭМ!$B$39:$B$782,O$11)+'СЕТ СН'!$F$9+СВЦЭМ!$D$10+'СЕТ СН'!$F$5-'СЕТ СН'!$F$17</f>
        <v>3581.2012689100002</v>
      </c>
      <c r="P28" s="36">
        <f>SUMIFS(СВЦЭМ!$C$39:$C$782,СВЦЭМ!$A$39:$A$782,$A28,СВЦЭМ!$B$39:$B$782,P$11)+'СЕТ СН'!$F$9+СВЦЭМ!$D$10+'СЕТ СН'!$F$5-'СЕТ СН'!$F$17</f>
        <v>3582.8298979000001</v>
      </c>
      <c r="Q28" s="36">
        <f>SUMIFS(СВЦЭМ!$C$39:$C$782,СВЦЭМ!$A$39:$A$782,$A28,СВЦЭМ!$B$39:$B$782,Q$11)+'СЕТ СН'!$F$9+СВЦЭМ!$D$10+'СЕТ СН'!$F$5-'СЕТ СН'!$F$17</f>
        <v>3589.1936803899998</v>
      </c>
      <c r="R28" s="36">
        <f>SUMIFS(СВЦЭМ!$C$39:$C$782,СВЦЭМ!$A$39:$A$782,$A28,СВЦЭМ!$B$39:$B$782,R$11)+'СЕТ СН'!$F$9+СВЦЭМ!$D$10+'СЕТ СН'!$F$5-'СЕТ СН'!$F$17</f>
        <v>3599.5019180899999</v>
      </c>
      <c r="S28" s="36">
        <f>SUMIFS(СВЦЭМ!$C$39:$C$782,СВЦЭМ!$A$39:$A$782,$A28,СВЦЭМ!$B$39:$B$782,S$11)+'СЕТ СН'!$F$9+СВЦЭМ!$D$10+'СЕТ СН'!$F$5-'СЕТ СН'!$F$17</f>
        <v>3554.98378542</v>
      </c>
      <c r="T28" s="36">
        <f>SUMIFS(СВЦЭМ!$C$39:$C$782,СВЦЭМ!$A$39:$A$782,$A28,СВЦЭМ!$B$39:$B$782,T$11)+'СЕТ СН'!$F$9+СВЦЭМ!$D$10+'СЕТ СН'!$F$5-'СЕТ СН'!$F$17</f>
        <v>3513.8957342200001</v>
      </c>
      <c r="U28" s="36">
        <f>SUMIFS(СВЦЭМ!$C$39:$C$782,СВЦЭМ!$A$39:$A$782,$A28,СВЦЭМ!$B$39:$B$782,U$11)+'СЕТ СН'!$F$9+СВЦЭМ!$D$10+'СЕТ СН'!$F$5-'СЕТ СН'!$F$17</f>
        <v>3511.9071201300003</v>
      </c>
      <c r="V28" s="36">
        <f>SUMIFS(СВЦЭМ!$C$39:$C$782,СВЦЭМ!$A$39:$A$782,$A28,СВЦЭМ!$B$39:$B$782,V$11)+'СЕТ СН'!$F$9+СВЦЭМ!$D$10+'СЕТ СН'!$F$5-'СЕТ СН'!$F$17</f>
        <v>3542.0969960000002</v>
      </c>
      <c r="W28" s="36">
        <f>SUMIFS(СВЦЭМ!$C$39:$C$782,СВЦЭМ!$A$39:$A$782,$A28,СВЦЭМ!$B$39:$B$782,W$11)+'СЕТ СН'!$F$9+СВЦЭМ!$D$10+'СЕТ СН'!$F$5-'СЕТ СН'!$F$17</f>
        <v>3540.7154216899999</v>
      </c>
      <c r="X28" s="36">
        <f>SUMIFS(СВЦЭМ!$C$39:$C$782,СВЦЭМ!$A$39:$A$782,$A28,СВЦЭМ!$B$39:$B$782,X$11)+'СЕТ СН'!$F$9+СВЦЭМ!$D$10+'СЕТ СН'!$F$5-'СЕТ СН'!$F$17</f>
        <v>3579.5953791100001</v>
      </c>
      <c r="Y28" s="36">
        <f>SUMIFS(СВЦЭМ!$C$39:$C$782,СВЦЭМ!$A$39:$A$782,$A28,СВЦЭМ!$B$39:$B$782,Y$11)+'СЕТ СН'!$F$9+СВЦЭМ!$D$10+'СЕТ СН'!$F$5-'СЕТ СН'!$F$17</f>
        <v>3622.4534714500001</v>
      </c>
    </row>
    <row r="29" spans="1:25" ht="15.75" x14ac:dyDescent="0.2">
      <c r="A29" s="35">
        <f t="shared" si="0"/>
        <v>45278</v>
      </c>
      <c r="B29" s="36">
        <f>SUMIFS(СВЦЭМ!$C$39:$C$782,СВЦЭМ!$A$39:$A$782,$A29,СВЦЭМ!$B$39:$B$782,B$11)+'СЕТ СН'!$F$9+СВЦЭМ!$D$10+'СЕТ СН'!$F$5-'СЕТ СН'!$F$17</f>
        <v>3534.5363781699998</v>
      </c>
      <c r="C29" s="36">
        <f>SUMIFS(СВЦЭМ!$C$39:$C$782,СВЦЭМ!$A$39:$A$782,$A29,СВЦЭМ!$B$39:$B$782,C$11)+'СЕТ СН'!$F$9+СВЦЭМ!$D$10+'СЕТ СН'!$F$5-'СЕТ СН'!$F$17</f>
        <v>3563.8974795100003</v>
      </c>
      <c r="D29" s="36">
        <f>SUMIFS(СВЦЭМ!$C$39:$C$782,СВЦЭМ!$A$39:$A$782,$A29,СВЦЭМ!$B$39:$B$782,D$11)+'СЕТ СН'!$F$9+СВЦЭМ!$D$10+'СЕТ СН'!$F$5-'СЕТ СН'!$F$17</f>
        <v>3598.8896990900002</v>
      </c>
      <c r="E29" s="36">
        <f>SUMIFS(СВЦЭМ!$C$39:$C$782,СВЦЭМ!$A$39:$A$782,$A29,СВЦЭМ!$B$39:$B$782,E$11)+'СЕТ СН'!$F$9+СВЦЭМ!$D$10+'СЕТ СН'!$F$5-'СЕТ СН'!$F$17</f>
        <v>3609.4162201500003</v>
      </c>
      <c r="F29" s="36">
        <f>SUMIFS(СВЦЭМ!$C$39:$C$782,СВЦЭМ!$A$39:$A$782,$A29,СВЦЭМ!$B$39:$B$782,F$11)+'СЕТ СН'!$F$9+СВЦЭМ!$D$10+'СЕТ СН'!$F$5-'СЕТ СН'!$F$17</f>
        <v>3623.91606938</v>
      </c>
      <c r="G29" s="36">
        <f>SUMIFS(СВЦЭМ!$C$39:$C$782,СВЦЭМ!$A$39:$A$782,$A29,СВЦЭМ!$B$39:$B$782,G$11)+'СЕТ СН'!$F$9+СВЦЭМ!$D$10+'СЕТ СН'!$F$5-'СЕТ СН'!$F$17</f>
        <v>3589.30047315</v>
      </c>
      <c r="H29" s="36">
        <f>SUMIFS(СВЦЭМ!$C$39:$C$782,СВЦЭМ!$A$39:$A$782,$A29,СВЦЭМ!$B$39:$B$782,H$11)+'СЕТ СН'!$F$9+СВЦЭМ!$D$10+'СЕТ СН'!$F$5-'СЕТ СН'!$F$17</f>
        <v>3541.5096035000001</v>
      </c>
      <c r="I29" s="36">
        <f>SUMIFS(СВЦЭМ!$C$39:$C$782,СВЦЭМ!$A$39:$A$782,$A29,СВЦЭМ!$B$39:$B$782,I$11)+'СЕТ СН'!$F$9+СВЦЭМ!$D$10+'СЕТ СН'!$F$5-'СЕТ СН'!$F$17</f>
        <v>3488.6042639300003</v>
      </c>
      <c r="J29" s="36">
        <f>SUMIFS(СВЦЭМ!$C$39:$C$782,СВЦЭМ!$A$39:$A$782,$A29,СВЦЭМ!$B$39:$B$782,J$11)+'СЕТ СН'!$F$9+СВЦЭМ!$D$10+'СЕТ СН'!$F$5-'СЕТ СН'!$F$17</f>
        <v>3465.5421048400003</v>
      </c>
      <c r="K29" s="36">
        <f>SUMIFS(СВЦЭМ!$C$39:$C$782,СВЦЭМ!$A$39:$A$782,$A29,СВЦЭМ!$B$39:$B$782,K$11)+'СЕТ СН'!$F$9+СВЦЭМ!$D$10+'СЕТ СН'!$F$5-'СЕТ СН'!$F$17</f>
        <v>3432.3333962500001</v>
      </c>
      <c r="L29" s="36">
        <f>SUMIFS(СВЦЭМ!$C$39:$C$782,СВЦЭМ!$A$39:$A$782,$A29,СВЦЭМ!$B$39:$B$782,L$11)+'СЕТ СН'!$F$9+СВЦЭМ!$D$10+'СЕТ СН'!$F$5-'СЕТ СН'!$F$17</f>
        <v>3433.1298495400001</v>
      </c>
      <c r="M29" s="36">
        <f>SUMIFS(СВЦЭМ!$C$39:$C$782,СВЦЭМ!$A$39:$A$782,$A29,СВЦЭМ!$B$39:$B$782,M$11)+'СЕТ СН'!$F$9+СВЦЭМ!$D$10+'СЕТ СН'!$F$5-'СЕТ СН'!$F$17</f>
        <v>3454.1510742199998</v>
      </c>
      <c r="N29" s="36">
        <f>SUMIFS(СВЦЭМ!$C$39:$C$782,СВЦЭМ!$A$39:$A$782,$A29,СВЦЭМ!$B$39:$B$782,N$11)+'СЕТ СН'!$F$9+СВЦЭМ!$D$10+'СЕТ СН'!$F$5-'СЕТ СН'!$F$17</f>
        <v>3452.1295576000002</v>
      </c>
      <c r="O29" s="36">
        <f>SUMIFS(СВЦЭМ!$C$39:$C$782,СВЦЭМ!$A$39:$A$782,$A29,СВЦЭМ!$B$39:$B$782,O$11)+'СЕТ СН'!$F$9+СВЦЭМ!$D$10+'СЕТ СН'!$F$5-'СЕТ СН'!$F$17</f>
        <v>3462.0408200299998</v>
      </c>
      <c r="P29" s="36">
        <f>SUMIFS(СВЦЭМ!$C$39:$C$782,СВЦЭМ!$A$39:$A$782,$A29,СВЦЭМ!$B$39:$B$782,P$11)+'СЕТ СН'!$F$9+СВЦЭМ!$D$10+'СЕТ СН'!$F$5-'СЕТ СН'!$F$17</f>
        <v>3475.02607979</v>
      </c>
      <c r="Q29" s="36">
        <f>SUMIFS(СВЦЭМ!$C$39:$C$782,СВЦЭМ!$A$39:$A$782,$A29,СВЦЭМ!$B$39:$B$782,Q$11)+'СЕТ СН'!$F$9+СВЦЭМ!$D$10+'СЕТ СН'!$F$5-'СЕТ СН'!$F$17</f>
        <v>3480.93115545</v>
      </c>
      <c r="R29" s="36">
        <f>SUMIFS(СВЦЭМ!$C$39:$C$782,СВЦЭМ!$A$39:$A$782,$A29,СВЦЭМ!$B$39:$B$782,R$11)+'СЕТ СН'!$F$9+СВЦЭМ!$D$10+'СЕТ СН'!$F$5-'СЕТ СН'!$F$17</f>
        <v>3483.1335094400001</v>
      </c>
      <c r="S29" s="36">
        <f>SUMIFS(СВЦЭМ!$C$39:$C$782,СВЦЭМ!$A$39:$A$782,$A29,СВЦЭМ!$B$39:$B$782,S$11)+'СЕТ СН'!$F$9+СВЦЭМ!$D$10+'СЕТ СН'!$F$5-'СЕТ СН'!$F$17</f>
        <v>3453.3523149299999</v>
      </c>
      <c r="T29" s="36">
        <f>SUMIFS(СВЦЭМ!$C$39:$C$782,СВЦЭМ!$A$39:$A$782,$A29,СВЦЭМ!$B$39:$B$782,T$11)+'СЕТ СН'!$F$9+СВЦЭМ!$D$10+'СЕТ СН'!$F$5-'СЕТ СН'!$F$17</f>
        <v>3421.6768924600001</v>
      </c>
      <c r="U29" s="36">
        <f>SUMIFS(СВЦЭМ!$C$39:$C$782,СВЦЭМ!$A$39:$A$782,$A29,СВЦЭМ!$B$39:$B$782,U$11)+'СЕТ СН'!$F$9+СВЦЭМ!$D$10+'СЕТ СН'!$F$5-'СЕТ СН'!$F$17</f>
        <v>3407.7945529400004</v>
      </c>
      <c r="V29" s="36">
        <f>SUMIFS(СВЦЭМ!$C$39:$C$782,СВЦЭМ!$A$39:$A$782,$A29,СВЦЭМ!$B$39:$B$782,V$11)+'СЕТ СН'!$F$9+СВЦЭМ!$D$10+'СЕТ СН'!$F$5-'СЕТ СН'!$F$17</f>
        <v>3439.25371511</v>
      </c>
      <c r="W29" s="36">
        <f>SUMIFS(СВЦЭМ!$C$39:$C$782,СВЦЭМ!$A$39:$A$782,$A29,СВЦЭМ!$B$39:$B$782,W$11)+'СЕТ СН'!$F$9+СВЦЭМ!$D$10+'СЕТ СН'!$F$5-'СЕТ СН'!$F$17</f>
        <v>3417.3794620099998</v>
      </c>
      <c r="X29" s="36">
        <f>SUMIFS(СВЦЭМ!$C$39:$C$782,СВЦЭМ!$A$39:$A$782,$A29,СВЦЭМ!$B$39:$B$782,X$11)+'СЕТ СН'!$F$9+СВЦЭМ!$D$10+'СЕТ СН'!$F$5-'СЕТ СН'!$F$17</f>
        <v>3461.7454738799997</v>
      </c>
      <c r="Y29" s="36">
        <f>SUMIFS(СВЦЭМ!$C$39:$C$782,СВЦЭМ!$A$39:$A$782,$A29,СВЦЭМ!$B$39:$B$782,Y$11)+'СЕТ СН'!$F$9+СВЦЭМ!$D$10+'СЕТ СН'!$F$5-'СЕТ СН'!$F$17</f>
        <v>3490.8171160700003</v>
      </c>
    </row>
    <row r="30" spans="1:25" ht="15.75" x14ac:dyDescent="0.2">
      <c r="A30" s="35">
        <f t="shared" si="0"/>
        <v>45279</v>
      </c>
      <c r="B30" s="36">
        <f>SUMIFS(СВЦЭМ!$C$39:$C$782,СВЦЭМ!$A$39:$A$782,$A30,СВЦЭМ!$B$39:$B$782,B$11)+'СЕТ СН'!$F$9+СВЦЭМ!$D$10+'СЕТ СН'!$F$5-'СЕТ СН'!$F$17</f>
        <v>3531.24012395</v>
      </c>
      <c r="C30" s="36">
        <f>SUMIFS(СВЦЭМ!$C$39:$C$782,СВЦЭМ!$A$39:$A$782,$A30,СВЦЭМ!$B$39:$B$782,C$11)+'СЕТ СН'!$F$9+СВЦЭМ!$D$10+'СЕТ СН'!$F$5-'СЕТ СН'!$F$17</f>
        <v>3617.0782753499998</v>
      </c>
      <c r="D30" s="36">
        <f>SUMIFS(СВЦЭМ!$C$39:$C$782,СВЦЭМ!$A$39:$A$782,$A30,СВЦЭМ!$B$39:$B$782,D$11)+'СЕТ СН'!$F$9+СВЦЭМ!$D$10+'СЕТ СН'!$F$5-'СЕТ СН'!$F$17</f>
        <v>3660.7542381399999</v>
      </c>
      <c r="E30" s="36">
        <f>SUMIFS(СВЦЭМ!$C$39:$C$782,СВЦЭМ!$A$39:$A$782,$A30,СВЦЭМ!$B$39:$B$782,E$11)+'СЕТ СН'!$F$9+СВЦЭМ!$D$10+'СЕТ СН'!$F$5-'СЕТ СН'!$F$17</f>
        <v>3673.4710304700002</v>
      </c>
      <c r="F30" s="36">
        <f>SUMIFS(СВЦЭМ!$C$39:$C$782,СВЦЭМ!$A$39:$A$782,$A30,СВЦЭМ!$B$39:$B$782,F$11)+'СЕТ СН'!$F$9+СВЦЭМ!$D$10+'СЕТ СН'!$F$5-'СЕТ СН'!$F$17</f>
        <v>3668.8003643500001</v>
      </c>
      <c r="G30" s="36">
        <f>SUMIFS(СВЦЭМ!$C$39:$C$782,СВЦЭМ!$A$39:$A$782,$A30,СВЦЭМ!$B$39:$B$782,G$11)+'СЕТ СН'!$F$9+СВЦЭМ!$D$10+'СЕТ СН'!$F$5-'СЕТ СН'!$F$17</f>
        <v>3648.2815619600001</v>
      </c>
      <c r="H30" s="36">
        <f>SUMIFS(СВЦЭМ!$C$39:$C$782,СВЦЭМ!$A$39:$A$782,$A30,СВЦЭМ!$B$39:$B$782,H$11)+'СЕТ СН'!$F$9+СВЦЭМ!$D$10+'СЕТ СН'!$F$5-'СЕТ СН'!$F$17</f>
        <v>3581.66315347</v>
      </c>
      <c r="I30" s="36">
        <f>SUMIFS(СВЦЭМ!$C$39:$C$782,СВЦЭМ!$A$39:$A$782,$A30,СВЦЭМ!$B$39:$B$782,I$11)+'СЕТ СН'!$F$9+СВЦЭМ!$D$10+'СЕТ СН'!$F$5-'СЕТ СН'!$F$17</f>
        <v>3526.8513273799999</v>
      </c>
      <c r="J30" s="36">
        <f>SUMIFS(СВЦЭМ!$C$39:$C$782,СВЦЭМ!$A$39:$A$782,$A30,СВЦЭМ!$B$39:$B$782,J$11)+'СЕТ СН'!$F$9+СВЦЭМ!$D$10+'СЕТ СН'!$F$5-'СЕТ СН'!$F$17</f>
        <v>3513.0693443999999</v>
      </c>
      <c r="K30" s="36">
        <f>SUMIFS(СВЦЭМ!$C$39:$C$782,СВЦЭМ!$A$39:$A$782,$A30,СВЦЭМ!$B$39:$B$782,K$11)+'СЕТ СН'!$F$9+СВЦЭМ!$D$10+'СЕТ СН'!$F$5-'СЕТ СН'!$F$17</f>
        <v>3485.6234370800003</v>
      </c>
      <c r="L30" s="36">
        <f>SUMIFS(СВЦЭМ!$C$39:$C$782,СВЦЭМ!$A$39:$A$782,$A30,СВЦЭМ!$B$39:$B$782,L$11)+'СЕТ СН'!$F$9+СВЦЭМ!$D$10+'СЕТ СН'!$F$5-'СЕТ СН'!$F$17</f>
        <v>3471.4900925500001</v>
      </c>
      <c r="M30" s="36">
        <f>SUMIFS(СВЦЭМ!$C$39:$C$782,СВЦЭМ!$A$39:$A$782,$A30,СВЦЭМ!$B$39:$B$782,M$11)+'СЕТ СН'!$F$9+СВЦЭМ!$D$10+'СЕТ СН'!$F$5-'СЕТ СН'!$F$17</f>
        <v>3490.4334033</v>
      </c>
      <c r="N30" s="36">
        <f>SUMIFS(СВЦЭМ!$C$39:$C$782,СВЦЭМ!$A$39:$A$782,$A30,СВЦЭМ!$B$39:$B$782,N$11)+'СЕТ СН'!$F$9+СВЦЭМ!$D$10+'СЕТ СН'!$F$5-'СЕТ СН'!$F$17</f>
        <v>3495.29068534</v>
      </c>
      <c r="O30" s="36">
        <f>SUMIFS(СВЦЭМ!$C$39:$C$782,СВЦЭМ!$A$39:$A$782,$A30,СВЦЭМ!$B$39:$B$782,O$11)+'СЕТ СН'!$F$9+СВЦЭМ!$D$10+'СЕТ СН'!$F$5-'СЕТ СН'!$F$17</f>
        <v>3505.2650742699998</v>
      </c>
      <c r="P30" s="36">
        <f>SUMIFS(СВЦЭМ!$C$39:$C$782,СВЦЭМ!$A$39:$A$782,$A30,СВЦЭМ!$B$39:$B$782,P$11)+'СЕТ СН'!$F$9+СВЦЭМ!$D$10+'СЕТ СН'!$F$5-'СЕТ СН'!$F$17</f>
        <v>3515.36850108</v>
      </c>
      <c r="Q30" s="36">
        <f>SUMIFS(СВЦЭМ!$C$39:$C$782,СВЦЭМ!$A$39:$A$782,$A30,СВЦЭМ!$B$39:$B$782,Q$11)+'СЕТ СН'!$F$9+СВЦЭМ!$D$10+'СЕТ СН'!$F$5-'СЕТ СН'!$F$17</f>
        <v>3532.5653900899997</v>
      </c>
      <c r="R30" s="36">
        <f>SUMIFS(СВЦЭМ!$C$39:$C$782,СВЦЭМ!$A$39:$A$782,$A30,СВЦЭМ!$B$39:$B$782,R$11)+'СЕТ СН'!$F$9+СВЦЭМ!$D$10+'СЕТ СН'!$F$5-'СЕТ СН'!$F$17</f>
        <v>3520.84952866</v>
      </c>
      <c r="S30" s="36">
        <f>SUMIFS(СВЦЭМ!$C$39:$C$782,СВЦЭМ!$A$39:$A$782,$A30,СВЦЭМ!$B$39:$B$782,S$11)+'СЕТ СН'!$F$9+СВЦЭМ!$D$10+'СЕТ СН'!$F$5-'СЕТ СН'!$F$17</f>
        <v>3474.7773650600002</v>
      </c>
      <c r="T30" s="36">
        <f>SUMIFS(СВЦЭМ!$C$39:$C$782,СВЦЭМ!$A$39:$A$782,$A30,СВЦЭМ!$B$39:$B$782,T$11)+'СЕТ СН'!$F$9+СВЦЭМ!$D$10+'СЕТ СН'!$F$5-'СЕТ СН'!$F$17</f>
        <v>3446.5789560800004</v>
      </c>
      <c r="U30" s="36">
        <f>SUMIFS(СВЦЭМ!$C$39:$C$782,СВЦЭМ!$A$39:$A$782,$A30,СВЦЭМ!$B$39:$B$782,U$11)+'СЕТ СН'!$F$9+СВЦЭМ!$D$10+'СЕТ СН'!$F$5-'СЕТ СН'!$F$17</f>
        <v>3455.4411288399997</v>
      </c>
      <c r="V30" s="36">
        <f>SUMIFS(СВЦЭМ!$C$39:$C$782,СВЦЭМ!$A$39:$A$782,$A30,СВЦЭМ!$B$39:$B$782,V$11)+'СЕТ СН'!$F$9+СВЦЭМ!$D$10+'СЕТ СН'!$F$5-'СЕТ СН'!$F$17</f>
        <v>3477.6903522800003</v>
      </c>
      <c r="W30" s="36">
        <f>SUMIFS(СВЦЭМ!$C$39:$C$782,СВЦЭМ!$A$39:$A$782,$A30,СВЦЭМ!$B$39:$B$782,W$11)+'СЕТ СН'!$F$9+СВЦЭМ!$D$10+'СЕТ СН'!$F$5-'СЕТ СН'!$F$17</f>
        <v>3489.8347267500003</v>
      </c>
      <c r="X30" s="36">
        <f>SUMIFS(СВЦЭМ!$C$39:$C$782,СВЦЭМ!$A$39:$A$782,$A30,СВЦЭМ!$B$39:$B$782,X$11)+'СЕТ СН'!$F$9+СВЦЭМ!$D$10+'СЕТ СН'!$F$5-'СЕТ СН'!$F$17</f>
        <v>3515.8117718799999</v>
      </c>
      <c r="Y30" s="36">
        <f>SUMIFS(СВЦЭМ!$C$39:$C$782,СВЦЭМ!$A$39:$A$782,$A30,СВЦЭМ!$B$39:$B$782,Y$11)+'СЕТ СН'!$F$9+СВЦЭМ!$D$10+'СЕТ СН'!$F$5-'СЕТ СН'!$F$17</f>
        <v>3560.7950749000001</v>
      </c>
    </row>
    <row r="31" spans="1:25" ht="15.75" x14ac:dyDescent="0.2">
      <c r="A31" s="35">
        <f t="shared" si="0"/>
        <v>45280</v>
      </c>
      <c r="B31" s="36">
        <f>SUMIFS(СВЦЭМ!$C$39:$C$782,СВЦЭМ!$A$39:$A$782,$A31,СВЦЭМ!$B$39:$B$782,B$11)+'СЕТ СН'!$F$9+СВЦЭМ!$D$10+'СЕТ СН'!$F$5-'СЕТ СН'!$F$17</f>
        <v>3617.7987226200003</v>
      </c>
      <c r="C31" s="36">
        <f>SUMIFS(СВЦЭМ!$C$39:$C$782,СВЦЭМ!$A$39:$A$782,$A31,СВЦЭМ!$B$39:$B$782,C$11)+'СЕТ СН'!$F$9+СВЦЭМ!$D$10+'СЕТ СН'!$F$5-'СЕТ СН'!$F$17</f>
        <v>3661.6025673700001</v>
      </c>
      <c r="D31" s="36">
        <f>SUMIFS(СВЦЭМ!$C$39:$C$782,СВЦЭМ!$A$39:$A$782,$A31,СВЦЭМ!$B$39:$B$782,D$11)+'СЕТ СН'!$F$9+СВЦЭМ!$D$10+'СЕТ СН'!$F$5-'СЕТ СН'!$F$17</f>
        <v>3694.4990221400003</v>
      </c>
      <c r="E31" s="36">
        <f>SUMIFS(СВЦЭМ!$C$39:$C$782,СВЦЭМ!$A$39:$A$782,$A31,СВЦЭМ!$B$39:$B$782,E$11)+'СЕТ СН'!$F$9+СВЦЭМ!$D$10+'СЕТ СН'!$F$5-'СЕТ СН'!$F$17</f>
        <v>3702.7535884200001</v>
      </c>
      <c r="F31" s="36">
        <f>SUMIFS(СВЦЭМ!$C$39:$C$782,СВЦЭМ!$A$39:$A$782,$A31,СВЦЭМ!$B$39:$B$782,F$11)+'СЕТ СН'!$F$9+СВЦЭМ!$D$10+'СЕТ СН'!$F$5-'СЕТ СН'!$F$17</f>
        <v>3702.578939</v>
      </c>
      <c r="G31" s="36">
        <f>SUMIFS(СВЦЭМ!$C$39:$C$782,СВЦЭМ!$A$39:$A$782,$A31,СВЦЭМ!$B$39:$B$782,G$11)+'СЕТ СН'!$F$9+СВЦЭМ!$D$10+'СЕТ СН'!$F$5-'СЕТ СН'!$F$17</f>
        <v>3671.71745461</v>
      </c>
      <c r="H31" s="36">
        <f>SUMIFS(СВЦЭМ!$C$39:$C$782,СВЦЭМ!$A$39:$A$782,$A31,СВЦЭМ!$B$39:$B$782,H$11)+'СЕТ СН'!$F$9+СВЦЭМ!$D$10+'СЕТ СН'!$F$5-'СЕТ СН'!$F$17</f>
        <v>3612.3451889799999</v>
      </c>
      <c r="I31" s="36">
        <f>SUMIFS(СВЦЭМ!$C$39:$C$782,СВЦЭМ!$A$39:$A$782,$A31,СВЦЭМ!$B$39:$B$782,I$11)+'СЕТ СН'!$F$9+СВЦЭМ!$D$10+'СЕТ СН'!$F$5-'СЕТ СН'!$F$17</f>
        <v>3569.3795625299999</v>
      </c>
      <c r="J31" s="36">
        <f>SUMIFS(СВЦЭМ!$C$39:$C$782,СВЦЭМ!$A$39:$A$782,$A31,СВЦЭМ!$B$39:$B$782,J$11)+'СЕТ СН'!$F$9+СВЦЭМ!$D$10+'СЕТ СН'!$F$5-'СЕТ СН'!$F$17</f>
        <v>3565.9370706899999</v>
      </c>
      <c r="K31" s="36">
        <f>SUMIFS(СВЦЭМ!$C$39:$C$782,СВЦЭМ!$A$39:$A$782,$A31,СВЦЭМ!$B$39:$B$782,K$11)+'СЕТ СН'!$F$9+СВЦЭМ!$D$10+'СЕТ СН'!$F$5-'СЕТ СН'!$F$17</f>
        <v>3539.48344047</v>
      </c>
      <c r="L31" s="36">
        <f>SUMIFS(СВЦЭМ!$C$39:$C$782,СВЦЭМ!$A$39:$A$782,$A31,СВЦЭМ!$B$39:$B$782,L$11)+'СЕТ СН'!$F$9+СВЦЭМ!$D$10+'СЕТ СН'!$F$5-'СЕТ СН'!$F$17</f>
        <v>3509.0761674200003</v>
      </c>
      <c r="M31" s="36">
        <f>SUMIFS(СВЦЭМ!$C$39:$C$782,СВЦЭМ!$A$39:$A$782,$A31,СВЦЭМ!$B$39:$B$782,M$11)+'СЕТ СН'!$F$9+СВЦЭМ!$D$10+'СЕТ СН'!$F$5-'СЕТ СН'!$F$17</f>
        <v>3537.4501637800004</v>
      </c>
      <c r="N31" s="36">
        <f>SUMIFS(СВЦЭМ!$C$39:$C$782,СВЦЭМ!$A$39:$A$782,$A31,СВЦЭМ!$B$39:$B$782,N$11)+'СЕТ СН'!$F$9+СВЦЭМ!$D$10+'СЕТ СН'!$F$5-'СЕТ СН'!$F$17</f>
        <v>3542.5404321799997</v>
      </c>
      <c r="O31" s="36">
        <f>SUMIFS(СВЦЭМ!$C$39:$C$782,СВЦЭМ!$A$39:$A$782,$A31,СВЦЭМ!$B$39:$B$782,O$11)+'СЕТ СН'!$F$9+СВЦЭМ!$D$10+'СЕТ СН'!$F$5-'СЕТ СН'!$F$17</f>
        <v>3562.7017590099999</v>
      </c>
      <c r="P31" s="36">
        <f>SUMIFS(СВЦЭМ!$C$39:$C$782,СВЦЭМ!$A$39:$A$782,$A31,СВЦЭМ!$B$39:$B$782,P$11)+'СЕТ СН'!$F$9+СВЦЭМ!$D$10+'СЕТ СН'!$F$5-'СЕТ СН'!$F$17</f>
        <v>3579.88313737</v>
      </c>
      <c r="Q31" s="36">
        <f>SUMIFS(СВЦЭМ!$C$39:$C$782,СВЦЭМ!$A$39:$A$782,$A31,СВЦЭМ!$B$39:$B$782,Q$11)+'СЕТ СН'!$F$9+СВЦЭМ!$D$10+'СЕТ СН'!$F$5-'СЕТ СН'!$F$17</f>
        <v>3591.66265785</v>
      </c>
      <c r="R31" s="36">
        <f>SUMIFS(СВЦЭМ!$C$39:$C$782,СВЦЭМ!$A$39:$A$782,$A31,СВЦЭМ!$B$39:$B$782,R$11)+'СЕТ СН'!$F$9+СВЦЭМ!$D$10+'СЕТ СН'!$F$5-'СЕТ СН'!$F$17</f>
        <v>3583.5671641200001</v>
      </c>
      <c r="S31" s="36">
        <f>SUMIFS(СВЦЭМ!$C$39:$C$782,СВЦЭМ!$A$39:$A$782,$A31,СВЦЭМ!$B$39:$B$782,S$11)+'СЕТ СН'!$F$9+СВЦЭМ!$D$10+'СЕТ СН'!$F$5-'СЕТ СН'!$F$17</f>
        <v>3551.1226352399999</v>
      </c>
      <c r="T31" s="36">
        <f>SUMIFS(СВЦЭМ!$C$39:$C$782,СВЦЭМ!$A$39:$A$782,$A31,СВЦЭМ!$B$39:$B$782,T$11)+'СЕТ СН'!$F$9+СВЦЭМ!$D$10+'СЕТ СН'!$F$5-'СЕТ СН'!$F$17</f>
        <v>3525.0952177199997</v>
      </c>
      <c r="U31" s="36">
        <f>SUMIFS(СВЦЭМ!$C$39:$C$782,СВЦЭМ!$A$39:$A$782,$A31,СВЦЭМ!$B$39:$B$782,U$11)+'СЕТ СН'!$F$9+СВЦЭМ!$D$10+'СЕТ СН'!$F$5-'СЕТ СН'!$F$17</f>
        <v>3524.3355513400002</v>
      </c>
      <c r="V31" s="36">
        <f>SUMIFS(СВЦЭМ!$C$39:$C$782,СВЦЭМ!$A$39:$A$782,$A31,СВЦЭМ!$B$39:$B$782,V$11)+'СЕТ СН'!$F$9+СВЦЭМ!$D$10+'СЕТ СН'!$F$5-'СЕТ СН'!$F$17</f>
        <v>3549.6901108399998</v>
      </c>
      <c r="W31" s="36">
        <f>SUMIFS(СВЦЭМ!$C$39:$C$782,СВЦЭМ!$A$39:$A$782,$A31,СВЦЭМ!$B$39:$B$782,W$11)+'СЕТ СН'!$F$9+СВЦЭМ!$D$10+'СЕТ СН'!$F$5-'СЕТ СН'!$F$17</f>
        <v>3558.1102577900001</v>
      </c>
      <c r="X31" s="36">
        <f>SUMIFS(СВЦЭМ!$C$39:$C$782,СВЦЭМ!$A$39:$A$782,$A31,СВЦЭМ!$B$39:$B$782,X$11)+'СЕТ СН'!$F$9+СВЦЭМ!$D$10+'СЕТ СН'!$F$5-'СЕТ СН'!$F$17</f>
        <v>3581.4662391800002</v>
      </c>
      <c r="Y31" s="36">
        <f>SUMIFS(СВЦЭМ!$C$39:$C$782,СВЦЭМ!$A$39:$A$782,$A31,СВЦЭМ!$B$39:$B$782,Y$11)+'СЕТ СН'!$F$9+СВЦЭМ!$D$10+'СЕТ СН'!$F$5-'СЕТ СН'!$F$17</f>
        <v>3587.8062767199999</v>
      </c>
    </row>
    <row r="32" spans="1:25" ht="15.75" x14ac:dyDescent="0.2">
      <c r="A32" s="35">
        <f t="shared" si="0"/>
        <v>45281</v>
      </c>
      <c r="B32" s="36">
        <f>SUMIFS(СВЦЭМ!$C$39:$C$782,СВЦЭМ!$A$39:$A$782,$A32,СВЦЭМ!$B$39:$B$782,B$11)+'СЕТ СН'!$F$9+СВЦЭМ!$D$10+'СЕТ СН'!$F$5-'СЕТ СН'!$F$17</f>
        <v>3664.75823137</v>
      </c>
      <c r="C32" s="36">
        <f>SUMIFS(СВЦЭМ!$C$39:$C$782,СВЦЭМ!$A$39:$A$782,$A32,СВЦЭМ!$B$39:$B$782,C$11)+'СЕТ СН'!$F$9+СВЦЭМ!$D$10+'СЕТ СН'!$F$5-'СЕТ СН'!$F$17</f>
        <v>3719.9461990199998</v>
      </c>
      <c r="D32" s="36">
        <f>SUMIFS(СВЦЭМ!$C$39:$C$782,СВЦЭМ!$A$39:$A$782,$A32,СВЦЭМ!$B$39:$B$782,D$11)+'СЕТ СН'!$F$9+СВЦЭМ!$D$10+'СЕТ СН'!$F$5-'СЕТ СН'!$F$17</f>
        <v>3750.6582237800003</v>
      </c>
      <c r="E32" s="36">
        <f>SUMIFS(СВЦЭМ!$C$39:$C$782,СВЦЭМ!$A$39:$A$782,$A32,СВЦЭМ!$B$39:$B$782,E$11)+'СЕТ СН'!$F$9+СВЦЭМ!$D$10+'СЕТ СН'!$F$5-'СЕТ СН'!$F$17</f>
        <v>3767.9221990699998</v>
      </c>
      <c r="F32" s="36">
        <f>SUMIFS(СВЦЭМ!$C$39:$C$782,СВЦЭМ!$A$39:$A$782,$A32,СВЦЭМ!$B$39:$B$782,F$11)+'СЕТ СН'!$F$9+СВЦЭМ!$D$10+'СЕТ СН'!$F$5-'СЕТ СН'!$F$17</f>
        <v>3771.7934727100001</v>
      </c>
      <c r="G32" s="36">
        <f>SUMIFS(СВЦЭМ!$C$39:$C$782,СВЦЭМ!$A$39:$A$782,$A32,СВЦЭМ!$B$39:$B$782,G$11)+'СЕТ СН'!$F$9+СВЦЭМ!$D$10+'СЕТ СН'!$F$5-'СЕТ СН'!$F$17</f>
        <v>3784.69837211</v>
      </c>
      <c r="H32" s="36">
        <f>SUMIFS(СВЦЭМ!$C$39:$C$782,СВЦЭМ!$A$39:$A$782,$A32,СВЦЭМ!$B$39:$B$782,H$11)+'СЕТ СН'!$F$9+СВЦЭМ!$D$10+'СЕТ СН'!$F$5-'СЕТ СН'!$F$17</f>
        <v>3726.9648245500002</v>
      </c>
      <c r="I32" s="36">
        <f>SUMIFS(СВЦЭМ!$C$39:$C$782,СВЦЭМ!$A$39:$A$782,$A32,СВЦЭМ!$B$39:$B$782,I$11)+'СЕТ СН'!$F$9+СВЦЭМ!$D$10+'СЕТ СН'!$F$5-'СЕТ СН'!$F$17</f>
        <v>3647.3771223700001</v>
      </c>
      <c r="J32" s="36">
        <f>SUMIFS(СВЦЭМ!$C$39:$C$782,СВЦЭМ!$A$39:$A$782,$A32,СВЦЭМ!$B$39:$B$782,J$11)+'СЕТ СН'!$F$9+СВЦЭМ!$D$10+'СЕТ СН'!$F$5-'СЕТ СН'!$F$17</f>
        <v>3622.5733060100001</v>
      </c>
      <c r="K32" s="36">
        <f>SUMIFS(СВЦЭМ!$C$39:$C$782,СВЦЭМ!$A$39:$A$782,$A32,СВЦЭМ!$B$39:$B$782,K$11)+'СЕТ СН'!$F$9+СВЦЭМ!$D$10+'СЕТ СН'!$F$5-'СЕТ СН'!$F$17</f>
        <v>3608.6541930100002</v>
      </c>
      <c r="L32" s="36">
        <f>SUMIFS(СВЦЭМ!$C$39:$C$782,СВЦЭМ!$A$39:$A$782,$A32,СВЦЭМ!$B$39:$B$782,L$11)+'СЕТ СН'!$F$9+СВЦЭМ!$D$10+'СЕТ СН'!$F$5-'СЕТ СН'!$F$17</f>
        <v>3612.4118969800002</v>
      </c>
      <c r="M32" s="36">
        <f>SUMIFS(СВЦЭМ!$C$39:$C$782,СВЦЭМ!$A$39:$A$782,$A32,СВЦЭМ!$B$39:$B$782,M$11)+'СЕТ СН'!$F$9+СВЦЭМ!$D$10+'СЕТ СН'!$F$5-'СЕТ СН'!$F$17</f>
        <v>3618.8928021500001</v>
      </c>
      <c r="N32" s="36">
        <f>SUMIFS(СВЦЭМ!$C$39:$C$782,СВЦЭМ!$A$39:$A$782,$A32,СВЦЭМ!$B$39:$B$782,N$11)+'СЕТ СН'!$F$9+СВЦЭМ!$D$10+'СЕТ СН'!$F$5-'СЕТ СН'!$F$17</f>
        <v>3634.7751315699998</v>
      </c>
      <c r="O32" s="36">
        <f>SUMIFS(СВЦЭМ!$C$39:$C$782,СВЦЭМ!$A$39:$A$782,$A32,СВЦЭМ!$B$39:$B$782,O$11)+'СЕТ СН'!$F$9+СВЦЭМ!$D$10+'СЕТ СН'!$F$5-'СЕТ СН'!$F$17</f>
        <v>3647.3581870799999</v>
      </c>
      <c r="P32" s="36">
        <f>SUMIFS(СВЦЭМ!$C$39:$C$782,СВЦЭМ!$A$39:$A$782,$A32,СВЦЭМ!$B$39:$B$782,P$11)+'СЕТ СН'!$F$9+СВЦЭМ!$D$10+'СЕТ СН'!$F$5-'СЕТ СН'!$F$17</f>
        <v>3661.7611618000001</v>
      </c>
      <c r="Q32" s="36">
        <f>SUMIFS(СВЦЭМ!$C$39:$C$782,СВЦЭМ!$A$39:$A$782,$A32,СВЦЭМ!$B$39:$B$782,Q$11)+'СЕТ СН'!$F$9+СВЦЭМ!$D$10+'СЕТ СН'!$F$5-'СЕТ СН'!$F$17</f>
        <v>3666.9276644900001</v>
      </c>
      <c r="R32" s="36">
        <f>SUMIFS(СВЦЭМ!$C$39:$C$782,СВЦЭМ!$A$39:$A$782,$A32,СВЦЭМ!$B$39:$B$782,R$11)+'СЕТ СН'!$F$9+СВЦЭМ!$D$10+'СЕТ СН'!$F$5-'СЕТ СН'!$F$17</f>
        <v>3639.8070075000001</v>
      </c>
      <c r="S32" s="36">
        <f>SUMIFS(СВЦЭМ!$C$39:$C$782,СВЦЭМ!$A$39:$A$782,$A32,СВЦЭМ!$B$39:$B$782,S$11)+'СЕТ СН'!$F$9+СВЦЭМ!$D$10+'СЕТ СН'!$F$5-'СЕТ СН'!$F$17</f>
        <v>3606.4667501700001</v>
      </c>
      <c r="T32" s="36">
        <f>SUMIFS(СВЦЭМ!$C$39:$C$782,СВЦЭМ!$A$39:$A$782,$A32,СВЦЭМ!$B$39:$B$782,T$11)+'СЕТ СН'!$F$9+СВЦЭМ!$D$10+'СЕТ СН'!$F$5-'СЕТ СН'!$F$17</f>
        <v>3589.91668579</v>
      </c>
      <c r="U32" s="36">
        <f>SUMIFS(СВЦЭМ!$C$39:$C$782,СВЦЭМ!$A$39:$A$782,$A32,СВЦЭМ!$B$39:$B$782,U$11)+'СЕТ СН'!$F$9+СВЦЭМ!$D$10+'СЕТ СН'!$F$5-'СЕТ СН'!$F$17</f>
        <v>3595.3581510399999</v>
      </c>
      <c r="V32" s="36">
        <f>SUMIFS(СВЦЭМ!$C$39:$C$782,СВЦЭМ!$A$39:$A$782,$A32,СВЦЭМ!$B$39:$B$782,V$11)+'СЕТ СН'!$F$9+СВЦЭМ!$D$10+'СЕТ СН'!$F$5-'СЕТ СН'!$F$17</f>
        <v>3620.6462894000001</v>
      </c>
      <c r="W32" s="36">
        <f>SUMIFS(СВЦЭМ!$C$39:$C$782,СВЦЭМ!$A$39:$A$782,$A32,СВЦЭМ!$B$39:$B$782,W$11)+'СЕТ СН'!$F$9+СВЦЭМ!$D$10+'СЕТ СН'!$F$5-'СЕТ СН'!$F$17</f>
        <v>3629.6149410500002</v>
      </c>
      <c r="X32" s="36">
        <f>SUMIFS(СВЦЭМ!$C$39:$C$782,СВЦЭМ!$A$39:$A$782,$A32,СВЦЭМ!$B$39:$B$782,X$11)+'СЕТ СН'!$F$9+СВЦЭМ!$D$10+'СЕТ СН'!$F$5-'СЕТ СН'!$F$17</f>
        <v>3661.1674788999999</v>
      </c>
      <c r="Y32" s="36">
        <f>SUMIFS(СВЦЭМ!$C$39:$C$782,СВЦЭМ!$A$39:$A$782,$A32,СВЦЭМ!$B$39:$B$782,Y$11)+'СЕТ СН'!$F$9+СВЦЭМ!$D$10+'СЕТ СН'!$F$5-'СЕТ СН'!$F$17</f>
        <v>3679.3737411800003</v>
      </c>
    </row>
    <row r="33" spans="1:25" ht="15.75" x14ac:dyDescent="0.2">
      <c r="A33" s="35">
        <f t="shared" si="0"/>
        <v>45282</v>
      </c>
      <c r="B33" s="36">
        <f>SUMIFS(СВЦЭМ!$C$39:$C$782,СВЦЭМ!$A$39:$A$782,$A33,СВЦЭМ!$B$39:$B$782,B$11)+'СЕТ СН'!$F$9+СВЦЭМ!$D$10+'СЕТ СН'!$F$5-'СЕТ СН'!$F$17</f>
        <v>3679.2245541000002</v>
      </c>
      <c r="C33" s="36">
        <f>SUMIFS(СВЦЭМ!$C$39:$C$782,СВЦЭМ!$A$39:$A$782,$A33,СВЦЭМ!$B$39:$B$782,C$11)+'СЕТ СН'!$F$9+СВЦЭМ!$D$10+'СЕТ СН'!$F$5-'СЕТ СН'!$F$17</f>
        <v>3723.39294445</v>
      </c>
      <c r="D33" s="36">
        <f>SUMIFS(СВЦЭМ!$C$39:$C$782,СВЦЭМ!$A$39:$A$782,$A33,СВЦЭМ!$B$39:$B$782,D$11)+'СЕТ СН'!$F$9+СВЦЭМ!$D$10+'СЕТ СН'!$F$5-'СЕТ СН'!$F$17</f>
        <v>3750.2718736799998</v>
      </c>
      <c r="E33" s="36">
        <f>SUMIFS(СВЦЭМ!$C$39:$C$782,СВЦЭМ!$A$39:$A$782,$A33,СВЦЭМ!$B$39:$B$782,E$11)+'СЕТ СН'!$F$9+СВЦЭМ!$D$10+'СЕТ СН'!$F$5-'СЕТ СН'!$F$17</f>
        <v>3871.6256881099998</v>
      </c>
      <c r="F33" s="36">
        <f>SUMIFS(СВЦЭМ!$C$39:$C$782,СВЦЭМ!$A$39:$A$782,$A33,СВЦЭМ!$B$39:$B$782,F$11)+'СЕТ СН'!$F$9+СВЦЭМ!$D$10+'СЕТ СН'!$F$5-'СЕТ СН'!$F$17</f>
        <v>3875.3482874000001</v>
      </c>
      <c r="G33" s="36">
        <f>SUMIFS(СВЦЭМ!$C$39:$C$782,СВЦЭМ!$A$39:$A$782,$A33,СВЦЭМ!$B$39:$B$782,G$11)+'СЕТ СН'!$F$9+СВЦЭМ!$D$10+'СЕТ СН'!$F$5-'СЕТ СН'!$F$17</f>
        <v>3869.45577366</v>
      </c>
      <c r="H33" s="36">
        <f>SUMIFS(СВЦЭМ!$C$39:$C$782,СВЦЭМ!$A$39:$A$782,$A33,СВЦЭМ!$B$39:$B$782,H$11)+'СЕТ СН'!$F$9+СВЦЭМ!$D$10+'СЕТ СН'!$F$5-'СЕТ СН'!$F$17</f>
        <v>3804.9333789500006</v>
      </c>
      <c r="I33" s="36">
        <f>SUMIFS(СВЦЭМ!$C$39:$C$782,СВЦЭМ!$A$39:$A$782,$A33,СВЦЭМ!$B$39:$B$782,I$11)+'СЕТ СН'!$F$9+СВЦЭМ!$D$10+'СЕТ СН'!$F$5-'СЕТ СН'!$F$17</f>
        <v>3742.1876184800003</v>
      </c>
      <c r="J33" s="36">
        <f>SUMIFS(СВЦЭМ!$C$39:$C$782,СВЦЭМ!$A$39:$A$782,$A33,СВЦЭМ!$B$39:$B$782,J$11)+'СЕТ СН'!$F$9+СВЦЭМ!$D$10+'СЕТ СН'!$F$5-'СЕТ СН'!$F$17</f>
        <v>3702.7629678200001</v>
      </c>
      <c r="K33" s="36">
        <f>SUMIFS(СВЦЭМ!$C$39:$C$782,СВЦЭМ!$A$39:$A$782,$A33,СВЦЭМ!$B$39:$B$782,K$11)+'СЕТ СН'!$F$9+СВЦЭМ!$D$10+'СЕТ СН'!$F$5-'СЕТ СН'!$F$17</f>
        <v>3662.7995615199998</v>
      </c>
      <c r="L33" s="36">
        <f>SUMIFS(СВЦЭМ!$C$39:$C$782,СВЦЭМ!$A$39:$A$782,$A33,СВЦЭМ!$B$39:$B$782,L$11)+'СЕТ СН'!$F$9+СВЦЭМ!$D$10+'СЕТ СН'!$F$5-'СЕТ СН'!$F$17</f>
        <v>3661.93396854</v>
      </c>
      <c r="M33" s="36">
        <f>SUMIFS(СВЦЭМ!$C$39:$C$782,СВЦЭМ!$A$39:$A$782,$A33,СВЦЭМ!$B$39:$B$782,M$11)+'СЕТ СН'!$F$9+СВЦЭМ!$D$10+'СЕТ СН'!$F$5-'СЕТ СН'!$F$17</f>
        <v>3672.5063739300003</v>
      </c>
      <c r="N33" s="36">
        <f>SUMIFS(СВЦЭМ!$C$39:$C$782,СВЦЭМ!$A$39:$A$782,$A33,СВЦЭМ!$B$39:$B$782,N$11)+'СЕТ СН'!$F$9+СВЦЭМ!$D$10+'СЕТ СН'!$F$5-'СЕТ СН'!$F$17</f>
        <v>3690.2487244000004</v>
      </c>
      <c r="O33" s="36">
        <f>SUMIFS(СВЦЭМ!$C$39:$C$782,СВЦЭМ!$A$39:$A$782,$A33,СВЦЭМ!$B$39:$B$782,O$11)+'СЕТ СН'!$F$9+СВЦЭМ!$D$10+'СЕТ СН'!$F$5-'СЕТ СН'!$F$17</f>
        <v>3715.7757406299997</v>
      </c>
      <c r="P33" s="36">
        <f>SUMIFS(СВЦЭМ!$C$39:$C$782,СВЦЭМ!$A$39:$A$782,$A33,СВЦЭМ!$B$39:$B$782,P$11)+'СЕТ СН'!$F$9+СВЦЭМ!$D$10+'СЕТ СН'!$F$5-'СЕТ СН'!$F$17</f>
        <v>3721.44637023</v>
      </c>
      <c r="Q33" s="36">
        <f>SUMIFS(СВЦЭМ!$C$39:$C$782,СВЦЭМ!$A$39:$A$782,$A33,СВЦЭМ!$B$39:$B$782,Q$11)+'СЕТ СН'!$F$9+СВЦЭМ!$D$10+'СЕТ СН'!$F$5-'СЕТ СН'!$F$17</f>
        <v>3741.38768235</v>
      </c>
      <c r="R33" s="36">
        <f>SUMIFS(СВЦЭМ!$C$39:$C$782,СВЦЭМ!$A$39:$A$782,$A33,СВЦЭМ!$B$39:$B$782,R$11)+'СЕТ СН'!$F$9+СВЦЭМ!$D$10+'СЕТ СН'!$F$5-'СЕТ СН'!$F$17</f>
        <v>3742.3059435599998</v>
      </c>
      <c r="S33" s="36">
        <f>SUMIFS(СВЦЭМ!$C$39:$C$782,СВЦЭМ!$A$39:$A$782,$A33,СВЦЭМ!$B$39:$B$782,S$11)+'СЕТ СН'!$F$9+СВЦЭМ!$D$10+'СЕТ СН'!$F$5-'СЕТ СН'!$F$17</f>
        <v>3714.4080140300002</v>
      </c>
      <c r="T33" s="36">
        <f>SUMIFS(СВЦЭМ!$C$39:$C$782,СВЦЭМ!$A$39:$A$782,$A33,СВЦЭМ!$B$39:$B$782,T$11)+'СЕТ СН'!$F$9+СВЦЭМ!$D$10+'СЕТ СН'!$F$5-'СЕТ СН'!$F$17</f>
        <v>3698.62760566</v>
      </c>
      <c r="U33" s="36">
        <f>SUMIFS(СВЦЭМ!$C$39:$C$782,СВЦЭМ!$A$39:$A$782,$A33,СВЦЭМ!$B$39:$B$782,U$11)+'СЕТ СН'!$F$9+СВЦЭМ!$D$10+'СЕТ СН'!$F$5-'СЕТ СН'!$F$17</f>
        <v>3708.8553612400001</v>
      </c>
      <c r="V33" s="36">
        <f>SUMIFS(СВЦЭМ!$C$39:$C$782,СВЦЭМ!$A$39:$A$782,$A33,СВЦЭМ!$B$39:$B$782,V$11)+'СЕТ СН'!$F$9+СВЦЭМ!$D$10+'СЕТ СН'!$F$5-'СЕТ СН'!$F$17</f>
        <v>3723.9512591299999</v>
      </c>
      <c r="W33" s="36">
        <f>SUMIFS(СВЦЭМ!$C$39:$C$782,СВЦЭМ!$A$39:$A$782,$A33,СВЦЭМ!$B$39:$B$782,W$11)+'СЕТ СН'!$F$9+СВЦЭМ!$D$10+'СЕТ СН'!$F$5-'СЕТ СН'!$F$17</f>
        <v>3735.7834067700001</v>
      </c>
      <c r="X33" s="36">
        <f>SUMIFS(СВЦЭМ!$C$39:$C$782,СВЦЭМ!$A$39:$A$782,$A33,СВЦЭМ!$B$39:$B$782,X$11)+'СЕТ СН'!$F$9+СВЦЭМ!$D$10+'СЕТ СН'!$F$5-'СЕТ СН'!$F$17</f>
        <v>3768.22040853</v>
      </c>
      <c r="Y33" s="36">
        <f>SUMIFS(СВЦЭМ!$C$39:$C$782,СВЦЭМ!$A$39:$A$782,$A33,СВЦЭМ!$B$39:$B$782,Y$11)+'СЕТ СН'!$F$9+СВЦЭМ!$D$10+'СЕТ СН'!$F$5-'СЕТ СН'!$F$17</f>
        <v>3788.86411688</v>
      </c>
    </row>
    <row r="34" spans="1:25" ht="15.75" x14ac:dyDescent="0.2">
      <c r="A34" s="35">
        <f t="shared" si="0"/>
        <v>45283</v>
      </c>
      <c r="B34" s="36">
        <f>SUMIFS(СВЦЭМ!$C$39:$C$782,СВЦЭМ!$A$39:$A$782,$A34,СВЦЭМ!$B$39:$B$782,B$11)+'СЕТ СН'!$F$9+СВЦЭМ!$D$10+'СЕТ СН'!$F$5-'СЕТ СН'!$F$17</f>
        <v>3636.1415759299998</v>
      </c>
      <c r="C34" s="36">
        <f>SUMIFS(СВЦЭМ!$C$39:$C$782,СВЦЭМ!$A$39:$A$782,$A34,СВЦЭМ!$B$39:$B$782,C$11)+'СЕТ СН'!$F$9+СВЦЭМ!$D$10+'СЕТ СН'!$F$5-'СЕТ СН'!$F$17</f>
        <v>3622.9351673000001</v>
      </c>
      <c r="D34" s="36">
        <f>SUMIFS(СВЦЭМ!$C$39:$C$782,СВЦЭМ!$A$39:$A$782,$A34,СВЦЭМ!$B$39:$B$782,D$11)+'СЕТ СН'!$F$9+СВЦЭМ!$D$10+'СЕТ СН'!$F$5-'СЕТ СН'!$F$17</f>
        <v>3658.57319392</v>
      </c>
      <c r="E34" s="36">
        <f>SUMIFS(СВЦЭМ!$C$39:$C$782,СВЦЭМ!$A$39:$A$782,$A34,СВЦЭМ!$B$39:$B$782,E$11)+'СЕТ СН'!$F$9+СВЦЭМ!$D$10+'СЕТ СН'!$F$5-'СЕТ СН'!$F$17</f>
        <v>3818.6741830800001</v>
      </c>
      <c r="F34" s="36">
        <f>SUMIFS(СВЦЭМ!$C$39:$C$782,СВЦЭМ!$A$39:$A$782,$A34,СВЦЭМ!$B$39:$B$782,F$11)+'СЕТ СН'!$F$9+СВЦЭМ!$D$10+'СЕТ СН'!$F$5-'СЕТ СН'!$F$17</f>
        <v>3808.97578651</v>
      </c>
      <c r="G34" s="36">
        <f>SUMIFS(СВЦЭМ!$C$39:$C$782,СВЦЭМ!$A$39:$A$782,$A34,СВЦЭМ!$B$39:$B$782,G$11)+'СЕТ СН'!$F$9+СВЦЭМ!$D$10+'СЕТ СН'!$F$5-'СЕТ СН'!$F$17</f>
        <v>3790.7874188400001</v>
      </c>
      <c r="H34" s="36">
        <f>SUMIFS(СВЦЭМ!$C$39:$C$782,СВЦЭМ!$A$39:$A$782,$A34,СВЦЭМ!$B$39:$B$782,H$11)+'СЕТ СН'!$F$9+СВЦЭМ!$D$10+'СЕТ СН'!$F$5-'СЕТ СН'!$F$17</f>
        <v>3781.7021837399998</v>
      </c>
      <c r="I34" s="36">
        <f>SUMIFS(СВЦЭМ!$C$39:$C$782,СВЦЭМ!$A$39:$A$782,$A34,СВЦЭМ!$B$39:$B$782,I$11)+'СЕТ СН'!$F$9+СВЦЭМ!$D$10+'СЕТ СН'!$F$5-'СЕТ СН'!$F$17</f>
        <v>3739.7299287699998</v>
      </c>
      <c r="J34" s="36">
        <f>SUMIFS(СВЦЭМ!$C$39:$C$782,СВЦЭМ!$A$39:$A$782,$A34,СВЦЭМ!$B$39:$B$782,J$11)+'СЕТ СН'!$F$9+СВЦЭМ!$D$10+'СЕТ СН'!$F$5-'СЕТ СН'!$F$17</f>
        <v>3694.20495919</v>
      </c>
      <c r="K34" s="36">
        <f>SUMIFS(СВЦЭМ!$C$39:$C$782,СВЦЭМ!$A$39:$A$782,$A34,СВЦЭМ!$B$39:$B$782,K$11)+'СЕТ СН'!$F$9+СВЦЭМ!$D$10+'СЕТ СН'!$F$5-'СЕТ СН'!$F$17</f>
        <v>3651.2775862600001</v>
      </c>
      <c r="L34" s="36">
        <f>SUMIFS(СВЦЭМ!$C$39:$C$782,СВЦЭМ!$A$39:$A$782,$A34,СВЦЭМ!$B$39:$B$782,L$11)+'СЕТ СН'!$F$9+СВЦЭМ!$D$10+'СЕТ СН'!$F$5-'СЕТ СН'!$F$17</f>
        <v>3609.6893239700003</v>
      </c>
      <c r="M34" s="36">
        <f>SUMIFS(СВЦЭМ!$C$39:$C$782,СВЦЭМ!$A$39:$A$782,$A34,СВЦЭМ!$B$39:$B$782,M$11)+'СЕТ СН'!$F$9+СВЦЭМ!$D$10+'СЕТ СН'!$F$5-'СЕТ СН'!$F$17</f>
        <v>3597.8052801599997</v>
      </c>
      <c r="N34" s="36">
        <f>SUMIFS(СВЦЭМ!$C$39:$C$782,СВЦЭМ!$A$39:$A$782,$A34,СВЦЭМ!$B$39:$B$782,N$11)+'СЕТ СН'!$F$9+СВЦЭМ!$D$10+'СЕТ СН'!$F$5-'СЕТ СН'!$F$17</f>
        <v>3634.5215298499998</v>
      </c>
      <c r="O34" s="36">
        <f>SUMIFS(СВЦЭМ!$C$39:$C$782,СВЦЭМ!$A$39:$A$782,$A34,СВЦЭМ!$B$39:$B$782,O$11)+'СЕТ СН'!$F$9+СВЦЭМ!$D$10+'СЕТ СН'!$F$5-'СЕТ СН'!$F$17</f>
        <v>3584.87735544</v>
      </c>
      <c r="P34" s="36">
        <f>SUMIFS(СВЦЭМ!$C$39:$C$782,СВЦЭМ!$A$39:$A$782,$A34,СВЦЭМ!$B$39:$B$782,P$11)+'СЕТ СН'!$F$9+СВЦЭМ!$D$10+'СЕТ СН'!$F$5-'СЕТ СН'!$F$17</f>
        <v>3594.0932670399998</v>
      </c>
      <c r="Q34" s="36">
        <f>SUMIFS(СВЦЭМ!$C$39:$C$782,СВЦЭМ!$A$39:$A$782,$A34,СВЦЭМ!$B$39:$B$782,Q$11)+'СЕТ СН'!$F$9+СВЦЭМ!$D$10+'СЕТ СН'!$F$5-'СЕТ СН'!$F$17</f>
        <v>3607.3834803700001</v>
      </c>
      <c r="R34" s="36">
        <f>SUMIFS(СВЦЭМ!$C$39:$C$782,СВЦЭМ!$A$39:$A$782,$A34,СВЦЭМ!$B$39:$B$782,R$11)+'СЕТ СН'!$F$9+СВЦЭМ!$D$10+'СЕТ СН'!$F$5-'СЕТ СН'!$F$17</f>
        <v>3619.4088652</v>
      </c>
      <c r="S34" s="36">
        <f>SUMIFS(СВЦЭМ!$C$39:$C$782,СВЦЭМ!$A$39:$A$782,$A34,СВЦЭМ!$B$39:$B$782,S$11)+'СЕТ СН'!$F$9+СВЦЭМ!$D$10+'СЕТ СН'!$F$5-'СЕТ СН'!$F$17</f>
        <v>3563.9404467900004</v>
      </c>
      <c r="T34" s="36">
        <f>SUMIFS(СВЦЭМ!$C$39:$C$782,СВЦЭМ!$A$39:$A$782,$A34,СВЦЭМ!$B$39:$B$782,T$11)+'СЕТ СН'!$F$9+СВЦЭМ!$D$10+'СЕТ СН'!$F$5-'СЕТ СН'!$F$17</f>
        <v>3581.39521225</v>
      </c>
      <c r="U34" s="36">
        <f>SUMIFS(СВЦЭМ!$C$39:$C$782,СВЦЭМ!$A$39:$A$782,$A34,СВЦЭМ!$B$39:$B$782,U$11)+'СЕТ СН'!$F$9+СВЦЭМ!$D$10+'СЕТ СН'!$F$5-'СЕТ СН'!$F$17</f>
        <v>3592.1868222399999</v>
      </c>
      <c r="V34" s="36">
        <f>SUMIFS(СВЦЭМ!$C$39:$C$782,СВЦЭМ!$A$39:$A$782,$A34,СВЦЭМ!$B$39:$B$782,V$11)+'СЕТ СН'!$F$9+СВЦЭМ!$D$10+'СЕТ СН'!$F$5-'СЕТ СН'!$F$17</f>
        <v>3610.0758559699998</v>
      </c>
      <c r="W34" s="36">
        <f>SUMIFS(СВЦЭМ!$C$39:$C$782,СВЦЭМ!$A$39:$A$782,$A34,СВЦЭМ!$B$39:$B$782,W$11)+'СЕТ СН'!$F$9+СВЦЭМ!$D$10+'СЕТ СН'!$F$5-'СЕТ СН'!$F$17</f>
        <v>3618.7296978499999</v>
      </c>
      <c r="X34" s="36">
        <f>SUMIFS(СВЦЭМ!$C$39:$C$782,СВЦЭМ!$A$39:$A$782,$A34,СВЦЭМ!$B$39:$B$782,X$11)+'СЕТ СН'!$F$9+СВЦЭМ!$D$10+'СЕТ СН'!$F$5-'СЕТ СН'!$F$17</f>
        <v>3657.2623918099998</v>
      </c>
      <c r="Y34" s="36">
        <f>SUMIFS(СВЦЭМ!$C$39:$C$782,СВЦЭМ!$A$39:$A$782,$A34,СВЦЭМ!$B$39:$B$782,Y$11)+'СЕТ СН'!$F$9+СВЦЭМ!$D$10+'СЕТ СН'!$F$5-'СЕТ СН'!$F$17</f>
        <v>3662.53724508</v>
      </c>
    </row>
    <row r="35" spans="1:25" ht="15.75" x14ac:dyDescent="0.2">
      <c r="A35" s="35">
        <f t="shared" si="0"/>
        <v>45284</v>
      </c>
      <c r="B35" s="36">
        <f>SUMIFS(СВЦЭМ!$C$39:$C$782,СВЦЭМ!$A$39:$A$782,$A35,СВЦЭМ!$B$39:$B$782,B$11)+'СЕТ СН'!$F$9+СВЦЭМ!$D$10+'СЕТ СН'!$F$5-'СЕТ СН'!$F$17</f>
        <v>3561.4572997100004</v>
      </c>
      <c r="C35" s="36">
        <f>SUMIFS(СВЦЭМ!$C$39:$C$782,СВЦЭМ!$A$39:$A$782,$A35,СВЦЭМ!$B$39:$B$782,C$11)+'СЕТ СН'!$F$9+СВЦЭМ!$D$10+'СЕТ СН'!$F$5-'СЕТ СН'!$F$17</f>
        <v>3626.9444168800001</v>
      </c>
      <c r="D35" s="36">
        <f>SUMIFS(СВЦЭМ!$C$39:$C$782,СВЦЭМ!$A$39:$A$782,$A35,СВЦЭМ!$B$39:$B$782,D$11)+'СЕТ СН'!$F$9+СВЦЭМ!$D$10+'СЕТ СН'!$F$5-'СЕТ СН'!$F$17</f>
        <v>3684.36709225</v>
      </c>
      <c r="E35" s="36">
        <f>SUMIFS(СВЦЭМ!$C$39:$C$782,СВЦЭМ!$A$39:$A$782,$A35,СВЦЭМ!$B$39:$B$782,E$11)+'СЕТ СН'!$F$9+СВЦЭМ!$D$10+'СЕТ СН'!$F$5-'СЕТ СН'!$F$17</f>
        <v>3719.9671166899998</v>
      </c>
      <c r="F35" s="36">
        <f>SUMIFS(СВЦЭМ!$C$39:$C$782,СВЦЭМ!$A$39:$A$782,$A35,СВЦЭМ!$B$39:$B$782,F$11)+'СЕТ СН'!$F$9+СВЦЭМ!$D$10+'СЕТ СН'!$F$5-'СЕТ СН'!$F$17</f>
        <v>3729.39207158</v>
      </c>
      <c r="G35" s="36">
        <f>SUMIFS(СВЦЭМ!$C$39:$C$782,СВЦЭМ!$A$39:$A$782,$A35,СВЦЭМ!$B$39:$B$782,G$11)+'СЕТ СН'!$F$9+СВЦЭМ!$D$10+'СЕТ СН'!$F$5-'СЕТ СН'!$F$17</f>
        <v>3710.3444289099998</v>
      </c>
      <c r="H35" s="36">
        <f>SUMIFS(СВЦЭМ!$C$39:$C$782,СВЦЭМ!$A$39:$A$782,$A35,СВЦЭМ!$B$39:$B$782,H$11)+'СЕТ СН'!$F$9+СВЦЭМ!$D$10+'СЕТ СН'!$F$5-'СЕТ СН'!$F$17</f>
        <v>3701.9835399200001</v>
      </c>
      <c r="I35" s="36">
        <f>SUMIFS(СВЦЭМ!$C$39:$C$782,СВЦЭМ!$A$39:$A$782,$A35,СВЦЭМ!$B$39:$B$782,I$11)+'СЕТ СН'!$F$9+СВЦЭМ!$D$10+'СЕТ СН'!$F$5-'СЕТ СН'!$F$17</f>
        <v>3680.2166388699998</v>
      </c>
      <c r="J35" s="36">
        <f>SUMIFS(СВЦЭМ!$C$39:$C$782,СВЦЭМ!$A$39:$A$782,$A35,СВЦЭМ!$B$39:$B$782,J$11)+'СЕТ СН'!$F$9+СВЦЭМ!$D$10+'СЕТ СН'!$F$5-'СЕТ СН'!$F$17</f>
        <v>3630.1141763400001</v>
      </c>
      <c r="K35" s="36">
        <f>SUMIFS(СВЦЭМ!$C$39:$C$782,СВЦЭМ!$A$39:$A$782,$A35,СВЦЭМ!$B$39:$B$782,K$11)+'СЕТ СН'!$F$9+СВЦЭМ!$D$10+'СЕТ СН'!$F$5-'СЕТ СН'!$F$17</f>
        <v>3623.38453721</v>
      </c>
      <c r="L35" s="36">
        <f>SUMIFS(СВЦЭМ!$C$39:$C$782,СВЦЭМ!$A$39:$A$782,$A35,СВЦЭМ!$B$39:$B$782,L$11)+'СЕТ СН'!$F$9+СВЦЭМ!$D$10+'СЕТ СН'!$F$5-'СЕТ СН'!$F$17</f>
        <v>3564.2320934700001</v>
      </c>
      <c r="M35" s="36">
        <f>SUMIFS(СВЦЭМ!$C$39:$C$782,СВЦЭМ!$A$39:$A$782,$A35,СВЦЭМ!$B$39:$B$782,M$11)+'СЕТ СН'!$F$9+СВЦЭМ!$D$10+'СЕТ СН'!$F$5-'СЕТ СН'!$F$17</f>
        <v>3543.203512</v>
      </c>
      <c r="N35" s="36">
        <f>SUMIFS(СВЦЭМ!$C$39:$C$782,СВЦЭМ!$A$39:$A$782,$A35,СВЦЭМ!$B$39:$B$782,N$11)+'СЕТ СН'!$F$9+СВЦЭМ!$D$10+'СЕТ СН'!$F$5-'СЕТ СН'!$F$17</f>
        <v>3595.0431400500001</v>
      </c>
      <c r="O35" s="36">
        <f>SUMIFS(СВЦЭМ!$C$39:$C$782,СВЦЭМ!$A$39:$A$782,$A35,СВЦЭМ!$B$39:$B$782,O$11)+'СЕТ СН'!$F$9+СВЦЭМ!$D$10+'СЕТ СН'!$F$5-'СЕТ СН'!$F$17</f>
        <v>3823.3465364799995</v>
      </c>
      <c r="P35" s="36">
        <f>SUMIFS(СВЦЭМ!$C$39:$C$782,СВЦЭМ!$A$39:$A$782,$A35,СВЦЭМ!$B$39:$B$782,P$11)+'СЕТ СН'!$F$9+СВЦЭМ!$D$10+'СЕТ СН'!$F$5-'СЕТ СН'!$F$17</f>
        <v>3607.2150114599999</v>
      </c>
      <c r="Q35" s="36">
        <f>SUMIFS(СВЦЭМ!$C$39:$C$782,СВЦЭМ!$A$39:$A$782,$A35,СВЦЭМ!$B$39:$B$782,Q$11)+'СЕТ СН'!$F$9+СВЦЭМ!$D$10+'СЕТ СН'!$F$5-'СЕТ СН'!$F$17</f>
        <v>3567.7978048300001</v>
      </c>
      <c r="R35" s="36">
        <f>SUMIFS(СВЦЭМ!$C$39:$C$782,СВЦЭМ!$A$39:$A$782,$A35,СВЦЭМ!$B$39:$B$782,R$11)+'СЕТ СН'!$F$9+СВЦЭМ!$D$10+'СЕТ СН'!$F$5-'СЕТ СН'!$F$17</f>
        <v>3565.8704930900003</v>
      </c>
      <c r="S35" s="36">
        <f>SUMIFS(СВЦЭМ!$C$39:$C$782,СВЦЭМ!$A$39:$A$782,$A35,СВЦЭМ!$B$39:$B$782,S$11)+'СЕТ СН'!$F$9+СВЦЭМ!$D$10+'СЕТ СН'!$F$5-'СЕТ СН'!$F$17</f>
        <v>3547.2716979300003</v>
      </c>
      <c r="T35" s="36">
        <f>SUMIFS(СВЦЭМ!$C$39:$C$782,СВЦЭМ!$A$39:$A$782,$A35,СВЦЭМ!$B$39:$B$782,T$11)+'СЕТ СН'!$F$9+СВЦЭМ!$D$10+'СЕТ СН'!$F$5-'СЕТ СН'!$F$17</f>
        <v>3520.2535760400001</v>
      </c>
      <c r="U35" s="36">
        <f>SUMIFS(СВЦЭМ!$C$39:$C$782,СВЦЭМ!$A$39:$A$782,$A35,СВЦЭМ!$B$39:$B$782,U$11)+'СЕТ СН'!$F$9+СВЦЭМ!$D$10+'СЕТ СН'!$F$5-'СЕТ СН'!$F$17</f>
        <v>3526.0850879</v>
      </c>
      <c r="V35" s="36">
        <f>SUMIFS(СВЦЭМ!$C$39:$C$782,СВЦЭМ!$A$39:$A$782,$A35,СВЦЭМ!$B$39:$B$782,V$11)+'СЕТ СН'!$F$9+СВЦЭМ!$D$10+'СЕТ СН'!$F$5-'СЕТ СН'!$F$17</f>
        <v>3551.9389518899998</v>
      </c>
      <c r="W35" s="36">
        <f>SUMIFS(СВЦЭМ!$C$39:$C$782,СВЦЭМ!$A$39:$A$782,$A35,СВЦЭМ!$B$39:$B$782,W$11)+'СЕТ СН'!$F$9+СВЦЭМ!$D$10+'СЕТ СН'!$F$5-'СЕТ СН'!$F$17</f>
        <v>3564.3965675199997</v>
      </c>
      <c r="X35" s="36">
        <f>SUMIFS(СВЦЭМ!$C$39:$C$782,СВЦЭМ!$A$39:$A$782,$A35,СВЦЭМ!$B$39:$B$782,X$11)+'СЕТ СН'!$F$9+СВЦЭМ!$D$10+'СЕТ СН'!$F$5-'СЕТ СН'!$F$17</f>
        <v>3592.4289030700002</v>
      </c>
      <c r="Y35" s="36">
        <f>SUMIFS(СВЦЭМ!$C$39:$C$782,СВЦЭМ!$A$39:$A$782,$A35,СВЦЭМ!$B$39:$B$782,Y$11)+'СЕТ СН'!$F$9+СВЦЭМ!$D$10+'СЕТ СН'!$F$5-'СЕТ СН'!$F$17</f>
        <v>3612.6402562800004</v>
      </c>
    </row>
    <row r="36" spans="1:25" ht="15.75" x14ac:dyDescent="0.2">
      <c r="A36" s="35">
        <f t="shared" si="0"/>
        <v>45285</v>
      </c>
      <c r="B36" s="36">
        <f>SUMIFS(СВЦЭМ!$C$39:$C$782,СВЦЭМ!$A$39:$A$782,$A36,СВЦЭМ!$B$39:$B$782,B$11)+'СЕТ СН'!$F$9+СВЦЭМ!$D$10+'СЕТ СН'!$F$5-'СЕТ СН'!$F$17</f>
        <v>3678.5347742399999</v>
      </c>
      <c r="C36" s="36">
        <f>SUMIFS(СВЦЭМ!$C$39:$C$782,СВЦЭМ!$A$39:$A$782,$A36,СВЦЭМ!$B$39:$B$782,C$11)+'СЕТ СН'!$F$9+СВЦЭМ!$D$10+'СЕТ СН'!$F$5-'СЕТ СН'!$F$17</f>
        <v>3718.04540748</v>
      </c>
      <c r="D36" s="36">
        <f>SUMIFS(СВЦЭМ!$C$39:$C$782,СВЦЭМ!$A$39:$A$782,$A36,СВЦЭМ!$B$39:$B$782,D$11)+'СЕТ СН'!$F$9+СВЦЭМ!$D$10+'СЕТ СН'!$F$5-'СЕТ СН'!$F$17</f>
        <v>3738.4758016699998</v>
      </c>
      <c r="E36" s="36">
        <f>SUMIFS(СВЦЭМ!$C$39:$C$782,СВЦЭМ!$A$39:$A$782,$A36,СВЦЭМ!$B$39:$B$782,E$11)+'СЕТ СН'!$F$9+СВЦЭМ!$D$10+'СЕТ СН'!$F$5-'СЕТ СН'!$F$17</f>
        <v>3741.2212735600001</v>
      </c>
      <c r="F36" s="36">
        <f>SUMIFS(СВЦЭМ!$C$39:$C$782,СВЦЭМ!$A$39:$A$782,$A36,СВЦЭМ!$B$39:$B$782,F$11)+'СЕТ СН'!$F$9+СВЦЭМ!$D$10+'СЕТ СН'!$F$5-'СЕТ СН'!$F$17</f>
        <v>3738.4817398100004</v>
      </c>
      <c r="G36" s="36">
        <f>SUMIFS(СВЦЭМ!$C$39:$C$782,СВЦЭМ!$A$39:$A$782,$A36,СВЦЭМ!$B$39:$B$782,G$11)+'СЕТ СН'!$F$9+СВЦЭМ!$D$10+'СЕТ СН'!$F$5-'СЕТ СН'!$F$17</f>
        <v>3708.3300115700004</v>
      </c>
      <c r="H36" s="36">
        <f>SUMIFS(СВЦЭМ!$C$39:$C$782,СВЦЭМ!$A$39:$A$782,$A36,СВЦЭМ!$B$39:$B$782,H$11)+'СЕТ СН'!$F$9+СВЦЭМ!$D$10+'СЕТ СН'!$F$5-'СЕТ СН'!$F$17</f>
        <v>3683.15080906</v>
      </c>
      <c r="I36" s="36">
        <f>SUMIFS(СВЦЭМ!$C$39:$C$782,СВЦЭМ!$A$39:$A$782,$A36,СВЦЭМ!$B$39:$B$782,I$11)+'СЕТ СН'!$F$9+СВЦЭМ!$D$10+'СЕТ СН'!$F$5-'СЕТ СН'!$F$17</f>
        <v>3645.69435888</v>
      </c>
      <c r="J36" s="36">
        <f>SUMIFS(СВЦЭМ!$C$39:$C$782,СВЦЭМ!$A$39:$A$782,$A36,СВЦЭМ!$B$39:$B$782,J$11)+'СЕТ СН'!$F$9+СВЦЭМ!$D$10+'СЕТ СН'!$F$5-'СЕТ СН'!$F$17</f>
        <v>3580.2570857800001</v>
      </c>
      <c r="K36" s="36">
        <f>SUMIFS(СВЦЭМ!$C$39:$C$782,СВЦЭМ!$A$39:$A$782,$A36,СВЦЭМ!$B$39:$B$782,K$11)+'СЕТ СН'!$F$9+СВЦЭМ!$D$10+'СЕТ СН'!$F$5-'СЕТ СН'!$F$17</f>
        <v>3550.95717479</v>
      </c>
      <c r="L36" s="36">
        <f>SUMIFS(СВЦЭМ!$C$39:$C$782,СВЦЭМ!$A$39:$A$782,$A36,СВЦЭМ!$B$39:$B$782,L$11)+'СЕТ СН'!$F$9+СВЦЭМ!$D$10+'СЕТ СН'!$F$5-'СЕТ СН'!$F$17</f>
        <v>3533.6559063499999</v>
      </c>
      <c r="M36" s="36">
        <f>SUMIFS(СВЦЭМ!$C$39:$C$782,СВЦЭМ!$A$39:$A$782,$A36,СВЦЭМ!$B$39:$B$782,M$11)+'СЕТ СН'!$F$9+СВЦЭМ!$D$10+'СЕТ СН'!$F$5-'СЕТ СН'!$F$17</f>
        <v>3550.8410266800001</v>
      </c>
      <c r="N36" s="36">
        <f>SUMIFS(СВЦЭМ!$C$39:$C$782,СВЦЭМ!$A$39:$A$782,$A36,СВЦЭМ!$B$39:$B$782,N$11)+'СЕТ СН'!$F$9+СВЦЭМ!$D$10+'СЕТ СН'!$F$5-'СЕТ СН'!$F$17</f>
        <v>3558.17596688</v>
      </c>
      <c r="O36" s="36">
        <f>SUMIFS(СВЦЭМ!$C$39:$C$782,СВЦЭМ!$A$39:$A$782,$A36,СВЦЭМ!$B$39:$B$782,O$11)+'СЕТ СН'!$F$9+СВЦЭМ!$D$10+'СЕТ СН'!$F$5-'СЕТ СН'!$F$17</f>
        <v>3555.5005038500003</v>
      </c>
      <c r="P36" s="36">
        <f>SUMIFS(СВЦЭМ!$C$39:$C$782,СВЦЭМ!$A$39:$A$782,$A36,СВЦЭМ!$B$39:$B$782,P$11)+'СЕТ СН'!$F$9+СВЦЭМ!$D$10+'СЕТ СН'!$F$5-'СЕТ СН'!$F$17</f>
        <v>3552.9358451200001</v>
      </c>
      <c r="Q36" s="36">
        <f>SUMIFS(СВЦЭМ!$C$39:$C$782,СВЦЭМ!$A$39:$A$782,$A36,СВЦЭМ!$B$39:$B$782,Q$11)+'СЕТ СН'!$F$9+СВЦЭМ!$D$10+'СЕТ СН'!$F$5-'СЕТ СН'!$F$17</f>
        <v>3563.8909463600003</v>
      </c>
      <c r="R36" s="36">
        <f>SUMIFS(СВЦЭМ!$C$39:$C$782,СВЦЭМ!$A$39:$A$782,$A36,СВЦЭМ!$B$39:$B$782,R$11)+'СЕТ СН'!$F$9+СВЦЭМ!$D$10+'СЕТ СН'!$F$5-'СЕТ СН'!$F$17</f>
        <v>3583.3216111900001</v>
      </c>
      <c r="S36" s="36">
        <f>SUMIFS(СВЦЭМ!$C$39:$C$782,СВЦЭМ!$A$39:$A$782,$A36,СВЦЭМ!$B$39:$B$782,S$11)+'СЕТ СН'!$F$9+СВЦЭМ!$D$10+'СЕТ СН'!$F$5-'СЕТ СН'!$F$17</f>
        <v>3553.9492884199999</v>
      </c>
      <c r="T36" s="36">
        <f>SUMIFS(СВЦЭМ!$C$39:$C$782,СВЦЭМ!$A$39:$A$782,$A36,СВЦЭМ!$B$39:$B$782,T$11)+'СЕТ СН'!$F$9+СВЦЭМ!$D$10+'СЕТ СН'!$F$5-'СЕТ СН'!$F$17</f>
        <v>3515.9359761699998</v>
      </c>
      <c r="U36" s="36">
        <f>SUMIFS(СВЦЭМ!$C$39:$C$782,СВЦЭМ!$A$39:$A$782,$A36,СВЦЭМ!$B$39:$B$782,U$11)+'СЕТ СН'!$F$9+СВЦЭМ!$D$10+'СЕТ СН'!$F$5-'СЕТ СН'!$F$17</f>
        <v>3530.77695941</v>
      </c>
      <c r="V36" s="36">
        <f>SUMIFS(СВЦЭМ!$C$39:$C$782,СВЦЭМ!$A$39:$A$782,$A36,СВЦЭМ!$B$39:$B$782,V$11)+'СЕТ СН'!$F$9+СВЦЭМ!$D$10+'СЕТ СН'!$F$5-'СЕТ СН'!$F$17</f>
        <v>3558.15128989</v>
      </c>
      <c r="W36" s="36">
        <f>SUMIFS(СВЦЭМ!$C$39:$C$782,СВЦЭМ!$A$39:$A$782,$A36,СВЦЭМ!$B$39:$B$782,W$11)+'СЕТ СН'!$F$9+СВЦЭМ!$D$10+'СЕТ СН'!$F$5-'СЕТ СН'!$F$17</f>
        <v>3575.0232527500002</v>
      </c>
      <c r="X36" s="36">
        <f>SUMIFS(СВЦЭМ!$C$39:$C$782,СВЦЭМ!$A$39:$A$782,$A36,СВЦЭМ!$B$39:$B$782,X$11)+'СЕТ СН'!$F$9+СВЦЭМ!$D$10+'СЕТ СН'!$F$5-'СЕТ СН'!$F$17</f>
        <v>3613.9878089700001</v>
      </c>
      <c r="Y36" s="36">
        <f>SUMIFS(СВЦЭМ!$C$39:$C$782,СВЦЭМ!$A$39:$A$782,$A36,СВЦЭМ!$B$39:$B$782,Y$11)+'СЕТ СН'!$F$9+СВЦЭМ!$D$10+'СЕТ СН'!$F$5-'СЕТ СН'!$F$17</f>
        <v>3633.2972742100001</v>
      </c>
    </row>
    <row r="37" spans="1:25" ht="15.75" x14ac:dyDescent="0.2">
      <c r="A37" s="35">
        <f t="shared" si="0"/>
        <v>45286</v>
      </c>
      <c r="B37" s="36">
        <f>SUMIFS(СВЦЭМ!$C$39:$C$782,СВЦЭМ!$A$39:$A$782,$A37,СВЦЭМ!$B$39:$B$782,B$11)+'СЕТ СН'!$F$9+СВЦЭМ!$D$10+'СЕТ СН'!$F$5-'СЕТ СН'!$F$17</f>
        <v>3849.9202620300002</v>
      </c>
      <c r="C37" s="36">
        <f>SUMIFS(СВЦЭМ!$C$39:$C$782,СВЦЭМ!$A$39:$A$782,$A37,СВЦЭМ!$B$39:$B$782,C$11)+'СЕТ СН'!$F$9+СВЦЭМ!$D$10+'СЕТ СН'!$F$5-'СЕТ СН'!$F$17</f>
        <v>3881.2120116400001</v>
      </c>
      <c r="D37" s="36">
        <f>SUMIFS(СВЦЭМ!$C$39:$C$782,СВЦЭМ!$A$39:$A$782,$A37,СВЦЭМ!$B$39:$B$782,D$11)+'СЕТ СН'!$F$9+СВЦЭМ!$D$10+'СЕТ СН'!$F$5-'СЕТ СН'!$F$17</f>
        <v>3890.76808256</v>
      </c>
      <c r="E37" s="36">
        <f>SUMIFS(СВЦЭМ!$C$39:$C$782,СВЦЭМ!$A$39:$A$782,$A37,СВЦЭМ!$B$39:$B$782,E$11)+'СЕТ СН'!$F$9+СВЦЭМ!$D$10+'СЕТ СН'!$F$5-'СЕТ СН'!$F$17</f>
        <v>3900.3997990600001</v>
      </c>
      <c r="F37" s="36">
        <f>SUMIFS(СВЦЭМ!$C$39:$C$782,СВЦЭМ!$A$39:$A$782,$A37,СВЦЭМ!$B$39:$B$782,F$11)+'СЕТ СН'!$F$9+СВЦЭМ!$D$10+'СЕТ СН'!$F$5-'СЕТ СН'!$F$17</f>
        <v>3896.5000026600001</v>
      </c>
      <c r="G37" s="36">
        <f>SUMIFS(СВЦЭМ!$C$39:$C$782,СВЦЭМ!$A$39:$A$782,$A37,СВЦЭМ!$B$39:$B$782,G$11)+'СЕТ СН'!$F$9+СВЦЭМ!$D$10+'СЕТ СН'!$F$5-'СЕТ СН'!$F$17</f>
        <v>3873.8495293200003</v>
      </c>
      <c r="H37" s="36">
        <f>SUMIFS(СВЦЭМ!$C$39:$C$782,СВЦЭМ!$A$39:$A$782,$A37,СВЦЭМ!$B$39:$B$782,H$11)+'СЕТ СН'!$F$9+СВЦЭМ!$D$10+'СЕТ СН'!$F$5-'СЕТ СН'!$F$17</f>
        <v>3828.90680316</v>
      </c>
      <c r="I37" s="36">
        <f>SUMIFS(СВЦЭМ!$C$39:$C$782,СВЦЭМ!$A$39:$A$782,$A37,СВЦЭМ!$B$39:$B$782,I$11)+'СЕТ СН'!$F$9+СВЦЭМ!$D$10+'СЕТ СН'!$F$5-'СЕТ СН'!$F$17</f>
        <v>3786.0035150799999</v>
      </c>
      <c r="J37" s="36">
        <f>SUMIFS(СВЦЭМ!$C$39:$C$782,СВЦЭМ!$A$39:$A$782,$A37,СВЦЭМ!$B$39:$B$782,J$11)+'СЕТ СН'!$F$9+СВЦЭМ!$D$10+'СЕТ СН'!$F$5-'СЕТ СН'!$F$17</f>
        <v>3732.3419815500001</v>
      </c>
      <c r="K37" s="36">
        <f>SUMIFS(СВЦЭМ!$C$39:$C$782,СВЦЭМ!$A$39:$A$782,$A37,СВЦЭМ!$B$39:$B$782,K$11)+'СЕТ СН'!$F$9+СВЦЭМ!$D$10+'СЕТ СН'!$F$5-'СЕТ СН'!$F$17</f>
        <v>3704.10767949</v>
      </c>
      <c r="L37" s="36">
        <f>SUMIFS(СВЦЭМ!$C$39:$C$782,СВЦЭМ!$A$39:$A$782,$A37,СВЦЭМ!$B$39:$B$782,L$11)+'СЕТ СН'!$F$9+СВЦЭМ!$D$10+'СЕТ СН'!$F$5-'СЕТ СН'!$F$17</f>
        <v>3683.3370677200001</v>
      </c>
      <c r="M37" s="36">
        <f>SUMIFS(СВЦЭМ!$C$39:$C$782,СВЦЭМ!$A$39:$A$782,$A37,СВЦЭМ!$B$39:$B$782,M$11)+'СЕТ СН'!$F$9+СВЦЭМ!$D$10+'СЕТ СН'!$F$5-'СЕТ СН'!$F$17</f>
        <v>3690.0681788500001</v>
      </c>
      <c r="N37" s="36">
        <f>SUMIFS(СВЦЭМ!$C$39:$C$782,СВЦЭМ!$A$39:$A$782,$A37,СВЦЭМ!$B$39:$B$782,N$11)+'СЕТ СН'!$F$9+СВЦЭМ!$D$10+'СЕТ СН'!$F$5-'СЕТ СН'!$F$17</f>
        <v>3735.1043624000004</v>
      </c>
      <c r="O37" s="36">
        <f>SUMIFS(СВЦЭМ!$C$39:$C$782,СВЦЭМ!$A$39:$A$782,$A37,СВЦЭМ!$B$39:$B$782,O$11)+'СЕТ СН'!$F$9+СВЦЭМ!$D$10+'СЕТ СН'!$F$5-'СЕТ СН'!$F$17</f>
        <v>3774.6604515899999</v>
      </c>
      <c r="P37" s="36">
        <f>SUMIFS(СВЦЭМ!$C$39:$C$782,СВЦЭМ!$A$39:$A$782,$A37,СВЦЭМ!$B$39:$B$782,P$11)+'СЕТ СН'!$F$9+СВЦЭМ!$D$10+'СЕТ СН'!$F$5-'СЕТ СН'!$F$17</f>
        <v>3801.12101166</v>
      </c>
      <c r="Q37" s="36">
        <f>SUMIFS(СВЦЭМ!$C$39:$C$782,СВЦЭМ!$A$39:$A$782,$A37,СВЦЭМ!$B$39:$B$782,Q$11)+'СЕТ СН'!$F$9+СВЦЭМ!$D$10+'СЕТ СН'!$F$5-'СЕТ СН'!$F$17</f>
        <v>3831.5774641500002</v>
      </c>
      <c r="R37" s="36">
        <f>SUMIFS(СВЦЭМ!$C$39:$C$782,СВЦЭМ!$A$39:$A$782,$A37,СВЦЭМ!$B$39:$B$782,R$11)+'СЕТ СН'!$F$9+СВЦЭМ!$D$10+'СЕТ СН'!$F$5-'СЕТ СН'!$F$17</f>
        <v>3824.5814000299997</v>
      </c>
      <c r="S37" s="36">
        <f>SUMIFS(СВЦЭМ!$C$39:$C$782,СВЦЭМ!$A$39:$A$782,$A37,СВЦЭМ!$B$39:$B$782,S$11)+'СЕТ СН'!$F$9+СВЦЭМ!$D$10+'СЕТ СН'!$F$5-'СЕТ СН'!$F$17</f>
        <v>3774.8641145199999</v>
      </c>
      <c r="T37" s="36">
        <f>SUMIFS(СВЦЭМ!$C$39:$C$782,СВЦЭМ!$A$39:$A$782,$A37,СВЦЭМ!$B$39:$B$782,T$11)+'СЕТ СН'!$F$9+СВЦЭМ!$D$10+'СЕТ СН'!$F$5-'СЕТ СН'!$F$17</f>
        <v>3747.5413512499999</v>
      </c>
      <c r="U37" s="36">
        <f>SUMIFS(СВЦЭМ!$C$39:$C$782,СВЦЭМ!$A$39:$A$782,$A37,СВЦЭМ!$B$39:$B$782,U$11)+'СЕТ СН'!$F$9+СВЦЭМ!$D$10+'СЕТ СН'!$F$5-'СЕТ СН'!$F$17</f>
        <v>3758.95530435</v>
      </c>
      <c r="V37" s="36">
        <f>SUMIFS(СВЦЭМ!$C$39:$C$782,СВЦЭМ!$A$39:$A$782,$A37,СВЦЭМ!$B$39:$B$782,V$11)+'СЕТ СН'!$F$9+СВЦЭМ!$D$10+'СЕТ СН'!$F$5-'СЕТ СН'!$F$17</f>
        <v>3786.3341346699999</v>
      </c>
      <c r="W37" s="36">
        <f>SUMIFS(СВЦЭМ!$C$39:$C$782,СВЦЭМ!$A$39:$A$782,$A37,СВЦЭМ!$B$39:$B$782,W$11)+'СЕТ СН'!$F$9+СВЦЭМ!$D$10+'СЕТ СН'!$F$5-'СЕТ СН'!$F$17</f>
        <v>3822.2659972299998</v>
      </c>
      <c r="X37" s="36">
        <f>SUMIFS(СВЦЭМ!$C$39:$C$782,СВЦЭМ!$A$39:$A$782,$A37,СВЦЭМ!$B$39:$B$782,X$11)+'СЕТ СН'!$F$9+СВЦЭМ!$D$10+'СЕТ СН'!$F$5-'СЕТ СН'!$F$17</f>
        <v>3845.5556712699999</v>
      </c>
      <c r="Y37" s="36">
        <f>SUMIFS(СВЦЭМ!$C$39:$C$782,СВЦЭМ!$A$39:$A$782,$A37,СВЦЭМ!$B$39:$B$782,Y$11)+'СЕТ СН'!$F$9+СВЦЭМ!$D$10+'СЕТ СН'!$F$5-'СЕТ СН'!$F$17</f>
        <v>3858.8857703499998</v>
      </c>
    </row>
    <row r="38" spans="1:25" ht="15.75" x14ac:dyDescent="0.2">
      <c r="A38" s="35">
        <f t="shared" si="0"/>
        <v>45287</v>
      </c>
      <c r="B38" s="36">
        <f>SUMIFS(СВЦЭМ!$C$39:$C$782,СВЦЭМ!$A$39:$A$782,$A38,СВЦЭМ!$B$39:$B$782,B$11)+'СЕТ СН'!$F$9+СВЦЭМ!$D$10+'СЕТ СН'!$F$5-'СЕТ СН'!$F$17</f>
        <v>3808.6586484899999</v>
      </c>
      <c r="C38" s="36">
        <f>SUMIFS(СВЦЭМ!$C$39:$C$782,СВЦЭМ!$A$39:$A$782,$A38,СВЦЭМ!$B$39:$B$782,C$11)+'СЕТ СН'!$F$9+СВЦЭМ!$D$10+'СЕТ СН'!$F$5-'СЕТ СН'!$F$17</f>
        <v>3795.6541631499999</v>
      </c>
      <c r="D38" s="36">
        <f>SUMIFS(СВЦЭМ!$C$39:$C$782,СВЦЭМ!$A$39:$A$782,$A38,СВЦЭМ!$B$39:$B$782,D$11)+'СЕТ СН'!$F$9+СВЦЭМ!$D$10+'СЕТ СН'!$F$5-'СЕТ СН'!$F$17</f>
        <v>3811.6872555299997</v>
      </c>
      <c r="E38" s="36">
        <f>SUMIFS(СВЦЭМ!$C$39:$C$782,СВЦЭМ!$A$39:$A$782,$A38,СВЦЭМ!$B$39:$B$782,E$11)+'СЕТ СН'!$F$9+СВЦЭМ!$D$10+'СЕТ СН'!$F$5-'СЕТ СН'!$F$17</f>
        <v>3817.7283163800003</v>
      </c>
      <c r="F38" s="36">
        <f>SUMIFS(СВЦЭМ!$C$39:$C$782,СВЦЭМ!$A$39:$A$782,$A38,СВЦЭМ!$B$39:$B$782,F$11)+'СЕТ СН'!$F$9+СВЦЭМ!$D$10+'СЕТ СН'!$F$5-'СЕТ СН'!$F$17</f>
        <v>3890.0890664500002</v>
      </c>
      <c r="G38" s="36">
        <f>SUMIFS(СВЦЭМ!$C$39:$C$782,СВЦЭМ!$A$39:$A$782,$A38,СВЦЭМ!$B$39:$B$782,G$11)+'СЕТ СН'!$F$9+СВЦЭМ!$D$10+'СЕТ СН'!$F$5-'СЕТ СН'!$F$17</f>
        <v>3871.7080788599997</v>
      </c>
      <c r="H38" s="36">
        <f>SUMIFS(СВЦЭМ!$C$39:$C$782,СВЦЭМ!$A$39:$A$782,$A38,СВЦЭМ!$B$39:$B$782,H$11)+'СЕТ СН'!$F$9+СВЦЭМ!$D$10+'СЕТ СН'!$F$5-'СЕТ СН'!$F$17</f>
        <v>3823.0672923900001</v>
      </c>
      <c r="I38" s="36">
        <f>SUMIFS(СВЦЭМ!$C$39:$C$782,СВЦЭМ!$A$39:$A$782,$A38,СВЦЭМ!$B$39:$B$782,I$11)+'СЕТ СН'!$F$9+СВЦЭМ!$D$10+'СЕТ СН'!$F$5-'СЕТ СН'!$F$17</f>
        <v>3755.7837749299997</v>
      </c>
      <c r="J38" s="36">
        <f>SUMIFS(СВЦЭМ!$C$39:$C$782,СВЦЭМ!$A$39:$A$782,$A38,СВЦЭМ!$B$39:$B$782,J$11)+'СЕТ СН'!$F$9+СВЦЭМ!$D$10+'СЕТ СН'!$F$5-'СЕТ СН'!$F$17</f>
        <v>3743.83533898</v>
      </c>
      <c r="K38" s="36">
        <f>SUMIFS(СВЦЭМ!$C$39:$C$782,СВЦЭМ!$A$39:$A$782,$A38,СВЦЭМ!$B$39:$B$782,K$11)+'СЕТ СН'!$F$9+СВЦЭМ!$D$10+'СЕТ СН'!$F$5-'СЕТ СН'!$F$17</f>
        <v>3731.26098426</v>
      </c>
      <c r="L38" s="36">
        <f>SUMIFS(СВЦЭМ!$C$39:$C$782,СВЦЭМ!$A$39:$A$782,$A38,СВЦЭМ!$B$39:$B$782,L$11)+'СЕТ СН'!$F$9+СВЦЭМ!$D$10+'СЕТ СН'!$F$5-'СЕТ СН'!$F$17</f>
        <v>3704.2704768100002</v>
      </c>
      <c r="M38" s="36">
        <f>SUMIFS(СВЦЭМ!$C$39:$C$782,СВЦЭМ!$A$39:$A$782,$A38,СВЦЭМ!$B$39:$B$782,M$11)+'СЕТ СН'!$F$9+СВЦЭМ!$D$10+'СЕТ СН'!$F$5-'СЕТ СН'!$F$17</f>
        <v>3710.89782672</v>
      </c>
      <c r="N38" s="36">
        <f>SUMIFS(СВЦЭМ!$C$39:$C$782,СВЦЭМ!$A$39:$A$782,$A38,СВЦЭМ!$B$39:$B$782,N$11)+'СЕТ СН'!$F$9+СВЦЭМ!$D$10+'СЕТ СН'!$F$5-'СЕТ СН'!$F$17</f>
        <v>3726.7323235700001</v>
      </c>
      <c r="O38" s="36">
        <f>SUMIFS(СВЦЭМ!$C$39:$C$782,СВЦЭМ!$A$39:$A$782,$A38,СВЦЭМ!$B$39:$B$782,O$11)+'СЕТ СН'!$F$9+СВЦЭМ!$D$10+'СЕТ СН'!$F$5-'СЕТ СН'!$F$17</f>
        <v>3727.6164596099998</v>
      </c>
      <c r="P38" s="36">
        <f>SUMIFS(СВЦЭМ!$C$39:$C$782,СВЦЭМ!$A$39:$A$782,$A38,СВЦЭМ!$B$39:$B$782,P$11)+'СЕТ СН'!$F$9+СВЦЭМ!$D$10+'СЕТ СН'!$F$5-'СЕТ СН'!$F$17</f>
        <v>3728.99988639</v>
      </c>
      <c r="Q38" s="36">
        <f>SUMIFS(СВЦЭМ!$C$39:$C$782,СВЦЭМ!$A$39:$A$782,$A38,СВЦЭМ!$B$39:$B$782,Q$11)+'СЕТ СН'!$F$9+СВЦЭМ!$D$10+'СЕТ СН'!$F$5-'СЕТ СН'!$F$17</f>
        <v>3707.47236789</v>
      </c>
      <c r="R38" s="36">
        <f>SUMIFS(СВЦЭМ!$C$39:$C$782,СВЦЭМ!$A$39:$A$782,$A38,СВЦЭМ!$B$39:$B$782,R$11)+'СЕТ СН'!$F$9+СВЦЭМ!$D$10+'СЕТ СН'!$F$5-'СЕТ СН'!$F$17</f>
        <v>3705.84805168</v>
      </c>
      <c r="S38" s="36">
        <f>SUMIFS(СВЦЭМ!$C$39:$C$782,СВЦЭМ!$A$39:$A$782,$A38,СВЦЭМ!$B$39:$B$782,S$11)+'СЕТ СН'!$F$9+СВЦЭМ!$D$10+'СЕТ СН'!$F$5-'СЕТ СН'!$F$17</f>
        <v>3673.9412074700003</v>
      </c>
      <c r="T38" s="36">
        <f>SUMIFS(СВЦЭМ!$C$39:$C$782,СВЦЭМ!$A$39:$A$782,$A38,СВЦЭМ!$B$39:$B$782,T$11)+'СЕТ СН'!$F$9+СВЦЭМ!$D$10+'СЕТ СН'!$F$5-'СЕТ СН'!$F$17</f>
        <v>3697.78644721</v>
      </c>
      <c r="U38" s="36">
        <f>SUMIFS(СВЦЭМ!$C$39:$C$782,СВЦЭМ!$A$39:$A$782,$A38,СВЦЭМ!$B$39:$B$782,U$11)+'СЕТ СН'!$F$9+СВЦЭМ!$D$10+'СЕТ СН'!$F$5-'СЕТ СН'!$F$17</f>
        <v>3705.9246252000003</v>
      </c>
      <c r="V38" s="36">
        <f>SUMIFS(СВЦЭМ!$C$39:$C$782,СВЦЭМ!$A$39:$A$782,$A38,СВЦЭМ!$B$39:$B$782,V$11)+'СЕТ СН'!$F$9+СВЦЭМ!$D$10+'СЕТ СН'!$F$5-'СЕТ СН'!$F$17</f>
        <v>3728.8547104899999</v>
      </c>
      <c r="W38" s="36">
        <f>SUMIFS(СВЦЭМ!$C$39:$C$782,СВЦЭМ!$A$39:$A$782,$A38,СВЦЭМ!$B$39:$B$782,W$11)+'СЕТ СН'!$F$9+СВЦЭМ!$D$10+'СЕТ СН'!$F$5-'СЕТ СН'!$F$17</f>
        <v>3718.9425345099999</v>
      </c>
      <c r="X38" s="36">
        <f>SUMIFS(СВЦЭМ!$C$39:$C$782,СВЦЭМ!$A$39:$A$782,$A38,СВЦЭМ!$B$39:$B$782,X$11)+'СЕТ СН'!$F$9+СВЦЭМ!$D$10+'СЕТ СН'!$F$5-'СЕТ СН'!$F$17</f>
        <v>3741.5717408099999</v>
      </c>
      <c r="Y38" s="36">
        <f>SUMIFS(СВЦЭМ!$C$39:$C$782,СВЦЭМ!$A$39:$A$782,$A38,СВЦЭМ!$B$39:$B$782,Y$11)+'СЕТ СН'!$F$9+СВЦЭМ!$D$10+'СЕТ СН'!$F$5-'СЕТ СН'!$F$17</f>
        <v>3757.9097108300002</v>
      </c>
    </row>
    <row r="39" spans="1:25" ht="15.75" x14ac:dyDescent="0.2">
      <c r="A39" s="35">
        <f t="shared" si="0"/>
        <v>45288</v>
      </c>
      <c r="B39" s="36">
        <f>SUMIFS(СВЦЭМ!$C$39:$C$782,СВЦЭМ!$A$39:$A$782,$A39,СВЦЭМ!$B$39:$B$782,B$11)+'СЕТ СН'!$F$9+СВЦЭМ!$D$10+'СЕТ СН'!$F$5-'СЕТ СН'!$F$17</f>
        <v>3724.2684172700001</v>
      </c>
      <c r="C39" s="36">
        <f>SUMIFS(СВЦЭМ!$C$39:$C$782,СВЦЭМ!$A$39:$A$782,$A39,СВЦЭМ!$B$39:$B$782,C$11)+'СЕТ СН'!$F$9+СВЦЭМ!$D$10+'СЕТ СН'!$F$5-'СЕТ СН'!$F$17</f>
        <v>3782.0106883600001</v>
      </c>
      <c r="D39" s="36">
        <f>SUMIFS(СВЦЭМ!$C$39:$C$782,СВЦЭМ!$A$39:$A$782,$A39,СВЦЭМ!$B$39:$B$782,D$11)+'СЕТ СН'!$F$9+СВЦЭМ!$D$10+'СЕТ СН'!$F$5-'СЕТ СН'!$F$17</f>
        <v>3789.95549278</v>
      </c>
      <c r="E39" s="36">
        <f>SUMIFS(СВЦЭМ!$C$39:$C$782,СВЦЭМ!$A$39:$A$782,$A39,СВЦЭМ!$B$39:$B$782,E$11)+'СЕТ СН'!$F$9+СВЦЭМ!$D$10+'СЕТ СН'!$F$5-'СЕТ СН'!$F$17</f>
        <v>3802.44210832</v>
      </c>
      <c r="F39" s="36">
        <f>SUMIFS(СВЦЭМ!$C$39:$C$782,СВЦЭМ!$A$39:$A$782,$A39,СВЦЭМ!$B$39:$B$782,F$11)+'СЕТ СН'!$F$9+СВЦЭМ!$D$10+'СЕТ СН'!$F$5-'СЕТ СН'!$F$17</f>
        <v>3801.5288045799998</v>
      </c>
      <c r="G39" s="36">
        <f>SUMIFS(СВЦЭМ!$C$39:$C$782,СВЦЭМ!$A$39:$A$782,$A39,СВЦЭМ!$B$39:$B$782,G$11)+'СЕТ СН'!$F$9+СВЦЭМ!$D$10+'СЕТ СН'!$F$5-'СЕТ СН'!$F$17</f>
        <v>3791.42129759</v>
      </c>
      <c r="H39" s="36">
        <f>SUMIFS(СВЦЭМ!$C$39:$C$782,СВЦЭМ!$A$39:$A$782,$A39,СВЦЭМ!$B$39:$B$782,H$11)+'СЕТ СН'!$F$9+СВЦЭМ!$D$10+'СЕТ СН'!$F$5-'СЕТ СН'!$F$17</f>
        <v>3740.4784939000001</v>
      </c>
      <c r="I39" s="36">
        <f>SUMIFS(СВЦЭМ!$C$39:$C$782,СВЦЭМ!$A$39:$A$782,$A39,СВЦЭМ!$B$39:$B$782,I$11)+'СЕТ СН'!$F$9+СВЦЭМ!$D$10+'СЕТ СН'!$F$5-'СЕТ СН'!$F$17</f>
        <v>3676.1549579900002</v>
      </c>
      <c r="J39" s="36">
        <f>SUMIFS(СВЦЭМ!$C$39:$C$782,СВЦЭМ!$A$39:$A$782,$A39,СВЦЭМ!$B$39:$B$782,J$11)+'СЕТ СН'!$F$9+СВЦЭМ!$D$10+'СЕТ СН'!$F$5-'СЕТ СН'!$F$17</f>
        <v>3655.4330167799999</v>
      </c>
      <c r="K39" s="36">
        <f>SUMIFS(СВЦЭМ!$C$39:$C$782,СВЦЭМ!$A$39:$A$782,$A39,СВЦЭМ!$B$39:$B$782,K$11)+'СЕТ СН'!$F$9+СВЦЭМ!$D$10+'СЕТ СН'!$F$5-'СЕТ СН'!$F$17</f>
        <v>3632.5602662299998</v>
      </c>
      <c r="L39" s="36">
        <f>SUMIFS(СВЦЭМ!$C$39:$C$782,СВЦЭМ!$A$39:$A$782,$A39,СВЦЭМ!$B$39:$B$782,L$11)+'СЕТ СН'!$F$9+СВЦЭМ!$D$10+'СЕТ СН'!$F$5-'СЕТ СН'!$F$17</f>
        <v>3660.0132520400002</v>
      </c>
      <c r="M39" s="36">
        <f>SUMIFS(СВЦЭМ!$C$39:$C$782,СВЦЭМ!$A$39:$A$782,$A39,СВЦЭМ!$B$39:$B$782,M$11)+'СЕТ СН'!$F$9+СВЦЭМ!$D$10+'СЕТ СН'!$F$5-'СЕТ СН'!$F$17</f>
        <v>3685.7327831600001</v>
      </c>
      <c r="N39" s="36">
        <f>SUMIFS(СВЦЭМ!$C$39:$C$782,СВЦЭМ!$A$39:$A$782,$A39,СВЦЭМ!$B$39:$B$782,N$11)+'СЕТ СН'!$F$9+СВЦЭМ!$D$10+'СЕТ СН'!$F$5-'СЕТ СН'!$F$17</f>
        <v>3647.1276361099999</v>
      </c>
      <c r="O39" s="36">
        <f>SUMIFS(СВЦЭМ!$C$39:$C$782,СВЦЭМ!$A$39:$A$782,$A39,СВЦЭМ!$B$39:$B$782,O$11)+'СЕТ СН'!$F$9+СВЦЭМ!$D$10+'СЕТ СН'!$F$5-'СЕТ СН'!$F$17</f>
        <v>3660.2284903300001</v>
      </c>
      <c r="P39" s="36">
        <f>SUMIFS(СВЦЭМ!$C$39:$C$782,СВЦЭМ!$A$39:$A$782,$A39,СВЦЭМ!$B$39:$B$782,P$11)+'СЕТ СН'!$F$9+СВЦЭМ!$D$10+'СЕТ СН'!$F$5-'СЕТ СН'!$F$17</f>
        <v>3659.48559006</v>
      </c>
      <c r="Q39" s="36">
        <f>SUMIFS(СВЦЭМ!$C$39:$C$782,СВЦЭМ!$A$39:$A$782,$A39,СВЦЭМ!$B$39:$B$782,Q$11)+'СЕТ СН'!$F$9+СВЦЭМ!$D$10+'СЕТ СН'!$F$5-'СЕТ СН'!$F$17</f>
        <v>3598.1249424600001</v>
      </c>
      <c r="R39" s="36">
        <f>SUMIFS(СВЦЭМ!$C$39:$C$782,СВЦЭМ!$A$39:$A$782,$A39,СВЦЭМ!$B$39:$B$782,R$11)+'СЕТ СН'!$F$9+СВЦЭМ!$D$10+'СЕТ СН'!$F$5-'СЕТ СН'!$F$17</f>
        <v>3606.9124833699998</v>
      </c>
      <c r="S39" s="36">
        <f>SUMIFS(СВЦЭМ!$C$39:$C$782,СВЦЭМ!$A$39:$A$782,$A39,СВЦЭМ!$B$39:$B$782,S$11)+'СЕТ СН'!$F$9+СВЦЭМ!$D$10+'СЕТ СН'!$F$5-'СЕТ СН'!$F$17</f>
        <v>3647.4700093199999</v>
      </c>
      <c r="T39" s="36">
        <f>SUMIFS(СВЦЭМ!$C$39:$C$782,СВЦЭМ!$A$39:$A$782,$A39,СВЦЭМ!$B$39:$B$782,T$11)+'СЕТ СН'!$F$9+СВЦЭМ!$D$10+'СЕТ СН'!$F$5-'СЕТ СН'!$F$17</f>
        <v>3603.43020901</v>
      </c>
      <c r="U39" s="36">
        <f>SUMIFS(СВЦЭМ!$C$39:$C$782,СВЦЭМ!$A$39:$A$782,$A39,СВЦЭМ!$B$39:$B$782,U$11)+'СЕТ СН'!$F$9+СВЦЭМ!$D$10+'СЕТ СН'!$F$5-'СЕТ СН'!$F$17</f>
        <v>3630.0929028800001</v>
      </c>
      <c r="V39" s="36">
        <f>SUMIFS(СВЦЭМ!$C$39:$C$782,СВЦЭМ!$A$39:$A$782,$A39,СВЦЭМ!$B$39:$B$782,V$11)+'СЕТ СН'!$F$9+СВЦЭМ!$D$10+'СЕТ СН'!$F$5-'СЕТ СН'!$F$17</f>
        <v>3632.12263007</v>
      </c>
      <c r="W39" s="36">
        <f>SUMIFS(СВЦЭМ!$C$39:$C$782,СВЦЭМ!$A$39:$A$782,$A39,СВЦЭМ!$B$39:$B$782,W$11)+'СЕТ СН'!$F$9+СВЦЭМ!$D$10+'СЕТ СН'!$F$5-'СЕТ СН'!$F$17</f>
        <v>3658.13317026</v>
      </c>
      <c r="X39" s="36">
        <f>SUMIFS(СВЦЭМ!$C$39:$C$782,СВЦЭМ!$A$39:$A$782,$A39,СВЦЭМ!$B$39:$B$782,X$11)+'СЕТ СН'!$F$9+СВЦЭМ!$D$10+'СЕТ СН'!$F$5-'СЕТ СН'!$F$17</f>
        <v>3665.8570052599998</v>
      </c>
      <c r="Y39" s="36">
        <f>SUMIFS(СВЦЭМ!$C$39:$C$782,СВЦЭМ!$A$39:$A$782,$A39,СВЦЭМ!$B$39:$B$782,Y$11)+'СЕТ СН'!$F$9+СВЦЭМ!$D$10+'СЕТ СН'!$F$5-'СЕТ СН'!$F$17</f>
        <v>3702.1380250800003</v>
      </c>
    </row>
    <row r="40" spans="1:25" ht="15.75" x14ac:dyDescent="0.2">
      <c r="A40" s="35">
        <f t="shared" si="0"/>
        <v>45289</v>
      </c>
      <c r="B40" s="36">
        <f>SUMIFS(СВЦЭМ!$C$39:$C$782,СВЦЭМ!$A$39:$A$782,$A40,СВЦЭМ!$B$39:$B$782,B$11)+'СЕТ СН'!$F$9+СВЦЭМ!$D$10+'СЕТ СН'!$F$5-'СЕТ СН'!$F$17</f>
        <v>3824.43032468</v>
      </c>
      <c r="C40" s="36">
        <f>SUMIFS(СВЦЭМ!$C$39:$C$782,СВЦЭМ!$A$39:$A$782,$A40,СВЦЭМ!$B$39:$B$782,C$11)+'СЕТ СН'!$F$9+СВЦЭМ!$D$10+'СЕТ СН'!$F$5-'СЕТ СН'!$F$17</f>
        <v>3873.8326590300003</v>
      </c>
      <c r="D40" s="36">
        <f>SUMIFS(СВЦЭМ!$C$39:$C$782,СВЦЭМ!$A$39:$A$782,$A40,СВЦЭМ!$B$39:$B$782,D$11)+'СЕТ СН'!$F$9+СВЦЭМ!$D$10+'СЕТ СН'!$F$5-'СЕТ СН'!$F$17</f>
        <v>3839.9487902399997</v>
      </c>
      <c r="E40" s="36">
        <f>SUMIFS(СВЦЭМ!$C$39:$C$782,СВЦЭМ!$A$39:$A$782,$A40,СВЦЭМ!$B$39:$B$782,E$11)+'СЕТ СН'!$F$9+СВЦЭМ!$D$10+'СЕТ СН'!$F$5-'СЕТ СН'!$F$17</f>
        <v>3837.0391225599997</v>
      </c>
      <c r="F40" s="36">
        <f>SUMIFS(СВЦЭМ!$C$39:$C$782,СВЦЭМ!$A$39:$A$782,$A40,СВЦЭМ!$B$39:$B$782,F$11)+'СЕТ СН'!$F$9+СВЦЭМ!$D$10+'СЕТ СН'!$F$5-'СЕТ СН'!$F$17</f>
        <v>3835.3718168200003</v>
      </c>
      <c r="G40" s="36">
        <f>SUMIFS(СВЦЭМ!$C$39:$C$782,СВЦЭМ!$A$39:$A$782,$A40,СВЦЭМ!$B$39:$B$782,G$11)+'СЕТ СН'!$F$9+СВЦЭМ!$D$10+'СЕТ СН'!$F$5-'СЕТ СН'!$F$17</f>
        <v>3762.5980039300002</v>
      </c>
      <c r="H40" s="36">
        <f>SUMIFS(СВЦЭМ!$C$39:$C$782,СВЦЭМ!$A$39:$A$782,$A40,СВЦЭМ!$B$39:$B$782,H$11)+'СЕТ СН'!$F$9+СВЦЭМ!$D$10+'СЕТ СН'!$F$5-'СЕТ СН'!$F$17</f>
        <v>3790.07558449</v>
      </c>
      <c r="I40" s="36">
        <f>SUMIFS(СВЦЭМ!$C$39:$C$782,СВЦЭМ!$A$39:$A$782,$A40,СВЦЭМ!$B$39:$B$782,I$11)+'СЕТ СН'!$F$9+СВЦЭМ!$D$10+'СЕТ СН'!$F$5-'СЕТ СН'!$F$17</f>
        <v>3746.78498906</v>
      </c>
      <c r="J40" s="36">
        <f>SUMIFS(СВЦЭМ!$C$39:$C$782,СВЦЭМ!$A$39:$A$782,$A40,СВЦЭМ!$B$39:$B$782,J$11)+'СЕТ СН'!$F$9+СВЦЭМ!$D$10+'СЕТ СН'!$F$5-'СЕТ СН'!$F$17</f>
        <v>3745.60586543</v>
      </c>
      <c r="K40" s="36">
        <f>SUMIFS(СВЦЭМ!$C$39:$C$782,СВЦЭМ!$A$39:$A$782,$A40,СВЦЭМ!$B$39:$B$782,K$11)+'СЕТ СН'!$F$9+СВЦЭМ!$D$10+'СЕТ СН'!$F$5-'СЕТ СН'!$F$17</f>
        <v>3725.9083565199999</v>
      </c>
      <c r="L40" s="36">
        <f>SUMIFS(СВЦЭМ!$C$39:$C$782,СВЦЭМ!$A$39:$A$782,$A40,СВЦЭМ!$B$39:$B$782,L$11)+'СЕТ СН'!$F$9+СВЦЭМ!$D$10+'СЕТ СН'!$F$5-'СЕТ СН'!$F$17</f>
        <v>3734.2736076599999</v>
      </c>
      <c r="M40" s="36">
        <f>SUMIFS(СВЦЭМ!$C$39:$C$782,СВЦЭМ!$A$39:$A$782,$A40,СВЦЭМ!$B$39:$B$782,M$11)+'СЕТ СН'!$F$9+СВЦЭМ!$D$10+'СЕТ СН'!$F$5-'СЕТ СН'!$F$17</f>
        <v>3759.0755721300002</v>
      </c>
      <c r="N40" s="36">
        <f>SUMIFS(СВЦЭМ!$C$39:$C$782,СВЦЭМ!$A$39:$A$782,$A40,СВЦЭМ!$B$39:$B$782,N$11)+'СЕТ СН'!$F$9+СВЦЭМ!$D$10+'СЕТ СН'!$F$5-'СЕТ СН'!$F$17</f>
        <v>3760.3442284100001</v>
      </c>
      <c r="O40" s="36">
        <f>SUMIFS(СВЦЭМ!$C$39:$C$782,СВЦЭМ!$A$39:$A$782,$A40,СВЦЭМ!$B$39:$B$782,O$11)+'СЕТ СН'!$F$9+СВЦЭМ!$D$10+'СЕТ СН'!$F$5-'СЕТ СН'!$F$17</f>
        <v>3746.6091052299998</v>
      </c>
      <c r="P40" s="36">
        <f>SUMIFS(СВЦЭМ!$C$39:$C$782,СВЦЭМ!$A$39:$A$782,$A40,СВЦЭМ!$B$39:$B$782,P$11)+'СЕТ СН'!$F$9+СВЦЭМ!$D$10+'СЕТ СН'!$F$5-'СЕТ СН'!$F$17</f>
        <v>3753.7142198399997</v>
      </c>
      <c r="Q40" s="36">
        <f>SUMIFS(СВЦЭМ!$C$39:$C$782,СВЦЭМ!$A$39:$A$782,$A40,СВЦЭМ!$B$39:$B$782,Q$11)+'СЕТ СН'!$F$9+СВЦЭМ!$D$10+'СЕТ СН'!$F$5-'СЕТ СН'!$F$17</f>
        <v>3772.79312222</v>
      </c>
      <c r="R40" s="36">
        <f>SUMIFS(СВЦЭМ!$C$39:$C$782,СВЦЭМ!$A$39:$A$782,$A40,СВЦЭМ!$B$39:$B$782,R$11)+'СЕТ СН'!$F$9+СВЦЭМ!$D$10+'СЕТ СН'!$F$5-'СЕТ СН'!$F$17</f>
        <v>3761.4601335500001</v>
      </c>
      <c r="S40" s="36">
        <f>SUMIFS(СВЦЭМ!$C$39:$C$782,СВЦЭМ!$A$39:$A$782,$A40,СВЦЭМ!$B$39:$B$782,S$11)+'СЕТ СН'!$F$9+СВЦЭМ!$D$10+'СЕТ СН'!$F$5-'СЕТ СН'!$F$17</f>
        <v>3716.5499472900001</v>
      </c>
      <c r="T40" s="36">
        <f>SUMIFS(СВЦЭМ!$C$39:$C$782,СВЦЭМ!$A$39:$A$782,$A40,СВЦЭМ!$B$39:$B$782,T$11)+'СЕТ СН'!$F$9+СВЦЭМ!$D$10+'СЕТ СН'!$F$5-'СЕТ СН'!$F$17</f>
        <v>3731.8903745899997</v>
      </c>
      <c r="U40" s="36">
        <f>SUMIFS(СВЦЭМ!$C$39:$C$782,СВЦЭМ!$A$39:$A$782,$A40,СВЦЭМ!$B$39:$B$782,U$11)+'СЕТ СН'!$F$9+СВЦЭМ!$D$10+'СЕТ СН'!$F$5-'СЕТ СН'!$F$17</f>
        <v>3745.6615284899999</v>
      </c>
      <c r="V40" s="36">
        <f>SUMIFS(СВЦЭМ!$C$39:$C$782,СВЦЭМ!$A$39:$A$782,$A40,СВЦЭМ!$B$39:$B$782,V$11)+'СЕТ СН'!$F$9+СВЦЭМ!$D$10+'СЕТ СН'!$F$5-'СЕТ СН'!$F$17</f>
        <v>3771.5691614799998</v>
      </c>
      <c r="W40" s="36">
        <f>SUMIFS(СВЦЭМ!$C$39:$C$782,СВЦЭМ!$A$39:$A$782,$A40,СВЦЭМ!$B$39:$B$782,W$11)+'СЕТ СН'!$F$9+СВЦЭМ!$D$10+'СЕТ СН'!$F$5-'СЕТ СН'!$F$17</f>
        <v>3769.60838715</v>
      </c>
      <c r="X40" s="36">
        <f>SUMIFS(СВЦЭМ!$C$39:$C$782,СВЦЭМ!$A$39:$A$782,$A40,СВЦЭМ!$B$39:$B$782,X$11)+'СЕТ СН'!$F$9+СВЦЭМ!$D$10+'СЕТ СН'!$F$5-'СЕТ СН'!$F$17</f>
        <v>3769.5223438900002</v>
      </c>
      <c r="Y40" s="36">
        <f>SUMIFS(СВЦЭМ!$C$39:$C$782,СВЦЭМ!$A$39:$A$782,$A40,СВЦЭМ!$B$39:$B$782,Y$11)+'СЕТ СН'!$F$9+СВЦЭМ!$D$10+'СЕТ СН'!$F$5-'СЕТ СН'!$F$17</f>
        <v>3830.5369943300002</v>
      </c>
    </row>
    <row r="41" spans="1:25" ht="15.75" x14ac:dyDescent="0.2">
      <c r="A41" s="35">
        <f t="shared" si="0"/>
        <v>45290</v>
      </c>
      <c r="B41" s="36">
        <f>SUMIFS(СВЦЭМ!$C$39:$C$782,СВЦЭМ!$A$39:$A$782,$A41,СВЦЭМ!$B$39:$B$782,B$11)+'СЕТ СН'!$F$9+СВЦЭМ!$D$10+'СЕТ СН'!$F$5-'СЕТ СН'!$F$17</f>
        <v>3916.1064727200001</v>
      </c>
      <c r="C41" s="36">
        <f>SUMIFS(СВЦЭМ!$C$39:$C$782,СВЦЭМ!$A$39:$A$782,$A41,СВЦЭМ!$B$39:$B$782,C$11)+'СЕТ СН'!$F$9+СВЦЭМ!$D$10+'СЕТ СН'!$F$5-'СЕТ СН'!$F$17</f>
        <v>3969.8010577200002</v>
      </c>
      <c r="D41" s="36">
        <f>SUMIFS(СВЦЭМ!$C$39:$C$782,СВЦЭМ!$A$39:$A$782,$A41,СВЦЭМ!$B$39:$B$782,D$11)+'СЕТ СН'!$F$9+СВЦЭМ!$D$10+'СЕТ СН'!$F$5-'СЕТ СН'!$F$17</f>
        <v>3972.2416508599999</v>
      </c>
      <c r="E41" s="36">
        <f>SUMIFS(СВЦЭМ!$C$39:$C$782,СВЦЭМ!$A$39:$A$782,$A41,СВЦЭМ!$B$39:$B$782,E$11)+'СЕТ СН'!$F$9+СВЦЭМ!$D$10+'СЕТ СН'!$F$5-'СЕТ СН'!$F$17</f>
        <v>3972.1890644300001</v>
      </c>
      <c r="F41" s="36">
        <f>SUMIFS(СВЦЭМ!$C$39:$C$782,СВЦЭМ!$A$39:$A$782,$A41,СВЦЭМ!$B$39:$B$782,F$11)+'СЕТ СН'!$F$9+СВЦЭМ!$D$10+'СЕТ СН'!$F$5-'СЕТ СН'!$F$17</f>
        <v>3987.9149333900004</v>
      </c>
      <c r="G41" s="36">
        <f>SUMIFS(СВЦЭМ!$C$39:$C$782,СВЦЭМ!$A$39:$A$782,$A41,СВЦЭМ!$B$39:$B$782,G$11)+'СЕТ СН'!$F$9+СВЦЭМ!$D$10+'СЕТ СН'!$F$5-'СЕТ СН'!$F$17</f>
        <v>3974.8206762400005</v>
      </c>
      <c r="H41" s="36">
        <f>SUMIFS(СВЦЭМ!$C$39:$C$782,СВЦЭМ!$A$39:$A$782,$A41,СВЦЭМ!$B$39:$B$782,H$11)+'СЕТ СН'!$F$9+СВЦЭМ!$D$10+'СЕТ СН'!$F$5-'СЕТ СН'!$F$17</f>
        <v>3963.2085342500004</v>
      </c>
      <c r="I41" s="36">
        <f>SUMIFS(СВЦЭМ!$C$39:$C$782,СВЦЭМ!$A$39:$A$782,$A41,СВЦЭМ!$B$39:$B$782,I$11)+'СЕТ СН'!$F$9+СВЦЭМ!$D$10+'СЕТ СН'!$F$5-'СЕТ СН'!$F$17</f>
        <v>3899.8406936600004</v>
      </c>
      <c r="J41" s="36">
        <f>SUMIFS(СВЦЭМ!$C$39:$C$782,СВЦЭМ!$A$39:$A$782,$A41,СВЦЭМ!$B$39:$B$782,J$11)+'СЕТ СН'!$F$9+СВЦЭМ!$D$10+'СЕТ СН'!$F$5-'СЕТ СН'!$F$17</f>
        <v>3829.00775849</v>
      </c>
      <c r="K41" s="36">
        <f>SUMIFS(СВЦЭМ!$C$39:$C$782,СВЦЭМ!$A$39:$A$782,$A41,СВЦЭМ!$B$39:$B$782,K$11)+'СЕТ СН'!$F$9+СВЦЭМ!$D$10+'СЕТ СН'!$F$5-'СЕТ СН'!$F$17</f>
        <v>3830.6678620800003</v>
      </c>
      <c r="L41" s="36">
        <f>SUMIFS(СВЦЭМ!$C$39:$C$782,СВЦЭМ!$A$39:$A$782,$A41,СВЦЭМ!$B$39:$B$782,L$11)+'СЕТ СН'!$F$9+СВЦЭМ!$D$10+'СЕТ СН'!$F$5-'СЕТ СН'!$F$17</f>
        <v>3817.5843062100002</v>
      </c>
      <c r="M41" s="36">
        <f>SUMIFS(СВЦЭМ!$C$39:$C$782,СВЦЭМ!$A$39:$A$782,$A41,СВЦЭМ!$B$39:$B$782,M$11)+'СЕТ СН'!$F$9+СВЦЭМ!$D$10+'СЕТ СН'!$F$5-'СЕТ СН'!$F$17</f>
        <v>3849.3951998000002</v>
      </c>
      <c r="N41" s="36">
        <f>SUMIFS(СВЦЭМ!$C$39:$C$782,СВЦЭМ!$A$39:$A$782,$A41,СВЦЭМ!$B$39:$B$782,N$11)+'СЕТ СН'!$F$9+СВЦЭМ!$D$10+'СЕТ СН'!$F$5-'СЕТ СН'!$F$17</f>
        <v>3926.9639509199997</v>
      </c>
      <c r="O41" s="36">
        <f>SUMIFS(СВЦЭМ!$C$39:$C$782,СВЦЭМ!$A$39:$A$782,$A41,СВЦЭМ!$B$39:$B$782,O$11)+'СЕТ СН'!$F$9+СВЦЭМ!$D$10+'СЕТ СН'!$F$5-'СЕТ СН'!$F$17</f>
        <v>4008.6991072000001</v>
      </c>
      <c r="P41" s="36">
        <f>SUMIFS(СВЦЭМ!$C$39:$C$782,СВЦЭМ!$A$39:$A$782,$A41,СВЦЭМ!$B$39:$B$782,P$11)+'СЕТ СН'!$F$9+СВЦЭМ!$D$10+'СЕТ СН'!$F$5-'СЕТ СН'!$F$17</f>
        <v>3896.6959061799998</v>
      </c>
      <c r="Q41" s="36">
        <f>SUMIFS(СВЦЭМ!$C$39:$C$782,СВЦЭМ!$A$39:$A$782,$A41,СВЦЭМ!$B$39:$B$782,Q$11)+'СЕТ СН'!$F$9+СВЦЭМ!$D$10+'СЕТ СН'!$F$5-'СЕТ СН'!$F$17</f>
        <v>3909.2739482699999</v>
      </c>
      <c r="R41" s="36">
        <f>SUMIFS(СВЦЭМ!$C$39:$C$782,СВЦЭМ!$A$39:$A$782,$A41,СВЦЭМ!$B$39:$B$782,R$11)+'СЕТ СН'!$F$9+СВЦЭМ!$D$10+'СЕТ СН'!$F$5-'СЕТ СН'!$F$17</f>
        <v>3914.7193367700002</v>
      </c>
      <c r="S41" s="36">
        <f>SUMIFS(СВЦЭМ!$C$39:$C$782,СВЦЭМ!$A$39:$A$782,$A41,СВЦЭМ!$B$39:$B$782,S$11)+'СЕТ СН'!$F$9+СВЦЭМ!$D$10+'СЕТ СН'!$F$5-'СЕТ СН'!$F$17</f>
        <v>3890.0163974899997</v>
      </c>
      <c r="T41" s="36">
        <f>SUMIFS(СВЦЭМ!$C$39:$C$782,СВЦЭМ!$A$39:$A$782,$A41,СВЦЭМ!$B$39:$B$782,T$11)+'СЕТ СН'!$F$9+СВЦЭМ!$D$10+'СЕТ СН'!$F$5-'СЕТ СН'!$F$17</f>
        <v>3814.9576165500002</v>
      </c>
      <c r="U41" s="36">
        <f>SUMIFS(СВЦЭМ!$C$39:$C$782,СВЦЭМ!$A$39:$A$782,$A41,СВЦЭМ!$B$39:$B$782,U$11)+'СЕТ СН'!$F$9+СВЦЭМ!$D$10+'СЕТ СН'!$F$5-'СЕТ СН'!$F$17</f>
        <v>3851.4776212400002</v>
      </c>
      <c r="V41" s="36">
        <f>SUMIFS(СВЦЭМ!$C$39:$C$782,СВЦЭМ!$A$39:$A$782,$A41,СВЦЭМ!$B$39:$B$782,V$11)+'СЕТ СН'!$F$9+СВЦЭМ!$D$10+'СЕТ СН'!$F$5-'СЕТ СН'!$F$17</f>
        <v>3862.5671719399998</v>
      </c>
      <c r="W41" s="36">
        <f>SUMIFS(СВЦЭМ!$C$39:$C$782,СВЦЭМ!$A$39:$A$782,$A41,СВЦЭМ!$B$39:$B$782,W$11)+'СЕТ СН'!$F$9+СВЦЭМ!$D$10+'СЕТ СН'!$F$5-'СЕТ СН'!$F$17</f>
        <v>3874.32756359</v>
      </c>
      <c r="X41" s="36">
        <f>SUMIFS(СВЦЭМ!$C$39:$C$782,СВЦЭМ!$A$39:$A$782,$A41,СВЦЭМ!$B$39:$B$782,X$11)+'СЕТ СН'!$F$9+СВЦЭМ!$D$10+'СЕТ СН'!$F$5-'СЕТ СН'!$F$17</f>
        <v>3899.6529840900002</v>
      </c>
      <c r="Y41" s="36">
        <f>SUMIFS(СВЦЭМ!$C$39:$C$782,СВЦЭМ!$A$39:$A$782,$A41,СВЦЭМ!$B$39:$B$782,Y$11)+'СЕТ СН'!$F$9+СВЦЭМ!$D$10+'СЕТ СН'!$F$5-'СЕТ СН'!$F$17</f>
        <v>3918.0927094600002</v>
      </c>
    </row>
    <row r="42" spans="1:25" ht="15.75" x14ac:dyDescent="0.2">
      <c r="A42" s="35">
        <f t="shared" si="0"/>
        <v>45291</v>
      </c>
      <c r="B42" s="36">
        <f>SUMIFS(СВЦЭМ!$C$39:$C$782,СВЦЭМ!$A$39:$A$782,$A42,СВЦЭМ!$B$39:$B$782,B$11)+'СЕТ СН'!$F$9+СВЦЭМ!$D$10+'СЕТ СН'!$F$5-'СЕТ СН'!$F$17</f>
        <v>3866.4939481199999</v>
      </c>
      <c r="C42" s="36">
        <f>SUMIFS(СВЦЭМ!$C$39:$C$782,СВЦЭМ!$A$39:$A$782,$A42,СВЦЭМ!$B$39:$B$782,C$11)+'СЕТ СН'!$F$9+СВЦЭМ!$D$10+'СЕТ СН'!$F$5-'СЕТ СН'!$F$17</f>
        <v>3847.6610352099997</v>
      </c>
      <c r="D42" s="36">
        <f>SUMIFS(СВЦЭМ!$C$39:$C$782,СВЦЭМ!$A$39:$A$782,$A42,СВЦЭМ!$B$39:$B$782,D$11)+'СЕТ СН'!$F$9+СВЦЭМ!$D$10+'СЕТ СН'!$F$5-'СЕТ СН'!$F$17</f>
        <v>3862.8014204199999</v>
      </c>
      <c r="E42" s="36">
        <f>SUMIFS(СВЦЭМ!$C$39:$C$782,СВЦЭМ!$A$39:$A$782,$A42,СВЦЭМ!$B$39:$B$782,E$11)+'СЕТ СН'!$F$9+СВЦЭМ!$D$10+'СЕТ СН'!$F$5-'СЕТ СН'!$F$17</f>
        <v>3871.2976340699997</v>
      </c>
      <c r="F42" s="36">
        <f>SUMIFS(СВЦЭМ!$C$39:$C$782,СВЦЭМ!$A$39:$A$782,$A42,СВЦЭМ!$B$39:$B$782,F$11)+'СЕТ СН'!$F$9+СВЦЭМ!$D$10+'СЕТ СН'!$F$5-'СЕТ СН'!$F$17</f>
        <v>3866.5836256299999</v>
      </c>
      <c r="G42" s="36">
        <f>SUMIFS(СВЦЭМ!$C$39:$C$782,СВЦЭМ!$A$39:$A$782,$A42,СВЦЭМ!$B$39:$B$782,G$11)+'СЕТ СН'!$F$9+СВЦЭМ!$D$10+'СЕТ СН'!$F$5-'СЕТ СН'!$F$17</f>
        <v>3826.8018916800002</v>
      </c>
      <c r="H42" s="36">
        <f>SUMIFS(СВЦЭМ!$C$39:$C$782,СВЦЭМ!$A$39:$A$782,$A42,СВЦЭМ!$B$39:$B$782,H$11)+'СЕТ СН'!$F$9+СВЦЭМ!$D$10+'СЕТ СН'!$F$5-'СЕТ СН'!$F$17</f>
        <v>3821.04188067</v>
      </c>
      <c r="I42" s="36">
        <f>SUMIFS(СВЦЭМ!$C$39:$C$782,СВЦЭМ!$A$39:$A$782,$A42,СВЦЭМ!$B$39:$B$782,I$11)+'СЕТ СН'!$F$9+СВЦЭМ!$D$10+'СЕТ СН'!$F$5-'СЕТ СН'!$F$17</f>
        <v>3822.3411681099997</v>
      </c>
      <c r="J42" s="36">
        <f>SUMIFS(СВЦЭМ!$C$39:$C$782,СВЦЭМ!$A$39:$A$782,$A42,СВЦЭМ!$B$39:$B$782,J$11)+'СЕТ СН'!$F$9+СВЦЭМ!$D$10+'СЕТ СН'!$F$5-'СЕТ СН'!$F$17</f>
        <v>3797.11022826</v>
      </c>
      <c r="K42" s="36">
        <f>SUMIFS(СВЦЭМ!$C$39:$C$782,СВЦЭМ!$A$39:$A$782,$A42,СВЦЭМ!$B$39:$B$782,K$11)+'СЕТ СН'!$F$9+СВЦЭМ!$D$10+'СЕТ СН'!$F$5-'СЕТ СН'!$F$17</f>
        <v>3752.4269874399997</v>
      </c>
      <c r="L42" s="36">
        <f>SUMIFS(СВЦЭМ!$C$39:$C$782,СВЦЭМ!$A$39:$A$782,$A42,СВЦЭМ!$B$39:$B$782,L$11)+'СЕТ СН'!$F$9+СВЦЭМ!$D$10+'СЕТ СН'!$F$5-'СЕТ СН'!$F$17</f>
        <v>3735.4785280699998</v>
      </c>
      <c r="M42" s="36">
        <f>SUMIFS(СВЦЭМ!$C$39:$C$782,СВЦЭМ!$A$39:$A$782,$A42,СВЦЭМ!$B$39:$B$782,M$11)+'СЕТ СН'!$F$9+СВЦЭМ!$D$10+'СЕТ СН'!$F$5-'СЕТ СН'!$F$17</f>
        <v>3718.7882497700002</v>
      </c>
      <c r="N42" s="36">
        <f>SUMIFS(СВЦЭМ!$C$39:$C$782,СВЦЭМ!$A$39:$A$782,$A42,СВЦЭМ!$B$39:$B$782,N$11)+'СЕТ СН'!$F$9+СВЦЭМ!$D$10+'СЕТ СН'!$F$5-'СЕТ СН'!$F$17</f>
        <v>3725.46791269</v>
      </c>
      <c r="O42" s="36">
        <f>SUMIFS(СВЦЭМ!$C$39:$C$782,СВЦЭМ!$A$39:$A$782,$A42,СВЦЭМ!$B$39:$B$782,O$11)+'СЕТ СН'!$F$9+СВЦЭМ!$D$10+'СЕТ СН'!$F$5-'СЕТ СН'!$F$17</f>
        <v>3737.65944747</v>
      </c>
      <c r="P42" s="36">
        <f>SUMIFS(СВЦЭМ!$C$39:$C$782,СВЦЭМ!$A$39:$A$782,$A42,СВЦЭМ!$B$39:$B$782,P$11)+'СЕТ СН'!$F$9+СВЦЭМ!$D$10+'СЕТ СН'!$F$5-'СЕТ СН'!$F$17</f>
        <v>3759.86257153</v>
      </c>
      <c r="Q42" s="36">
        <f>SUMIFS(СВЦЭМ!$C$39:$C$782,СВЦЭМ!$A$39:$A$782,$A42,СВЦЭМ!$B$39:$B$782,Q$11)+'СЕТ СН'!$F$9+СВЦЭМ!$D$10+'СЕТ СН'!$F$5-'СЕТ СН'!$F$17</f>
        <v>3744.75515679</v>
      </c>
      <c r="R42" s="36">
        <f>SUMIFS(СВЦЭМ!$C$39:$C$782,СВЦЭМ!$A$39:$A$782,$A42,СВЦЭМ!$B$39:$B$782,R$11)+'СЕТ СН'!$F$9+СВЦЭМ!$D$10+'СЕТ СН'!$F$5-'СЕТ СН'!$F$17</f>
        <v>3760.5859530899997</v>
      </c>
      <c r="S42" s="36">
        <f>SUMIFS(СВЦЭМ!$C$39:$C$782,СВЦЭМ!$A$39:$A$782,$A42,СВЦЭМ!$B$39:$B$782,S$11)+'СЕТ СН'!$F$9+СВЦЭМ!$D$10+'СЕТ СН'!$F$5-'СЕТ СН'!$F$17</f>
        <v>3722.35085011</v>
      </c>
      <c r="T42" s="36">
        <f>SUMIFS(СВЦЭМ!$C$39:$C$782,СВЦЭМ!$A$39:$A$782,$A42,СВЦЭМ!$B$39:$B$782,T$11)+'СЕТ СН'!$F$9+СВЦЭМ!$D$10+'СЕТ СН'!$F$5-'СЕТ СН'!$F$17</f>
        <v>3653.6361349700001</v>
      </c>
      <c r="U42" s="36">
        <f>SUMIFS(СВЦЭМ!$C$39:$C$782,СВЦЭМ!$A$39:$A$782,$A42,СВЦЭМ!$B$39:$B$782,U$11)+'СЕТ СН'!$F$9+СВЦЭМ!$D$10+'СЕТ СН'!$F$5-'СЕТ СН'!$F$17</f>
        <v>3636.5311065000001</v>
      </c>
      <c r="V42" s="36">
        <f>SUMIFS(СВЦЭМ!$C$39:$C$782,СВЦЭМ!$A$39:$A$782,$A42,СВЦЭМ!$B$39:$B$782,V$11)+'СЕТ СН'!$F$9+СВЦЭМ!$D$10+'СЕТ СН'!$F$5-'СЕТ СН'!$F$17</f>
        <v>3670.6808246800001</v>
      </c>
      <c r="W42" s="36">
        <f>SUMIFS(СВЦЭМ!$C$39:$C$782,СВЦЭМ!$A$39:$A$782,$A42,СВЦЭМ!$B$39:$B$782,W$11)+'СЕТ СН'!$F$9+СВЦЭМ!$D$10+'СЕТ СН'!$F$5-'СЕТ СН'!$F$17</f>
        <v>3734.7011497399999</v>
      </c>
      <c r="X42" s="36">
        <f>SUMIFS(СВЦЭМ!$C$39:$C$782,СВЦЭМ!$A$39:$A$782,$A42,СВЦЭМ!$B$39:$B$782,X$11)+'СЕТ СН'!$F$9+СВЦЭМ!$D$10+'СЕТ СН'!$F$5-'СЕТ СН'!$F$17</f>
        <v>3787.4856505600001</v>
      </c>
      <c r="Y42" s="36">
        <f>SUMIFS(СВЦЭМ!$C$39:$C$782,СВЦЭМ!$A$39:$A$782,$A42,СВЦЭМ!$B$39:$B$782,Y$11)+'СЕТ СН'!$F$9+СВЦЭМ!$D$10+'СЕТ СН'!$F$5-'СЕТ СН'!$F$17</f>
        <v>3842.9146352899998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01.12.2023</v>
      </c>
      <c r="B48" s="36">
        <f>SUMIFS(СВЦЭМ!$C$39:$C$782,СВЦЭМ!$A$39:$A$782,$A48,СВЦЭМ!$B$39:$B$782,B$47)+'СЕТ СН'!$G$9+СВЦЭМ!$D$10+'СЕТ СН'!$G$5-'СЕТ СН'!$G$17</f>
        <v>4592.26602895</v>
      </c>
      <c r="C48" s="36">
        <f>SUMIFS(СВЦЭМ!$C$39:$C$782,СВЦЭМ!$A$39:$A$782,$A48,СВЦЭМ!$B$39:$B$782,C$47)+'СЕТ СН'!$G$9+СВЦЭМ!$D$10+'СЕТ СН'!$G$5-'СЕТ СН'!$G$17</f>
        <v>4628.53748851</v>
      </c>
      <c r="D48" s="36">
        <f>SUMIFS(СВЦЭМ!$C$39:$C$782,СВЦЭМ!$A$39:$A$782,$A48,СВЦЭМ!$B$39:$B$782,D$47)+'СЕТ СН'!$G$9+СВЦЭМ!$D$10+'СЕТ СН'!$G$5-'СЕТ СН'!$G$17</f>
        <v>4663.6799996199998</v>
      </c>
      <c r="E48" s="36">
        <f>SUMIFS(СВЦЭМ!$C$39:$C$782,СВЦЭМ!$A$39:$A$782,$A48,СВЦЭМ!$B$39:$B$782,E$47)+'СЕТ СН'!$G$9+СВЦЭМ!$D$10+'СЕТ СН'!$G$5-'СЕТ СН'!$G$17</f>
        <v>4665.2814741100001</v>
      </c>
      <c r="F48" s="36">
        <f>SUMIFS(СВЦЭМ!$C$39:$C$782,СВЦЭМ!$A$39:$A$782,$A48,СВЦЭМ!$B$39:$B$782,F$47)+'СЕТ СН'!$G$9+СВЦЭМ!$D$10+'СЕТ СН'!$G$5-'СЕТ СН'!$G$17</f>
        <v>4677.4836609100003</v>
      </c>
      <c r="G48" s="36">
        <f>SUMIFS(СВЦЭМ!$C$39:$C$782,СВЦЭМ!$A$39:$A$782,$A48,СВЦЭМ!$B$39:$B$782,G$47)+'СЕТ СН'!$G$9+СВЦЭМ!$D$10+'СЕТ СН'!$G$5-'СЕТ СН'!$G$17</f>
        <v>4649.5493985800003</v>
      </c>
      <c r="H48" s="36">
        <f>SUMIFS(СВЦЭМ!$C$39:$C$782,СВЦЭМ!$A$39:$A$782,$A48,СВЦЭМ!$B$39:$B$782,H$47)+'СЕТ СН'!$G$9+СВЦЭМ!$D$10+'СЕТ СН'!$G$5-'СЕТ СН'!$G$17</f>
        <v>4604.0969139999997</v>
      </c>
      <c r="I48" s="36">
        <f>SUMIFS(СВЦЭМ!$C$39:$C$782,СВЦЭМ!$A$39:$A$782,$A48,СВЦЭМ!$B$39:$B$782,I$47)+'СЕТ СН'!$G$9+СВЦЭМ!$D$10+'СЕТ СН'!$G$5-'СЕТ СН'!$G$17</f>
        <v>4557.9726051500002</v>
      </c>
      <c r="J48" s="36">
        <f>SUMIFS(СВЦЭМ!$C$39:$C$782,СВЦЭМ!$A$39:$A$782,$A48,СВЦЭМ!$B$39:$B$782,J$47)+'СЕТ СН'!$G$9+СВЦЭМ!$D$10+'СЕТ СН'!$G$5-'СЕТ СН'!$G$17</f>
        <v>4512.4740479399998</v>
      </c>
      <c r="K48" s="36">
        <f>SUMIFS(СВЦЭМ!$C$39:$C$782,СВЦЭМ!$A$39:$A$782,$A48,СВЦЭМ!$B$39:$B$782,K$47)+'СЕТ СН'!$G$9+СВЦЭМ!$D$10+'СЕТ СН'!$G$5-'СЕТ СН'!$G$17</f>
        <v>4498.5645237700001</v>
      </c>
      <c r="L48" s="36">
        <f>SUMIFS(СВЦЭМ!$C$39:$C$782,СВЦЭМ!$A$39:$A$782,$A48,СВЦЭМ!$B$39:$B$782,L$47)+'СЕТ СН'!$G$9+СВЦЭМ!$D$10+'СЕТ СН'!$G$5-'СЕТ СН'!$G$17</f>
        <v>4490.76947905</v>
      </c>
      <c r="M48" s="36">
        <f>SUMIFS(СВЦЭМ!$C$39:$C$782,СВЦЭМ!$A$39:$A$782,$A48,СВЦЭМ!$B$39:$B$782,M$47)+'СЕТ СН'!$G$9+СВЦЭМ!$D$10+'СЕТ СН'!$G$5-'СЕТ СН'!$G$17</f>
        <v>4513.0703064899999</v>
      </c>
      <c r="N48" s="36">
        <f>SUMIFS(СВЦЭМ!$C$39:$C$782,СВЦЭМ!$A$39:$A$782,$A48,СВЦЭМ!$B$39:$B$782,N$47)+'СЕТ СН'!$G$9+СВЦЭМ!$D$10+'СЕТ СН'!$G$5-'СЕТ СН'!$G$17</f>
        <v>4522.7065643200003</v>
      </c>
      <c r="O48" s="36">
        <f>SUMIFS(СВЦЭМ!$C$39:$C$782,СВЦЭМ!$A$39:$A$782,$A48,СВЦЭМ!$B$39:$B$782,O$47)+'СЕТ СН'!$G$9+СВЦЭМ!$D$10+'СЕТ СН'!$G$5-'СЕТ СН'!$G$17</f>
        <v>4540.2957309800004</v>
      </c>
      <c r="P48" s="36">
        <f>SUMIFS(СВЦЭМ!$C$39:$C$782,СВЦЭМ!$A$39:$A$782,$A48,СВЦЭМ!$B$39:$B$782,P$47)+'СЕТ СН'!$G$9+СВЦЭМ!$D$10+'СЕТ СН'!$G$5-'СЕТ СН'!$G$17</f>
        <v>4557.6035655899996</v>
      </c>
      <c r="Q48" s="36">
        <f>SUMIFS(СВЦЭМ!$C$39:$C$782,СВЦЭМ!$A$39:$A$782,$A48,СВЦЭМ!$B$39:$B$782,Q$47)+'СЕТ СН'!$G$9+СВЦЭМ!$D$10+'СЕТ СН'!$G$5-'СЕТ СН'!$G$17</f>
        <v>4534.0099690199995</v>
      </c>
      <c r="R48" s="36">
        <f>SUMIFS(СВЦЭМ!$C$39:$C$782,СВЦЭМ!$A$39:$A$782,$A48,СВЦЭМ!$B$39:$B$782,R$47)+'СЕТ СН'!$G$9+СВЦЭМ!$D$10+'СЕТ СН'!$G$5-'СЕТ СН'!$G$17</f>
        <v>4536.3462695199996</v>
      </c>
      <c r="S48" s="36">
        <f>SUMIFS(СВЦЭМ!$C$39:$C$782,СВЦЭМ!$A$39:$A$782,$A48,СВЦЭМ!$B$39:$B$782,S$47)+'СЕТ СН'!$G$9+СВЦЭМ!$D$10+'СЕТ СН'!$G$5-'СЕТ СН'!$G$17</f>
        <v>4502.3913255299994</v>
      </c>
      <c r="T48" s="36">
        <f>SUMIFS(СВЦЭМ!$C$39:$C$782,СВЦЭМ!$A$39:$A$782,$A48,СВЦЭМ!$B$39:$B$782,T$47)+'СЕТ СН'!$G$9+СВЦЭМ!$D$10+'СЕТ СН'!$G$5-'СЕТ СН'!$G$17</f>
        <v>4456.2678534500001</v>
      </c>
      <c r="U48" s="36">
        <f>SUMIFS(СВЦЭМ!$C$39:$C$782,СВЦЭМ!$A$39:$A$782,$A48,СВЦЭМ!$B$39:$B$782,U$47)+'СЕТ СН'!$G$9+СВЦЭМ!$D$10+'СЕТ СН'!$G$5-'СЕТ СН'!$G$17</f>
        <v>4458.9359638599999</v>
      </c>
      <c r="V48" s="36">
        <f>SUMIFS(СВЦЭМ!$C$39:$C$782,СВЦЭМ!$A$39:$A$782,$A48,СВЦЭМ!$B$39:$B$782,V$47)+'СЕТ СН'!$G$9+СВЦЭМ!$D$10+'СЕТ СН'!$G$5-'СЕТ СН'!$G$17</f>
        <v>4490.2264606999997</v>
      </c>
      <c r="W48" s="36">
        <f>SUMIFS(СВЦЭМ!$C$39:$C$782,СВЦЭМ!$A$39:$A$782,$A48,СВЦЭМ!$B$39:$B$782,W$47)+'СЕТ СН'!$G$9+СВЦЭМ!$D$10+'СЕТ СН'!$G$5-'СЕТ СН'!$G$17</f>
        <v>4506.2216703699996</v>
      </c>
      <c r="X48" s="36">
        <f>SUMIFS(СВЦЭМ!$C$39:$C$782,СВЦЭМ!$A$39:$A$782,$A48,СВЦЭМ!$B$39:$B$782,X$47)+'СЕТ СН'!$G$9+СВЦЭМ!$D$10+'СЕТ СН'!$G$5-'СЕТ СН'!$G$17</f>
        <v>4513.0396058699998</v>
      </c>
      <c r="Y48" s="36">
        <f>SUMIFS(СВЦЭМ!$C$39:$C$782,СВЦЭМ!$A$39:$A$782,$A48,СВЦЭМ!$B$39:$B$782,Y$47)+'СЕТ СН'!$G$9+СВЦЭМ!$D$10+'СЕТ СН'!$G$5-'СЕТ СН'!$G$17</f>
        <v>4545.8573241399999</v>
      </c>
    </row>
    <row r="49" spans="1:25" ht="15.75" x14ac:dyDescent="0.2">
      <c r="A49" s="35">
        <f>A48+1</f>
        <v>45262</v>
      </c>
      <c r="B49" s="36">
        <f>SUMIFS(СВЦЭМ!$C$39:$C$782,СВЦЭМ!$A$39:$A$782,$A49,СВЦЭМ!$B$39:$B$782,B$47)+'СЕТ СН'!$G$9+СВЦЭМ!$D$10+'СЕТ СН'!$G$5-'СЕТ СН'!$G$17</f>
        <v>4664.5888824399999</v>
      </c>
      <c r="C49" s="36">
        <f>SUMIFS(СВЦЭМ!$C$39:$C$782,СВЦЭМ!$A$39:$A$782,$A49,СВЦЭМ!$B$39:$B$782,C$47)+'СЕТ СН'!$G$9+СВЦЭМ!$D$10+'СЕТ СН'!$G$5-'СЕТ СН'!$G$17</f>
        <v>4656.97683332</v>
      </c>
      <c r="D49" s="36">
        <f>SUMIFS(СВЦЭМ!$C$39:$C$782,СВЦЭМ!$A$39:$A$782,$A49,СВЦЭМ!$B$39:$B$782,D$47)+'СЕТ СН'!$G$9+СВЦЭМ!$D$10+'СЕТ СН'!$G$5-'СЕТ СН'!$G$17</f>
        <v>4674.8115536099995</v>
      </c>
      <c r="E49" s="36">
        <f>SUMIFS(СВЦЭМ!$C$39:$C$782,СВЦЭМ!$A$39:$A$782,$A49,СВЦЭМ!$B$39:$B$782,E$47)+'СЕТ СН'!$G$9+СВЦЭМ!$D$10+'СЕТ СН'!$G$5-'СЕТ СН'!$G$17</f>
        <v>4684.7958987700003</v>
      </c>
      <c r="F49" s="36">
        <f>SUMIFS(СВЦЭМ!$C$39:$C$782,СВЦЭМ!$A$39:$A$782,$A49,СВЦЭМ!$B$39:$B$782,F$47)+'СЕТ СН'!$G$9+СВЦЭМ!$D$10+'СЕТ СН'!$G$5-'СЕТ СН'!$G$17</f>
        <v>4691.3669786299997</v>
      </c>
      <c r="G49" s="36">
        <f>SUMIFS(СВЦЭМ!$C$39:$C$782,СВЦЭМ!$A$39:$A$782,$A49,СВЦЭМ!$B$39:$B$782,G$47)+'СЕТ СН'!$G$9+СВЦЭМ!$D$10+'СЕТ СН'!$G$5-'СЕТ СН'!$G$17</f>
        <v>4692.3525727199994</v>
      </c>
      <c r="H49" s="36">
        <f>SUMIFS(СВЦЭМ!$C$39:$C$782,СВЦЭМ!$A$39:$A$782,$A49,СВЦЭМ!$B$39:$B$782,H$47)+'СЕТ СН'!$G$9+СВЦЭМ!$D$10+'СЕТ СН'!$G$5-'СЕТ СН'!$G$17</f>
        <v>4690.4539492200001</v>
      </c>
      <c r="I49" s="36">
        <f>SUMIFS(СВЦЭМ!$C$39:$C$782,СВЦЭМ!$A$39:$A$782,$A49,СВЦЭМ!$B$39:$B$782,I$47)+'СЕТ СН'!$G$9+СВЦЭМ!$D$10+'СЕТ СН'!$G$5-'СЕТ СН'!$G$17</f>
        <v>4652.1381292899996</v>
      </c>
      <c r="J49" s="36">
        <f>SUMIFS(СВЦЭМ!$C$39:$C$782,СВЦЭМ!$A$39:$A$782,$A49,СВЦЭМ!$B$39:$B$782,J$47)+'СЕТ СН'!$G$9+СВЦЭМ!$D$10+'СЕТ СН'!$G$5-'СЕТ СН'!$G$17</f>
        <v>4608.53202478</v>
      </c>
      <c r="K49" s="36">
        <f>SUMIFS(СВЦЭМ!$C$39:$C$782,СВЦЭМ!$A$39:$A$782,$A49,СВЦЭМ!$B$39:$B$782,K$47)+'СЕТ СН'!$G$9+СВЦЭМ!$D$10+'СЕТ СН'!$G$5-'СЕТ СН'!$G$17</f>
        <v>4570.2574512499996</v>
      </c>
      <c r="L49" s="36">
        <f>SUMIFS(СВЦЭМ!$C$39:$C$782,СВЦЭМ!$A$39:$A$782,$A49,СВЦЭМ!$B$39:$B$782,L$47)+'СЕТ СН'!$G$9+СВЦЭМ!$D$10+'СЕТ СН'!$G$5-'СЕТ СН'!$G$17</f>
        <v>4535.4733667700002</v>
      </c>
      <c r="M49" s="36">
        <f>SUMIFS(СВЦЭМ!$C$39:$C$782,СВЦЭМ!$A$39:$A$782,$A49,СВЦЭМ!$B$39:$B$782,M$47)+'СЕТ СН'!$G$9+СВЦЭМ!$D$10+'СЕТ СН'!$G$5-'СЕТ СН'!$G$17</f>
        <v>4528.4331976100002</v>
      </c>
      <c r="N49" s="36">
        <f>SUMIFS(СВЦЭМ!$C$39:$C$782,СВЦЭМ!$A$39:$A$782,$A49,СВЦЭМ!$B$39:$B$782,N$47)+'СЕТ СН'!$G$9+СВЦЭМ!$D$10+'СЕТ СН'!$G$5-'СЕТ СН'!$G$17</f>
        <v>4548.0867393999997</v>
      </c>
      <c r="O49" s="36">
        <f>SUMIFS(СВЦЭМ!$C$39:$C$782,СВЦЭМ!$A$39:$A$782,$A49,СВЦЭМ!$B$39:$B$782,O$47)+'СЕТ СН'!$G$9+СВЦЭМ!$D$10+'СЕТ СН'!$G$5-'СЕТ СН'!$G$17</f>
        <v>4572.8831307</v>
      </c>
      <c r="P49" s="36">
        <f>SUMIFS(СВЦЭМ!$C$39:$C$782,СВЦЭМ!$A$39:$A$782,$A49,СВЦЭМ!$B$39:$B$782,P$47)+'СЕТ СН'!$G$9+СВЦЭМ!$D$10+'СЕТ СН'!$G$5-'СЕТ СН'!$G$17</f>
        <v>4582.5440983799999</v>
      </c>
      <c r="Q49" s="36">
        <f>SUMIFS(СВЦЭМ!$C$39:$C$782,СВЦЭМ!$A$39:$A$782,$A49,СВЦЭМ!$B$39:$B$782,Q$47)+'СЕТ СН'!$G$9+СВЦЭМ!$D$10+'СЕТ СН'!$G$5-'СЕТ СН'!$G$17</f>
        <v>4589.5253289800003</v>
      </c>
      <c r="R49" s="36">
        <f>SUMIFS(СВЦЭМ!$C$39:$C$782,СВЦЭМ!$A$39:$A$782,$A49,СВЦЭМ!$B$39:$B$782,R$47)+'СЕТ СН'!$G$9+СВЦЭМ!$D$10+'СЕТ СН'!$G$5-'СЕТ СН'!$G$17</f>
        <v>4564.3722522400003</v>
      </c>
      <c r="S49" s="36">
        <f>SUMIFS(СВЦЭМ!$C$39:$C$782,СВЦЭМ!$A$39:$A$782,$A49,СВЦЭМ!$B$39:$B$782,S$47)+'СЕТ СН'!$G$9+СВЦЭМ!$D$10+'СЕТ СН'!$G$5-'СЕТ СН'!$G$17</f>
        <v>4526.5181854499997</v>
      </c>
      <c r="T49" s="36">
        <f>SUMIFS(СВЦЭМ!$C$39:$C$782,СВЦЭМ!$A$39:$A$782,$A49,СВЦЭМ!$B$39:$B$782,T$47)+'СЕТ СН'!$G$9+СВЦЭМ!$D$10+'СЕТ СН'!$G$5-'СЕТ СН'!$G$17</f>
        <v>4504.8383888999997</v>
      </c>
      <c r="U49" s="36">
        <f>SUMIFS(СВЦЭМ!$C$39:$C$782,СВЦЭМ!$A$39:$A$782,$A49,СВЦЭМ!$B$39:$B$782,U$47)+'СЕТ СН'!$G$9+СВЦЭМ!$D$10+'СЕТ СН'!$G$5-'СЕТ СН'!$G$17</f>
        <v>4500.1286824399995</v>
      </c>
      <c r="V49" s="36">
        <f>SUMIFS(СВЦЭМ!$C$39:$C$782,СВЦЭМ!$A$39:$A$782,$A49,СВЦЭМ!$B$39:$B$782,V$47)+'СЕТ СН'!$G$9+СВЦЭМ!$D$10+'СЕТ СН'!$G$5-'СЕТ СН'!$G$17</f>
        <v>4528.2300253599997</v>
      </c>
      <c r="W49" s="36">
        <f>SUMIFS(СВЦЭМ!$C$39:$C$782,СВЦЭМ!$A$39:$A$782,$A49,СВЦЭМ!$B$39:$B$782,W$47)+'СЕТ СН'!$G$9+СВЦЭМ!$D$10+'СЕТ СН'!$G$5-'СЕТ СН'!$G$17</f>
        <v>4543.8834868899994</v>
      </c>
      <c r="X49" s="36">
        <f>SUMIFS(СВЦЭМ!$C$39:$C$782,СВЦЭМ!$A$39:$A$782,$A49,СВЦЭМ!$B$39:$B$782,X$47)+'СЕТ СН'!$G$9+СВЦЭМ!$D$10+'СЕТ СН'!$G$5-'СЕТ СН'!$G$17</f>
        <v>4575.7102046700002</v>
      </c>
      <c r="Y49" s="36">
        <f>SUMIFS(СВЦЭМ!$C$39:$C$782,СВЦЭМ!$A$39:$A$782,$A49,СВЦЭМ!$B$39:$B$782,Y$47)+'СЕТ СН'!$G$9+СВЦЭМ!$D$10+'СЕТ СН'!$G$5-'СЕТ СН'!$G$17</f>
        <v>4601.5342709999995</v>
      </c>
    </row>
    <row r="50" spans="1:25" ht="15.75" x14ac:dyDescent="0.2">
      <c r="A50" s="35">
        <f t="shared" ref="A50:A78" si="1">A49+1</f>
        <v>45263</v>
      </c>
      <c r="B50" s="36">
        <f>SUMIFS(СВЦЭМ!$C$39:$C$782,СВЦЭМ!$A$39:$A$782,$A50,СВЦЭМ!$B$39:$B$782,B$47)+'СЕТ СН'!$G$9+СВЦЭМ!$D$10+'СЕТ СН'!$G$5-'СЕТ СН'!$G$17</f>
        <v>4558.8683113299994</v>
      </c>
      <c r="C50" s="36">
        <f>SUMIFS(СВЦЭМ!$C$39:$C$782,СВЦЭМ!$A$39:$A$782,$A50,СВЦЭМ!$B$39:$B$782,C$47)+'СЕТ СН'!$G$9+СВЦЭМ!$D$10+'СЕТ СН'!$G$5-'СЕТ СН'!$G$17</f>
        <v>4605.8991146999997</v>
      </c>
      <c r="D50" s="36">
        <f>SUMIFS(СВЦЭМ!$C$39:$C$782,СВЦЭМ!$A$39:$A$782,$A50,СВЦЭМ!$B$39:$B$782,D$47)+'СЕТ СН'!$G$9+СВЦЭМ!$D$10+'СЕТ СН'!$G$5-'СЕТ СН'!$G$17</f>
        <v>4654.3602880500002</v>
      </c>
      <c r="E50" s="36">
        <f>SUMIFS(СВЦЭМ!$C$39:$C$782,СВЦЭМ!$A$39:$A$782,$A50,СВЦЭМ!$B$39:$B$782,E$47)+'СЕТ СН'!$G$9+СВЦЭМ!$D$10+'СЕТ СН'!$G$5-'СЕТ СН'!$G$17</f>
        <v>4648.9072754199997</v>
      </c>
      <c r="F50" s="36">
        <f>SUMIFS(СВЦЭМ!$C$39:$C$782,СВЦЭМ!$A$39:$A$782,$A50,СВЦЭМ!$B$39:$B$782,F$47)+'СЕТ СН'!$G$9+СВЦЭМ!$D$10+'СЕТ СН'!$G$5-'СЕТ СН'!$G$17</f>
        <v>4643.8649082699994</v>
      </c>
      <c r="G50" s="36">
        <f>SUMIFS(СВЦЭМ!$C$39:$C$782,СВЦЭМ!$A$39:$A$782,$A50,СВЦЭМ!$B$39:$B$782,G$47)+'СЕТ СН'!$G$9+СВЦЭМ!$D$10+'СЕТ СН'!$G$5-'СЕТ СН'!$G$17</f>
        <v>4656.4706454500001</v>
      </c>
      <c r="H50" s="36">
        <f>SUMIFS(СВЦЭМ!$C$39:$C$782,СВЦЭМ!$A$39:$A$782,$A50,СВЦЭМ!$B$39:$B$782,H$47)+'СЕТ СН'!$G$9+СВЦЭМ!$D$10+'СЕТ СН'!$G$5-'СЕТ СН'!$G$17</f>
        <v>4653.84347755</v>
      </c>
      <c r="I50" s="36">
        <f>SUMIFS(СВЦЭМ!$C$39:$C$782,СВЦЭМ!$A$39:$A$782,$A50,СВЦЭМ!$B$39:$B$782,I$47)+'СЕТ СН'!$G$9+СВЦЭМ!$D$10+'СЕТ СН'!$G$5-'СЕТ СН'!$G$17</f>
        <v>4646.5926348200001</v>
      </c>
      <c r="J50" s="36">
        <f>SUMIFS(СВЦЭМ!$C$39:$C$782,СВЦЭМ!$A$39:$A$782,$A50,СВЦЭМ!$B$39:$B$782,J$47)+'СЕТ СН'!$G$9+СВЦЭМ!$D$10+'СЕТ СН'!$G$5-'СЕТ СН'!$G$17</f>
        <v>4618.4333392299995</v>
      </c>
      <c r="K50" s="36">
        <f>SUMIFS(СВЦЭМ!$C$39:$C$782,СВЦЭМ!$A$39:$A$782,$A50,СВЦЭМ!$B$39:$B$782,K$47)+'СЕТ СН'!$G$9+СВЦЭМ!$D$10+'СЕТ СН'!$G$5-'СЕТ СН'!$G$17</f>
        <v>4576.6331947799999</v>
      </c>
      <c r="L50" s="36">
        <f>SUMIFS(СВЦЭМ!$C$39:$C$782,СВЦЭМ!$A$39:$A$782,$A50,СВЦЭМ!$B$39:$B$782,L$47)+'СЕТ СН'!$G$9+СВЦЭМ!$D$10+'СЕТ СН'!$G$5-'СЕТ СН'!$G$17</f>
        <v>4533.7645765799998</v>
      </c>
      <c r="M50" s="36">
        <f>SUMIFS(СВЦЭМ!$C$39:$C$782,СВЦЭМ!$A$39:$A$782,$A50,СВЦЭМ!$B$39:$B$782,M$47)+'СЕТ СН'!$G$9+СВЦЭМ!$D$10+'СЕТ СН'!$G$5-'СЕТ СН'!$G$17</f>
        <v>4528.5324254299994</v>
      </c>
      <c r="N50" s="36">
        <f>SUMIFS(СВЦЭМ!$C$39:$C$782,СВЦЭМ!$A$39:$A$782,$A50,СВЦЭМ!$B$39:$B$782,N$47)+'СЕТ СН'!$G$9+СВЦЭМ!$D$10+'СЕТ СН'!$G$5-'СЕТ СН'!$G$17</f>
        <v>4544.2581817999999</v>
      </c>
      <c r="O50" s="36">
        <f>SUMIFS(СВЦЭМ!$C$39:$C$782,СВЦЭМ!$A$39:$A$782,$A50,СВЦЭМ!$B$39:$B$782,O$47)+'СЕТ СН'!$G$9+СВЦЭМ!$D$10+'СЕТ СН'!$G$5-'СЕТ СН'!$G$17</f>
        <v>4570.9015614700002</v>
      </c>
      <c r="P50" s="36">
        <f>SUMIFS(СВЦЭМ!$C$39:$C$782,СВЦЭМ!$A$39:$A$782,$A50,СВЦЭМ!$B$39:$B$782,P$47)+'СЕТ СН'!$G$9+СВЦЭМ!$D$10+'СЕТ СН'!$G$5-'СЕТ СН'!$G$17</f>
        <v>4574.2939138399997</v>
      </c>
      <c r="Q50" s="36">
        <f>SUMIFS(СВЦЭМ!$C$39:$C$782,СВЦЭМ!$A$39:$A$782,$A50,СВЦЭМ!$B$39:$B$782,Q$47)+'СЕТ СН'!$G$9+СВЦЭМ!$D$10+'СЕТ СН'!$G$5-'СЕТ СН'!$G$17</f>
        <v>4582.6859220599999</v>
      </c>
      <c r="R50" s="36">
        <f>SUMIFS(СВЦЭМ!$C$39:$C$782,СВЦЭМ!$A$39:$A$782,$A50,СВЦЭМ!$B$39:$B$782,R$47)+'СЕТ СН'!$G$9+СВЦЭМ!$D$10+'СЕТ СН'!$G$5-'СЕТ СН'!$G$17</f>
        <v>4564.2938153599998</v>
      </c>
      <c r="S50" s="36">
        <f>SUMIFS(СВЦЭМ!$C$39:$C$782,СВЦЭМ!$A$39:$A$782,$A50,СВЦЭМ!$B$39:$B$782,S$47)+'СЕТ СН'!$G$9+СВЦЭМ!$D$10+'СЕТ СН'!$G$5-'СЕТ СН'!$G$17</f>
        <v>4516.0323551499996</v>
      </c>
      <c r="T50" s="36">
        <f>SUMIFS(СВЦЭМ!$C$39:$C$782,СВЦЭМ!$A$39:$A$782,$A50,СВЦЭМ!$B$39:$B$782,T$47)+'СЕТ СН'!$G$9+СВЦЭМ!$D$10+'СЕТ СН'!$G$5-'СЕТ СН'!$G$17</f>
        <v>4467.2126601199998</v>
      </c>
      <c r="U50" s="36">
        <f>SUMIFS(СВЦЭМ!$C$39:$C$782,СВЦЭМ!$A$39:$A$782,$A50,СВЦЭМ!$B$39:$B$782,U$47)+'СЕТ СН'!$G$9+СВЦЭМ!$D$10+'СЕТ СН'!$G$5-'СЕТ СН'!$G$17</f>
        <v>4480.6893445899996</v>
      </c>
      <c r="V50" s="36">
        <f>SUMIFS(СВЦЭМ!$C$39:$C$782,СВЦЭМ!$A$39:$A$782,$A50,СВЦЭМ!$B$39:$B$782,V$47)+'СЕТ СН'!$G$9+СВЦЭМ!$D$10+'СЕТ СН'!$G$5-'СЕТ СН'!$G$17</f>
        <v>4506.8211650100002</v>
      </c>
      <c r="W50" s="36">
        <f>SUMIFS(СВЦЭМ!$C$39:$C$782,СВЦЭМ!$A$39:$A$782,$A50,СВЦЭМ!$B$39:$B$782,W$47)+'СЕТ СН'!$G$9+СВЦЭМ!$D$10+'СЕТ СН'!$G$5-'СЕТ СН'!$G$17</f>
        <v>4520.15754354</v>
      </c>
      <c r="X50" s="36">
        <f>SUMIFS(СВЦЭМ!$C$39:$C$782,СВЦЭМ!$A$39:$A$782,$A50,СВЦЭМ!$B$39:$B$782,X$47)+'СЕТ СН'!$G$9+СВЦЭМ!$D$10+'СЕТ СН'!$G$5-'СЕТ СН'!$G$17</f>
        <v>4550.78303693</v>
      </c>
      <c r="Y50" s="36">
        <f>SUMIFS(СВЦЭМ!$C$39:$C$782,СВЦЭМ!$A$39:$A$782,$A50,СВЦЭМ!$B$39:$B$782,Y$47)+'СЕТ СН'!$G$9+СВЦЭМ!$D$10+'СЕТ СН'!$G$5-'СЕТ СН'!$G$17</f>
        <v>4606.1187391799995</v>
      </c>
    </row>
    <row r="51" spans="1:25" ht="15.75" x14ac:dyDescent="0.2">
      <c r="A51" s="35">
        <f t="shared" si="1"/>
        <v>45264</v>
      </c>
      <c r="B51" s="36">
        <f>SUMIFS(СВЦЭМ!$C$39:$C$782,СВЦЭМ!$A$39:$A$782,$A51,СВЦЭМ!$B$39:$B$782,B$47)+'СЕТ СН'!$G$9+СВЦЭМ!$D$10+'СЕТ СН'!$G$5-'СЕТ СН'!$G$17</f>
        <v>4588.9054939199996</v>
      </c>
      <c r="C51" s="36">
        <f>SUMIFS(СВЦЭМ!$C$39:$C$782,СВЦЭМ!$A$39:$A$782,$A51,СВЦЭМ!$B$39:$B$782,C$47)+'СЕТ СН'!$G$9+СВЦЭМ!$D$10+'СЕТ СН'!$G$5-'СЕТ СН'!$G$17</f>
        <v>4634.2711264299996</v>
      </c>
      <c r="D51" s="36">
        <f>SUMIFS(СВЦЭМ!$C$39:$C$782,СВЦЭМ!$A$39:$A$782,$A51,СВЦЭМ!$B$39:$B$782,D$47)+'СЕТ СН'!$G$9+СВЦЭМ!$D$10+'СЕТ СН'!$G$5-'СЕТ СН'!$G$17</f>
        <v>4635.4213555299993</v>
      </c>
      <c r="E51" s="36">
        <f>SUMIFS(СВЦЭМ!$C$39:$C$782,СВЦЭМ!$A$39:$A$782,$A51,СВЦЭМ!$B$39:$B$782,E$47)+'СЕТ СН'!$G$9+СВЦЭМ!$D$10+'СЕТ СН'!$G$5-'СЕТ СН'!$G$17</f>
        <v>4639.1986840600002</v>
      </c>
      <c r="F51" s="36">
        <f>SUMIFS(СВЦЭМ!$C$39:$C$782,СВЦЭМ!$A$39:$A$782,$A51,СВЦЭМ!$B$39:$B$782,F$47)+'СЕТ СН'!$G$9+СВЦЭМ!$D$10+'СЕТ СН'!$G$5-'СЕТ СН'!$G$17</f>
        <v>4631.26635558</v>
      </c>
      <c r="G51" s="36">
        <f>SUMIFS(СВЦЭМ!$C$39:$C$782,СВЦЭМ!$A$39:$A$782,$A51,СВЦЭМ!$B$39:$B$782,G$47)+'СЕТ СН'!$G$9+СВЦЭМ!$D$10+'СЕТ СН'!$G$5-'СЕТ СН'!$G$17</f>
        <v>4622.5927743699995</v>
      </c>
      <c r="H51" s="36">
        <f>SUMIFS(СВЦЭМ!$C$39:$C$782,СВЦЭМ!$A$39:$A$782,$A51,СВЦЭМ!$B$39:$B$782,H$47)+'СЕТ СН'!$G$9+СВЦЭМ!$D$10+'СЕТ СН'!$G$5-'СЕТ СН'!$G$17</f>
        <v>4590.6505805699999</v>
      </c>
      <c r="I51" s="36">
        <f>SUMIFS(СВЦЭМ!$C$39:$C$782,СВЦЭМ!$A$39:$A$782,$A51,СВЦЭМ!$B$39:$B$782,I$47)+'СЕТ СН'!$G$9+СВЦЭМ!$D$10+'СЕТ СН'!$G$5-'СЕТ СН'!$G$17</f>
        <v>4516.2729626500004</v>
      </c>
      <c r="J51" s="36">
        <f>SUMIFS(СВЦЭМ!$C$39:$C$782,СВЦЭМ!$A$39:$A$782,$A51,СВЦЭМ!$B$39:$B$782,J$47)+'СЕТ СН'!$G$9+СВЦЭМ!$D$10+'СЕТ СН'!$G$5-'СЕТ СН'!$G$17</f>
        <v>4496.3863315299996</v>
      </c>
      <c r="K51" s="36">
        <f>SUMIFS(СВЦЭМ!$C$39:$C$782,СВЦЭМ!$A$39:$A$782,$A51,СВЦЭМ!$B$39:$B$782,K$47)+'СЕТ СН'!$G$9+СВЦЭМ!$D$10+'СЕТ СН'!$G$5-'СЕТ СН'!$G$17</f>
        <v>4481.6121227099993</v>
      </c>
      <c r="L51" s="36">
        <f>SUMIFS(СВЦЭМ!$C$39:$C$782,СВЦЭМ!$A$39:$A$782,$A51,СВЦЭМ!$B$39:$B$782,L$47)+'СЕТ СН'!$G$9+СВЦЭМ!$D$10+'СЕТ СН'!$G$5-'СЕТ СН'!$G$17</f>
        <v>4482.3971771400002</v>
      </c>
      <c r="M51" s="36">
        <f>SUMIFS(СВЦЭМ!$C$39:$C$782,СВЦЭМ!$A$39:$A$782,$A51,СВЦЭМ!$B$39:$B$782,M$47)+'СЕТ СН'!$G$9+СВЦЭМ!$D$10+'СЕТ СН'!$G$5-'СЕТ СН'!$G$17</f>
        <v>4485.3606659799998</v>
      </c>
      <c r="N51" s="36">
        <f>SUMIFS(СВЦЭМ!$C$39:$C$782,СВЦЭМ!$A$39:$A$782,$A51,СВЦЭМ!$B$39:$B$782,N$47)+'СЕТ СН'!$G$9+СВЦЭМ!$D$10+'СЕТ СН'!$G$5-'СЕТ СН'!$G$17</f>
        <v>4501.2145152200001</v>
      </c>
      <c r="O51" s="36">
        <f>SUMIFS(СВЦЭМ!$C$39:$C$782,СВЦЭМ!$A$39:$A$782,$A51,СВЦЭМ!$B$39:$B$782,O$47)+'СЕТ СН'!$G$9+СВЦЭМ!$D$10+'СЕТ СН'!$G$5-'СЕТ СН'!$G$17</f>
        <v>4506.0838316299996</v>
      </c>
      <c r="P51" s="36">
        <f>SUMIFS(СВЦЭМ!$C$39:$C$782,СВЦЭМ!$A$39:$A$782,$A51,СВЦЭМ!$B$39:$B$782,P$47)+'СЕТ СН'!$G$9+СВЦЭМ!$D$10+'СЕТ СН'!$G$5-'СЕТ СН'!$G$17</f>
        <v>4527.1764985299997</v>
      </c>
      <c r="Q51" s="36">
        <f>SUMIFS(СВЦЭМ!$C$39:$C$782,СВЦЭМ!$A$39:$A$782,$A51,СВЦЭМ!$B$39:$B$782,Q$47)+'СЕТ СН'!$G$9+СВЦЭМ!$D$10+'СЕТ СН'!$G$5-'СЕТ СН'!$G$17</f>
        <v>4734.5202465599996</v>
      </c>
      <c r="R51" s="36">
        <f>SUMIFS(СВЦЭМ!$C$39:$C$782,СВЦЭМ!$A$39:$A$782,$A51,СВЦЭМ!$B$39:$B$782,R$47)+'СЕТ СН'!$G$9+СВЦЭМ!$D$10+'СЕТ СН'!$G$5-'СЕТ СН'!$G$17</f>
        <v>4510.8423520400002</v>
      </c>
      <c r="S51" s="36">
        <f>SUMIFS(СВЦЭМ!$C$39:$C$782,СВЦЭМ!$A$39:$A$782,$A51,СВЦЭМ!$B$39:$B$782,S$47)+'СЕТ СН'!$G$9+СВЦЭМ!$D$10+'СЕТ СН'!$G$5-'СЕТ СН'!$G$17</f>
        <v>4469.5865662899996</v>
      </c>
      <c r="T51" s="36">
        <f>SUMIFS(СВЦЭМ!$C$39:$C$782,СВЦЭМ!$A$39:$A$782,$A51,СВЦЭМ!$B$39:$B$782,T$47)+'СЕТ СН'!$G$9+СВЦЭМ!$D$10+'СЕТ СН'!$G$5-'СЕТ СН'!$G$17</f>
        <v>4445.2195488899997</v>
      </c>
      <c r="U51" s="36">
        <f>SUMIFS(СВЦЭМ!$C$39:$C$782,СВЦЭМ!$A$39:$A$782,$A51,СВЦЭМ!$B$39:$B$782,U$47)+'СЕТ СН'!$G$9+СВЦЭМ!$D$10+'СЕТ СН'!$G$5-'СЕТ СН'!$G$17</f>
        <v>4459.56926217</v>
      </c>
      <c r="V51" s="36">
        <f>SUMIFS(СВЦЭМ!$C$39:$C$782,СВЦЭМ!$A$39:$A$782,$A51,СВЦЭМ!$B$39:$B$782,V$47)+'СЕТ СН'!$G$9+СВЦЭМ!$D$10+'СЕТ СН'!$G$5-'СЕТ СН'!$G$17</f>
        <v>4477.1606496999993</v>
      </c>
      <c r="W51" s="36">
        <f>SUMIFS(СВЦЭМ!$C$39:$C$782,СВЦЭМ!$A$39:$A$782,$A51,СВЦЭМ!$B$39:$B$782,W$47)+'СЕТ СН'!$G$9+СВЦЭМ!$D$10+'СЕТ СН'!$G$5-'СЕТ СН'!$G$17</f>
        <v>4490.6329572599998</v>
      </c>
      <c r="X51" s="36">
        <f>SUMIFS(СВЦЭМ!$C$39:$C$782,СВЦЭМ!$A$39:$A$782,$A51,СВЦЭМ!$B$39:$B$782,X$47)+'СЕТ СН'!$G$9+СВЦЭМ!$D$10+'СЕТ СН'!$G$5-'СЕТ СН'!$G$17</f>
        <v>4530.3751051999998</v>
      </c>
      <c r="Y51" s="36">
        <f>SUMIFS(СВЦЭМ!$C$39:$C$782,СВЦЭМ!$A$39:$A$782,$A51,СВЦЭМ!$B$39:$B$782,Y$47)+'СЕТ СН'!$G$9+СВЦЭМ!$D$10+'СЕТ СН'!$G$5-'СЕТ СН'!$G$17</f>
        <v>4560.0578890199995</v>
      </c>
    </row>
    <row r="52" spans="1:25" ht="15.75" x14ac:dyDescent="0.2">
      <c r="A52" s="35">
        <f t="shared" si="1"/>
        <v>45265</v>
      </c>
      <c r="B52" s="36">
        <f>SUMIFS(СВЦЭМ!$C$39:$C$782,СВЦЭМ!$A$39:$A$782,$A52,СВЦЭМ!$B$39:$B$782,B$47)+'СЕТ СН'!$G$9+СВЦЭМ!$D$10+'СЕТ СН'!$G$5-'СЕТ СН'!$G$17</f>
        <v>4687.5027968499999</v>
      </c>
      <c r="C52" s="36">
        <f>SUMIFS(СВЦЭМ!$C$39:$C$782,СВЦЭМ!$A$39:$A$782,$A52,СВЦЭМ!$B$39:$B$782,C$47)+'СЕТ СН'!$G$9+СВЦЭМ!$D$10+'СЕТ СН'!$G$5-'СЕТ СН'!$G$17</f>
        <v>4711.5905724000004</v>
      </c>
      <c r="D52" s="36">
        <f>SUMIFS(СВЦЭМ!$C$39:$C$782,СВЦЭМ!$A$39:$A$782,$A52,СВЦЭМ!$B$39:$B$782,D$47)+'СЕТ СН'!$G$9+СВЦЭМ!$D$10+'СЕТ СН'!$G$5-'СЕТ СН'!$G$17</f>
        <v>4753.2923563599998</v>
      </c>
      <c r="E52" s="36">
        <f>SUMIFS(СВЦЭМ!$C$39:$C$782,СВЦЭМ!$A$39:$A$782,$A52,СВЦЭМ!$B$39:$B$782,E$47)+'СЕТ СН'!$G$9+СВЦЭМ!$D$10+'СЕТ СН'!$G$5-'СЕТ СН'!$G$17</f>
        <v>4715.4727533099995</v>
      </c>
      <c r="F52" s="36">
        <f>SUMIFS(СВЦЭМ!$C$39:$C$782,СВЦЭМ!$A$39:$A$782,$A52,СВЦЭМ!$B$39:$B$782,F$47)+'СЕТ СН'!$G$9+СВЦЭМ!$D$10+'СЕТ СН'!$G$5-'СЕТ СН'!$G$17</f>
        <v>4709.93896012</v>
      </c>
      <c r="G52" s="36">
        <f>SUMIFS(СВЦЭМ!$C$39:$C$782,СВЦЭМ!$A$39:$A$782,$A52,СВЦЭМ!$B$39:$B$782,G$47)+'СЕТ СН'!$G$9+СВЦЭМ!$D$10+'СЕТ СН'!$G$5-'СЕТ СН'!$G$17</f>
        <v>4709.5712883400001</v>
      </c>
      <c r="H52" s="36">
        <f>SUMIFS(СВЦЭМ!$C$39:$C$782,СВЦЭМ!$A$39:$A$782,$A52,СВЦЭМ!$B$39:$B$782,H$47)+'СЕТ СН'!$G$9+СВЦЭМ!$D$10+'СЕТ СН'!$G$5-'СЕТ СН'!$G$17</f>
        <v>4664.6691568999995</v>
      </c>
      <c r="I52" s="36">
        <f>SUMIFS(СВЦЭМ!$C$39:$C$782,СВЦЭМ!$A$39:$A$782,$A52,СВЦЭМ!$B$39:$B$782,I$47)+'СЕТ СН'!$G$9+СВЦЭМ!$D$10+'СЕТ СН'!$G$5-'СЕТ СН'!$G$17</f>
        <v>4619.4060310699997</v>
      </c>
      <c r="J52" s="36">
        <f>SUMIFS(СВЦЭМ!$C$39:$C$782,СВЦЭМ!$A$39:$A$782,$A52,СВЦЭМ!$B$39:$B$782,J$47)+'СЕТ СН'!$G$9+СВЦЭМ!$D$10+'СЕТ СН'!$G$5-'СЕТ СН'!$G$17</f>
        <v>4592.1297336999996</v>
      </c>
      <c r="K52" s="36">
        <f>SUMIFS(СВЦЭМ!$C$39:$C$782,СВЦЭМ!$A$39:$A$782,$A52,СВЦЭМ!$B$39:$B$782,K$47)+'СЕТ СН'!$G$9+СВЦЭМ!$D$10+'СЕТ СН'!$G$5-'СЕТ СН'!$G$17</f>
        <v>4579.73475358</v>
      </c>
      <c r="L52" s="36">
        <f>SUMIFS(СВЦЭМ!$C$39:$C$782,СВЦЭМ!$A$39:$A$782,$A52,СВЦЭМ!$B$39:$B$782,L$47)+'СЕТ СН'!$G$9+СВЦЭМ!$D$10+'СЕТ СН'!$G$5-'СЕТ СН'!$G$17</f>
        <v>4623.7598056999996</v>
      </c>
      <c r="M52" s="36">
        <f>SUMIFS(СВЦЭМ!$C$39:$C$782,СВЦЭМ!$A$39:$A$782,$A52,СВЦЭМ!$B$39:$B$782,M$47)+'СЕТ СН'!$G$9+СВЦЭМ!$D$10+'СЕТ СН'!$G$5-'СЕТ СН'!$G$17</f>
        <v>4689.98012664</v>
      </c>
      <c r="N52" s="36">
        <f>SUMIFS(СВЦЭМ!$C$39:$C$782,СВЦЭМ!$A$39:$A$782,$A52,СВЦЭМ!$B$39:$B$782,N$47)+'СЕТ СН'!$G$9+СВЦЭМ!$D$10+'СЕТ СН'!$G$5-'СЕТ СН'!$G$17</f>
        <v>4709.6939188199995</v>
      </c>
      <c r="O52" s="36">
        <f>SUMIFS(СВЦЭМ!$C$39:$C$782,СВЦЭМ!$A$39:$A$782,$A52,СВЦЭМ!$B$39:$B$782,O$47)+'СЕТ СН'!$G$9+СВЦЭМ!$D$10+'СЕТ СН'!$G$5-'СЕТ СН'!$G$17</f>
        <v>4720.40768553</v>
      </c>
      <c r="P52" s="36">
        <f>SUMIFS(СВЦЭМ!$C$39:$C$782,СВЦЭМ!$A$39:$A$782,$A52,СВЦЭМ!$B$39:$B$782,P$47)+'СЕТ СН'!$G$9+СВЦЭМ!$D$10+'СЕТ СН'!$G$5-'СЕТ СН'!$G$17</f>
        <v>4714.6714056399996</v>
      </c>
      <c r="Q52" s="36">
        <f>SUMIFS(СВЦЭМ!$C$39:$C$782,СВЦЭМ!$A$39:$A$782,$A52,СВЦЭМ!$B$39:$B$782,Q$47)+'СЕТ СН'!$G$9+СВЦЭМ!$D$10+'СЕТ СН'!$G$5-'СЕТ СН'!$G$17</f>
        <v>4707.3129196600003</v>
      </c>
      <c r="R52" s="36">
        <f>SUMIFS(СВЦЭМ!$C$39:$C$782,СВЦЭМ!$A$39:$A$782,$A52,СВЦЭМ!$B$39:$B$782,R$47)+'СЕТ СН'!$G$9+СВЦЭМ!$D$10+'СЕТ СН'!$G$5-'СЕТ СН'!$G$17</f>
        <v>4647.07621621</v>
      </c>
      <c r="S52" s="36">
        <f>SUMIFS(СВЦЭМ!$C$39:$C$782,СВЦЭМ!$A$39:$A$782,$A52,СВЦЭМ!$B$39:$B$782,S$47)+'СЕТ СН'!$G$9+СВЦЭМ!$D$10+'СЕТ СН'!$G$5-'СЕТ СН'!$G$17</f>
        <v>4573.7838874499994</v>
      </c>
      <c r="T52" s="36">
        <f>SUMIFS(СВЦЭМ!$C$39:$C$782,СВЦЭМ!$A$39:$A$782,$A52,СВЦЭМ!$B$39:$B$782,T$47)+'СЕТ СН'!$G$9+СВЦЭМ!$D$10+'СЕТ СН'!$G$5-'СЕТ СН'!$G$17</f>
        <v>4552.4088306200001</v>
      </c>
      <c r="U52" s="36">
        <f>SUMIFS(СВЦЭМ!$C$39:$C$782,СВЦЭМ!$A$39:$A$782,$A52,СВЦЭМ!$B$39:$B$782,U$47)+'СЕТ СН'!$G$9+СВЦЭМ!$D$10+'СЕТ СН'!$G$5-'СЕТ СН'!$G$17</f>
        <v>4568.5578409199998</v>
      </c>
      <c r="V52" s="36">
        <f>SUMIFS(СВЦЭМ!$C$39:$C$782,СВЦЭМ!$A$39:$A$782,$A52,СВЦЭМ!$B$39:$B$782,V$47)+'СЕТ СН'!$G$9+СВЦЭМ!$D$10+'СЕТ СН'!$G$5-'СЕТ СН'!$G$17</f>
        <v>4607.52976915</v>
      </c>
      <c r="W52" s="36">
        <f>SUMIFS(СВЦЭМ!$C$39:$C$782,СВЦЭМ!$A$39:$A$782,$A52,СВЦЭМ!$B$39:$B$782,W$47)+'СЕТ СН'!$G$9+СВЦЭМ!$D$10+'СЕТ СН'!$G$5-'СЕТ СН'!$G$17</f>
        <v>4611.5774362399998</v>
      </c>
      <c r="X52" s="36">
        <f>SUMIFS(СВЦЭМ!$C$39:$C$782,СВЦЭМ!$A$39:$A$782,$A52,СВЦЭМ!$B$39:$B$782,X$47)+'СЕТ СН'!$G$9+СВЦЭМ!$D$10+'СЕТ СН'!$G$5-'СЕТ СН'!$G$17</f>
        <v>4629.3439111299995</v>
      </c>
      <c r="Y52" s="36">
        <f>SUMIFS(СВЦЭМ!$C$39:$C$782,СВЦЭМ!$A$39:$A$782,$A52,СВЦЭМ!$B$39:$B$782,Y$47)+'СЕТ СН'!$G$9+СВЦЭМ!$D$10+'СЕТ СН'!$G$5-'СЕТ СН'!$G$17</f>
        <v>4665.8647577900001</v>
      </c>
    </row>
    <row r="53" spans="1:25" ht="15.75" x14ac:dyDescent="0.2">
      <c r="A53" s="35">
        <f t="shared" si="1"/>
        <v>45266</v>
      </c>
      <c r="B53" s="36">
        <f>SUMIFS(СВЦЭМ!$C$39:$C$782,СВЦЭМ!$A$39:$A$782,$A53,СВЦЭМ!$B$39:$B$782,B$47)+'СЕТ СН'!$G$9+СВЦЭМ!$D$10+'СЕТ СН'!$G$5-'СЕТ СН'!$G$17</f>
        <v>4575.6429023999999</v>
      </c>
      <c r="C53" s="36">
        <f>SUMIFS(СВЦЭМ!$C$39:$C$782,СВЦЭМ!$A$39:$A$782,$A53,СВЦЭМ!$B$39:$B$782,C$47)+'СЕТ СН'!$G$9+СВЦЭМ!$D$10+'СЕТ СН'!$G$5-'СЕТ СН'!$G$17</f>
        <v>4587.0989962900003</v>
      </c>
      <c r="D53" s="36">
        <f>SUMIFS(СВЦЭМ!$C$39:$C$782,СВЦЭМ!$A$39:$A$782,$A53,СВЦЭМ!$B$39:$B$782,D$47)+'СЕТ СН'!$G$9+СВЦЭМ!$D$10+'СЕТ СН'!$G$5-'СЕТ СН'!$G$17</f>
        <v>4621.6576336899998</v>
      </c>
      <c r="E53" s="36">
        <f>SUMIFS(СВЦЭМ!$C$39:$C$782,СВЦЭМ!$A$39:$A$782,$A53,СВЦЭМ!$B$39:$B$782,E$47)+'СЕТ СН'!$G$9+СВЦЭМ!$D$10+'СЕТ СН'!$G$5-'СЕТ СН'!$G$17</f>
        <v>4630.5089349700002</v>
      </c>
      <c r="F53" s="36">
        <f>SUMIFS(СВЦЭМ!$C$39:$C$782,СВЦЭМ!$A$39:$A$782,$A53,СВЦЭМ!$B$39:$B$782,F$47)+'СЕТ СН'!$G$9+СВЦЭМ!$D$10+'СЕТ СН'!$G$5-'СЕТ СН'!$G$17</f>
        <v>4616.2022333499999</v>
      </c>
      <c r="G53" s="36">
        <f>SUMIFS(СВЦЭМ!$C$39:$C$782,СВЦЭМ!$A$39:$A$782,$A53,СВЦЭМ!$B$39:$B$782,G$47)+'СЕТ СН'!$G$9+СВЦЭМ!$D$10+'СЕТ СН'!$G$5-'СЕТ СН'!$G$17</f>
        <v>4586.9926312099997</v>
      </c>
      <c r="H53" s="36">
        <f>SUMIFS(СВЦЭМ!$C$39:$C$782,СВЦЭМ!$A$39:$A$782,$A53,СВЦЭМ!$B$39:$B$782,H$47)+'СЕТ СН'!$G$9+СВЦЭМ!$D$10+'СЕТ СН'!$G$5-'СЕТ СН'!$G$17</f>
        <v>4535.8238158999993</v>
      </c>
      <c r="I53" s="36">
        <f>SUMIFS(СВЦЭМ!$C$39:$C$782,СВЦЭМ!$A$39:$A$782,$A53,СВЦЭМ!$B$39:$B$782,I$47)+'СЕТ СН'!$G$9+СВЦЭМ!$D$10+'СЕТ СН'!$G$5-'СЕТ СН'!$G$17</f>
        <v>4479.5683910999996</v>
      </c>
      <c r="J53" s="36">
        <f>SUMIFS(СВЦЭМ!$C$39:$C$782,СВЦЭМ!$A$39:$A$782,$A53,СВЦЭМ!$B$39:$B$782,J$47)+'СЕТ СН'!$G$9+СВЦЭМ!$D$10+'СЕТ СН'!$G$5-'СЕТ СН'!$G$17</f>
        <v>4468.5762059600002</v>
      </c>
      <c r="K53" s="36">
        <f>SUMIFS(СВЦЭМ!$C$39:$C$782,СВЦЭМ!$A$39:$A$782,$A53,СВЦЭМ!$B$39:$B$782,K$47)+'СЕТ СН'!$G$9+СВЦЭМ!$D$10+'СЕТ СН'!$G$5-'СЕТ СН'!$G$17</f>
        <v>4452.8401802499993</v>
      </c>
      <c r="L53" s="36">
        <f>SUMIFS(СВЦЭМ!$C$39:$C$782,СВЦЭМ!$A$39:$A$782,$A53,СВЦЭМ!$B$39:$B$782,L$47)+'СЕТ СН'!$G$9+СВЦЭМ!$D$10+'СЕТ СН'!$G$5-'СЕТ СН'!$G$17</f>
        <v>4433.8357593299997</v>
      </c>
      <c r="M53" s="36">
        <f>SUMIFS(СВЦЭМ!$C$39:$C$782,СВЦЭМ!$A$39:$A$782,$A53,СВЦЭМ!$B$39:$B$782,M$47)+'СЕТ СН'!$G$9+СВЦЭМ!$D$10+'СЕТ СН'!$G$5-'СЕТ СН'!$G$17</f>
        <v>4442.60849573</v>
      </c>
      <c r="N53" s="36">
        <f>SUMIFS(СВЦЭМ!$C$39:$C$782,СВЦЭМ!$A$39:$A$782,$A53,СВЦЭМ!$B$39:$B$782,N$47)+'СЕТ СН'!$G$9+СВЦЭМ!$D$10+'СЕТ СН'!$G$5-'СЕТ СН'!$G$17</f>
        <v>4477.81980105</v>
      </c>
      <c r="O53" s="36">
        <f>SUMIFS(СВЦЭМ!$C$39:$C$782,СВЦЭМ!$A$39:$A$782,$A53,СВЦЭМ!$B$39:$B$782,O$47)+'СЕТ СН'!$G$9+СВЦЭМ!$D$10+'СЕТ СН'!$G$5-'СЕТ СН'!$G$17</f>
        <v>4476.3442001699996</v>
      </c>
      <c r="P53" s="36">
        <f>SUMIFS(СВЦЭМ!$C$39:$C$782,СВЦЭМ!$A$39:$A$782,$A53,СВЦЭМ!$B$39:$B$782,P$47)+'СЕТ СН'!$G$9+СВЦЭМ!$D$10+'СЕТ СН'!$G$5-'СЕТ СН'!$G$17</f>
        <v>4488.0938585000004</v>
      </c>
      <c r="Q53" s="36">
        <f>SUMIFS(СВЦЭМ!$C$39:$C$782,СВЦЭМ!$A$39:$A$782,$A53,СВЦЭМ!$B$39:$B$782,Q$47)+'СЕТ СН'!$G$9+СВЦЭМ!$D$10+'СЕТ СН'!$G$5-'СЕТ СН'!$G$17</f>
        <v>4495.8919225199998</v>
      </c>
      <c r="R53" s="36">
        <f>SUMIFS(СВЦЭМ!$C$39:$C$782,СВЦЭМ!$A$39:$A$782,$A53,СВЦЭМ!$B$39:$B$782,R$47)+'СЕТ СН'!$G$9+СВЦЭМ!$D$10+'СЕТ СН'!$G$5-'СЕТ СН'!$G$17</f>
        <v>4491.0153848600003</v>
      </c>
      <c r="S53" s="36">
        <f>SUMIFS(СВЦЭМ!$C$39:$C$782,СВЦЭМ!$A$39:$A$782,$A53,СВЦЭМ!$B$39:$B$782,S$47)+'СЕТ СН'!$G$9+СВЦЭМ!$D$10+'СЕТ СН'!$G$5-'СЕТ СН'!$G$17</f>
        <v>4450.3081762900001</v>
      </c>
      <c r="T53" s="36">
        <f>SUMIFS(СВЦЭМ!$C$39:$C$782,СВЦЭМ!$A$39:$A$782,$A53,СВЦЭМ!$B$39:$B$782,T$47)+'СЕТ СН'!$G$9+СВЦЭМ!$D$10+'СЕТ СН'!$G$5-'СЕТ СН'!$G$17</f>
        <v>4432.9243456099994</v>
      </c>
      <c r="U53" s="36">
        <f>SUMIFS(СВЦЭМ!$C$39:$C$782,СВЦЭМ!$A$39:$A$782,$A53,СВЦЭМ!$B$39:$B$782,U$47)+'СЕТ СН'!$G$9+СВЦЭМ!$D$10+'СЕТ СН'!$G$5-'СЕТ СН'!$G$17</f>
        <v>4444.6306625699999</v>
      </c>
      <c r="V53" s="36">
        <f>SUMIFS(СВЦЭМ!$C$39:$C$782,СВЦЭМ!$A$39:$A$782,$A53,СВЦЭМ!$B$39:$B$782,V$47)+'СЕТ СН'!$G$9+СВЦЭМ!$D$10+'СЕТ СН'!$G$5-'СЕТ СН'!$G$17</f>
        <v>4472.9219644499999</v>
      </c>
      <c r="W53" s="36">
        <f>SUMIFS(СВЦЭМ!$C$39:$C$782,СВЦЭМ!$A$39:$A$782,$A53,СВЦЭМ!$B$39:$B$782,W$47)+'СЕТ СН'!$G$9+СВЦЭМ!$D$10+'СЕТ СН'!$G$5-'СЕТ СН'!$G$17</f>
        <v>4476.5117457199995</v>
      </c>
      <c r="X53" s="36">
        <f>SUMIFS(СВЦЭМ!$C$39:$C$782,СВЦЭМ!$A$39:$A$782,$A53,СВЦЭМ!$B$39:$B$782,X$47)+'СЕТ СН'!$G$9+СВЦЭМ!$D$10+'СЕТ СН'!$G$5-'СЕТ СН'!$G$17</f>
        <v>4501.2910540499997</v>
      </c>
      <c r="Y53" s="36">
        <f>SUMIFS(СВЦЭМ!$C$39:$C$782,СВЦЭМ!$A$39:$A$782,$A53,СВЦЭМ!$B$39:$B$782,Y$47)+'СЕТ СН'!$G$9+СВЦЭМ!$D$10+'СЕТ СН'!$G$5-'СЕТ СН'!$G$17</f>
        <v>4526.9014439599996</v>
      </c>
    </row>
    <row r="54" spans="1:25" ht="15.75" x14ac:dyDescent="0.2">
      <c r="A54" s="35">
        <f t="shared" si="1"/>
        <v>45267</v>
      </c>
      <c r="B54" s="36">
        <f>SUMIFS(СВЦЭМ!$C$39:$C$782,СВЦЭМ!$A$39:$A$782,$A54,СВЦЭМ!$B$39:$B$782,B$47)+'СЕТ СН'!$G$9+СВЦЭМ!$D$10+'СЕТ СН'!$G$5-'СЕТ СН'!$G$17</f>
        <v>4529.8155760899999</v>
      </c>
      <c r="C54" s="36">
        <f>SUMIFS(СВЦЭМ!$C$39:$C$782,СВЦЭМ!$A$39:$A$782,$A54,СВЦЭМ!$B$39:$B$782,C$47)+'СЕТ СН'!$G$9+СВЦЭМ!$D$10+'СЕТ СН'!$G$5-'СЕТ СН'!$G$17</f>
        <v>4547.9541993299999</v>
      </c>
      <c r="D54" s="36">
        <f>SUMIFS(СВЦЭМ!$C$39:$C$782,СВЦЭМ!$A$39:$A$782,$A54,СВЦЭМ!$B$39:$B$782,D$47)+'СЕТ СН'!$G$9+СВЦЭМ!$D$10+'СЕТ СН'!$G$5-'СЕТ СН'!$G$17</f>
        <v>4603.6930494899998</v>
      </c>
      <c r="E54" s="36">
        <f>SUMIFS(СВЦЭМ!$C$39:$C$782,СВЦЭМ!$A$39:$A$782,$A54,СВЦЭМ!$B$39:$B$782,E$47)+'СЕТ СН'!$G$9+СВЦЭМ!$D$10+'СЕТ СН'!$G$5-'СЕТ СН'!$G$17</f>
        <v>4596.6652181099998</v>
      </c>
      <c r="F54" s="36">
        <f>SUMIFS(СВЦЭМ!$C$39:$C$782,СВЦЭМ!$A$39:$A$782,$A54,СВЦЭМ!$B$39:$B$782,F$47)+'СЕТ СН'!$G$9+СВЦЭМ!$D$10+'СЕТ СН'!$G$5-'СЕТ СН'!$G$17</f>
        <v>4595.0690480100002</v>
      </c>
      <c r="G54" s="36">
        <f>SUMIFS(СВЦЭМ!$C$39:$C$782,СВЦЭМ!$A$39:$A$782,$A54,СВЦЭМ!$B$39:$B$782,G$47)+'СЕТ СН'!$G$9+СВЦЭМ!$D$10+'СЕТ СН'!$G$5-'СЕТ СН'!$G$17</f>
        <v>4592.7703657599995</v>
      </c>
      <c r="H54" s="36">
        <f>SUMIFS(СВЦЭМ!$C$39:$C$782,СВЦЭМ!$A$39:$A$782,$A54,СВЦЭМ!$B$39:$B$782,H$47)+'СЕТ СН'!$G$9+СВЦЭМ!$D$10+'СЕТ СН'!$G$5-'СЕТ СН'!$G$17</f>
        <v>4551.9887856799996</v>
      </c>
      <c r="I54" s="36">
        <f>SUMIFS(СВЦЭМ!$C$39:$C$782,СВЦЭМ!$A$39:$A$782,$A54,СВЦЭМ!$B$39:$B$782,I$47)+'СЕТ СН'!$G$9+СВЦЭМ!$D$10+'СЕТ СН'!$G$5-'СЕТ СН'!$G$17</f>
        <v>4500.3859721499994</v>
      </c>
      <c r="J54" s="36">
        <f>SUMIFS(СВЦЭМ!$C$39:$C$782,СВЦЭМ!$A$39:$A$782,$A54,СВЦЭМ!$B$39:$B$782,J$47)+'СЕТ СН'!$G$9+СВЦЭМ!$D$10+'СЕТ СН'!$G$5-'СЕТ СН'!$G$17</f>
        <v>4489.8752780899995</v>
      </c>
      <c r="K54" s="36">
        <f>SUMIFS(СВЦЭМ!$C$39:$C$782,СВЦЭМ!$A$39:$A$782,$A54,СВЦЭМ!$B$39:$B$782,K$47)+'СЕТ СН'!$G$9+СВЦЭМ!$D$10+'СЕТ СН'!$G$5-'СЕТ СН'!$G$17</f>
        <v>4464.3548527399998</v>
      </c>
      <c r="L54" s="36">
        <f>SUMIFS(СВЦЭМ!$C$39:$C$782,СВЦЭМ!$A$39:$A$782,$A54,СВЦЭМ!$B$39:$B$782,L$47)+'СЕТ СН'!$G$9+СВЦЭМ!$D$10+'СЕТ СН'!$G$5-'СЕТ СН'!$G$17</f>
        <v>4464.8206934999998</v>
      </c>
      <c r="M54" s="36">
        <f>SUMIFS(СВЦЭМ!$C$39:$C$782,СВЦЭМ!$A$39:$A$782,$A54,СВЦЭМ!$B$39:$B$782,M$47)+'СЕТ СН'!$G$9+СВЦЭМ!$D$10+'СЕТ СН'!$G$5-'СЕТ СН'!$G$17</f>
        <v>4504.85161333</v>
      </c>
      <c r="N54" s="36">
        <f>SUMIFS(СВЦЭМ!$C$39:$C$782,СВЦЭМ!$A$39:$A$782,$A54,СВЦЭМ!$B$39:$B$782,N$47)+'СЕТ СН'!$G$9+СВЦЭМ!$D$10+'СЕТ СН'!$G$5-'СЕТ СН'!$G$17</f>
        <v>4545.0345513699995</v>
      </c>
      <c r="O54" s="36">
        <f>SUMIFS(СВЦЭМ!$C$39:$C$782,СВЦЭМ!$A$39:$A$782,$A54,СВЦЭМ!$B$39:$B$782,O$47)+'СЕТ СН'!$G$9+СВЦЭМ!$D$10+'СЕТ СН'!$G$5-'СЕТ СН'!$G$17</f>
        <v>4583.1241165000001</v>
      </c>
      <c r="P54" s="36">
        <f>SUMIFS(СВЦЭМ!$C$39:$C$782,СВЦЭМ!$A$39:$A$782,$A54,СВЦЭМ!$B$39:$B$782,P$47)+'СЕТ СН'!$G$9+СВЦЭМ!$D$10+'СЕТ СН'!$G$5-'СЕТ СН'!$G$17</f>
        <v>4582.8316064600003</v>
      </c>
      <c r="Q54" s="36">
        <f>SUMIFS(СВЦЭМ!$C$39:$C$782,СВЦЭМ!$A$39:$A$782,$A54,СВЦЭМ!$B$39:$B$782,Q$47)+'СЕТ СН'!$G$9+СВЦЭМ!$D$10+'СЕТ СН'!$G$5-'СЕТ СН'!$G$17</f>
        <v>4584.2283897199995</v>
      </c>
      <c r="R54" s="36">
        <f>SUMIFS(СВЦЭМ!$C$39:$C$782,СВЦЭМ!$A$39:$A$782,$A54,СВЦЭМ!$B$39:$B$782,R$47)+'СЕТ СН'!$G$9+СВЦЭМ!$D$10+'СЕТ СН'!$G$5-'СЕТ СН'!$G$17</f>
        <v>4578.4354822699997</v>
      </c>
      <c r="S54" s="36">
        <f>SUMIFS(СВЦЭМ!$C$39:$C$782,СВЦЭМ!$A$39:$A$782,$A54,СВЦЭМ!$B$39:$B$782,S$47)+'СЕТ СН'!$G$9+СВЦЭМ!$D$10+'СЕТ СН'!$G$5-'СЕТ СН'!$G$17</f>
        <v>4543.2798874299997</v>
      </c>
      <c r="T54" s="36">
        <f>SUMIFS(СВЦЭМ!$C$39:$C$782,СВЦЭМ!$A$39:$A$782,$A54,СВЦЭМ!$B$39:$B$782,T$47)+'СЕТ СН'!$G$9+СВЦЭМ!$D$10+'СЕТ СН'!$G$5-'СЕТ СН'!$G$17</f>
        <v>4497.1322550900004</v>
      </c>
      <c r="U54" s="36">
        <f>SUMIFS(СВЦЭМ!$C$39:$C$782,СВЦЭМ!$A$39:$A$782,$A54,СВЦЭМ!$B$39:$B$782,U$47)+'СЕТ СН'!$G$9+СВЦЭМ!$D$10+'СЕТ СН'!$G$5-'СЕТ СН'!$G$17</f>
        <v>4507.0408095299999</v>
      </c>
      <c r="V54" s="36">
        <f>SUMIFS(СВЦЭМ!$C$39:$C$782,СВЦЭМ!$A$39:$A$782,$A54,СВЦЭМ!$B$39:$B$782,V$47)+'СЕТ СН'!$G$9+СВЦЭМ!$D$10+'СЕТ СН'!$G$5-'СЕТ СН'!$G$17</f>
        <v>4562.9742801900002</v>
      </c>
      <c r="W54" s="36">
        <f>SUMIFS(СВЦЭМ!$C$39:$C$782,СВЦЭМ!$A$39:$A$782,$A54,СВЦЭМ!$B$39:$B$782,W$47)+'СЕТ СН'!$G$9+СВЦЭМ!$D$10+'СЕТ СН'!$G$5-'СЕТ СН'!$G$17</f>
        <v>4587.9066839199995</v>
      </c>
      <c r="X54" s="36">
        <f>SUMIFS(СВЦЭМ!$C$39:$C$782,СВЦЭМ!$A$39:$A$782,$A54,СВЦЭМ!$B$39:$B$782,X$47)+'СЕТ СН'!$G$9+СВЦЭМ!$D$10+'СЕТ СН'!$G$5-'СЕТ СН'!$G$17</f>
        <v>4612.98365302</v>
      </c>
      <c r="Y54" s="36">
        <f>SUMIFS(СВЦЭМ!$C$39:$C$782,СВЦЭМ!$A$39:$A$782,$A54,СВЦЭМ!$B$39:$B$782,Y$47)+'СЕТ СН'!$G$9+СВЦЭМ!$D$10+'СЕТ СН'!$G$5-'СЕТ СН'!$G$17</f>
        <v>4648.4918884199997</v>
      </c>
    </row>
    <row r="55" spans="1:25" ht="15.75" x14ac:dyDescent="0.2">
      <c r="A55" s="35">
        <f t="shared" si="1"/>
        <v>45268</v>
      </c>
      <c r="B55" s="36">
        <f>SUMIFS(СВЦЭМ!$C$39:$C$782,СВЦЭМ!$A$39:$A$782,$A55,СВЦЭМ!$B$39:$B$782,B$47)+'СЕТ СН'!$G$9+СВЦЭМ!$D$10+'СЕТ СН'!$G$5-'СЕТ СН'!$G$17</f>
        <v>4585.4773922099994</v>
      </c>
      <c r="C55" s="36">
        <f>SUMIFS(СВЦЭМ!$C$39:$C$782,СВЦЭМ!$A$39:$A$782,$A55,СВЦЭМ!$B$39:$B$782,C$47)+'СЕТ СН'!$G$9+СВЦЭМ!$D$10+'СЕТ СН'!$G$5-'СЕТ СН'!$G$17</f>
        <v>4618.3721557099998</v>
      </c>
      <c r="D55" s="36">
        <f>SUMIFS(СВЦЭМ!$C$39:$C$782,СВЦЭМ!$A$39:$A$782,$A55,СВЦЭМ!$B$39:$B$782,D$47)+'СЕТ СН'!$G$9+СВЦЭМ!$D$10+'СЕТ СН'!$G$5-'СЕТ СН'!$G$17</f>
        <v>4624.1003759899995</v>
      </c>
      <c r="E55" s="36">
        <f>SUMIFS(СВЦЭМ!$C$39:$C$782,СВЦЭМ!$A$39:$A$782,$A55,СВЦЭМ!$B$39:$B$782,E$47)+'СЕТ СН'!$G$9+СВЦЭМ!$D$10+'СЕТ СН'!$G$5-'СЕТ СН'!$G$17</f>
        <v>4630.0668237700002</v>
      </c>
      <c r="F55" s="36">
        <f>SUMIFS(СВЦЭМ!$C$39:$C$782,СВЦЭМ!$A$39:$A$782,$A55,СВЦЭМ!$B$39:$B$782,F$47)+'СЕТ СН'!$G$9+СВЦЭМ!$D$10+'СЕТ СН'!$G$5-'СЕТ СН'!$G$17</f>
        <v>4627.4119102099994</v>
      </c>
      <c r="G55" s="36">
        <f>SUMIFS(СВЦЭМ!$C$39:$C$782,СВЦЭМ!$A$39:$A$782,$A55,СВЦЭМ!$B$39:$B$782,G$47)+'СЕТ СН'!$G$9+СВЦЭМ!$D$10+'СЕТ СН'!$G$5-'СЕТ СН'!$G$17</f>
        <v>4616.8607457500002</v>
      </c>
      <c r="H55" s="36">
        <f>SUMIFS(СВЦЭМ!$C$39:$C$782,СВЦЭМ!$A$39:$A$782,$A55,СВЦЭМ!$B$39:$B$782,H$47)+'СЕТ СН'!$G$9+СВЦЭМ!$D$10+'СЕТ СН'!$G$5-'СЕТ СН'!$G$17</f>
        <v>4577.66672234</v>
      </c>
      <c r="I55" s="36">
        <f>SUMIFS(СВЦЭМ!$C$39:$C$782,СВЦЭМ!$A$39:$A$782,$A55,СВЦЭМ!$B$39:$B$782,I$47)+'СЕТ СН'!$G$9+СВЦЭМ!$D$10+'СЕТ СН'!$G$5-'СЕТ СН'!$G$17</f>
        <v>4513.49491425</v>
      </c>
      <c r="J55" s="36">
        <f>SUMIFS(СВЦЭМ!$C$39:$C$782,СВЦЭМ!$A$39:$A$782,$A55,СВЦЭМ!$B$39:$B$782,J$47)+'СЕТ СН'!$G$9+СВЦЭМ!$D$10+'СЕТ СН'!$G$5-'СЕТ СН'!$G$17</f>
        <v>4466.8882023699998</v>
      </c>
      <c r="K55" s="36">
        <f>SUMIFS(СВЦЭМ!$C$39:$C$782,СВЦЭМ!$A$39:$A$782,$A55,СВЦЭМ!$B$39:$B$782,K$47)+'СЕТ СН'!$G$9+СВЦЭМ!$D$10+'СЕТ СН'!$G$5-'СЕТ СН'!$G$17</f>
        <v>4449.4471296299998</v>
      </c>
      <c r="L55" s="36">
        <f>SUMIFS(СВЦЭМ!$C$39:$C$782,СВЦЭМ!$A$39:$A$782,$A55,СВЦЭМ!$B$39:$B$782,L$47)+'СЕТ СН'!$G$9+СВЦЭМ!$D$10+'СЕТ СН'!$G$5-'СЕТ СН'!$G$17</f>
        <v>4447.4564635500001</v>
      </c>
      <c r="M55" s="36">
        <f>SUMIFS(СВЦЭМ!$C$39:$C$782,СВЦЭМ!$A$39:$A$782,$A55,СВЦЭМ!$B$39:$B$782,M$47)+'СЕТ СН'!$G$9+СВЦЭМ!$D$10+'СЕТ СН'!$G$5-'СЕТ СН'!$G$17</f>
        <v>4459.93965441</v>
      </c>
      <c r="N55" s="36">
        <f>SUMIFS(СВЦЭМ!$C$39:$C$782,СВЦЭМ!$A$39:$A$782,$A55,СВЦЭМ!$B$39:$B$782,N$47)+'СЕТ СН'!$G$9+СВЦЭМ!$D$10+'СЕТ СН'!$G$5-'СЕТ СН'!$G$17</f>
        <v>4460.8295021499998</v>
      </c>
      <c r="O55" s="36">
        <f>SUMIFS(СВЦЭМ!$C$39:$C$782,СВЦЭМ!$A$39:$A$782,$A55,СВЦЭМ!$B$39:$B$782,O$47)+'СЕТ СН'!$G$9+СВЦЭМ!$D$10+'СЕТ СН'!$G$5-'СЕТ СН'!$G$17</f>
        <v>4470.0119836399999</v>
      </c>
      <c r="P55" s="36">
        <f>SUMIFS(СВЦЭМ!$C$39:$C$782,СВЦЭМ!$A$39:$A$782,$A55,СВЦЭМ!$B$39:$B$782,P$47)+'СЕТ СН'!$G$9+СВЦЭМ!$D$10+'СЕТ СН'!$G$5-'СЕТ СН'!$G$17</f>
        <v>4483.4946407899997</v>
      </c>
      <c r="Q55" s="36">
        <f>SUMIFS(СВЦЭМ!$C$39:$C$782,СВЦЭМ!$A$39:$A$782,$A55,СВЦЭМ!$B$39:$B$782,Q$47)+'СЕТ СН'!$G$9+СВЦЭМ!$D$10+'СЕТ СН'!$G$5-'СЕТ СН'!$G$17</f>
        <v>4487.5961301099996</v>
      </c>
      <c r="R55" s="36">
        <f>SUMIFS(СВЦЭМ!$C$39:$C$782,СВЦЭМ!$A$39:$A$782,$A55,СВЦЭМ!$B$39:$B$782,R$47)+'СЕТ СН'!$G$9+СВЦЭМ!$D$10+'СЕТ СН'!$G$5-'СЕТ СН'!$G$17</f>
        <v>4476.8919464000001</v>
      </c>
      <c r="S55" s="36">
        <f>SUMIFS(СВЦЭМ!$C$39:$C$782,СВЦЭМ!$A$39:$A$782,$A55,СВЦЭМ!$B$39:$B$782,S$47)+'СЕТ СН'!$G$9+СВЦЭМ!$D$10+'СЕТ СН'!$G$5-'СЕТ СН'!$G$17</f>
        <v>4434.7649182799996</v>
      </c>
      <c r="T55" s="36">
        <f>SUMIFS(СВЦЭМ!$C$39:$C$782,СВЦЭМ!$A$39:$A$782,$A55,СВЦЭМ!$B$39:$B$782,T$47)+'СЕТ СН'!$G$9+СВЦЭМ!$D$10+'СЕТ СН'!$G$5-'СЕТ СН'!$G$17</f>
        <v>4423.42794555</v>
      </c>
      <c r="U55" s="36">
        <f>SUMIFS(СВЦЭМ!$C$39:$C$782,СВЦЭМ!$A$39:$A$782,$A55,СВЦЭМ!$B$39:$B$782,U$47)+'СЕТ СН'!$G$9+СВЦЭМ!$D$10+'СЕТ СН'!$G$5-'СЕТ СН'!$G$17</f>
        <v>4422.0437920099994</v>
      </c>
      <c r="V55" s="36">
        <f>SUMIFS(СВЦЭМ!$C$39:$C$782,СВЦЭМ!$A$39:$A$782,$A55,СВЦЭМ!$B$39:$B$782,V$47)+'СЕТ СН'!$G$9+СВЦЭМ!$D$10+'СЕТ СН'!$G$5-'СЕТ СН'!$G$17</f>
        <v>4431.31747154</v>
      </c>
      <c r="W55" s="36">
        <f>SUMIFS(СВЦЭМ!$C$39:$C$782,СВЦЭМ!$A$39:$A$782,$A55,СВЦЭМ!$B$39:$B$782,W$47)+'СЕТ СН'!$G$9+СВЦЭМ!$D$10+'СЕТ СН'!$G$5-'СЕТ СН'!$G$17</f>
        <v>4447.6299904999996</v>
      </c>
      <c r="X55" s="36">
        <f>SUMIFS(СВЦЭМ!$C$39:$C$782,СВЦЭМ!$A$39:$A$782,$A55,СВЦЭМ!$B$39:$B$782,X$47)+'СЕТ СН'!$G$9+СВЦЭМ!$D$10+'СЕТ СН'!$G$5-'СЕТ СН'!$G$17</f>
        <v>4478.1414418699997</v>
      </c>
      <c r="Y55" s="36">
        <f>SUMIFS(СВЦЭМ!$C$39:$C$782,СВЦЭМ!$A$39:$A$782,$A55,СВЦЭМ!$B$39:$B$782,Y$47)+'СЕТ СН'!$G$9+СВЦЭМ!$D$10+'СЕТ СН'!$G$5-'СЕТ СН'!$G$17</f>
        <v>4513.2821399499999</v>
      </c>
    </row>
    <row r="56" spans="1:25" ht="15.75" x14ac:dyDescent="0.2">
      <c r="A56" s="35">
        <f t="shared" si="1"/>
        <v>45269</v>
      </c>
      <c r="B56" s="36">
        <f>SUMIFS(СВЦЭМ!$C$39:$C$782,СВЦЭМ!$A$39:$A$782,$A56,СВЦЭМ!$B$39:$B$782,B$47)+'СЕТ СН'!$G$9+СВЦЭМ!$D$10+'СЕТ СН'!$G$5-'СЕТ СН'!$G$17</f>
        <v>4685.7045412999996</v>
      </c>
      <c r="C56" s="36">
        <f>SUMIFS(СВЦЭМ!$C$39:$C$782,СВЦЭМ!$A$39:$A$782,$A56,СВЦЭМ!$B$39:$B$782,C$47)+'СЕТ СН'!$G$9+СВЦЭМ!$D$10+'СЕТ СН'!$G$5-'СЕТ СН'!$G$17</f>
        <v>4733.5589254400002</v>
      </c>
      <c r="D56" s="36">
        <f>SUMIFS(СВЦЭМ!$C$39:$C$782,СВЦЭМ!$A$39:$A$782,$A56,СВЦЭМ!$B$39:$B$782,D$47)+'СЕТ СН'!$G$9+СВЦЭМ!$D$10+'СЕТ СН'!$G$5-'СЕТ СН'!$G$17</f>
        <v>4795.5740363799996</v>
      </c>
      <c r="E56" s="36">
        <f>SUMIFS(СВЦЭМ!$C$39:$C$782,СВЦЭМ!$A$39:$A$782,$A56,СВЦЭМ!$B$39:$B$782,E$47)+'СЕТ СН'!$G$9+СВЦЭМ!$D$10+'СЕТ СН'!$G$5-'СЕТ СН'!$G$17</f>
        <v>4805.9628627700004</v>
      </c>
      <c r="F56" s="36">
        <f>SUMIFS(СВЦЭМ!$C$39:$C$782,СВЦЭМ!$A$39:$A$782,$A56,СВЦЭМ!$B$39:$B$782,F$47)+'СЕТ СН'!$G$9+СВЦЭМ!$D$10+'СЕТ СН'!$G$5-'СЕТ СН'!$G$17</f>
        <v>4811.40385599</v>
      </c>
      <c r="G56" s="36">
        <f>SUMIFS(СВЦЭМ!$C$39:$C$782,СВЦЭМ!$A$39:$A$782,$A56,СВЦЭМ!$B$39:$B$782,G$47)+'СЕТ СН'!$G$9+СВЦЭМ!$D$10+'СЕТ СН'!$G$5-'СЕТ СН'!$G$17</f>
        <v>4792.6541377200001</v>
      </c>
      <c r="H56" s="36">
        <f>SUMIFS(СВЦЭМ!$C$39:$C$782,СВЦЭМ!$A$39:$A$782,$A56,СВЦЭМ!$B$39:$B$782,H$47)+'СЕТ СН'!$G$9+СВЦЭМ!$D$10+'СЕТ СН'!$G$5-'СЕТ СН'!$G$17</f>
        <v>4781.8250375099997</v>
      </c>
      <c r="I56" s="36">
        <f>SUMIFS(СВЦЭМ!$C$39:$C$782,СВЦЭМ!$A$39:$A$782,$A56,СВЦЭМ!$B$39:$B$782,I$47)+'СЕТ СН'!$G$9+СВЦЭМ!$D$10+'СЕТ СН'!$G$5-'СЕТ СН'!$G$17</f>
        <v>4749.6910251499994</v>
      </c>
      <c r="J56" s="36">
        <f>SUMIFS(СВЦЭМ!$C$39:$C$782,СВЦЭМ!$A$39:$A$782,$A56,СВЦЭМ!$B$39:$B$782,J$47)+'СЕТ СН'!$G$9+СВЦЭМ!$D$10+'СЕТ СН'!$G$5-'СЕТ СН'!$G$17</f>
        <v>4702.06872509</v>
      </c>
      <c r="K56" s="36">
        <f>SUMIFS(СВЦЭМ!$C$39:$C$782,СВЦЭМ!$A$39:$A$782,$A56,СВЦЭМ!$B$39:$B$782,K$47)+'СЕТ СН'!$G$9+СВЦЭМ!$D$10+'СЕТ СН'!$G$5-'СЕТ СН'!$G$17</f>
        <v>4661.30952187</v>
      </c>
      <c r="L56" s="36">
        <f>SUMIFS(СВЦЭМ!$C$39:$C$782,СВЦЭМ!$A$39:$A$782,$A56,СВЦЭМ!$B$39:$B$782,L$47)+'СЕТ СН'!$G$9+СВЦЭМ!$D$10+'СЕТ СН'!$G$5-'СЕТ СН'!$G$17</f>
        <v>4616.1869467999995</v>
      </c>
      <c r="M56" s="36">
        <f>SUMIFS(СВЦЭМ!$C$39:$C$782,СВЦЭМ!$A$39:$A$782,$A56,СВЦЭМ!$B$39:$B$782,M$47)+'СЕТ СН'!$G$9+СВЦЭМ!$D$10+'СЕТ СН'!$G$5-'СЕТ СН'!$G$17</f>
        <v>4612.9919117999998</v>
      </c>
      <c r="N56" s="36">
        <f>SUMIFS(СВЦЭМ!$C$39:$C$782,СВЦЭМ!$A$39:$A$782,$A56,СВЦЭМ!$B$39:$B$782,N$47)+'СЕТ СН'!$G$9+СВЦЭМ!$D$10+'СЕТ СН'!$G$5-'СЕТ СН'!$G$17</f>
        <v>4642.8407727100002</v>
      </c>
      <c r="O56" s="36">
        <f>SUMIFS(СВЦЭМ!$C$39:$C$782,СВЦЭМ!$A$39:$A$782,$A56,СВЦЭМ!$B$39:$B$782,O$47)+'СЕТ СН'!$G$9+СВЦЭМ!$D$10+'СЕТ СН'!$G$5-'СЕТ СН'!$G$17</f>
        <v>4633.7729539000002</v>
      </c>
      <c r="P56" s="36">
        <f>SUMIFS(СВЦЭМ!$C$39:$C$782,СВЦЭМ!$A$39:$A$782,$A56,СВЦЭМ!$B$39:$B$782,P$47)+'СЕТ СН'!$G$9+СВЦЭМ!$D$10+'СЕТ СН'!$G$5-'СЕТ СН'!$G$17</f>
        <v>4651.7983539500001</v>
      </c>
      <c r="Q56" s="36">
        <f>SUMIFS(СВЦЭМ!$C$39:$C$782,СВЦЭМ!$A$39:$A$782,$A56,СВЦЭМ!$B$39:$B$782,Q$47)+'СЕТ СН'!$G$9+СВЦЭМ!$D$10+'СЕТ СН'!$G$5-'СЕТ СН'!$G$17</f>
        <v>4670.5715195399998</v>
      </c>
      <c r="R56" s="36">
        <f>SUMIFS(СВЦЭМ!$C$39:$C$782,СВЦЭМ!$A$39:$A$782,$A56,СВЦЭМ!$B$39:$B$782,R$47)+'СЕТ СН'!$G$9+СВЦЭМ!$D$10+'СЕТ СН'!$G$5-'СЕТ СН'!$G$17</f>
        <v>4666.9733261800002</v>
      </c>
      <c r="S56" s="36">
        <f>SUMIFS(СВЦЭМ!$C$39:$C$782,СВЦЭМ!$A$39:$A$782,$A56,СВЦЭМ!$B$39:$B$782,S$47)+'СЕТ СН'!$G$9+СВЦЭМ!$D$10+'СЕТ СН'!$G$5-'СЕТ СН'!$G$17</f>
        <v>4663.9947281300001</v>
      </c>
      <c r="T56" s="36">
        <f>SUMIFS(СВЦЭМ!$C$39:$C$782,СВЦЭМ!$A$39:$A$782,$A56,СВЦЭМ!$B$39:$B$782,T$47)+'СЕТ СН'!$G$9+СВЦЭМ!$D$10+'СЕТ СН'!$G$5-'СЕТ СН'!$G$17</f>
        <v>4617.8882355200003</v>
      </c>
      <c r="U56" s="36">
        <f>SUMIFS(СВЦЭМ!$C$39:$C$782,СВЦЭМ!$A$39:$A$782,$A56,СВЦЭМ!$B$39:$B$782,U$47)+'СЕТ СН'!$G$9+СВЦЭМ!$D$10+'СЕТ СН'!$G$5-'СЕТ СН'!$G$17</f>
        <v>4641.9336093499996</v>
      </c>
      <c r="V56" s="36">
        <f>SUMIFS(СВЦЭМ!$C$39:$C$782,СВЦЭМ!$A$39:$A$782,$A56,СВЦЭМ!$B$39:$B$782,V$47)+'СЕТ СН'!$G$9+СВЦЭМ!$D$10+'СЕТ СН'!$G$5-'СЕТ СН'!$G$17</f>
        <v>4664.1129922999999</v>
      </c>
      <c r="W56" s="36">
        <f>SUMIFS(СВЦЭМ!$C$39:$C$782,СВЦЭМ!$A$39:$A$782,$A56,СВЦЭМ!$B$39:$B$782,W$47)+'СЕТ СН'!$G$9+СВЦЭМ!$D$10+'СЕТ СН'!$G$5-'СЕТ СН'!$G$17</f>
        <v>4652.87780656</v>
      </c>
      <c r="X56" s="36">
        <f>SUMIFS(СВЦЭМ!$C$39:$C$782,СВЦЭМ!$A$39:$A$782,$A56,СВЦЭМ!$B$39:$B$782,X$47)+'СЕТ СН'!$G$9+СВЦЭМ!$D$10+'СЕТ СН'!$G$5-'СЕТ СН'!$G$17</f>
        <v>4686.53772338</v>
      </c>
      <c r="Y56" s="36">
        <f>SUMIFS(СВЦЭМ!$C$39:$C$782,СВЦЭМ!$A$39:$A$782,$A56,СВЦЭМ!$B$39:$B$782,Y$47)+'СЕТ СН'!$G$9+СВЦЭМ!$D$10+'СЕТ СН'!$G$5-'СЕТ СН'!$G$17</f>
        <v>4723.7524707599996</v>
      </c>
    </row>
    <row r="57" spans="1:25" ht="15.75" x14ac:dyDescent="0.2">
      <c r="A57" s="35">
        <f t="shared" si="1"/>
        <v>45270</v>
      </c>
      <c r="B57" s="36">
        <f>SUMIFS(СВЦЭМ!$C$39:$C$782,СВЦЭМ!$A$39:$A$782,$A57,СВЦЭМ!$B$39:$B$782,B$47)+'СЕТ СН'!$G$9+СВЦЭМ!$D$10+'СЕТ СН'!$G$5-'СЕТ СН'!$G$17</f>
        <v>4662.5871326099996</v>
      </c>
      <c r="C57" s="36">
        <f>SUMIFS(СВЦЭМ!$C$39:$C$782,СВЦЭМ!$A$39:$A$782,$A57,СВЦЭМ!$B$39:$B$782,C$47)+'СЕТ СН'!$G$9+СВЦЭМ!$D$10+'СЕТ СН'!$G$5-'СЕТ СН'!$G$17</f>
        <v>4708.4065276399997</v>
      </c>
      <c r="D57" s="36">
        <f>SUMIFS(СВЦЭМ!$C$39:$C$782,СВЦЭМ!$A$39:$A$782,$A57,СВЦЭМ!$B$39:$B$782,D$47)+'СЕТ СН'!$G$9+СВЦЭМ!$D$10+'СЕТ СН'!$G$5-'СЕТ СН'!$G$17</f>
        <v>4734.0549776799999</v>
      </c>
      <c r="E57" s="36">
        <f>SUMIFS(СВЦЭМ!$C$39:$C$782,СВЦЭМ!$A$39:$A$782,$A57,СВЦЭМ!$B$39:$B$782,E$47)+'СЕТ СН'!$G$9+СВЦЭМ!$D$10+'СЕТ СН'!$G$5-'СЕТ СН'!$G$17</f>
        <v>4757.25292188</v>
      </c>
      <c r="F57" s="36">
        <f>SUMIFS(СВЦЭМ!$C$39:$C$782,СВЦЭМ!$A$39:$A$782,$A57,СВЦЭМ!$B$39:$B$782,F$47)+'СЕТ СН'!$G$9+СВЦЭМ!$D$10+'СЕТ СН'!$G$5-'СЕТ СН'!$G$17</f>
        <v>4743.8676817300002</v>
      </c>
      <c r="G57" s="36">
        <f>SUMIFS(СВЦЭМ!$C$39:$C$782,СВЦЭМ!$A$39:$A$782,$A57,СВЦЭМ!$B$39:$B$782,G$47)+'СЕТ СН'!$G$9+СВЦЭМ!$D$10+'СЕТ СН'!$G$5-'СЕТ СН'!$G$17</f>
        <v>4713.3199912</v>
      </c>
      <c r="H57" s="36">
        <f>SUMIFS(СВЦЭМ!$C$39:$C$782,СВЦЭМ!$A$39:$A$782,$A57,СВЦЭМ!$B$39:$B$782,H$47)+'СЕТ СН'!$G$9+СВЦЭМ!$D$10+'СЕТ СН'!$G$5-'СЕТ СН'!$G$17</f>
        <v>4733.3287891199998</v>
      </c>
      <c r="I57" s="36">
        <f>SUMIFS(СВЦЭМ!$C$39:$C$782,СВЦЭМ!$A$39:$A$782,$A57,СВЦЭМ!$B$39:$B$782,I$47)+'СЕТ СН'!$G$9+СВЦЭМ!$D$10+'СЕТ СН'!$G$5-'СЕТ СН'!$G$17</f>
        <v>4716.3317319899998</v>
      </c>
      <c r="J57" s="36">
        <f>SUMIFS(СВЦЭМ!$C$39:$C$782,СВЦЭМ!$A$39:$A$782,$A57,СВЦЭМ!$B$39:$B$782,J$47)+'СЕТ СН'!$G$9+СВЦЭМ!$D$10+'СЕТ СН'!$G$5-'СЕТ СН'!$G$17</f>
        <v>4666.0386755099998</v>
      </c>
      <c r="K57" s="36">
        <f>SUMIFS(СВЦЭМ!$C$39:$C$782,СВЦЭМ!$A$39:$A$782,$A57,СВЦЭМ!$B$39:$B$782,K$47)+'СЕТ СН'!$G$9+СВЦЭМ!$D$10+'СЕТ СН'!$G$5-'СЕТ СН'!$G$17</f>
        <v>4603.1385937199993</v>
      </c>
      <c r="L57" s="36">
        <f>SUMIFS(СВЦЭМ!$C$39:$C$782,СВЦЭМ!$A$39:$A$782,$A57,СВЦЭМ!$B$39:$B$782,L$47)+'СЕТ СН'!$G$9+СВЦЭМ!$D$10+'СЕТ СН'!$G$5-'СЕТ СН'!$G$17</f>
        <v>4565.7140584999997</v>
      </c>
      <c r="M57" s="36">
        <f>SUMIFS(СВЦЭМ!$C$39:$C$782,СВЦЭМ!$A$39:$A$782,$A57,СВЦЭМ!$B$39:$B$782,M$47)+'СЕТ СН'!$G$9+СВЦЭМ!$D$10+'СЕТ СН'!$G$5-'СЕТ СН'!$G$17</f>
        <v>4568.6043402699997</v>
      </c>
      <c r="N57" s="36">
        <f>SUMIFS(СВЦЭМ!$C$39:$C$782,СВЦЭМ!$A$39:$A$782,$A57,СВЦЭМ!$B$39:$B$782,N$47)+'СЕТ СН'!$G$9+СВЦЭМ!$D$10+'СЕТ СН'!$G$5-'СЕТ СН'!$G$17</f>
        <v>4567.3572072299994</v>
      </c>
      <c r="O57" s="36">
        <f>SUMIFS(СВЦЭМ!$C$39:$C$782,СВЦЭМ!$A$39:$A$782,$A57,СВЦЭМ!$B$39:$B$782,O$47)+'СЕТ СН'!$G$9+СВЦЭМ!$D$10+'СЕТ СН'!$G$5-'СЕТ СН'!$G$17</f>
        <v>4600.6504897599998</v>
      </c>
      <c r="P57" s="36">
        <f>SUMIFS(СВЦЭМ!$C$39:$C$782,СВЦЭМ!$A$39:$A$782,$A57,СВЦЭМ!$B$39:$B$782,P$47)+'СЕТ СН'!$G$9+СВЦЭМ!$D$10+'СЕТ СН'!$G$5-'СЕТ СН'!$G$17</f>
        <v>4619.0352118600003</v>
      </c>
      <c r="Q57" s="36">
        <f>SUMIFS(СВЦЭМ!$C$39:$C$782,СВЦЭМ!$A$39:$A$782,$A57,СВЦЭМ!$B$39:$B$782,Q$47)+'СЕТ СН'!$G$9+СВЦЭМ!$D$10+'СЕТ СН'!$G$5-'СЕТ СН'!$G$17</f>
        <v>4618.1451962299998</v>
      </c>
      <c r="R57" s="36">
        <f>SUMIFS(СВЦЭМ!$C$39:$C$782,СВЦЭМ!$A$39:$A$782,$A57,СВЦЭМ!$B$39:$B$782,R$47)+'СЕТ СН'!$G$9+СВЦЭМ!$D$10+'СЕТ СН'!$G$5-'СЕТ СН'!$G$17</f>
        <v>4611.6492142899997</v>
      </c>
      <c r="S57" s="36">
        <f>SUMIFS(СВЦЭМ!$C$39:$C$782,СВЦЭМ!$A$39:$A$782,$A57,СВЦЭМ!$B$39:$B$782,S$47)+'СЕТ СН'!$G$9+СВЦЭМ!$D$10+'СЕТ СН'!$G$5-'СЕТ СН'!$G$17</f>
        <v>4555.4328994799998</v>
      </c>
      <c r="T57" s="36">
        <f>SUMIFS(СВЦЭМ!$C$39:$C$782,СВЦЭМ!$A$39:$A$782,$A57,СВЦЭМ!$B$39:$B$782,T$47)+'СЕТ СН'!$G$9+СВЦЭМ!$D$10+'СЕТ СН'!$G$5-'СЕТ СН'!$G$17</f>
        <v>4513.8028238299994</v>
      </c>
      <c r="U57" s="36">
        <f>SUMIFS(СВЦЭМ!$C$39:$C$782,СВЦЭМ!$A$39:$A$782,$A57,СВЦЭМ!$B$39:$B$782,U$47)+'СЕТ СН'!$G$9+СВЦЭМ!$D$10+'СЕТ СН'!$G$5-'СЕТ СН'!$G$17</f>
        <v>4528.1939198999999</v>
      </c>
      <c r="V57" s="36">
        <f>SUMIFS(СВЦЭМ!$C$39:$C$782,СВЦЭМ!$A$39:$A$782,$A57,СВЦЭМ!$B$39:$B$782,V$47)+'СЕТ СН'!$G$9+СВЦЭМ!$D$10+'СЕТ СН'!$G$5-'СЕТ СН'!$G$17</f>
        <v>4550.6994234699996</v>
      </c>
      <c r="W57" s="36">
        <f>SUMIFS(СВЦЭМ!$C$39:$C$782,СВЦЭМ!$A$39:$A$782,$A57,СВЦЭМ!$B$39:$B$782,W$47)+'СЕТ СН'!$G$9+СВЦЭМ!$D$10+'СЕТ СН'!$G$5-'СЕТ СН'!$G$17</f>
        <v>4578.0298122300001</v>
      </c>
      <c r="X57" s="36">
        <f>SUMIFS(СВЦЭМ!$C$39:$C$782,СВЦЭМ!$A$39:$A$782,$A57,СВЦЭМ!$B$39:$B$782,X$47)+'СЕТ СН'!$G$9+СВЦЭМ!$D$10+'СЕТ СН'!$G$5-'СЕТ СН'!$G$17</f>
        <v>4615.5846707399996</v>
      </c>
      <c r="Y57" s="36">
        <f>SUMIFS(СВЦЭМ!$C$39:$C$782,СВЦЭМ!$A$39:$A$782,$A57,СВЦЭМ!$B$39:$B$782,Y$47)+'СЕТ СН'!$G$9+СВЦЭМ!$D$10+'СЕТ СН'!$G$5-'СЕТ СН'!$G$17</f>
        <v>4653.5235557699998</v>
      </c>
    </row>
    <row r="58" spans="1:25" ht="15.75" x14ac:dyDescent="0.2">
      <c r="A58" s="35">
        <f t="shared" si="1"/>
        <v>45271</v>
      </c>
      <c r="B58" s="36">
        <f>SUMIFS(СВЦЭМ!$C$39:$C$782,СВЦЭМ!$A$39:$A$782,$A58,СВЦЭМ!$B$39:$B$782,B$47)+'СЕТ СН'!$G$9+СВЦЭМ!$D$10+'СЕТ СН'!$G$5-'СЕТ СН'!$G$17</f>
        <v>4652.0403102099999</v>
      </c>
      <c r="C58" s="36">
        <f>SUMIFS(СВЦЭМ!$C$39:$C$782,СВЦЭМ!$A$39:$A$782,$A58,СВЦЭМ!$B$39:$B$782,C$47)+'СЕТ СН'!$G$9+СВЦЭМ!$D$10+'СЕТ СН'!$G$5-'СЕТ СН'!$G$17</f>
        <v>4679.3385361099999</v>
      </c>
      <c r="D58" s="36">
        <f>SUMIFS(СВЦЭМ!$C$39:$C$782,СВЦЭМ!$A$39:$A$782,$A58,СВЦЭМ!$B$39:$B$782,D$47)+'СЕТ СН'!$G$9+СВЦЭМ!$D$10+'СЕТ СН'!$G$5-'СЕТ СН'!$G$17</f>
        <v>4708.5231796999997</v>
      </c>
      <c r="E58" s="36">
        <f>SUMIFS(СВЦЭМ!$C$39:$C$782,СВЦЭМ!$A$39:$A$782,$A58,СВЦЭМ!$B$39:$B$782,E$47)+'СЕТ СН'!$G$9+СВЦЭМ!$D$10+'СЕТ СН'!$G$5-'СЕТ СН'!$G$17</f>
        <v>4718.2716595599995</v>
      </c>
      <c r="F58" s="36">
        <f>SUMIFS(СВЦЭМ!$C$39:$C$782,СВЦЭМ!$A$39:$A$782,$A58,СВЦЭМ!$B$39:$B$782,F$47)+'СЕТ СН'!$G$9+СВЦЭМ!$D$10+'СЕТ СН'!$G$5-'СЕТ СН'!$G$17</f>
        <v>4696.8209459700001</v>
      </c>
      <c r="G58" s="36">
        <f>SUMIFS(СВЦЭМ!$C$39:$C$782,СВЦЭМ!$A$39:$A$782,$A58,СВЦЭМ!$B$39:$B$782,G$47)+'СЕТ СН'!$G$9+СВЦЭМ!$D$10+'СЕТ СН'!$G$5-'СЕТ СН'!$G$17</f>
        <v>4687.5460586600002</v>
      </c>
      <c r="H58" s="36">
        <f>SUMIFS(СВЦЭМ!$C$39:$C$782,СВЦЭМ!$A$39:$A$782,$A58,СВЦЭМ!$B$39:$B$782,H$47)+'СЕТ СН'!$G$9+СВЦЭМ!$D$10+'СЕТ СН'!$G$5-'СЕТ СН'!$G$17</f>
        <v>4629.1215795199996</v>
      </c>
      <c r="I58" s="36">
        <f>SUMIFS(СВЦЭМ!$C$39:$C$782,СВЦЭМ!$A$39:$A$782,$A58,СВЦЭМ!$B$39:$B$782,I$47)+'СЕТ СН'!$G$9+СВЦЭМ!$D$10+'СЕТ СН'!$G$5-'СЕТ СН'!$G$17</f>
        <v>4602.9622909099999</v>
      </c>
      <c r="J58" s="36">
        <f>SUMIFS(СВЦЭМ!$C$39:$C$782,СВЦЭМ!$A$39:$A$782,$A58,СВЦЭМ!$B$39:$B$782,J$47)+'СЕТ СН'!$G$9+СВЦЭМ!$D$10+'СЕТ СН'!$G$5-'СЕТ СН'!$G$17</f>
        <v>4560.7199842999999</v>
      </c>
      <c r="K58" s="36">
        <f>SUMIFS(СВЦЭМ!$C$39:$C$782,СВЦЭМ!$A$39:$A$782,$A58,СВЦЭМ!$B$39:$B$782,K$47)+'СЕТ СН'!$G$9+СВЦЭМ!$D$10+'СЕТ СН'!$G$5-'СЕТ СН'!$G$17</f>
        <v>4549.8145484500001</v>
      </c>
      <c r="L58" s="36">
        <f>SUMIFS(СВЦЭМ!$C$39:$C$782,СВЦЭМ!$A$39:$A$782,$A58,СВЦЭМ!$B$39:$B$782,L$47)+'СЕТ СН'!$G$9+СВЦЭМ!$D$10+'СЕТ СН'!$G$5-'СЕТ СН'!$G$17</f>
        <v>4552.20579886</v>
      </c>
      <c r="M58" s="36">
        <f>SUMIFS(СВЦЭМ!$C$39:$C$782,СВЦЭМ!$A$39:$A$782,$A58,СВЦЭМ!$B$39:$B$782,M$47)+'СЕТ СН'!$G$9+СВЦЭМ!$D$10+'СЕТ СН'!$G$5-'СЕТ СН'!$G$17</f>
        <v>4561.1011379900001</v>
      </c>
      <c r="N58" s="36">
        <f>SUMIFS(СВЦЭМ!$C$39:$C$782,СВЦЭМ!$A$39:$A$782,$A58,СВЦЭМ!$B$39:$B$782,N$47)+'СЕТ СН'!$G$9+СВЦЭМ!$D$10+'СЕТ СН'!$G$5-'СЕТ СН'!$G$17</f>
        <v>4552.2633699199996</v>
      </c>
      <c r="O58" s="36">
        <f>SUMIFS(СВЦЭМ!$C$39:$C$782,СВЦЭМ!$A$39:$A$782,$A58,СВЦЭМ!$B$39:$B$782,O$47)+'СЕТ СН'!$G$9+СВЦЭМ!$D$10+'СЕТ СН'!$G$5-'СЕТ СН'!$G$17</f>
        <v>4570.9661038499999</v>
      </c>
      <c r="P58" s="36">
        <f>SUMIFS(СВЦЭМ!$C$39:$C$782,СВЦЭМ!$A$39:$A$782,$A58,СВЦЭМ!$B$39:$B$782,P$47)+'СЕТ СН'!$G$9+СВЦЭМ!$D$10+'СЕТ СН'!$G$5-'СЕТ СН'!$G$17</f>
        <v>4581.0071233399995</v>
      </c>
      <c r="Q58" s="36">
        <f>SUMIFS(СВЦЭМ!$C$39:$C$782,СВЦЭМ!$A$39:$A$782,$A58,СВЦЭМ!$B$39:$B$782,Q$47)+'СЕТ СН'!$G$9+СВЦЭМ!$D$10+'СЕТ СН'!$G$5-'СЕТ СН'!$G$17</f>
        <v>4581.0454102399999</v>
      </c>
      <c r="R58" s="36">
        <f>SUMIFS(СВЦЭМ!$C$39:$C$782,СВЦЭМ!$A$39:$A$782,$A58,СВЦЭМ!$B$39:$B$782,R$47)+'СЕТ СН'!$G$9+СВЦЭМ!$D$10+'СЕТ СН'!$G$5-'СЕТ СН'!$G$17</f>
        <v>4568.3729796999996</v>
      </c>
      <c r="S58" s="36">
        <f>SUMIFS(СВЦЭМ!$C$39:$C$782,СВЦЭМ!$A$39:$A$782,$A58,СВЦЭМ!$B$39:$B$782,S$47)+'СЕТ СН'!$G$9+СВЦЭМ!$D$10+'СЕТ СН'!$G$5-'СЕТ СН'!$G$17</f>
        <v>4522.0702046500001</v>
      </c>
      <c r="T58" s="36">
        <f>SUMIFS(СВЦЭМ!$C$39:$C$782,СВЦЭМ!$A$39:$A$782,$A58,СВЦЭМ!$B$39:$B$782,T$47)+'СЕТ СН'!$G$9+СВЦЭМ!$D$10+'СЕТ СН'!$G$5-'СЕТ СН'!$G$17</f>
        <v>4491.7327141299993</v>
      </c>
      <c r="U58" s="36">
        <f>SUMIFS(СВЦЭМ!$C$39:$C$782,СВЦЭМ!$A$39:$A$782,$A58,СВЦЭМ!$B$39:$B$782,U$47)+'СЕТ СН'!$G$9+СВЦЭМ!$D$10+'СЕТ СН'!$G$5-'СЕТ СН'!$G$17</f>
        <v>4512.4782090400004</v>
      </c>
      <c r="V58" s="36">
        <f>SUMIFS(СВЦЭМ!$C$39:$C$782,СВЦЭМ!$A$39:$A$782,$A58,СВЦЭМ!$B$39:$B$782,V$47)+'СЕТ СН'!$G$9+СВЦЭМ!$D$10+'СЕТ СН'!$G$5-'СЕТ СН'!$G$17</f>
        <v>4535.5967281699996</v>
      </c>
      <c r="W58" s="36">
        <f>SUMIFS(СВЦЭМ!$C$39:$C$782,СВЦЭМ!$A$39:$A$782,$A58,СВЦЭМ!$B$39:$B$782,W$47)+'СЕТ СН'!$G$9+СВЦЭМ!$D$10+'СЕТ СН'!$G$5-'СЕТ СН'!$G$17</f>
        <v>4554.8628101599998</v>
      </c>
      <c r="X58" s="36">
        <f>SUMIFS(СВЦЭМ!$C$39:$C$782,СВЦЭМ!$A$39:$A$782,$A58,СВЦЭМ!$B$39:$B$782,X$47)+'СЕТ СН'!$G$9+СВЦЭМ!$D$10+'СЕТ СН'!$G$5-'СЕТ СН'!$G$17</f>
        <v>4577.3562699200002</v>
      </c>
      <c r="Y58" s="36">
        <f>SUMIFS(СВЦЭМ!$C$39:$C$782,СВЦЭМ!$A$39:$A$782,$A58,СВЦЭМ!$B$39:$B$782,Y$47)+'СЕТ СН'!$G$9+СВЦЭМ!$D$10+'СЕТ СН'!$G$5-'СЕТ СН'!$G$17</f>
        <v>4597.2444002699995</v>
      </c>
    </row>
    <row r="59" spans="1:25" ht="15.75" x14ac:dyDescent="0.2">
      <c r="A59" s="35">
        <f t="shared" si="1"/>
        <v>45272</v>
      </c>
      <c r="B59" s="36">
        <f>SUMIFS(СВЦЭМ!$C$39:$C$782,СВЦЭМ!$A$39:$A$782,$A59,СВЦЭМ!$B$39:$B$782,B$47)+'СЕТ СН'!$G$9+СВЦЭМ!$D$10+'СЕТ СН'!$G$5-'СЕТ СН'!$G$17</f>
        <v>4738.8957476199994</v>
      </c>
      <c r="C59" s="36">
        <f>SUMIFS(СВЦЭМ!$C$39:$C$782,СВЦЭМ!$A$39:$A$782,$A59,СВЦЭМ!$B$39:$B$782,C$47)+'СЕТ СН'!$G$9+СВЦЭМ!$D$10+'СЕТ СН'!$G$5-'СЕТ СН'!$G$17</f>
        <v>4771.2422594500003</v>
      </c>
      <c r="D59" s="36">
        <f>SUMIFS(СВЦЭМ!$C$39:$C$782,СВЦЭМ!$A$39:$A$782,$A59,СВЦЭМ!$B$39:$B$782,D$47)+'СЕТ СН'!$G$9+СВЦЭМ!$D$10+'СЕТ СН'!$G$5-'СЕТ СН'!$G$17</f>
        <v>4773.1982915400004</v>
      </c>
      <c r="E59" s="36">
        <f>SUMIFS(СВЦЭМ!$C$39:$C$782,СВЦЭМ!$A$39:$A$782,$A59,СВЦЭМ!$B$39:$B$782,E$47)+'СЕТ СН'!$G$9+СВЦЭМ!$D$10+'СЕТ СН'!$G$5-'СЕТ СН'!$G$17</f>
        <v>4796.6598215200002</v>
      </c>
      <c r="F59" s="36">
        <f>SUMIFS(СВЦЭМ!$C$39:$C$782,СВЦЭМ!$A$39:$A$782,$A59,СВЦЭМ!$B$39:$B$782,F$47)+'СЕТ СН'!$G$9+СВЦЭМ!$D$10+'СЕТ СН'!$G$5-'СЕТ СН'!$G$17</f>
        <v>4767.6361684200001</v>
      </c>
      <c r="G59" s="36">
        <f>SUMIFS(СВЦЭМ!$C$39:$C$782,СВЦЭМ!$A$39:$A$782,$A59,СВЦЭМ!$B$39:$B$782,G$47)+'СЕТ СН'!$G$9+СВЦЭМ!$D$10+'СЕТ СН'!$G$5-'СЕТ СН'!$G$17</f>
        <v>4755.9486616899994</v>
      </c>
      <c r="H59" s="36">
        <f>SUMIFS(СВЦЭМ!$C$39:$C$782,СВЦЭМ!$A$39:$A$782,$A59,СВЦЭМ!$B$39:$B$782,H$47)+'СЕТ СН'!$G$9+СВЦЭМ!$D$10+'СЕТ СН'!$G$5-'СЕТ СН'!$G$17</f>
        <v>4723.1771856300002</v>
      </c>
      <c r="I59" s="36">
        <f>SUMIFS(СВЦЭМ!$C$39:$C$782,СВЦЭМ!$A$39:$A$782,$A59,СВЦЭМ!$B$39:$B$782,I$47)+'СЕТ СН'!$G$9+СВЦЭМ!$D$10+'СЕТ СН'!$G$5-'СЕТ СН'!$G$17</f>
        <v>4664.6533305800003</v>
      </c>
      <c r="J59" s="36">
        <f>SUMIFS(СВЦЭМ!$C$39:$C$782,СВЦЭМ!$A$39:$A$782,$A59,СВЦЭМ!$B$39:$B$782,J$47)+'СЕТ СН'!$G$9+СВЦЭМ!$D$10+'СЕТ СН'!$G$5-'СЕТ СН'!$G$17</f>
        <v>4626.1527674700001</v>
      </c>
      <c r="K59" s="36">
        <f>SUMIFS(СВЦЭМ!$C$39:$C$782,СВЦЭМ!$A$39:$A$782,$A59,СВЦЭМ!$B$39:$B$782,K$47)+'СЕТ СН'!$G$9+СВЦЭМ!$D$10+'СЕТ СН'!$G$5-'СЕТ СН'!$G$17</f>
        <v>4625.5428580999996</v>
      </c>
      <c r="L59" s="36">
        <f>SUMIFS(СВЦЭМ!$C$39:$C$782,СВЦЭМ!$A$39:$A$782,$A59,СВЦЭМ!$B$39:$B$782,L$47)+'СЕТ СН'!$G$9+СВЦЭМ!$D$10+'СЕТ СН'!$G$5-'СЕТ СН'!$G$17</f>
        <v>4620.5288868299995</v>
      </c>
      <c r="M59" s="36">
        <f>SUMIFS(СВЦЭМ!$C$39:$C$782,СВЦЭМ!$A$39:$A$782,$A59,СВЦЭМ!$B$39:$B$782,M$47)+'СЕТ СН'!$G$9+СВЦЭМ!$D$10+'СЕТ СН'!$G$5-'СЕТ СН'!$G$17</f>
        <v>4643.9183423599998</v>
      </c>
      <c r="N59" s="36">
        <f>SUMIFS(СВЦЭМ!$C$39:$C$782,СВЦЭМ!$A$39:$A$782,$A59,СВЦЭМ!$B$39:$B$782,N$47)+'СЕТ СН'!$G$9+СВЦЭМ!$D$10+'СЕТ СН'!$G$5-'СЕТ СН'!$G$17</f>
        <v>4637.2493927899995</v>
      </c>
      <c r="O59" s="36">
        <f>SUMIFS(СВЦЭМ!$C$39:$C$782,СВЦЭМ!$A$39:$A$782,$A59,СВЦЭМ!$B$39:$B$782,O$47)+'СЕТ СН'!$G$9+СВЦЭМ!$D$10+'СЕТ СН'!$G$5-'СЕТ СН'!$G$17</f>
        <v>4648.2778151399998</v>
      </c>
      <c r="P59" s="36">
        <f>SUMIFS(СВЦЭМ!$C$39:$C$782,СВЦЭМ!$A$39:$A$782,$A59,СВЦЭМ!$B$39:$B$782,P$47)+'СЕТ СН'!$G$9+СВЦЭМ!$D$10+'СЕТ СН'!$G$5-'СЕТ СН'!$G$17</f>
        <v>4634.0037121400001</v>
      </c>
      <c r="Q59" s="36">
        <f>SUMIFS(СВЦЭМ!$C$39:$C$782,СВЦЭМ!$A$39:$A$782,$A59,СВЦЭМ!$B$39:$B$782,Q$47)+'СЕТ СН'!$G$9+СВЦЭМ!$D$10+'СЕТ СН'!$G$5-'СЕТ СН'!$G$17</f>
        <v>4662.3215839799996</v>
      </c>
      <c r="R59" s="36">
        <f>SUMIFS(СВЦЭМ!$C$39:$C$782,СВЦЭМ!$A$39:$A$782,$A59,СВЦЭМ!$B$39:$B$782,R$47)+'СЕТ СН'!$G$9+СВЦЭМ!$D$10+'СЕТ СН'!$G$5-'СЕТ СН'!$G$17</f>
        <v>4653.9059829099997</v>
      </c>
      <c r="S59" s="36">
        <f>SUMIFS(СВЦЭМ!$C$39:$C$782,СВЦЭМ!$A$39:$A$782,$A59,СВЦЭМ!$B$39:$B$782,S$47)+'СЕТ СН'!$G$9+СВЦЭМ!$D$10+'СЕТ СН'!$G$5-'СЕТ СН'!$G$17</f>
        <v>4611.7829341400002</v>
      </c>
      <c r="T59" s="36">
        <f>SUMIFS(СВЦЭМ!$C$39:$C$782,СВЦЭМ!$A$39:$A$782,$A59,СВЦЭМ!$B$39:$B$782,T$47)+'СЕТ СН'!$G$9+СВЦЭМ!$D$10+'СЕТ СН'!$G$5-'СЕТ СН'!$G$17</f>
        <v>4573.5998832200003</v>
      </c>
      <c r="U59" s="36">
        <f>SUMIFS(СВЦЭМ!$C$39:$C$782,СВЦЭМ!$A$39:$A$782,$A59,СВЦЭМ!$B$39:$B$782,U$47)+'СЕТ СН'!$G$9+СВЦЭМ!$D$10+'СЕТ СН'!$G$5-'СЕТ СН'!$G$17</f>
        <v>4590.0302135399997</v>
      </c>
      <c r="V59" s="36">
        <f>SUMIFS(СВЦЭМ!$C$39:$C$782,СВЦЭМ!$A$39:$A$782,$A59,СВЦЭМ!$B$39:$B$782,V$47)+'СЕТ СН'!$G$9+СВЦЭМ!$D$10+'СЕТ СН'!$G$5-'СЕТ СН'!$G$17</f>
        <v>4603.0335035400003</v>
      </c>
      <c r="W59" s="36">
        <f>SUMIFS(СВЦЭМ!$C$39:$C$782,СВЦЭМ!$A$39:$A$782,$A59,СВЦЭМ!$B$39:$B$782,W$47)+'СЕТ СН'!$G$9+СВЦЭМ!$D$10+'СЕТ СН'!$G$5-'СЕТ СН'!$G$17</f>
        <v>4621.57856825</v>
      </c>
      <c r="X59" s="36">
        <f>SUMIFS(СВЦЭМ!$C$39:$C$782,СВЦЭМ!$A$39:$A$782,$A59,СВЦЭМ!$B$39:$B$782,X$47)+'СЕТ СН'!$G$9+СВЦЭМ!$D$10+'СЕТ СН'!$G$5-'СЕТ СН'!$G$17</f>
        <v>4658.5365706699995</v>
      </c>
      <c r="Y59" s="36">
        <f>SUMIFS(СВЦЭМ!$C$39:$C$782,СВЦЭМ!$A$39:$A$782,$A59,СВЦЭМ!$B$39:$B$782,Y$47)+'СЕТ СН'!$G$9+СВЦЭМ!$D$10+'СЕТ СН'!$G$5-'СЕТ СН'!$G$17</f>
        <v>4681.2541085599996</v>
      </c>
    </row>
    <row r="60" spans="1:25" ht="15.75" x14ac:dyDescent="0.2">
      <c r="A60" s="35">
        <f t="shared" si="1"/>
        <v>45273</v>
      </c>
      <c r="B60" s="36">
        <f>SUMIFS(СВЦЭМ!$C$39:$C$782,СВЦЭМ!$A$39:$A$782,$A60,СВЦЭМ!$B$39:$B$782,B$47)+'СЕТ СН'!$G$9+СВЦЭМ!$D$10+'СЕТ СН'!$G$5-'СЕТ СН'!$G$17</f>
        <v>4665.4487546199998</v>
      </c>
      <c r="C60" s="36">
        <f>SUMIFS(СВЦЭМ!$C$39:$C$782,СВЦЭМ!$A$39:$A$782,$A60,СВЦЭМ!$B$39:$B$782,C$47)+'СЕТ СН'!$G$9+СВЦЭМ!$D$10+'СЕТ СН'!$G$5-'СЕТ СН'!$G$17</f>
        <v>4692.3341181199994</v>
      </c>
      <c r="D60" s="36">
        <f>SUMIFS(СВЦЭМ!$C$39:$C$782,СВЦЭМ!$A$39:$A$782,$A60,СВЦЭМ!$B$39:$B$782,D$47)+'СЕТ СН'!$G$9+СВЦЭМ!$D$10+'СЕТ СН'!$G$5-'СЕТ СН'!$G$17</f>
        <v>4723.8137747700002</v>
      </c>
      <c r="E60" s="36">
        <f>SUMIFS(СВЦЭМ!$C$39:$C$782,СВЦЭМ!$A$39:$A$782,$A60,СВЦЭМ!$B$39:$B$782,E$47)+'СЕТ СН'!$G$9+СВЦЭМ!$D$10+'СЕТ СН'!$G$5-'СЕТ СН'!$G$17</f>
        <v>4714.5660290100004</v>
      </c>
      <c r="F60" s="36">
        <f>SUMIFS(СВЦЭМ!$C$39:$C$782,СВЦЭМ!$A$39:$A$782,$A60,СВЦЭМ!$B$39:$B$782,F$47)+'СЕТ СН'!$G$9+СВЦЭМ!$D$10+'СЕТ СН'!$G$5-'СЕТ СН'!$G$17</f>
        <v>4730.6173326999997</v>
      </c>
      <c r="G60" s="36">
        <f>SUMIFS(СВЦЭМ!$C$39:$C$782,СВЦЭМ!$A$39:$A$782,$A60,СВЦЭМ!$B$39:$B$782,G$47)+'СЕТ СН'!$G$9+СВЦЭМ!$D$10+'СЕТ СН'!$G$5-'СЕТ СН'!$G$17</f>
        <v>4716.2313147300001</v>
      </c>
      <c r="H60" s="36">
        <f>SUMIFS(СВЦЭМ!$C$39:$C$782,СВЦЭМ!$A$39:$A$782,$A60,СВЦЭМ!$B$39:$B$782,H$47)+'СЕТ СН'!$G$9+СВЦЭМ!$D$10+'СЕТ СН'!$G$5-'СЕТ СН'!$G$17</f>
        <v>4645.3127616299998</v>
      </c>
      <c r="I60" s="36">
        <f>SUMIFS(СВЦЭМ!$C$39:$C$782,СВЦЭМ!$A$39:$A$782,$A60,СВЦЭМ!$B$39:$B$782,I$47)+'СЕТ СН'!$G$9+СВЦЭМ!$D$10+'СЕТ СН'!$G$5-'СЕТ СН'!$G$17</f>
        <v>4551.6067766799997</v>
      </c>
      <c r="J60" s="36">
        <f>SUMIFS(СВЦЭМ!$C$39:$C$782,СВЦЭМ!$A$39:$A$782,$A60,СВЦЭМ!$B$39:$B$782,J$47)+'СЕТ СН'!$G$9+СВЦЭМ!$D$10+'СЕТ СН'!$G$5-'СЕТ СН'!$G$17</f>
        <v>4514.0722355099997</v>
      </c>
      <c r="K60" s="36">
        <f>SUMIFS(СВЦЭМ!$C$39:$C$782,СВЦЭМ!$A$39:$A$782,$A60,СВЦЭМ!$B$39:$B$782,K$47)+'СЕТ СН'!$G$9+СВЦЭМ!$D$10+'СЕТ СН'!$G$5-'СЕТ СН'!$G$17</f>
        <v>4552.0755314399994</v>
      </c>
      <c r="L60" s="36">
        <f>SUMIFS(СВЦЭМ!$C$39:$C$782,СВЦЭМ!$A$39:$A$782,$A60,СВЦЭМ!$B$39:$B$782,L$47)+'СЕТ СН'!$G$9+СВЦЭМ!$D$10+'СЕТ СН'!$G$5-'СЕТ СН'!$G$17</f>
        <v>4542.25074245</v>
      </c>
      <c r="M60" s="36">
        <f>SUMIFS(СВЦЭМ!$C$39:$C$782,СВЦЭМ!$A$39:$A$782,$A60,СВЦЭМ!$B$39:$B$782,M$47)+'СЕТ СН'!$G$9+СВЦЭМ!$D$10+'СЕТ СН'!$G$5-'СЕТ СН'!$G$17</f>
        <v>4569.6414922200001</v>
      </c>
      <c r="N60" s="36">
        <f>SUMIFS(СВЦЭМ!$C$39:$C$782,СВЦЭМ!$A$39:$A$782,$A60,СВЦЭМ!$B$39:$B$782,N$47)+'СЕТ СН'!$G$9+СВЦЭМ!$D$10+'СЕТ СН'!$G$5-'СЕТ СН'!$G$17</f>
        <v>4586.7513852000002</v>
      </c>
      <c r="O60" s="36">
        <f>SUMIFS(СВЦЭМ!$C$39:$C$782,СВЦЭМ!$A$39:$A$782,$A60,СВЦЭМ!$B$39:$B$782,O$47)+'СЕТ СН'!$G$9+СВЦЭМ!$D$10+'СЕТ СН'!$G$5-'СЕТ СН'!$G$17</f>
        <v>4600.2329060800002</v>
      </c>
      <c r="P60" s="36">
        <f>SUMIFS(СВЦЭМ!$C$39:$C$782,СВЦЭМ!$A$39:$A$782,$A60,СВЦЭМ!$B$39:$B$782,P$47)+'СЕТ СН'!$G$9+СВЦЭМ!$D$10+'СЕТ СН'!$G$5-'СЕТ СН'!$G$17</f>
        <v>4597.0218046299997</v>
      </c>
      <c r="Q60" s="36">
        <f>SUMIFS(СВЦЭМ!$C$39:$C$782,СВЦЭМ!$A$39:$A$782,$A60,СВЦЭМ!$B$39:$B$782,Q$47)+'СЕТ СН'!$G$9+СВЦЭМ!$D$10+'СЕТ СН'!$G$5-'СЕТ СН'!$G$17</f>
        <v>4603.7430450800002</v>
      </c>
      <c r="R60" s="36">
        <f>SUMIFS(СВЦЭМ!$C$39:$C$782,СВЦЭМ!$A$39:$A$782,$A60,СВЦЭМ!$B$39:$B$782,R$47)+'СЕТ СН'!$G$9+СВЦЭМ!$D$10+'СЕТ СН'!$G$5-'СЕТ СН'!$G$17</f>
        <v>4588.2732802999999</v>
      </c>
      <c r="S60" s="36">
        <f>SUMIFS(СВЦЭМ!$C$39:$C$782,СВЦЭМ!$A$39:$A$782,$A60,СВЦЭМ!$B$39:$B$782,S$47)+'СЕТ СН'!$G$9+СВЦЭМ!$D$10+'СЕТ СН'!$G$5-'СЕТ СН'!$G$17</f>
        <v>4501.5794076100001</v>
      </c>
      <c r="T60" s="36">
        <f>SUMIFS(СВЦЭМ!$C$39:$C$782,СВЦЭМ!$A$39:$A$782,$A60,СВЦЭМ!$B$39:$B$782,T$47)+'СЕТ СН'!$G$9+СВЦЭМ!$D$10+'СЕТ СН'!$G$5-'СЕТ СН'!$G$17</f>
        <v>4476.8000302599994</v>
      </c>
      <c r="U60" s="36">
        <f>SUMIFS(СВЦЭМ!$C$39:$C$782,СВЦЭМ!$A$39:$A$782,$A60,СВЦЭМ!$B$39:$B$782,U$47)+'СЕТ СН'!$G$9+СВЦЭМ!$D$10+'СЕТ СН'!$G$5-'СЕТ СН'!$G$17</f>
        <v>4495.5476320999996</v>
      </c>
      <c r="V60" s="36">
        <f>SUMIFS(СВЦЭМ!$C$39:$C$782,СВЦЭМ!$A$39:$A$782,$A60,СВЦЭМ!$B$39:$B$782,V$47)+'СЕТ СН'!$G$9+СВЦЭМ!$D$10+'СЕТ СН'!$G$5-'СЕТ СН'!$G$17</f>
        <v>4480.8422374199999</v>
      </c>
      <c r="W60" s="36">
        <f>SUMIFS(СВЦЭМ!$C$39:$C$782,СВЦЭМ!$A$39:$A$782,$A60,СВЦЭМ!$B$39:$B$782,W$47)+'СЕТ СН'!$G$9+СВЦЭМ!$D$10+'СЕТ СН'!$G$5-'СЕТ СН'!$G$17</f>
        <v>4492.4466326700003</v>
      </c>
      <c r="X60" s="36">
        <f>SUMIFS(СВЦЭМ!$C$39:$C$782,СВЦЭМ!$A$39:$A$782,$A60,СВЦЭМ!$B$39:$B$782,X$47)+'СЕТ СН'!$G$9+СВЦЭМ!$D$10+'СЕТ СН'!$G$5-'СЕТ СН'!$G$17</f>
        <v>4525.7164699300001</v>
      </c>
      <c r="Y60" s="36">
        <f>SUMIFS(СВЦЭМ!$C$39:$C$782,СВЦЭМ!$A$39:$A$782,$A60,СВЦЭМ!$B$39:$B$782,Y$47)+'СЕТ СН'!$G$9+СВЦЭМ!$D$10+'СЕТ СН'!$G$5-'СЕТ СН'!$G$17</f>
        <v>4545.1990521299995</v>
      </c>
    </row>
    <row r="61" spans="1:25" ht="15.75" x14ac:dyDescent="0.2">
      <c r="A61" s="35">
        <f t="shared" si="1"/>
        <v>45274</v>
      </c>
      <c r="B61" s="36">
        <f>SUMIFS(СВЦЭМ!$C$39:$C$782,СВЦЭМ!$A$39:$A$782,$A61,СВЦЭМ!$B$39:$B$782,B$47)+'СЕТ СН'!$G$9+СВЦЭМ!$D$10+'СЕТ СН'!$G$5-'СЕТ СН'!$G$17</f>
        <v>4660.2844342499993</v>
      </c>
      <c r="C61" s="36">
        <f>SUMIFS(СВЦЭМ!$C$39:$C$782,СВЦЭМ!$A$39:$A$782,$A61,СВЦЭМ!$B$39:$B$782,C$47)+'СЕТ СН'!$G$9+СВЦЭМ!$D$10+'СЕТ СН'!$G$5-'СЕТ СН'!$G$17</f>
        <v>4691.7486084900002</v>
      </c>
      <c r="D61" s="36">
        <f>SUMIFS(СВЦЭМ!$C$39:$C$782,СВЦЭМ!$A$39:$A$782,$A61,СВЦЭМ!$B$39:$B$782,D$47)+'СЕТ СН'!$G$9+СВЦЭМ!$D$10+'СЕТ СН'!$G$5-'СЕТ СН'!$G$17</f>
        <v>4717.1917888600001</v>
      </c>
      <c r="E61" s="36">
        <f>SUMIFS(СВЦЭМ!$C$39:$C$782,СВЦЭМ!$A$39:$A$782,$A61,СВЦЭМ!$B$39:$B$782,E$47)+'СЕТ СН'!$G$9+СВЦЭМ!$D$10+'СЕТ СН'!$G$5-'СЕТ СН'!$G$17</f>
        <v>4731.9568417199998</v>
      </c>
      <c r="F61" s="36">
        <f>SUMIFS(СВЦЭМ!$C$39:$C$782,СВЦЭМ!$A$39:$A$782,$A61,СВЦЭМ!$B$39:$B$782,F$47)+'СЕТ СН'!$G$9+СВЦЭМ!$D$10+'СЕТ СН'!$G$5-'СЕТ СН'!$G$17</f>
        <v>4724.4147692200004</v>
      </c>
      <c r="G61" s="36">
        <f>SUMIFS(СВЦЭМ!$C$39:$C$782,СВЦЭМ!$A$39:$A$782,$A61,СВЦЭМ!$B$39:$B$782,G$47)+'СЕТ СН'!$G$9+СВЦЭМ!$D$10+'СЕТ СН'!$G$5-'СЕТ СН'!$G$17</f>
        <v>4711.6974730100001</v>
      </c>
      <c r="H61" s="36">
        <f>SUMIFS(СВЦЭМ!$C$39:$C$782,СВЦЭМ!$A$39:$A$782,$A61,СВЦЭМ!$B$39:$B$782,H$47)+'СЕТ СН'!$G$9+СВЦЭМ!$D$10+'СЕТ СН'!$G$5-'СЕТ СН'!$G$17</f>
        <v>4673.4660532399994</v>
      </c>
      <c r="I61" s="36">
        <f>SUMIFS(СВЦЭМ!$C$39:$C$782,СВЦЭМ!$A$39:$A$782,$A61,СВЦЭМ!$B$39:$B$782,I$47)+'СЕТ СН'!$G$9+СВЦЭМ!$D$10+'СЕТ СН'!$G$5-'СЕТ СН'!$G$17</f>
        <v>4616.7597032899994</v>
      </c>
      <c r="J61" s="36">
        <f>SUMIFS(СВЦЭМ!$C$39:$C$782,СВЦЭМ!$A$39:$A$782,$A61,СВЦЭМ!$B$39:$B$782,J$47)+'СЕТ СН'!$G$9+СВЦЭМ!$D$10+'СЕТ СН'!$G$5-'СЕТ СН'!$G$17</f>
        <v>4560.8444389899996</v>
      </c>
      <c r="K61" s="36">
        <f>SUMIFS(СВЦЭМ!$C$39:$C$782,СВЦЭМ!$A$39:$A$782,$A61,СВЦЭМ!$B$39:$B$782,K$47)+'СЕТ СН'!$G$9+СВЦЭМ!$D$10+'СЕТ СН'!$G$5-'СЕТ СН'!$G$17</f>
        <v>4557.6720350400001</v>
      </c>
      <c r="L61" s="36">
        <f>SUMIFS(СВЦЭМ!$C$39:$C$782,СВЦЭМ!$A$39:$A$782,$A61,СВЦЭМ!$B$39:$B$782,L$47)+'СЕТ СН'!$G$9+СВЦЭМ!$D$10+'СЕТ СН'!$G$5-'СЕТ СН'!$G$17</f>
        <v>4564.2290188799998</v>
      </c>
      <c r="M61" s="36">
        <f>SUMIFS(СВЦЭМ!$C$39:$C$782,СВЦЭМ!$A$39:$A$782,$A61,СВЦЭМ!$B$39:$B$782,M$47)+'СЕТ СН'!$G$9+СВЦЭМ!$D$10+'СЕТ СН'!$G$5-'СЕТ СН'!$G$17</f>
        <v>4574.5312475800001</v>
      </c>
      <c r="N61" s="36">
        <f>SUMIFS(СВЦЭМ!$C$39:$C$782,СВЦЭМ!$A$39:$A$782,$A61,СВЦЭМ!$B$39:$B$782,N$47)+'СЕТ СН'!$G$9+СВЦЭМ!$D$10+'СЕТ СН'!$G$5-'СЕТ СН'!$G$17</f>
        <v>4612.1012172600003</v>
      </c>
      <c r="O61" s="36">
        <f>SUMIFS(СВЦЭМ!$C$39:$C$782,СВЦЭМ!$A$39:$A$782,$A61,СВЦЭМ!$B$39:$B$782,O$47)+'СЕТ СН'!$G$9+СВЦЭМ!$D$10+'СЕТ СН'!$G$5-'СЕТ СН'!$G$17</f>
        <v>4608.9840934900003</v>
      </c>
      <c r="P61" s="36">
        <f>SUMIFS(СВЦЭМ!$C$39:$C$782,СВЦЭМ!$A$39:$A$782,$A61,СВЦЭМ!$B$39:$B$782,P$47)+'СЕТ СН'!$G$9+СВЦЭМ!$D$10+'СЕТ СН'!$G$5-'СЕТ СН'!$G$17</f>
        <v>4639.40921531</v>
      </c>
      <c r="Q61" s="36">
        <f>SUMIFS(СВЦЭМ!$C$39:$C$782,СВЦЭМ!$A$39:$A$782,$A61,СВЦЭМ!$B$39:$B$782,Q$47)+'СЕТ СН'!$G$9+СВЦЭМ!$D$10+'СЕТ СН'!$G$5-'СЕТ СН'!$G$17</f>
        <v>4633.6320025999994</v>
      </c>
      <c r="R61" s="36">
        <f>SUMIFS(СВЦЭМ!$C$39:$C$782,СВЦЭМ!$A$39:$A$782,$A61,СВЦЭМ!$B$39:$B$782,R$47)+'СЕТ СН'!$G$9+СВЦЭМ!$D$10+'СЕТ СН'!$G$5-'СЕТ СН'!$G$17</f>
        <v>4633.1642336300001</v>
      </c>
      <c r="S61" s="36">
        <f>SUMIFS(СВЦЭМ!$C$39:$C$782,СВЦЭМ!$A$39:$A$782,$A61,СВЦЭМ!$B$39:$B$782,S$47)+'СЕТ СН'!$G$9+СВЦЭМ!$D$10+'СЕТ СН'!$G$5-'СЕТ СН'!$G$17</f>
        <v>4618.9521032299999</v>
      </c>
      <c r="T61" s="36">
        <f>SUMIFS(СВЦЭМ!$C$39:$C$782,СВЦЭМ!$A$39:$A$782,$A61,СВЦЭМ!$B$39:$B$782,T$47)+'СЕТ СН'!$G$9+СВЦЭМ!$D$10+'СЕТ СН'!$G$5-'СЕТ СН'!$G$17</f>
        <v>4584.6346537299996</v>
      </c>
      <c r="U61" s="36">
        <f>SUMIFS(СВЦЭМ!$C$39:$C$782,СВЦЭМ!$A$39:$A$782,$A61,СВЦЭМ!$B$39:$B$782,U$47)+'СЕТ СН'!$G$9+СВЦЭМ!$D$10+'СЕТ СН'!$G$5-'СЕТ СН'!$G$17</f>
        <v>4560.4365779999998</v>
      </c>
      <c r="V61" s="36">
        <f>SUMIFS(СВЦЭМ!$C$39:$C$782,СВЦЭМ!$A$39:$A$782,$A61,СВЦЭМ!$B$39:$B$782,V$47)+'СЕТ СН'!$G$9+СВЦЭМ!$D$10+'СЕТ СН'!$G$5-'СЕТ СН'!$G$17</f>
        <v>4550.1925706100001</v>
      </c>
      <c r="W61" s="36">
        <f>SUMIFS(СВЦЭМ!$C$39:$C$782,СВЦЭМ!$A$39:$A$782,$A61,СВЦЭМ!$B$39:$B$782,W$47)+'СЕТ СН'!$G$9+СВЦЭМ!$D$10+'СЕТ СН'!$G$5-'СЕТ СН'!$G$17</f>
        <v>4574.4127504199996</v>
      </c>
      <c r="X61" s="36">
        <f>SUMIFS(СВЦЭМ!$C$39:$C$782,СВЦЭМ!$A$39:$A$782,$A61,СВЦЭМ!$B$39:$B$782,X$47)+'СЕТ СН'!$G$9+СВЦЭМ!$D$10+'СЕТ СН'!$G$5-'СЕТ СН'!$G$17</f>
        <v>4614.2915543899999</v>
      </c>
      <c r="Y61" s="36">
        <f>SUMIFS(СВЦЭМ!$C$39:$C$782,СВЦЭМ!$A$39:$A$782,$A61,СВЦЭМ!$B$39:$B$782,Y$47)+'СЕТ СН'!$G$9+СВЦЭМ!$D$10+'СЕТ СН'!$G$5-'СЕТ СН'!$G$17</f>
        <v>4649.5680121599999</v>
      </c>
    </row>
    <row r="62" spans="1:25" ht="15.75" x14ac:dyDescent="0.2">
      <c r="A62" s="35">
        <f t="shared" si="1"/>
        <v>45275</v>
      </c>
      <c r="B62" s="36">
        <f>SUMIFS(СВЦЭМ!$C$39:$C$782,СВЦЭМ!$A$39:$A$782,$A62,СВЦЭМ!$B$39:$B$782,B$47)+'СЕТ СН'!$G$9+СВЦЭМ!$D$10+'СЕТ СН'!$G$5-'СЕТ СН'!$G$17</f>
        <v>4631.4782762199993</v>
      </c>
      <c r="C62" s="36">
        <f>SUMIFS(СВЦЭМ!$C$39:$C$782,СВЦЭМ!$A$39:$A$782,$A62,СВЦЭМ!$B$39:$B$782,C$47)+'СЕТ СН'!$G$9+СВЦЭМ!$D$10+'СЕТ СН'!$G$5-'СЕТ СН'!$G$17</f>
        <v>4708.4900759599996</v>
      </c>
      <c r="D62" s="36">
        <f>SUMIFS(СВЦЭМ!$C$39:$C$782,СВЦЭМ!$A$39:$A$782,$A62,СВЦЭМ!$B$39:$B$782,D$47)+'СЕТ СН'!$G$9+СВЦЭМ!$D$10+'СЕТ СН'!$G$5-'СЕТ СН'!$G$17</f>
        <v>4718.0159149199999</v>
      </c>
      <c r="E62" s="36">
        <f>SUMIFS(СВЦЭМ!$C$39:$C$782,СВЦЭМ!$A$39:$A$782,$A62,СВЦЭМ!$B$39:$B$782,E$47)+'СЕТ СН'!$G$9+СВЦЭМ!$D$10+'СЕТ СН'!$G$5-'СЕТ СН'!$G$17</f>
        <v>4736.7807670700004</v>
      </c>
      <c r="F62" s="36">
        <f>SUMIFS(СВЦЭМ!$C$39:$C$782,СВЦЭМ!$A$39:$A$782,$A62,СВЦЭМ!$B$39:$B$782,F$47)+'СЕТ СН'!$G$9+СВЦЭМ!$D$10+'СЕТ СН'!$G$5-'СЕТ СН'!$G$17</f>
        <v>4737.6321376199994</v>
      </c>
      <c r="G62" s="36">
        <f>SUMIFS(СВЦЭМ!$C$39:$C$782,СВЦЭМ!$A$39:$A$782,$A62,СВЦЭМ!$B$39:$B$782,G$47)+'СЕТ СН'!$G$9+СВЦЭМ!$D$10+'СЕТ СН'!$G$5-'СЕТ СН'!$G$17</f>
        <v>4717.5862408200001</v>
      </c>
      <c r="H62" s="36">
        <f>SUMIFS(СВЦЭМ!$C$39:$C$782,СВЦЭМ!$A$39:$A$782,$A62,СВЦЭМ!$B$39:$B$782,H$47)+'СЕТ СН'!$G$9+СВЦЭМ!$D$10+'СЕТ СН'!$G$5-'СЕТ СН'!$G$17</f>
        <v>4663.4233555000001</v>
      </c>
      <c r="I62" s="36">
        <f>SUMIFS(СВЦЭМ!$C$39:$C$782,СВЦЭМ!$A$39:$A$782,$A62,СВЦЭМ!$B$39:$B$782,I$47)+'СЕТ СН'!$G$9+СВЦЭМ!$D$10+'СЕТ СН'!$G$5-'СЕТ СН'!$G$17</f>
        <v>4649.7445703899994</v>
      </c>
      <c r="J62" s="36">
        <f>SUMIFS(СВЦЭМ!$C$39:$C$782,СВЦЭМ!$A$39:$A$782,$A62,СВЦЭМ!$B$39:$B$782,J$47)+'СЕТ СН'!$G$9+СВЦЭМ!$D$10+'СЕТ СН'!$G$5-'СЕТ СН'!$G$17</f>
        <v>4606.4210409500001</v>
      </c>
      <c r="K62" s="36">
        <f>SUMIFS(СВЦЭМ!$C$39:$C$782,СВЦЭМ!$A$39:$A$782,$A62,СВЦЭМ!$B$39:$B$782,K$47)+'СЕТ СН'!$G$9+СВЦЭМ!$D$10+'СЕТ СН'!$G$5-'СЕТ СН'!$G$17</f>
        <v>4581.7978341899998</v>
      </c>
      <c r="L62" s="36">
        <f>SUMIFS(СВЦЭМ!$C$39:$C$782,СВЦЭМ!$A$39:$A$782,$A62,СВЦЭМ!$B$39:$B$782,L$47)+'СЕТ СН'!$G$9+СВЦЭМ!$D$10+'СЕТ СН'!$G$5-'СЕТ СН'!$G$17</f>
        <v>4583.1626956999999</v>
      </c>
      <c r="M62" s="36">
        <f>SUMIFS(СВЦЭМ!$C$39:$C$782,СВЦЭМ!$A$39:$A$782,$A62,СВЦЭМ!$B$39:$B$782,M$47)+'СЕТ СН'!$G$9+СВЦЭМ!$D$10+'СЕТ СН'!$G$5-'СЕТ СН'!$G$17</f>
        <v>4601.52712582</v>
      </c>
      <c r="N62" s="36">
        <f>SUMIFS(СВЦЭМ!$C$39:$C$782,СВЦЭМ!$A$39:$A$782,$A62,СВЦЭМ!$B$39:$B$782,N$47)+'СЕТ СН'!$G$9+СВЦЭМ!$D$10+'СЕТ СН'!$G$5-'СЕТ СН'!$G$17</f>
        <v>4609.6816240799999</v>
      </c>
      <c r="O62" s="36">
        <f>SUMIFS(СВЦЭМ!$C$39:$C$782,СВЦЭМ!$A$39:$A$782,$A62,СВЦЭМ!$B$39:$B$782,O$47)+'СЕТ СН'!$G$9+СВЦЭМ!$D$10+'СЕТ СН'!$G$5-'СЕТ СН'!$G$17</f>
        <v>4625.5514833500001</v>
      </c>
      <c r="P62" s="36">
        <f>SUMIFS(СВЦЭМ!$C$39:$C$782,СВЦЭМ!$A$39:$A$782,$A62,СВЦЭМ!$B$39:$B$782,P$47)+'СЕТ СН'!$G$9+СВЦЭМ!$D$10+'СЕТ СН'!$G$5-'СЕТ СН'!$G$17</f>
        <v>4629.9220082299998</v>
      </c>
      <c r="Q62" s="36">
        <f>SUMIFS(СВЦЭМ!$C$39:$C$782,СВЦЭМ!$A$39:$A$782,$A62,СВЦЭМ!$B$39:$B$782,Q$47)+'СЕТ СН'!$G$9+СВЦЭМ!$D$10+'СЕТ СН'!$G$5-'СЕТ СН'!$G$17</f>
        <v>4644.2580478299997</v>
      </c>
      <c r="R62" s="36">
        <f>SUMIFS(СВЦЭМ!$C$39:$C$782,СВЦЭМ!$A$39:$A$782,$A62,СВЦЭМ!$B$39:$B$782,R$47)+'СЕТ СН'!$G$9+СВЦЭМ!$D$10+'СЕТ СН'!$G$5-'СЕТ СН'!$G$17</f>
        <v>4630.6047867099996</v>
      </c>
      <c r="S62" s="36">
        <f>SUMIFS(СВЦЭМ!$C$39:$C$782,СВЦЭМ!$A$39:$A$782,$A62,СВЦЭМ!$B$39:$B$782,S$47)+'СЕТ СН'!$G$9+СВЦЭМ!$D$10+'СЕТ СН'!$G$5-'СЕТ СН'!$G$17</f>
        <v>4584.5560648000001</v>
      </c>
      <c r="T62" s="36">
        <f>SUMIFS(СВЦЭМ!$C$39:$C$782,СВЦЭМ!$A$39:$A$782,$A62,СВЦЭМ!$B$39:$B$782,T$47)+'СЕТ СН'!$G$9+СВЦЭМ!$D$10+'СЕТ СН'!$G$5-'СЕТ СН'!$G$17</f>
        <v>4564.6504015999999</v>
      </c>
      <c r="U62" s="36">
        <f>SUMIFS(СВЦЭМ!$C$39:$C$782,СВЦЭМ!$A$39:$A$782,$A62,СВЦЭМ!$B$39:$B$782,U$47)+'СЕТ СН'!$G$9+СВЦЭМ!$D$10+'СЕТ СН'!$G$5-'СЕТ СН'!$G$17</f>
        <v>4584.4175032499998</v>
      </c>
      <c r="V62" s="36">
        <f>SUMIFS(СВЦЭМ!$C$39:$C$782,СВЦЭМ!$A$39:$A$782,$A62,СВЦЭМ!$B$39:$B$782,V$47)+'СЕТ СН'!$G$9+СВЦЭМ!$D$10+'СЕТ СН'!$G$5-'СЕТ СН'!$G$17</f>
        <v>4598.0563935499995</v>
      </c>
      <c r="W62" s="36">
        <f>SUMIFS(СВЦЭМ!$C$39:$C$782,СВЦЭМ!$A$39:$A$782,$A62,СВЦЭМ!$B$39:$B$782,W$47)+'СЕТ СН'!$G$9+СВЦЭМ!$D$10+'СЕТ СН'!$G$5-'СЕТ СН'!$G$17</f>
        <v>4601.4009766099998</v>
      </c>
      <c r="X62" s="36">
        <f>SUMIFS(СВЦЭМ!$C$39:$C$782,СВЦЭМ!$A$39:$A$782,$A62,СВЦЭМ!$B$39:$B$782,X$47)+'СЕТ СН'!$G$9+СВЦЭМ!$D$10+'СЕТ СН'!$G$5-'СЕТ СН'!$G$17</f>
        <v>4620.48385504</v>
      </c>
      <c r="Y62" s="36">
        <f>SUMIFS(СВЦЭМ!$C$39:$C$782,СВЦЭМ!$A$39:$A$782,$A62,СВЦЭМ!$B$39:$B$782,Y$47)+'СЕТ СН'!$G$9+СВЦЭМ!$D$10+'СЕТ СН'!$G$5-'СЕТ СН'!$G$17</f>
        <v>4649.4032240999995</v>
      </c>
    </row>
    <row r="63" spans="1:25" ht="15.75" x14ac:dyDescent="0.2">
      <c r="A63" s="35">
        <f t="shared" si="1"/>
        <v>45276</v>
      </c>
      <c r="B63" s="36">
        <f>SUMIFS(СВЦЭМ!$C$39:$C$782,СВЦЭМ!$A$39:$A$782,$A63,СВЦЭМ!$B$39:$B$782,B$47)+'СЕТ СН'!$G$9+СВЦЭМ!$D$10+'СЕТ СН'!$G$5-'СЕТ СН'!$G$17</f>
        <v>4657.1605801200003</v>
      </c>
      <c r="C63" s="36">
        <f>SUMIFS(СВЦЭМ!$C$39:$C$782,СВЦЭМ!$A$39:$A$782,$A63,СВЦЭМ!$B$39:$B$782,C$47)+'СЕТ СН'!$G$9+СВЦЭМ!$D$10+'СЕТ СН'!$G$5-'СЕТ СН'!$G$17</f>
        <v>4688.1429151100001</v>
      </c>
      <c r="D63" s="36">
        <f>SUMIFS(СВЦЭМ!$C$39:$C$782,СВЦЭМ!$A$39:$A$782,$A63,СВЦЭМ!$B$39:$B$782,D$47)+'СЕТ СН'!$G$9+СВЦЭМ!$D$10+'СЕТ СН'!$G$5-'СЕТ СН'!$G$17</f>
        <v>4733.8727028899993</v>
      </c>
      <c r="E63" s="36">
        <f>SUMIFS(СВЦЭМ!$C$39:$C$782,СВЦЭМ!$A$39:$A$782,$A63,СВЦЭМ!$B$39:$B$782,E$47)+'СЕТ СН'!$G$9+СВЦЭМ!$D$10+'СЕТ СН'!$G$5-'СЕТ СН'!$G$17</f>
        <v>4747.4033522299997</v>
      </c>
      <c r="F63" s="36">
        <f>SUMIFS(СВЦЭМ!$C$39:$C$782,СВЦЭМ!$A$39:$A$782,$A63,СВЦЭМ!$B$39:$B$782,F$47)+'СЕТ СН'!$G$9+СВЦЭМ!$D$10+'СЕТ СН'!$G$5-'СЕТ СН'!$G$17</f>
        <v>4728.0533017899998</v>
      </c>
      <c r="G63" s="36">
        <f>SUMIFS(СВЦЭМ!$C$39:$C$782,СВЦЭМ!$A$39:$A$782,$A63,СВЦЭМ!$B$39:$B$782,G$47)+'СЕТ СН'!$G$9+СВЦЭМ!$D$10+'СЕТ СН'!$G$5-'СЕТ СН'!$G$17</f>
        <v>4725.31883629</v>
      </c>
      <c r="H63" s="36">
        <f>SUMIFS(СВЦЭМ!$C$39:$C$782,СВЦЭМ!$A$39:$A$782,$A63,СВЦЭМ!$B$39:$B$782,H$47)+'СЕТ СН'!$G$9+СВЦЭМ!$D$10+'СЕТ СН'!$G$5-'СЕТ СН'!$G$17</f>
        <v>4692.5269568599997</v>
      </c>
      <c r="I63" s="36">
        <f>SUMIFS(СВЦЭМ!$C$39:$C$782,СВЦЭМ!$A$39:$A$782,$A63,СВЦЭМ!$B$39:$B$782,I$47)+'СЕТ СН'!$G$9+СВЦЭМ!$D$10+'СЕТ СН'!$G$5-'СЕТ СН'!$G$17</f>
        <v>4659.96089777</v>
      </c>
      <c r="J63" s="36">
        <f>SUMIFS(СВЦЭМ!$C$39:$C$782,СВЦЭМ!$A$39:$A$782,$A63,СВЦЭМ!$B$39:$B$782,J$47)+'СЕТ СН'!$G$9+СВЦЭМ!$D$10+'СЕТ СН'!$G$5-'СЕТ СН'!$G$17</f>
        <v>4613.4684755299995</v>
      </c>
      <c r="K63" s="36">
        <f>SUMIFS(СВЦЭМ!$C$39:$C$782,СВЦЭМ!$A$39:$A$782,$A63,СВЦЭМ!$B$39:$B$782,K$47)+'СЕТ СН'!$G$9+СВЦЭМ!$D$10+'СЕТ СН'!$G$5-'СЕТ СН'!$G$17</f>
        <v>4568.0483399200002</v>
      </c>
      <c r="L63" s="36">
        <f>SUMIFS(СВЦЭМ!$C$39:$C$782,СВЦЭМ!$A$39:$A$782,$A63,СВЦЭМ!$B$39:$B$782,L$47)+'СЕТ СН'!$G$9+СВЦЭМ!$D$10+'СЕТ СН'!$G$5-'СЕТ СН'!$G$17</f>
        <v>4528.5013108799994</v>
      </c>
      <c r="M63" s="36">
        <f>SUMIFS(СВЦЭМ!$C$39:$C$782,СВЦЭМ!$A$39:$A$782,$A63,СВЦЭМ!$B$39:$B$782,M$47)+'СЕТ СН'!$G$9+СВЦЭМ!$D$10+'СЕТ СН'!$G$5-'СЕТ СН'!$G$17</f>
        <v>4503.9257669600001</v>
      </c>
      <c r="N63" s="36">
        <f>SUMIFS(СВЦЭМ!$C$39:$C$782,СВЦЭМ!$A$39:$A$782,$A63,СВЦЭМ!$B$39:$B$782,N$47)+'СЕТ СН'!$G$9+СВЦЭМ!$D$10+'СЕТ СН'!$G$5-'СЕТ СН'!$G$17</f>
        <v>4529.1647070600002</v>
      </c>
      <c r="O63" s="36">
        <f>SUMIFS(СВЦЭМ!$C$39:$C$782,СВЦЭМ!$A$39:$A$782,$A63,СВЦЭМ!$B$39:$B$782,O$47)+'СЕТ СН'!$G$9+СВЦЭМ!$D$10+'СЕТ СН'!$G$5-'СЕТ СН'!$G$17</f>
        <v>4539.7763559199993</v>
      </c>
      <c r="P63" s="36">
        <f>SUMIFS(СВЦЭМ!$C$39:$C$782,СВЦЭМ!$A$39:$A$782,$A63,СВЦЭМ!$B$39:$B$782,P$47)+'СЕТ СН'!$G$9+СВЦЭМ!$D$10+'СЕТ СН'!$G$5-'СЕТ СН'!$G$17</f>
        <v>4532.2872336599994</v>
      </c>
      <c r="Q63" s="36">
        <f>SUMIFS(СВЦЭМ!$C$39:$C$782,СВЦЭМ!$A$39:$A$782,$A63,СВЦЭМ!$B$39:$B$782,Q$47)+'СЕТ СН'!$G$9+СВЦЭМ!$D$10+'СЕТ СН'!$G$5-'СЕТ СН'!$G$17</f>
        <v>4545.0979357599999</v>
      </c>
      <c r="R63" s="36">
        <f>SUMIFS(СВЦЭМ!$C$39:$C$782,СВЦЭМ!$A$39:$A$782,$A63,СВЦЭМ!$B$39:$B$782,R$47)+'СЕТ СН'!$G$9+СВЦЭМ!$D$10+'СЕТ СН'!$G$5-'СЕТ СН'!$G$17</f>
        <v>4568.1056091699993</v>
      </c>
      <c r="S63" s="36">
        <f>SUMIFS(СВЦЭМ!$C$39:$C$782,СВЦЭМ!$A$39:$A$782,$A63,СВЦЭМ!$B$39:$B$782,S$47)+'СЕТ СН'!$G$9+СВЦЭМ!$D$10+'СЕТ СН'!$G$5-'СЕТ СН'!$G$17</f>
        <v>4532.9774869499997</v>
      </c>
      <c r="T63" s="36">
        <f>SUMIFS(СВЦЭМ!$C$39:$C$782,СВЦЭМ!$A$39:$A$782,$A63,СВЦЭМ!$B$39:$B$782,T$47)+'СЕТ СН'!$G$9+СВЦЭМ!$D$10+'СЕТ СН'!$G$5-'СЕТ СН'!$G$17</f>
        <v>4511.8903355900002</v>
      </c>
      <c r="U63" s="36">
        <f>SUMIFS(СВЦЭМ!$C$39:$C$782,СВЦЭМ!$A$39:$A$782,$A63,СВЦЭМ!$B$39:$B$782,U$47)+'СЕТ СН'!$G$9+СВЦЭМ!$D$10+'СЕТ СН'!$G$5-'СЕТ СН'!$G$17</f>
        <v>4538.2365241500002</v>
      </c>
      <c r="V63" s="36">
        <f>SUMIFS(СВЦЭМ!$C$39:$C$782,СВЦЭМ!$A$39:$A$782,$A63,СВЦЭМ!$B$39:$B$782,V$47)+'СЕТ СН'!$G$9+СВЦЭМ!$D$10+'СЕТ СН'!$G$5-'СЕТ СН'!$G$17</f>
        <v>4536.9214972199998</v>
      </c>
      <c r="W63" s="36">
        <f>SUMIFS(СВЦЭМ!$C$39:$C$782,СВЦЭМ!$A$39:$A$782,$A63,СВЦЭМ!$B$39:$B$782,W$47)+'СЕТ СН'!$G$9+СВЦЭМ!$D$10+'СЕТ СН'!$G$5-'СЕТ СН'!$G$17</f>
        <v>4534.4555380299998</v>
      </c>
      <c r="X63" s="36">
        <f>SUMIFS(СВЦЭМ!$C$39:$C$782,СВЦЭМ!$A$39:$A$782,$A63,СВЦЭМ!$B$39:$B$782,X$47)+'СЕТ СН'!$G$9+СВЦЭМ!$D$10+'СЕТ СН'!$G$5-'СЕТ СН'!$G$17</f>
        <v>4564.79842156</v>
      </c>
      <c r="Y63" s="36">
        <f>SUMIFS(СВЦЭМ!$C$39:$C$782,СВЦЭМ!$A$39:$A$782,$A63,СВЦЭМ!$B$39:$B$782,Y$47)+'СЕТ СН'!$G$9+СВЦЭМ!$D$10+'СЕТ СН'!$G$5-'СЕТ СН'!$G$17</f>
        <v>4602.3511826499998</v>
      </c>
    </row>
    <row r="64" spans="1:25" ht="15.75" x14ac:dyDescent="0.2">
      <c r="A64" s="35">
        <f t="shared" si="1"/>
        <v>45277</v>
      </c>
      <c r="B64" s="36">
        <f>SUMIFS(СВЦЭМ!$C$39:$C$782,СВЦЭМ!$A$39:$A$782,$A64,СВЦЭМ!$B$39:$B$782,B$47)+'СЕТ СН'!$G$9+СВЦЭМ!$D$10+'СЕТ СН'!$G$5-'СЕТ СН'!$G$17</f>
        <v>4676.4362969899994</v>
      </c>
      <c r="C64" s="36">
        <f>SUMIFS(СВЦЭМ!$C$39:$C$782,СВЦЭМ!$A$39:$A$782,$A64,СВЦЭМ!$B$39:$B$782,C$47)+'СЕТ СН'!$G$9+СВЦЭМ!$D$10+'СЕТ СН'!$G$5-'СЕТ СН'!$G$17</f>
        <v>4687.2785008699993</v>
      </c>
      <c r="D64" s="36">
        <f>SUMIFS(СВЦЭМ!$C$39:$C$782,СВЦЭМ!$A$39:$A$782,$A64,СВЦЭМ!$B$39:$B$782,D$47)+'СЕТ СН'!$G$9+СВЦЭМ!$D$10+'СЕТ СН'!$G$5-'СЕТ СН'!$G$17</f>
        <v>4730.7894603799996</v>
      </c>
      <c r="E64" s="36">
        <f>SUMIFS(СВЦЭМ!$C$39:$C$782,СВЦЭМ!$A$39:$A$782,$A64,СВЦЭМ!$B$39:$B$782,E$47)+'СЕТ СН'!$G$9+СВЦЭМ!$D$10+'СЕТ СН'!$G$5-'СЕТ СН'!$G$17</f>
        <v>4727.68706372</v>
      </c>
      <c r="F64" s="36">
        <f>SUMIFS(СВЦЭМ!$C$39:$C$782,СВЦЭМ!$A$39:$A$782,$A64,СВЦЭМ!$B$39:$B$782,F$47)+'СЕТ СН'!$G$9+СВЦЭМ!$D$10+'СЕТ СН'!$G$5-'СЕТ СН'!$G$17</f>
        <v>4727.8602308299996</v>
      </c>
      <c r="G64" s="36">
        <f>SUMIFS(СВЦЭМ!$C$39:$C$782,СВЦЭМ!$A$39:$A$782,$A64,СВЦЭМ!$B$39:$B$782,G$47)+'СЕТ СН'!$G$9+СВЦЭМ!$D$10+'СЕТ СН'!$G$5-'СЕТ СН'!$G$17</f>
        <v>4729.8940431000001</v>
      </c>
      <c r="H64" s="36">
        <f>SUMIFS(СВЦЭМ!$C$39:$C$782,СВЦЭМ!$A$39:$A$782,$A64,СВЦЭМ!$B$39:$B$782,H$47)+'СЕТ СН'!$G$9+СВЦЭМ!$D$10+'СЕТ СН'!$G$5-'СЕТ СН'!$G$17</f>
        <v>4712.1662035400004</v>
      </c>
      <c r="I64" s="36">
        <f>SUMIFS(СВЦЭМ!$C$39:$C$782,СВЦЭМ!$A$39:$A$782,$A64,СВЦЭМ!$B$39:$B$782,I$47)+'СЕТ СН'!$G$9+СВЦЭМ!$D$10+'СЕТ СН'!$G$5-'СЕТ СН'!$G$17</f>
        <v>4704.01375491</v>
      </c>
      <c r="J64" s="36">
        <f>SUMIFS(СВЦЭМ!$C$39:$C$782,СВЦЭМ!$A$39:$A$782,$A64,СВЦЭМ!$B$39:$B$782,J$47)+'СЕТ СН'!$G$9+СВЦЭМ!$D$10+'СЕТ СН'!$G$5-'СЕТ СН'!$G$17</f>
        <v>4666.0774571399998</v>
      </c>
      <c r="K64" s="36">
        <f>SUMIFS(СВЦЭМ!$C$39:$C$782,СВЦЭМ!$A$39:$A$782,$A64,СВЦЭМ!$B$39:$B$782,K$47)+'СЕТ СН'!$G$9+СВЦЭМ!$D$10+'СЕТ СН'!$G$5-'СЕТ СН'!$G$17</f>
        <v>4630.5564150800001</v>
      </c>
      <c r="L64" s="36">
        <f>SUMIFS(СВЦЭМ!$C$39:$C$782,СВЦЭМ!$A$39:$A$782,$A64,СВЦЭМ!$B$39:$B$782,L$47)+'СЕТ СН'!$G$9+СВЦЭМ!$D$10+'СЕТ СН'!$G$5-'СЕТ СН'!$G$17</f>
        <v>4581.1818436499998</v>
      </c>
      <c r="M64" s="36">
        <f>SUMIFS(СВЦЭМ!$C$39:$C$782,СВЦЭМ!$A$39:$A$782,$A64,СВЦЭМ!$B$39:$B$782,M$47)+'СЕТ СН'!$G$9+СВЦЭМ!$D$10+'СЕТ СН'!$G$5-'СЕТ СН'!$G$17</f>
        <v>4566.3607576200002</v>
      </c>
      <c r="N64" s="36">
        <f>SUMIFS(СВЦЭМ!$C$39:$C$782,СВЦЭМ!$A$39:$A$782,$A64,СВЦЭМ!$B$39:$B$782,N$47)+'СЕТ СН'!$G$9+СВЦЭМ!$D$10+'СЕТ СН'!$G$5-'СЕТ СН'!$G$17</f>
        <v>4579.9740374599996</v>
      </c>
      <c r="O64" s="36">
        <f>SUMIFS(СВЦЭМ!$C$39:$C$782,СВЦЭМ!$A$39:$A$782,$A64,СВЦЭМ!$B$39:$B$782,O$47)+'СЕТ СН'!$G$9+СВЦЭМ!$D$10+'СЕТ СН'!$G$5-'СЕТ СН'!$G$17</f>
        <v>4588.8912689099998</v>
      </c>
      <c r="P64" s="36">
        <f>SUMIFS(СВЦЭМ!$C$39:$C$782,СВЦЭМ!$A$39:$A$782,$A64,СВЦЭМ!$B$39:$B$782,P$47)+'СЕТ СН'!$G$9+СВЦЭМ!$D$10+'СЕТ СН'!$G$5-'СЕТ СН'!$G$17</f>
        <v>4590.5198978999997</v>
      </c>
      <c r="Q64" s="36">
        <f>SUMIFS(СВЦЭМ!$C$39:$C$782,СВЦЭМ!$A$39:$A$782,$A64,СВЦЭМ!$B$39:$B$782,Q$47)+'СЕТ СН'!$G$9+СВЦЭМ!$D$10+'СЕТ СН'!$G$5-'СЕТ СН'!$G$17</f>
        <v>4596.8836803899994</v>
      </c>
      <c r="R64" s="36">
        <f>SUMIFS(СВЦЭМ!$C$39:$C$782,СВЦЭМ!$A$39:$A$782,$A64,СВЦЭМ!$B$39:$B$782,R$47)+'СЕТ СН'!$G$9+СВЦЭМ!$D$10+'СЕТ СН'!$G$5-'СЕТ СН'!$G$17</f>
        <v>4607.1919180900004</v>
      </c>
      <c r="S64" s="36">
        <f>SUMIFS(СВЦЭМ!$C$39:$C$782,СВЦЭМ!$A$39:$A$782,$A64,СВЦЭМ!$B$39:$B$782,S$47)+'СЕТ СН'!$G$9+СВЦЭМ!$D$10+'СЕТ СН'!$G$5-'СЕТ СН'!$G$17</f>
        <v>4562.6737854200001</v>
      </c>
      <c r="T64" s="36">
        <f>SUMIFS(СВЦЭМ!$C$39:$C$782,СВЦЭМ!$A$39:$A$782,$A64,СВЦЭМ!$B$39:$B$782,T$47)+'СЕТ СН'!$G$9+СВЦЭМ!$D$10+'СЕТ СН'!$G$5-'СЕТ СН'!$G$17</f>
        <v>4521.5857342199997</v>
      </c>
      <c r="U64" s="36">
        <f>SUMIFS(СВЦЭМ!$C$39:$C$782,СВЦЭМ!$A$39:$A$782,$A64,СВЦЭМ!$B$39:$B$782,U$47)+'СЕТ СН'!$G$9+СВЦЭМ!$D$10+'СЕТ СН'!$G$5-'СЕТ СН'!$G$17</f>
        <v>4519.5971201299999</v>
      </c>
      <c r="V64" s="36">
        <f>SUMIFS(СВЦЭМ!$C$39:$C$782,СВЦЭМ!$A$39:$A$782,$A64,СВЦЭМ!$B$39:$B$782,V$47)+'СЕТ СН'!$G$9+СВЦЭМ!$D$10+'СЕТ СН'!$G$5-'СЕТ СН'!$G$17</f>
        <v>4549.7869959999998</v>
      </c>
      <c r="W64" s="36">
        <f>SUMIFS(СВЦЭМ!$C$39:$C$782,СВЦЭМ!$A$39:$A$782,$A64,СВЦЭМ!$B$39:$B$782,W$47)+'СЕТ СН'!$G$9+СВЦЭМ!$D$10+'СЕТ СН'!$G$5-'СЕТ СН'!$G$17</f>
        <v>4548.4054216900004</v>
      </c>
      <c r="X64" s="36">
        <f>SUMIFS(СВЦЭМ!$C$39:$C$782,СВЦЭМ!$A$39:$A$782,$A64,СВЦЭМ!$B$39:$B$782,X$47)+'СЕТ СН'!$G$9+СВЦЭМ!$D$10+'СЕТ СН'!$G$5-'СЕТ СН'!$G$17</f>
        <v>4587.2853791099997</v>
      </c>
      <c r="Y64" s="36">
        <f>SUMIFS(СВЦЭМ!$C$39:$C$782,СВЦЭМ!$A$39:$A$782,$A64,СВЦЭМ!$B$39:$B$782,Y$47)+'СЕТ СН'!$G$9+СВЦЭМ!$D$10+'СЕТ СН'!$G$5-'СЕТ СН'!$G$17</f>
        <v>4630.1434714500001</v>
      </c>
    </row>
    <row r="65" spans="1:27" ht="15.75" x14ac:dyDescent="0.2">
      <c r="A65" s="35">
        <f t="shared" si="1"/>
        <v>45278</v>
      </c>
      <c r="B65" s="36">
        <f>SUMIFS(СВЦЭМ!$C$39:$C$782,СВЦЭМ!$A$39:$A$782,$A65,СВЦЭМ!$B$39:$B$782,B$47)+'СЕТ СН'!$G$9+СВЦЭМ!$D$10+'СЕТ СН'!$G$5-'СЕТ СН'!$G$17</f>
        <v>4542.2263781700003</v>
      </c>
      <c r="C65" s="36">
        <f>SUMIFS(СВЦЭМ!$C$39:$C$782,СВЦЭМ!$A$39:$A$782,$A65,СВЦЭМ!$B$39:$B$782,C$47)+'СЕТ СН'!$G$9+СВЦЭМ!$D$10+'СЕТ СН'!$G$5-'СЕТ СН'!$G$17</f>
        <v>4571.5874795099999</v>
      </c>
      <c r="D65" s="36">
        <f>SUMIFS(СВЦЭМ!$C$39:$C$782,СВЦЭМ!$A$39:$A$782,$A65,СВЦЭМ!$B$39:$B$782,D$47)+'СЕТ СН'!$G$9+СВЦЭМ!$D$10+'СЕТ СН'!$G$5-'СЕТ СН'!$G$17</f>
        <v>4606.5796990899998</v>
      </c>
      <c r="E65" s="36">
        <f>SUMIFS(СВЦЭМ!$C$39:$C$782,СВЦЭМ!$A$39:$A$782,$A65,СВЦЭМ!$B$39:$B$782,E$47)+'СЕТ СН'!$G$9+СВЦЭМ!$D$10+'СЕТ СН'!$G$5-'СЕТ СН'!$G$17</f>
        <v>4617.1062201499999</v>
      </c>
      <c r="F65" s="36">
        <f>SUMIFS(СВЦЭМ!$C$39:$C$782,СВЦЭМ!$A$39:$A$782,$A65,СВЦЭМ!$B$39:$B$782,F$47)+'СЕТ СН'!$G$9+СВЦЭМ!$D$10+'СЕТ СН'!$G$5-'СЕТ СН'!$G$17</f>
        <v>4631.60606938</v>
      </c>
      <c r="G65" s="36">
        <f>SUMIFS(СВЦЭМ!$C$39:$C$782,СВЦЭМ!$A$39:$A$782,$A65,СВЦЭМ!$B$39:$B$782,G$47)+'СЕТ СН'!$G$9+СВЦЭМ!$D$10+'СЕТ СН'!$G$5-'СЕТ СН'!$G$17</f>
        <v>4596.9904731500001</v>
      </c>
      <c r="H65" s="36">
        <f>SUMIFS(СВЦЭМ!$C$39:$C$782,СВЦЭМ!$A$39:$A$782,$A65,СВЦЭМ!$B$39:$B$782,H$47)+'СЕТ СН'!$G$9+СВЦЭМ!$D$10+'СЕТ СН'!$G$5-'СЕТ СН'!$G$17</f>
        <v>4549.1996035000002</v>
      </c>
      <c r="I65" s="36">
        <f>SUMIFS(СВЦЭМ!$C$39:$C$782,СВЦЭМ!$A$39:$A$782,$A65,СВЦЭМ!$B$39:$B$782,I$47)+'СЕТ СН'!$G$9+СВЦЭМ!$D$10+'СЕТ СН'!$G$5-'СЕТ СН'!$G$17</f>
        <v>4496.2942639299999</v>
      </c>
      <c r="J65" s="36">
        <f>SUMIFS(СВЦЭМ!$C$39:$C$782,СВЦЭМ!$A$39:$A$782,$A65,СВЦЭМ!$B$39:$B$782,J$47)+'СЕТ СН'!$G$9+СВЦЭМ!$D$10+'СЕТ СН'!$G$5-'СЕТ СН'!$G$17</f>
        <v>4473.2321048399999</v>
      </c>
      <c r="K65" s="36">
        <f>SUMIFS(СВЦЭМ!$C$39:$C$782,СВЦЭМ!$A$39:$A$782,$A65,СВЦЭМ!$B$39:$B$782,K$47)+'СЕТ СН'!$G$9+СВЦЭМ!$D$10+'СЕТ СН'!$G$5-'СЕТ СН'!$G$17</f>
        <v>4440.0233962499997</v>
      </c>
      <c r="L65" s="36">
        <f>SUMIFS(СВЦЭМ!$C$39:$C$782,СВЦЭМ!$A$39:$A$782,$A65,СВЦЭМ!$B$39:$B$782,L$47)+'СЕТ СН'!$G$9+СВЦЭМ!$D$10+'СЕТ СН'!$G$5-'СЕТ СН'!$G$17</f>
        <v>4440.8198495400002</v>
      </c>
      <c r="M65" s="36">
        <f>SUMIFS(СВЦЭМ!$C$39:$C$782,СВЦЭМ!$A$39:$A$782,$A65,СВЦЭМ!$B$39:$B$782,M$47)+'СЕТ СН'!$G$9+СВЦЭМ!$D$10+'СЕТ СН'!$G$5-'СЕТ СН'!$G$17</f>
        <v>4461.8410742199994</v>
      </c>
      <c r="N65" s="36">
        <f>SUMIFS(СВЦЭМ!$C$39:$C$782,СВЦЭМ!$A$39:$A$782,$A65,СВЦЭМ!$B$39:$B$782,N$47)+'СЕТ СН'!$G$9+СВЦЭМ!$D$10+'СЕТ СН'!$G$5-'СЕТ СН'!$G$17</f>
        <v>4459.8195575999998</v>
      </c>
      <c r="O65" s="36">
        <f>SUMIFS(СВЦЭМ!$C$39:$C$782,СВЦЭМ!$A$39:$A$782,$A65,СВЦЭМ!$B$39:$B$782,O$47)+'СЕТ СН'!$G$9+СВЦЭМ!$D$10+'СЕТ СН'!$G$5-'СЕТ СН'!$G$17</f>
        <v>4469.7308200299994</v>
      </c>
      <c r="P65" s="36">
        <f>SUMIFS(СВЦЭМ!$C$39:$C$782,СВЦЭМ!$A$39:$A$782,$A65,СВЦЭМ!$B$39:$B$782,P$47)+'СЕТ СН'!$G$9+СВЦЭМ!$D$10+'СЕТ СН'!$G$5-'СЕТ СН'!$G$17</f>
        <v>4482.7160797899996</v>
      </c>
      <c r="Q65" s="36">
        <f>SUMIFS(СВЦЭМ!$C$39:$C$782,СВЦЭМ!$A$39:$A$782,$A65,СВЦЭМ!$B$39:$B$782,Q$47)+'СЕТ СН'!$G$9+СВЦЭМ!$D$10+'СЕТ СН'!$G$5-'СЕТ СН'!$G$17</f>
        <v>4488.6211554499996</v>
      </c>
      <c r="R65" s="36">
        <f>SUMIFS(СВЦЭМ!$C$39:$C$782,СВЦЭМ!$A$39:$A$782,$A65,СВЦЭМ!$B$39:$B$782,R$47)+'СЕТ СН'!$G$9+СВЦЭМ!$D$10+'СЕТ СН'!$G$5-'СЕТ СН'!$G$17</f>
        <v>4490.8235094399997</v>
      </c>
      <c r="S65" s="36">
        <f>SUMIFS(СВЦЭМ!$C$39:$C$782,СВЦЭМ!$A$39:$A$782,$A65,СВЦЭМ!$B$39:$B$782,S$47)+'СЕТ СН'!$G$9+СВЦЭМ!$D$10+'СЕТ СН'!$G$5-'СЕТ СН'!$G$17</f>
        <v>4461.0423149299995</v>
      </c>
      <c r="T65" s="36">
        <f>SUMIFS(СВЦЭМ!$C$39:$C$782,СВЦЭМ!$A$39:$A$782,$A65,СВЦЭМ!$B$39:$B$782,T$47)+'СЕТ СН'!$G$9+СВЦЭМ!$D$10+'СЕТ СН'!$G$5-'СЕТ СН'!$G$17</f>
        <v>4429.3668924599997</v>
      </c>
      <c r="U65" s="36">
        <f>SUMIFS(СВЦЭМ!$C$39:$C$782,СВЦЭМ!$A$39:$A$782,$A65,СВЦЭМ!$B$39:$B$782,U$47)+'СЕТ СН'!$G$9+СВЦЭМ!$D$10+'СЕТ СН'!$G$5-'СЕТ СН'!$G$17</f>
        <v>4415.48455294</v>
      </c>
      <c r="V65" s="36">
        <f>SUMIFS(СВЦЭМ!$C$39:$C$782,СВЦЭМ!$A$39:$A$782,$A65,СВЦЭМ!$B$39:$B$782,V$47)+'СЕТ СН'!$G$9+СВЦЭМ!$D$10+'СЕТ СН'!$G$5-'СЕТ СН'!$G$17</f>
        <v>4446.9437151100001</v>
      </c>
      <c r="W65" s="36">
        <f>SUMIFS(СВЦЭМ!$C$39:$C$782,СВЦЭМ!$A$39:$A$782,$A65,СВЦЭМ!$B$39:$B$782,W$47)+'СЕТ СН'!$G$9+СВЦЭМ!$D$10+'СЕТ СН'!$G$5-'СЕТ СН'!$G$17</f>
        <v>4425.0694620100003</v>
      </c>
      <c r="X65" s="36">
        <f>SUMIFS(СВЦЭМ!$C$39:$C$782,СВЦЭМ!$A$39:$A$782,$A65,СВЦЭМ!$B$39:$B$782,X$47)+'СЕТ СН'!$G$9+СВЦЭМ!$D$10+'СЕТ СН'!$G$5-'СЕТ СН'!$G$17</f>
        <v>4469.4354738799993</v>
      </c>
      <c r="Y65" s="36">
        <f>SUMIFS(СВЦЭМ!$C$39:$C$782,СВЦЭМ!$A$39:$A$782,$A65,СВЦЭМ!$B$39:$B$782,Y$47)+'СЕТ СН'!$G$9+СВЦЭМ!$D$10+'СЕТ СН'!$G$5-'СЕТ СН'!$G$17</f>
        <v>4498.5071160699999</v>
      </c>
    </row>
    <row r="66" spans="1:27" ht="15.75" x14ac:dyDescent="0.2">
      <c r="A66" s="35">
        <f t="shared" si="1"/>
        <v>45279</v>
      </c>
      <c r="B66" s="36">
        <f>SUMIFS(СВЦЭМ!$C$39:$C$782,СВЦЭМ!$A$39:$A$782,$A66,СВЦЭМ!$B$39:$B$782,B$47)+'СЕТ СН'!$G$9+СВЦЭМ!$D$10+'СЕТ СН'!$G$5-'СЕТ СН'!$G$17</f>
        <v>4538.9301239500001</v>
      </c>
      <c r="C66" s="36">
        <f>SUMIFS(СВЦЭМ!$C$39:$C$782,СВЦЭМ!$A$39:$A$782,$A66,СВЦЭМ!$B$39:$B$782,C$47)+'СЕТ СН'!$G$9+СВЦЭМ!$D$10+'СЕТ СН'!$G$5-'СЕТ СН'!$G$17</f>
        <v>4624.7682753499994</v>
      </c>
      <c r="D66" s="36">
        <f>SUMIFS(СВЦЭМ!$C$39:$C$782,СВЦЭМ!$A$39:$A$782,$A66,СВЦЭМ!$B$39:$B$782,D$47)+'СЕТ СН'!$G$9+СВЦЭМ!$D$10+'СЕТ СН'!$G$5-'СЕТ СН'!$G$17</f>
        <v>4668.4442381400004</v>
      </c>
      <c r="E66" s="36">
        <f>SUMIFS(СВЦЭМ!$C$39:$C$782,СВЦЭМ!$A$39:$A$782,$A66,СВЦЭМ!$B$39:$B$782,E$47)+'СЕТ СН'!$G$9+СВЦЭМ!$D$10+'СЕТ СН'!$G$5-'СЕТ СН'!$G$17</f>
        <v>4681.1610304699998</v>
      </c>
      <c r="F66" s="36">
        <f>SUMIFS(СВЦЭМ!$C$39:$C$782,СВЦЭМ!$A$39:$A$782,$A66,СВЦЭМ!$B$39:$B$782,F$47)+'СЕТ СН'!$G$9+СВЦЭМ!$D$10+'СЕТ СН'!$G$5-'СЕТ СН'!$G$17</f>
        <v>4676.4903643500002</v>
      </c>
      <c r="G66" s="36">
        <f>SUMIFS(СВЦЭМ!$C$39:$C$782,СВЦЭМ!$A$39:$A$782,$A66,СВЦЭМ!$B$39:$B$782,G$47)+'СЕТ СН'!$G$9+СВЦЭМ!$D$10+'СЕТ СН'!$G$5-'СЕТ СН'!$G$17</f>
        <v>4655.9715619600001</v>
      </c>
      <c r="H66" s="36">
        <f>SUMIFS(СВЦЭМ!$C$39:$C$782,СВЦЭМ!$A$39:$A$782,$A66,СВЦЭМ!$B$39:$B$782,H$47)+'СЕТ СН'!$G$9+СВЦЭМ!$D$10+'СЕТ СН'!$G$5-'СЕТ СН'!$G$17</f>
        <v>4589.3531534699996</v>
      </c>
      <c r="I66" s="36">
        <f>SUMIFS(СВЦЭМ!$C$39:$C$782,СВЦЭМ!$A$39:$A$782,$A66,СВЦЭМ!$B$39:$B$782,I$47)+'СЕТ СН'!$G$9+СВЦЭМ!$D$10+'СЕТ СН'!$G$5-'СЕТ СН'!$G$17</f>
        <v>4534.5413273799995</v>
      </c>
      <c r="J66" s="36">
        <f>SUMIFS(СВЦЭМ!$C$39:$C$782,СВЦЭМ!$A$39:$A$782,$A66,СВЦЭМ!$B$39:$B$782,J$47)+'СЕТ СН'!$G$9+СВЦЭМ!$D$10+'СЕТ СН'!$G$5-'СЕТ СН'!$G$17</f>
        <v>4520.7593443999995</v>
      </c>
      <c r="K66" s="36">
        <f>SUMIFS(СВЦЭМ!$C$39:$C$782,СВЦЭМ!$A$39:$A$782,$A66,СВЦЭМ!$B$39:$B$782,K$47)+'СЕТ СН'!$G$9+СВЦЭМ!$D$10+'СЕТ СН'!$G$5-'СЕТ СН'!$G$17</f>
        <v>4493.3134370799999</v>
      </c>
      <c r="L66" s="36">
        <f>SUMIFS(СВЦЭМ!$C$39:$C$782,СВЦЭМ!$A$39:$A$782,$A66,СВЦЭМ!$B$39:$B$782,L$47)+'СЕТ СН'!$G$9+СВЦЭМ!$D$10+'СЕТ СН'!$G$5-'СЕТ СН'!$G$17</f>
        <v>4479.1800925500002</v>
      </c>
      <c r="M66" s="36">
        <f>SUMIFS(СВЦЭМ!$C$39:$C$782,СВЦЭМ!$A$39:$A$782,$A66,СВЦЭМ!$B$39:$B$782,M$47)+'СЕТ СН'!$G$9+СВЦЭМ!$D$10+'СЕТ СН'!$G$5-'СЕТ СН'!$G$17</f>
        <v>4498.1234033000001</v>
      </c>
      <c r="N66" s="36">
        <f>SUMIFS(СВЦЭМ!$C$39:$C$782,СВЦЭМ!$A$39:$A$782,$A66,СВЦЭМ!$B$39:$B$782,N$47)+'СЕТ СН'!$G$9+СВЦЭМ!$D$10+'СЕТ СН'!$G$5-'СЕТ СН'!$G$17</f>
        <v>4502.9806853399996</v>
      </c>
      <c r="O66" s="36">
        <f>SUMIFS(СВЦЭМ!$C$39:$C$782,СВЦЭМ!$A$39:$A$782,$A66,СВЦЭМ!$B$39:$B$782,O$47)+'СЕТ СН'!$G$9+СВЦЭМ!$D$10+'СЕТ СН'!$G$5-'СЕТ СН'!$G$17</f>
        <v>4512.9550742699994</v>
      </c>
      <c r="P66" s="36">
        <f>SUMIFS(СВЦЭМ!$C$39:$C$782,СВЦЭМ!$A$39:$A$782,$A66,СВЦЭМ!$B$39:$B$782,P$47)+'СЕТ СН'!$G$9+СВЦЭМ!$D$10+'СЕТ СН'!$G$5-'СЕТ СН'!$G$17</f>
        <v>4523.0585010799996</v>
      </c>
      <c r="Q66" s="36">
        <f>SUMIFS(СВЦЭМ!$C$39:$C$782,СВЦЭМ!$A$39:$A$782,$A66,СВЦЭМ!$B$39:$B$782,Q$47)+'СЕТ СН'!$G$9+СВЦЭМ!$D$10+'СЕТ СН'!$G$5-'СЕТ СН'!$G$17</f>
        <v>4540.2553900900002</v>
      </c>
      <c r="R66" s="36">
        <f>SUMIFS(СВЦЭМ!$C$39:$C$782,СВЦЭМ!$A$39:$A$782,$A66,СВЦЭМ!$B$39:$B$782,R$47)+'СЕТ СН'!$G$9+СВЦЭМ!$D$10+'СЕТ СН'!$G$5-'СЕТ СН'!$G$17</f>
        <v>4528.5395286599996</v>
      </c>
      <c r="S66" s="36">
        <f>SUMIFS(СВЦЭМ!$C$39:$C$782,СВЦЭМ!$A$39:$A$782,$A66,СВЦЭМ!$B$39:$B$782,S$47)+'СЕТ СН'!$G$9+СВЦЭМ!$D$10+'СЕТ СН'!$G$5-'СЕТ СН'!$G$17</f>
        <v>4482.4673650599998</v>
      </c>
      <c r="T66" s="36">
        <f>SUMIFS(СВЦЭМ!$C$39:$C$782,СВЦЭМ!$A$39:$A$782,$A66,СВЦЭМ!$B$39:$B$782,T$47)+'СЕТ СН'!$G$9+СВЦЭМ!$D$10+'СЕТ СН'!$G$5-'СЕТ СН'!$G$17</f>
        <v>4454.26895608</v>
      </c>
      <c r="U66" s="36">
        <f>SUMIFS(СВЦЭМ!$C$39:$C$782,СВЦЭМ!$A$39:$A$782,$A66,СВЦЭМ!$B$39:$B$782,U$47)+'СЕТ СН'!$G$9+СВЦЭМ!$D$10+'СЕТ СН'!$G$5-'СЕТ СН'!$G$17</f>
        <v>4463.1311288399993</v>
      </c>
      <c r="V66" s="36">
        <f>SUMIFS(СВЦЭМ!$C$39:$C$782,СВЦЭМ!$A$39:$A$782,$A66,СВЦЭМ!$B$39:$B$782,V$47)+'СЕТ СН'!$G$9+СВЦЭМ!$D$10+'СЕТ СН'!$G$5-'СЕТ СН'!$G$17</f>
        <v>4485.3803522799999</v>
      </c>
      <c r="W66" s="36">
        <f>SUMIFS(СВЦЭМ!$C$39:$C$782,СВЦЭМ!$A$39:$A$782,$A66,СВЦЭМ!$B$39:$B$782,W$47)+'СЕТ СН'!$G$9+СВЦЭМ!$D$10+'СЕТ СН'!$G$5-'СЕТ СН'!$G$17</f>
        <v>4497.5247267499999</v>
      </c>
      <c r="X66" s="36">
        <f>SUMIFS(СВЦЭМ!$C$39:$C$782,СВЦЭМ!$A$39:$A$782,$A66,СВЦЭМ!$B$39:$B$782,X$47)+'СЕТ СН'!$G$9+СВЦЭМ!$D$10+'СЕТ СН'!$G$5-'СЕТ СН'!$G$17</f>
        <v>4523.50177188</v>
      </c>
      <c r="Y66" s="36">
        <f>SUMIFS(СВЦЭМ!$C$39:$C$782,СВЦЭМ!$A$39:$A$782,$A66,СВЦЭМ!$B$39:$B$782,Y$47)+'СЕТ СН'!$G$9+СВЦЭМ!$D$10+'СЕТ СН'!$G$5-'СЕТ СН'!$G$17</f>
        <v>4568.4850748999997</v>
      </c>
    </row>
    <row r="67" spans="1:27" ht="15.75" x14ac:dyDescent="0.2">
      <c r="A67" s="35">
        <f t="shared" si="1"/>
        <v>45280</v>
      </c>
      <c r="B67" s="36">
        <f>SUMIFS(СВЦЭМ!$C$39:$C$782,СВЦЭМ!$A$39:$A$782,$A67,СВЦЭМ!$B$39:$B$782,B$47)+'СЕТ СН'!$G$9+СВЦЭМ!$D$10+'СЕТ СН'!$G$5-'СЕТ СН'!$G$17</f>
        <v>4625.4887226199999</v>
      </c>
      <c r="C67" s="36">
        <f>SUMIFS(СВЦЭМ!$C$39:$C$782,СВЦЭМ!$A$39:$A$782,$A67,СВЦЭМ!$B$39:$B$782,C$47)+'СЕТ СН'!$G$9+СВЦЭМ!$D$10+'СЕТ СН'!$G$5-'СЕТ СН'!$G$17</f>
        <v>4669.2925673700001</v>
      </c>
      <c r="D67" s="36">
        <f>SUMIFS(СВЦЭМ!$C$39:$C$782,СВЦЭМ!$A$39:$A$782,$A67,СВЦЭМ!$B$39:$B$782,D$47)+'СЕТ СН'!$G$9+СВЦЭМ!$D$10+'СЕТ СН'!$G$5-'СЕТ СН'!$G$17</f>
        <v>4702.1890221399999</v>
      </c>
      <c r="E67" s="36">
        <f>SUMIFS(СВЦЭМ!$C$39:$C$782,СВЦЭМ!$A$39:$A$782,$A67,СВЦЭМ!$B$39:$B$782,E$47)+'СЕТ СН'!$G$9+СВЦЭМ!$D$10+'СЕТ СН'!$G$5-'СЕТ СН'!$G$17</f>
        <v>4710.4435884200002</v>
      </c>
      <c r="F67" s="36">
        <f>SUMIFS(СВЦЭМ!$C$39:$C$782,СВЦЭМ!$A$39:$A$782,$A67,СВЦЭМ!$B$39:$B$782,F$47)+'СЕТ СН'!$G$9+СВЦЭМ!$D$10+'СЕТ СН'!$G$5-'СЕТ СН'!$G$17</f>
        <v>4710.2689389999996</v>
      </c>
      <c r="G67" s="36">
        <f>SUMIFS(СВЦЭМ!$C$39:$C$782,СВЦЭМ!$A$39:$A$782,$A67,СВЦЭМ!$B$39:$B$782,G$47)+'СЕТ СН'!$G$9+СВЦЭМ!$D$10+'СЕТ СН'!$G$5-'СЕТ СН'!$G$17</f>
        <v>4679.4074546100001</v>
      </c>
      <c r="H67" s="36">
        <f>SUMIFS(СВЦЭМ!$C$39:$C$782,СВЦЭМ!$A$39:$A$782,$A67,СВЦЭМ!$B$39:$B$782,H$47)+'СЕТ СН'!$G$9+СВЦЭМ!$D$10+'СЕТ СН'!$G$5-'СЕТ СН'!$G$17</f>
        <v>4620.0351889800004</v>
      </c>
      <c r="I67" s="36">
        <f>SUMIFS(СВЦЭМ!$C$39:$C$782,СВЦЭМ!$A$39:$A$782,$A67,СВЦЭМ!$B$39:$B$782,I$47)+'СЕТ СН'!$G$9+СВЦЭМ!$D$10+'СЕТ СН'!$G$5-'СЕТ СН'!$G$17</f>
        <v>4577.0695625299995</v>
      </c>
      <c r="J67" s="36">
        <f>SUMIFS(СВЦЭМ!$C$39:$C$782,СВЦЭМ!$A$39:$A$782,$A67,СВЦЭМ!$B$39:$B$782,J$47)+'СЕТ СН'!$G$9+СВЦЭМ!$D$10+'СЕТ СН'!$G$5-'СЕТ СН'!$G$17</f>
        <v>4573.6270706899995</v>
      </c>
      <c r="K67" s="36">
        <f>SUMIFS(СВЦЭМ!$C$39:$C$782,СВЦЭМ!$A$39:$A$782,$A67,СВЦЭМ!$B$39:$B$782,K$47)+'СЕТ СН'!$G$9+СВЦЭМ!$D$10+'СЕТ СН'!$G$5-'СЕТ СН'!$G$17</f>
        <v>4547.1734404700001</v>
      </c>
      <c r="L67" s="36">
        <f>SUMIFS(СВЦЭМ!$C$39:$C$782,СВЦЭМ!$A$39:$A$782,$A67,СВЦЭМ!$B$39:$B$782,L$47)+'СЕТ СН'!$G$9+СВЦЭМ!$D$10+'СЕТ СН'!$G$5-'СЕТ СН'!$G$17</f>
        <v>4516.7661674199999</v>
      </c>
      <c r="M67" s="36">
        <f>SUMIFS(СВЦЭМ!$C$39:$C$782,СВЦЭМ!$A$39:$A$782,$A67,СВЦЭМ!$B$39:$B$782,M$47)+'СЕТ СН'!$G$9+СВЦЭМ!$D$10+'СЕТ СН'!$G$5-'СЕТ СН'!$G$17</f>
        <v>4545.14016378</v>
      </c>
      <c r="N67" s="36">
        <f>SUMIFS(СВЦЭМ!$C$39:$C$782,СВЦЭМ!$A$39:$A$782,$A67,СВЦЭМ!$B$39:$B$782,N$47)+'СЕТ СН'!$G$9+СВЦЭМ!$D$10+'СЕТ СН'!$G$5-'СЕТ СН'!$G$17</f>
        <v>4550.2304321800002</v>
      </c>
      <c r="O67" s="36">
        <f>SUMIFS(СВЦЭМ!$C$39:$C$782,СВЦЭМ!$A$39:$A$782,$A67,СВЦЭМ!$B$39:$B$782,O$47)+'СЕТ СН'!$G$9+СВЦЭМ!$D$10+'СЕТ СН'!$G$5-'СЕТ СН'!$G$17</f>
        <v>4570.39175901</v>
      </c>
      <c r="P67" s="36">
        <f>SUMIFS(СВЦЭМ!$C$39:$C$782,СВЦЭМ!$A$39:$A$782,$A67,СВЦЭМ!$B$39:$B$782,P$47)+'СЕТ СН'!$G$9+СВЦЭМ!$D$10+'СЕТ СН'!$G$5-'СЕТ СН'!$G$17</f>
        <v>4587.57313737</v>
      </c>
      <c r="Q67" s="36">
        <f>SUMIFS(СВЦЭМ!$C$39:$C$782,СВЦЭМ!$A$39:$A$782,$A67,СВЦЭМ!$B$39:$B$782,Q$47)+'СЕТ СН'!$G$9+СВЦЭМ!$D$10+'СЕТ СН'!$G$5-'СЕТ СН'!$G$17</f>
        <v>4599.3526578499996</v>
      </c>
      <c r="R67" s="36">
        <f>SUMIFS(СВЦЭМ!$C$39:$C$782,СВЦЭМ!$A$39:$A$782,$A67,СВЦЭМ!$B$39:$B$782,R$47)+'СЕТ СН'!$G$9+СВЦЭМ!$D$10+'СЕТ СН'!$G$5-'СЕТ СН'!$G$17</f>
        <v>4591.2571641200002</v>
      </c>
      <c r="S67" s="36">
        <f>SUMIFS(СВЦЭМ!$C$39:$C$782,СВЦЭМ!$A$39:$A$782,$A67,СВЦЭМ!$B$39:$B$782,S$47)+'СЕТ СН'!$G$9+СВЦЭМ!$D$10+'СЕТ СН'!$G$5-'СЕТ СН'!$G$17</f>
        <v>4558.8126352399995</v>
      </c>
      <c r="T67" s="36">
        <f>SUMIFS(СВЦЭМ!$C$39:$C$782,СВЦЭМ!$A$39:$A$782,$A67,СВЦЭМ!$B$39:$B$782,T$47)+'СЕТ СН'!$G$9+СВЦЭМ!$D$10+'СЕТ СН'!$G$5-'СЕТ СН'!$G$17</f>
        <v>4532.7852177200002</v>
      </c>
      <c r="U67" s="36">
        <f>SUMIFS(СВЦЭМ!$C$39:$C$782,СВЦЭМ!$A$39:$A$782,$A67,СВЦЭМ!$B$39:$B$782,U$47)+'СЕТ СН'!$G$9+СВЦЭМ!$D$10+'СЕТ СН'!$G$5-'СЕТ СН'!$G$17</f>
        <v>4532.0255513399998</v>
      </c>
      <c r="V67" s="36">
        <f>SUMIFS(СВЦЭМ!$C$39:$C$782,СВЦЭМ!$A$39:$A$782,$A67,СВЦЭМ!$B$39:$B$782,V$47)+'СЕТ СН'!$G$9+СВЦЭМ!$D$10+'СЕТ СН'!$G$5-'СЕТ СН'!$G$17</f>
        <v>4557.3801108400003</v>
      </c>
      <c r="W67" s="36">
        <f>SUMIFS(СВЦЭМ!$C$39:$C$782,СВЦЭМ!$A$39:$A$782,$A67,СВЦЭМ!$B$39:$B$782,W$47)+'СЕТ СН'!$G$9+СВЦЭМ!$D$10+'СЕТ СН'!$G$5-'СЕТ СН'!$G$17</f>
        <v>4565.8002577899997</v>
      </c>
      <c r="X67" s="36">
        <f>SUMIFS(СВЦЭМ!$C$39:$C$782,СВЦЭМ!$A$39:$A$782,$A67,СВЦЭМ!$B$39:$B$782,X$47)+'СЕТ СН'!$G$9+СВЦЭМ!$D$10+'СЕТ СН'!$G$5-'СЕТ СН'!$G$17</f>
        <v>4589.1562391799998</v>
      </c>
      <c r="Y67" s="36">
        <f>SUMIFS(СВЦЭМ!$C$39:$C$782,СВЦЭМ!$A$39:$A$782,$A67,СВЦЭМ!$B$39:$B$782,Y$47)+'СЕТ СН'!$G$9+СВЦЭМ!$D$10+'СЕТ СН'!$G$5-'СЕТ СН'!$G$17</f>
        <v>4595.4962767199995</v>
      </c>
    </row>
    <row r="68" spans="1:27" ht="15.75" x14ac:dyDescent="0.2">
      <c r="A68" s="35">
        <f t="shared" si="1"/>
        <v>45281</v>
      </c>
      <c r="B68" s="36">
        <f>SUMIFS(СВЦЭМ!$C$39:$C$782,СВЦЭМ!$A$39:$A$782,$A68,СВЦЭМ!$B$39:$B$782,B$47)+'СЕТ СН'!$G$9+СВЦЭМ!$D$10+'СЕТ СН'!$G$5-'СЕТ СН'!$G$17</f>
        <v>4672.44823137</v>
      </c>
      <c r="C68" s="36">
        <f>SUMIFS(СВЦЭМ!$C$39:$C$782,СВЦЭМ!$A$39:$A$782,$A68,СВЦЭМ!$B$39:$B$782,C$47)+'СЕТ СН'!$G$9+СВЦЭМ!$D$10+'СЕТ СН'!$G$5-'СЕТ СН'!$G$17</f>
        <v>4727.6361990200003</v>
      </c>
      <c r="D68" s="36">
        <f>SUMIFS(СВЦЭМ!$C$39:$C$782,СВЦЭМ!$A$39:$A$782,$A68,СВЦЭМ!$B$39:$B$782,D$47)+'СЕТ СН'!$G$9+СВЦЭМ!$D$10+'СЕТ СН'!$G$5-'СЕТ СН'!$G$17</f>
        <v>4758.3482237799999</v>
      </c>
      <c r="E68" s="36">
        <f>SUMIFS(СВЦЭМ!$C$39:$C$782,СВЦЭМ!$A$39:$A$782,$A68,СВЦЭМ!$B$39:$B$782,E$47)+'СЕТ СН'!$G$9+СВЦЭМ!$D$10+'СЕТ СН'!$G$5-'СЕТ СН'!$G$17</f>
        <v>4775.6121990699994</v>
      </c>
      <c r="F68" s="36">
        <f>SUMIFS(СВЦЭМ!$C$39:$C$782,СВЦЭМ!$A$39:$A$782,$A68,СВЦЭМ!$B$39:$B$782,F$47)+'СЕТ СН'!$G$9+СВЦЭМ!$D$10+'СЕТ СН'!$G$5-'СЕТ СН'!$G$17</f>
        <v>4779.4834727099997</v>
      </c>
      <c r="G68" s="36">
        <f>SUMIFS(СВЦЭМ!$C$39:$C$782,СВЦЭМ!$A$39:$A$782,$A68,СВЦЭМ!$B$39:$B$782,G$47)+'СЕТ СН'!$G$9+СВЦЭМ!$D$10+'СЕТ СН'!$G$5-'СЕТ СН'!$G$17</f>
        <v>4792.3883721100001</v>
      </c>
      <c r="H68" s="36">
        <f>SUMIFS(СВЦЭМ!$C$39:$C$782,СВЦЭМ!$A$39:$A$782,$A68,СВЦЭМ!$B$39:$B$782,H$47)+'СЕТ СН'!$G$9+СВЦЭМ!$D$10+'СЕТ СН'!$G$5-'СЕТ СН'!$G$17</f>
        <v>4734.6548245499998</v>
      </c>
      <c r="I68" s="36">
        <f>SUMIFS(СВЦЭМ!$C$39:$C$782,СВЦЭМ!$A$39:$A$782,$A68,СВЦЭМ!$B$39:$B$782,I$47)+'СЕТ СН'!$G$9+СВЦЭМ!$D$10+'СЕТ СН'!$G$5-'СЕТ СН'!$G$17</f>
        <v>4655.0671223700001</v>
      </c>
      <c r="J68" s="36">
        <f>SUMIFS(СВЦЭМ!$C$39:$C$782,СВЦЭМ!$A$39:$A$782,$A68,СВЦЭМ!$B$39:$B$782,J$47)+'СЕТ СН'!$G$9+СВЦЭМ!$D$10+'СЕТ СН'!$G$5-'СЕТ СН'!$G$17</f>
        <v>4630.2633060099997</v>
      </c>
      <c r="K68" s="36">
        <f>SUMIFS(СВЦЭМ!$C$39:$C$782,СВЦЭМ!$A$39:$A$782,$A68,СВЦЭМ!$B$39:$B$782,K$47)+'СЕТ СН'!$G$9+СВЦЭМ!$D$10+'СЕТ СН'!$G$5-'СЕТ СН'!$G$17</f>
        <v>4616.3441930099998</v>
      </c>
      <c r="L68" s="36">
        <f>SUMIFS(СВЦЭМ!$C$39:$C$782,СВЦЭМ!$A$39:$A$782,$A68,СВЦЭМ!$B$39:$B$782,L$47)+'СЕТ СН'!$G$9+СВЦЭМ!$D$10+'СЕТ СН'!$G$5-'СЕТ СН'!$G$17</f>
        <v>4620.1018969799998</v>
      </c>
      <c r="M68" s="36">
        <f>SUMIFS(СВЦЭМ!$C$39:$C$782,СВЦЭМ!$A$39:$A$782,$A68,СВЦЭМ!$B$39:$B$782,M$47)+'СЕТ СН'!$G$9+СВЦЭМ!$D$10+'СЕТ СН'!$G$5-'СЕТ СН'!$G$17</f>
        <v>4626.5828021500001</v>
      </c>
      <c r="N68" s="36">
        <f>SUMIFS(СВЦЭМ!$C$39:$C$782,СВЦЭМ!$A$39:$A$782,$A68,СВЦЭМ!$B$39:$B$782,N$47)+'СЕТ СН'!$G$9+СВЦЭМ!$D$10+'СЕТ СН'!$G$5-'СЕТ СН'!$G$17</f>
        <v>4642.4651315699994</v>
      </c>
      <c r="O68" s="36">
        <f>SUMIFS(СВЦЭМ!$C$39:$C$782,СВЦЭМ!$A$39:$A$782,$A68,СВЦЭМ!$B$39:$B$782,O$47)+'СЕТ СН'!$G$9+СВЦЭМ!$D$10+'СЕТ СН'!$G$5-'СЕТ СН'!$G$17</f>
        <v>4655.0481870799995</v>
      </c>
      <c r="P68" s="36">
        <f>SUMIFS(СВЦЭМ!$C$39:$C$782,СВЦЭМ!$A$39:$A$782,$A68,СВЦЭМ!$B$39:$B$782,P$47)+'СЕТ СН'!$G$9+СВЦЭМ!$D$10+'СЕТ СН'!$G$5-'СЕТ СН'!$G$17</f>
        <v>4669.4511617999997</v>
      </c>
      <c r="Q68" s="36">
        <f>SUMIFS(СВЦЭМ!$C$39:$C$782,СВЦЭМ!$A$39:$A$782,$A68,СВЦЭМ!$B$39:$B$782,Q$47)+'СЕТ СН'!$G$9+СВЦЭМ!$D$10+'СЕТ СН'!$G$5-'СЕТ СН'!$G$17</f>
        <v>4674.6176644899997</v>
      </c>
      <c r="R68" s="36">
        <f>SUMIFS(СВЦЭМ!$C$39:$C$782,СВЦЭМ!$A$39:$A$782,$A68,СВЦЭМ!$B$39:$B$782,R$47)+'СЕТ СН'!$G$9+СВЦЭМ!$D$10+'СЕТ СН'!$G$5-'СЕТ СН'!$G$17</f>
        <v>4647.4970075000001</v>
      </c>
      <c r="S68" s="36">
        <f>SUMIFS(СВЦЭМ!$C$39:$C$782,СВЦЭМ!$A$39:$A$782,$A68,СВЦЭМ!$B$39:$B$782,S$47)+'СЕТ СН'!$G$9+СВЦЭМ!$D$10+'СЕТ СН'!$G$5-'СЕТ СН'!$G$17</f>
        <v>4614.1567501700001</v>
      </c>
      <c r="T68" s="36">
        <f>SUMIFS(СВЦЭМ!$C$39:$C$782,СВЦЭМ!$A$39:$A$782,$A68,СВЦЭМ!$B$39:$B$782,T$47)+'СЕТ СН'!$G$9+СВЦЭМ!$D$10+'СЕТ СН'!$G$5-'СЕТ СН'!$G$17</f>
        <v>4597.6066857899996</v>
      </c>
      <c r="U68" s="36">
        <f>SUMIFS(СВЦЭМ!$C$39:$C$782,СВЦЭМ!$A$39:$A$782,$A68,СВЦЭМ!$B$39:$B$782,U$47)+'СЕТ СН'!$G$9+СВЦЭМ!$D$10+'СЕТ СН'!$G$5-'СЕТ СН'!$G$17</f>
        <v>4603.0481510399995</v>
      </c>
      <c r="V68" s="36">
        <f>SUMIFS(СВЦЭМ!$C$39:$C$782,СВЦЭМ!$A$39:$A$782,$A68,СВЦЭМ!$B$39:$B$782,V$47)+'СЕТ СН'!$G$9+СВЦЭМ!$D$10+'СЕТ СН'!$G$5-'СЕТ СН'!$G$17</f>
        <v>4628.3362894000002</v>
      </c>
      <c r="W68" s="36">
        <f>SUMIFS(СВЦЭМ!$C$39:$C$782,СВЦЭМ!$A$39:$A$782,$A68,СВЦЭМ!$B$39:$B$782,W$47)+'СЕТ СН'!$G$9+СВЦЭМ!$D$10+'СЕТ СН'!$G$5-'СЕТ СН'!$G$17</f>
        <v>4637.3049410499998</v>
      </c>
      <c r="X68" s="36">
        <f>SUMIFS(СВЦЭМ!$C$39:$C$782,СВЦЭМ!$A$39:$A$782,$A68,СВЦЭМ!$B$39:$B$782,X$47)+'СЕТ СН'!$G$9+СВЦЭМ!$D$10+'СЕТ СН'!$G$5-'СЕТ СН'!$G$17</f>
        <v>4668.8574788999995</v>
      </c>
      <c r="Y68" s="36">
        <f>SUMIFS(СВЦЭМ!$C$39:$C$782,СВЦЭМ!$A$39:$A$782,$A68,СВЦЭМ!$B$39:$B$782,Y$47)+'СЕТ СН'!$G$9+СВЦЭМ!$D$10+'СЕТ СН'!$G$5-'СЕТ СН'!$G$17</f>
        <v>4687.0637411799999</v>
      </c>
    </row>
    <row r="69" spans="1:27" ht="15.75" x14ac:dyDescent="0.2">
      <c r="A69" s="35">
        <f t="shared" si="1"/>
        <v>45282</v>
      </c>
      <c r="B69" s="36">
        <f>SUMIFS(СВЦЭМ!$C$39:$C$782,СВЦЭМ!$A$39:$A$782,$A69,СВЦЭМ!$B$39:$B$782,B$47)+'СЕТ СН'!$G$9+СВЦЭМ!$D$10+'СЕТ СН'!$G$5-'СЕТ СН'!$G$17</f>
        <v>4686.9145540999998</v>
      </c>
      <c r="C69" s="36">
        <f>SUMIFS(СВЦЭМ!$C$39:$C$782,СВЦЭМ!$A$39:$A$782,$A69,СВЦЭМ!$B$39:$B$782,C$47)+'СЕТ СН'!$G$9+СВЦЭМ!$D$10+'СЕТ СН'!$G$5-'СЕТ СН'!$G$17</f>
        <v>4731.0829444499996</v>
      </c>
      <c r="D69" s="36">
        <f>SUMIFS(СВЦЭМ!$C$39:$C$782,СВЦЭМ!$A$39:$A$782,$A69,СВЦЭМ!$B$39:$B$782,D$47)+'СЕТ СН'!$G$9+СВЦЭМ!$D$10+'СЕТ СН'!$G$5-'СЕТ СН'!$G$17</f>
        <v>4757.9618736800003</v>
      </c>
      <c r="E69" s="36">
        <f>SUMIFS(СВЦЭМ!$C$39:$C$782,СВЦЭМ!$A$39:$A$782,$A69,СВЦЭМ!$B$39:$B$782,E$47)+'СЕТ СН'!$G$9+СВЦЭМ!$D$10+'СЕТ СН'!$G$5-'СЕТ СН'!$G$17</f>
        <v>4879.3156881100003</v>
      </c>
      <c r="F69" s="36">
        <f>SUMIFS(СВЦЭМ!$C$39:$C$782,СВЦЭМ!$A$39:$A$782,$A69,СВЦЭМ!$B$39:$B$782,F$47)+'СЕТ СН'!$G$9+СВЦЭМ!$D$10+'СЕТ СН'!$G$5-'СЕТ СН'!$G$17</f>
        <v>4883.0382873999997</v>
      </c>
      <c r="G69" s="36">
        <f>SUMIFS(СВЦЭМ!$C$39:$C$782,СВЦЭМ!$A$39:$A$782,$A69,СВЦЭМ!$B$39:$B$782,G$47)+'СЕТ СН'!$G$9+СВЦЭМ!$D$10+'СЕТ СН'!$G$5-'СЕТ СН'!$G$17</f>
        <v>4877.1457736600005</v>
      </c>
      <c r="H69" s="36">
        <f>SUMIFS(СВЦЭМ!$C$39:$C$782,СВЦЭМ!$A$39:$A$782,$A69,СВЦЭМ!$B$39:$B$782,H$47)+'СЕТ СН'!$G$9+СВЦЭМ!$D$10+'СЕТ СН'!$G$5-'СЕТ СН'!$G$17</f>
        <v>4812.6233789500002</v>
      </c>
      <c r="I69" s="36">
        <f>SUMIFS(СВЦЭМ!$C$39:$C$782,СВЦЭМ!$A$39:$A$782,$A69,СВЦЭМ!$B$39:$B$782,I$47)+'СЕТ СН'!$G$9+СВЦЭМ!$D$10+'СЕТ СН'!$G$5-'СЕТ СН'!$G$17</f>
        <v>4749.8776184799999</v>
      </c>
      <c r="J69" s="36">
        <f>SUMIFS(СВЦЭМ!$C$39:$C$782,СВЦЭМ!$A$39:$A$782,$A69,СВЦЭМ!$B$39:$B$782,J$47)+'СЕТ СН'!$G$9+СВЦЭМ!$D$10+'СЕТ СН'!$G$5-'СЕТ СН'!$G$17</f>
        <v>4710.4529678199997</v>
      </c>
      <c r="K69" s="36">
        <f>SUMIFS(СВЦЭМ!$C$39:$C$782,СВЦЭМ!$A$39:$A$782,$A69,СВЦЭМ!$B$39:$B$782,K$47)+'СЕТ СН'!$G$9+СВЦЭМ!$D$10+'СЕТ СН'!$G$5-'СЕТ СН'!$G$17</f>
        <v>4670.4895615200003</v>
      </c>
      <c r="L69" s="36">
        <f>SUMIFS(СВЦЭМ!$C$39:$C$782,СВЦЭМ!$A$39:$A$782,$A69,СВЦЭМ!$B$39:$B$782,L$47)+'СЕТ СН'!$G$9+СВЦЭМ!$D$10+'СЕТ СН'!$G$5-'СЕТ СН'!$G$17</f>
        <v>4669.6239685399996</v>
      </c>
      <c r="M69" s="36">
        <f>SUMIFS(СВЦЭМ!$C$39:$C$782,СВЦЭМ!$A$39:$A$782,$A69,СВЦЭМ!$B$39:$B$782,M$47)+'СЕТ СН'!$G$9+СВЦЭМ!$D$10+'СЕТ СН'!$G$5-'СЕТ СН'!$G$17</f>
        <v>4680.1963739299999</v>
      </c>
      <c r="N69" s="36">
        <f>SUMIFS(СВЦЭМ!$C$39:$C$782,СВЦЭМ!$A$39:$A$782,$A69,СВЦЭМ!$B$39:$B$782,N$47)+'СЕТ СН'!$G$9+СВЦЭМ!$D$10+'СЕТ СН'!$G$5-'СЕТ СН'!$G$17</f>
        <v>4697.9387244</v>
      </c>
      <c r="O69" s="36">
        <f>SUMIFS(СВЦЭМ!$C$39:$C$782,СВЦЭМ!$A$39:$A$782,$A69,СВЦЭМ!$B$39:$B$782,O$47)+'СЕТ СН'!$G$9+СВЦЭМ!$D$10+'СЕТ СН'!$G$5-'СЕТ СН'!$G$17</f>
        <v>4723.4657406299993</v>
      </c>
      <c r="P69" s="36">
        <f>SUMIFS(СВЦЭМ!$C$39:$C$782,СВЦЭМ!$A$39:$A$782,$A69,СВЦЭМ!$B$39:$B$782,P$47)+'СЕТ СН'!$G$9+СВЦЭМ!$D$10+'СЕТ СН'!$G$5-'СЕТ СН'!$G$17</f>
        <v>4729.1363702299996</v>
      </c>
      <c r="Q69" s="36">
        <f>SUMIFS(СВЦЭМ!$C$39:$C$782,СВЦЭМ!$A$39:$A$782,$A69,СВЦЭМ!$B$39:$B$782,Q$47)+'СЕТ СН'!$G$9+СВЦЭМ!$D$10+'СЕТ СН'!$G$5-'СЕТ СН'!$G$17</f>
        <v>4749.07768235</v>
      </c>
      <c r="R69" s="36">
        <f>SUMIFS(СВЦЭМ!$C$39:$C$782,СВЦЭМ!$A$39:$A$782,$A69,СВЦЭМ!$B$39:$B$782,R$47)+'СЕТ СН'!$G$9+СВЦЭМ!$D$10+'СЕТ СН'!$G$5-'СЕТ СН'!$G$17</f>
        <v>4749.9959435599994</v>
      </c>
      <c r="S69" s="36">
        <f>SUMIFS(СВЦЭМ!$C$39:$C$782,СВЦЭМ!$A$39:$A$782,$A69,СВЦЭМ!$B$39:$B$782,S$47)+'СЕТ СН'!$G$9+СВЦЭМ!$D$10+'СЕТ СН'!$G$5-'СЕТ СН'!$G$17</f>
        <v>4722.0980140299998</v>
      </c>
      <c r="T69" s="36">
        <f>SUMIFS(СВЦЭМ!$C$39:$C$782,СВЦЭМ!$A$39:$A$782,$A69,СВЦЭМ!$B$39:$B$782,T$47)+'СЕТ СН'!$G$9+СВЦЭМ!$D$10+'СЕТ СН'!$G$5-'СЕТ СН'!$G$17</f>
        <v>4706.3176056599996</v>
      </c>
      <c r="U69" s="36">
        <f>SUMIFS(СВЦЭМ!$C$39:$C$782,СВЦЭМ!$A$39:$A$782,$A69,СВЦЭМ!$B$39:$B$782,U$47)+'СЕТ СН'!$G$9+СВЦЭМ!$D$10+'СЕТ СН'!$G$5-'СЕТ СН'!$G$17</f>
        <v>4716.5453612399997</v>
      </c>
      <c r="V69" s="36">
        <f>SUMIFS(СВЦЭМ!$C$39:$C$782,СВЦЭМ!$A$39:$A$782,$A69,СВЦЭМ!$B$39:$B$782,V$47)+'СЕТ СН'!$G$9+СВЦЭМ!$D$10+'СЕТ СН'!$G$5-'СЕТ СН'!$G$17</f>
        <v>4731.6412591299995</v>
      </c>
      <c r="W69" s="36">
        <f>SUMIFS(СВЦЭМ!$C$39:$C$782,СВЦЭМ!$A$39:$A$782,$A69,СВЦЭМ!$B$39:$B$782,W$47)+'СЕТ СН'!$G$9+СВЦЭМ!$D$10+'СЕТ СН'!$G$5-'СЕТ СН'!$G$17</f>
        <v>4743.4734067700001</v>
      </c>
      <c r="X69" s="36">
        <f>SUMIFS(СВЦЭМ!$C$39:$C$782,СВЦЭМ!$A$39:$A$782,$A69,СВЦЭМ!$B$39:$B$782,X$47)+'СЕТ СН'!$G$9+СВЦЭМ!$D$10+'СЕТ СН'!$G$5-'СЕТ СН'!$G$17</f>
        <v>4775.9104085299996</v>
      </c>
      <c r="Y69" s="36">
        <f>SUMIFS(СВЦЭМ!$C$39:$C$782,СВЦЭМ!$A$39:$A$782,$A69,СВЦЭМ!$B$39:$B$782,Y$47)+'СЕТ СН'!$G$9+СВЦЭМ!$D$10+'СЕТ СН'!$G$5-'СЕТ СН'!$G$17</f>
        <v>4796.55411688</v>
      </c>
    </row>
    <row r="70" spans="1:27" ht="15.75" x14ac:dyDescent="0.2">
      <c r="A70" s="35">
        <f t="shared" si="1"/>
        <v>45283</v>
      </c>
      <c r="B70" s="36">
        <f>SUMIFS(СВЦЭМ!$C$39:$C$782,СВЦЭМ!$A$39:$A$782,$A70,СВЦЭМ!$B$39:$B$782,B$47)+'СЕТ СН'!$G$9+СВЦЭМ!$D$10+'СЕТ СН'!$G$5-'СЕТ СН'!$G$17</f>
        <v>4643.8315759300003</v>
      </c>
      <c r="C70" s="36">
        <f>SUMIFS(СВЦЭМ!$C$39:$C$782,СВЦЭМ!$A$39:$A$782,$A70,СВЦЭМ!$B$39:$B$782,C$47)+'СЕТ СН'!$G$9+СВЦЭМ!$D$10+'СЕТ СН'!$G$5-'СЕТ СН'!$G$17</f>
        <v>4630.6251672999997</v>
      </c>
      <c r="D70" s="36">
        <f>SUMIFS(СВЦЭМ!$C$39:$C$782,СВЦЭМ!$A$39:$A$782,$A70,СВЦЭМ!$B$39:$B$782,D$47)+'СЕТ СН'!$G$9+СВЦЭМ!$D$10+'СЕТ СН'!$G$5-'СЕТ СН'!$G$17</f>
        <v>4666.26319392</v>
      </c>
      <c r="E70" s="36">
        <f>SUMIFS(СВЦЭМ!$C$39:$C$782,СВЦЭМ!$A$39:$A$782,$A70,СВЦЭМ!$B$39:$B$782,E$47)+'СЕТ СН'!$G$9+СВЦЭМ!$D$10+'СЕТ СН'!$G$5-'СЕТ СН'!$G$17</f>
        <v>4826.3641830799997</v>
      </c>
      <c r="F70" s="36">
        <f>SUMIFS(СВЦЭМ!$C$39:$C$782,СВЦЭМ!$A$39:$A$782,$A70,СВЦЭМ!$B$39:$B$782,F$47)+'СЕТ СН'!$G$9+СВЦЭМ!$D$10+'СЕТ СН'!$G$5-'СЕТ СН'!$G$17</f>
        <v>4816.6657865100005</v>
      </c>
      <c r="G70" s="36">
        <f>SUMIFS(СВЦЭМ!$C$39:$C$782,СВЦЭМ!$A$39:$A$782,$A70,СВЦЭМ!$B$39:$B$782,G$47)+'СЕТ СН'!$G$9+СВЦЭМ!$D$10+'СЕТ СН'!$G$5-'СЕТ СН'!$G$17</f>
        <v>4798.4774188399997</v>
      </c>
      <c r="H70" s="36">
        <f>SUMIFS(СВЦЭМ!$C$39:$C$782,СВЦЭМ!$A$39:$A$782,$A70,СВЦЭМ!$B$39:$B$782,H$47)+'СЕТ СН'!$G$9+СВЦЭМ!$D$10+'СЕТ СН'!$G$5-'СЕТ СН'!$G$17</f>
        <v>4789.3921837399994</v>
      </c>
      <c r="I70" s="36">
        <f>SUMIFS(СВЦЭМ!$C$39:$C$782,СВЦЭМ!$A$39:$A$782,$A70,СВЦЭМ!$B$39:$B$782,I$47)+'СЕТ СН'!$G$9+СВЦЭМ!$D$10+'СЕТ СН'!$G$5-'СЕТ СН'!$G$17</f>
        <v>4747.4199287699994</v>
      </c>
      <c r="J70" s="36">
        <f>SUMIFS(СВЦЭМ!$C$39:$C$782,СВЦЭМ!$A$39:$A$782,$A70,СВЦЭМ!$B$39:$B$782,J$47)+'СЕТ СН'!$G$9+СВЦЭМ!$D$10+'СЕТ СН'!$G$5-'СЕТ СН'!$G$17</f>
        <v>4701.89495919</v>
      </c>
      <c r="K70" s="36">
        <f>SUMIFS(СВЦЭМ!$C$39:$C$782,СВЦЭМ!$A$39:$A$782,$A70,СВЦЭМ!$B$39:$B$782,K$47)+'СЕТ СН'!$G$9+СВЦЭМ!$D$10+'СЕТ СН'!$G$5-'СЕТ СН'!$G$17</f>
        <v>4658.9675862599997</v>
      </c>
      <c r="L70" s="36">
        <f>SUMIFS(СВЦЭМ!$C$39:$C$782,СВЦЭМ!$A$39:$A$782,$A70,СВЦЭМ!$B$39:$B$782,L$47)+'СЕТ СН'!$G$9+СВЦЭМ!$D$10+'СЕТ СН'!$G$5-'СЕТ СН'!$G$17</f>
        <v>4617.3793239699999</v>
      </c>
      <c r="M70" s="36">
        <f>SUMIFS(СВЦЭМ!$C$39:$C$782,СВЦЭМ!$A$39:$A$782,$A70,СВЦЭМ!$B$39:$B$782,M$47)+'СЕТ СН'!$G$9+СВЦЭМ!$D$10+'СЕТ СН'!$G$5-'СЕТ СН'!$G$17</f>
        <v>4605.4952801599993</v>
      </c>
      <c r="N70" s="36">
        <f>SUMIFS(СВЦЭМ!$C$39:$C$782,СВЦЭМ!$A$39:$A$782,$A70,СВЦЭМ!$B$39:$B$782,N$47)+'СЕТ СН'!$G$9+СВЦЭМ!$D$10+'СЕТ СН'!$G$5-'СЕТ СН'!$G$17</f>
        <v>4642.2115298499994</v>
      </c>
      <c r="O70" s="36">
        <f>SUMIFS(СВЦЭМ!$C$39:$C$782,СВЦЭМ!$A$39:$A$782,$A70,СВЦЭМ!$B$39:$B$782,O$47)+'СЕТ СН'!$G$9+СВЦЭМ!$D$10+'СЕТ СН'!$G$5-'СЕТ СН'!$G$17</f>
        <v>4592.56735544</v>
      </c>
      <c r="P70" s="36">
        <f>SUMIFS(СВЦЭМ!$C$39:$C$782,СВЦЭМ!$A$39:$A$782,$A70,СВЦЭМ!$B$39:$B$782,P$47)+'СЕТ СН'!$G$9+СВЦЭМ!$D$10+'СЕТ СН'!$G$5-'СЕТ СН'!$G$17</f>
        <v>4601.7832670400003</v>
      </c>
      <c r="Q70" s="36">
        <f>SUMIFS(СВЦЭМ!$C$39:$C$782,СВЦЭМ!$A$39:$A$782,$A70,СВЦЭМ!$B$39:$B$782,Q$47)+'СЕТ СН'!$G$9+СВЦЭМ!$D$10+'СЕТ СН'!$G$5-'СЕТ СН'!$G$17</f>
        <v>4615.0734803699997</v>
      </c>
      <c r="R70" s="36">
        <f>SUMIFS(СВЦЭМ!$C$39:$C$782,СВЦЭМ!$A$39:$A$782,$A70,СВЦЭМ!$B$39:$B$782,R$47)+'СЕТ СН'!$G$9+СВЦЭМ!$D$10+'СЕТ СН'!$G$5-'СЕТ СН'!$G$17</f>
        <v>4627.0988651999996</v>
      </c>
      <c r="S70" s="36">
        <f>SUMIFS(СВЦЭМ!$C$39:$C$782,СВЦЭМ!$A$39:$A$782,$A70,СВЦЭМ!$B$39:$B$782,S$47)+'СЕТ СН'!$G$9+СВЦЭМ!$D$10+'СЕТ СН'!$G$5-'СЕТ СН'!$G$17</f>
        <v>4571.63044679</v>
      </c>
      <c r="T70" s="36">
        <f>SUMIFS(СВЦЭМ!$C$39:$C$782,СВЦЭМ!$A$39:$A$782,$A70,СВЦЭМ!$B$39:$B$782,T$47)+'СЕТ СН'!$G$9+СВЦЭМ!$D$10+'СЕТ СН'!$G$5-'СЕТ СН'!$G$17</f>
        <v>4589.08521225</v>
      </c>
      <c r="U70" s="36">
        <f>SUMIFS(СВЦЭМ!$C$39:$C$782,СВЦЭМ!$A$39:$A$782,$A70,СВЦЭМ!$B$39:$B$782,U$47)+'СЕТ СН'!$G$9+СВЦЭМ!$D$10+'СЕТ СН'!$G$5-'СЕТ СН'!$G$17</f>
        <v>4599.8768222399995</v>
      </c>
      <c r="V70" s="36">
        <f>SUMIFS(СВЦЭМ!$C$39:$C$782,СВЦЭМ!$A$39:$A$782,$A70,СВЦЭМ!$B$39:$B$782,V$47)+'СЕТ СН'!$G$9+СВЦЭМ!$D$10+'СЕТ СН'!$G$5-'СЕТ СН'!$G$17</f>
        <v>4617.7658559699994</v>
      </c>
      <c r="W70" s="36">
        <f>SUMIFS(СВЦЭМ!$C$39:$C$782,СВЦЭМ!$A$39:$A$782,$A70,СВЦЭМ!$B$39:$B$782,W$47)+'СЕТ СН'!$G$9+СВЦЭМ!$D$10+'СЕТ СН'!$G$5-'СЕТ СН'!$G$17</f>
        <v>4626.4196978500004</v>
      </c>
      <c r="X70" s="36">
        <f>SUMIFS(СВЦЭМ!$C$39:$C$782,СВЦЭМ!$A$39:$A$782,$A70,СВЦЭМ!$B$39:$B$782,X$47)+'СЕТ СН'!$G$9+СВЦЭМ!$D$10+'СЕТ СН'!$G$5-'СЕТ СН'!$G$17</f>
        <v>4664.9523918100003</v>
      </c>
      <c r="Y70" s="36">
        <f>SUMIFS(СВЦЭМ!$C$39:$C$782,СВЦЭМ!$A$39:$A$782,$A70,СВЦЭМ!$B$39:$B$782,Y$47)+'СЕТ СН'!$G$9+СВЦЭМ!$D$10+'СЕТ СН'!$G$5-'СЕТ СН'!$G$17</f>
        <v>4670.2272450800001</v>
      </c>
    </row>
    <row r="71" spans="1:27" ht="15.75" x14ac:dyDescent="0.2">
      <c r="A71" s="35">
        <f t="shared" si="1"/>
        <v>45284</v>
      </c>
      <c r="B71" s="36">
        <f>SUMIFS(СВЦЭМ!$C$39:$C$782,СВЦЭМ!$A$39:$A$782,$A71,СВЦЭМ!$B$39:$B$782,B$47)+'СЕТ СН'!$G$9+СВЦЭМ!$D$10+'СЕТ СН'!$G$5-'СЕТ СН'!$G$17</f>
        <v>4569.14729971</v>
      </c>
      <c r="C71" s="36">
        <f>SUMIFS(СВЦЭМ!$C$39:$C$782,СВЦЭМ!$A$39:$A$782,$A71,СВЦЭМ!$B$39:$B$782,C$47)+'СЕТ СН'!$G$9+СВЦЭМ!$D$10+'СЕТ СН'!$G$5-'СЕТ СН'!$G$17</f>
        <v>4634.6344168799997</v>
      </c>
      <c r="D71" s="36">
        <f>SUMIFS(СВЦЭМ!$C$39:$C$782,СВЦЭМ!$A$39:$A$782,$A71,СВЦЭМ!$B$39:$B$782,D$47)+'СЕТ СН'!$G$9+СВЦЭМ!$D$10+'СЕТ СН'!$G$5-'СЕТ СН'!$G$17</f>
        <v>4692.0570922500001</v>
      </c>
      <c r="E71" s="36">
        <f>SUMIFS(СВЦЭМ!$C$39:$C$782,СВЦЭМ!$A$39:$A$782,$A71,СВЦЭМ!$B$39:$B$782,E$47)+'СЕТ СН'!$G$9+СВЦЭМ!$D$10+'СЕТ СН'!$G$5-'СЕТ СН'!$G$17</f>
        <v>4727.6571166899994</v>
      </c>
      <c r="F71" s="36">
        <f>SUMIFS(СВЦЭМ!$C$39:$C$782,СВЦЭМ!$A$39:$A$782,$A71,СВЦЭМ!$B$39:$B$782,F$47)+'СЕТ СН'!$G$9+СВЦЭМ!$D$10+'СЕТ СН'!$G$5-'СЕТ СН'!$G$17</f>
        <v>4737.08207158</v>
      </c>
      <c r="G71" s="36">
        <f>SUMIFS(СВЦЭМ!$C$39:$C$782,СВЦЭМ!$A$39:$A$782,$A71,СВЦЭМ!$B$39:$B$782,G$47)+'СЕТ СН'!$G$9+СВЦЭМ!$D$10+'СЕТ СН'!$G$5-'СЕТ СН'!$G$17</f>
        <v>4718.0344289099994</v>
      </c>
      <c r="H71" s="36">
        <f>SUMIFS(СВЦЭМ!$C$39:$C$782,СВЦЭМ!$A$39:$A$782,$A71,СВЦЭМ!$B$39:$B$782,H$47)+'СЕТ СН'!$G$9+СВЦЭМ!$D$10+'СЕТ СН'!$G$5-'СЕТ СН'!$G$17</f>
        <v>4709.6735399199997</v>
      </c>
      <c r="I71" s="36">
        <f>SUMIFS(СВЦЭМ!$C$39:$C$782,СВЦЭМ!$A$39:$A$782,$A71,СВЦЭМ!$B$39:$B$782,I$47)+'СЕТ СН'!$G$9+СВЦЭМ!$D$10+'СЕТ СН'!$G$5-'СЕТ СН'!$G$17</f>
        <v>4687.9066388699994</v>
      </c>
      <c r="J71" s="36">
        <f>SUMIFS(СВЦЭМ!$C$39:$C$782,СВЦЭМ!$A$39:$A$782,$A71,СВЦЭМ!$B$39:$B$782,J$47)+'СЕТ СН'!$G$9+СВЦЭМ!$D$10+'СЕТ СН'!$G$5-'СЕТ СН'!$G$17</f>
        <v>4637.8041763399997</v>
      </c>
      <c r="K71" s="36">
        <f>SUMIFS(СВЦЭМ!$C$39:$C$782,СВЦЭМ!$A$39:$A$782,$A71,СВЦЭМ!$B$39:$B$782,K$47)+'СЕТ СН'!$G$9+СВЦЭМ!$D$10+'СЕТ СН'!$G$5-'СЕТ СН'!$G$17</f>
        <v>4631.07453721</v>
      </c>
      <c r="L71" s="36">
        <f>SUMIFS(СВЦЭМ!$C$39:$C$782,СВЦЭМ!$A$39:$A$782,$A71,СВЦЭМ!$B$39:$B$782,L$47)+'СЕТ СН'!$G$9+СВЦЭМ!$D$10+'СЕТ СН'!$G$5-'СЕТ СН'!$G$17</f>
        <v>4571.9220934699997</v>
      </c>
      <c r="M71" s="36">
        <f>SUMIFS(СВЦЭМ!$C$39:$C$782,СВЦЭМ!$A$39:$A$782,$A71,СВЦЭМ!$B$39:$B$782,M$47)+'СЕТ СН'!$G$9+СВЦЭМ!$D$10+'СЕТ СН'!$G$5-'СЕТ СН'!$G$17</f>
        <v>4550.8935119999996</v>
      </c>
      <c r="N71" s="36">
        <f>SUMIFS(СВЦЭМ!$C$39:$C$782,СВЦЭМ!$A$39:$A$782,$A71,СВЦЭМ!$B$39:$B$782,N$47)+'СЕТ СН'!$G$9+СВЦЭМ!$D$10+'СЕТ СН'!$G$5-'СЕТ СН'!$G$17</f>
        <v>4602.7331400499997</v>
      </c>
      <c r="O71" s="36">
        <f>SUMIFS(СВЦЭМ!$C$39:$C$782,СВЦЭМ!$A$39:$A$782,$A71,СВЦЭМ!$B$39:$B$782,O$47)+'СЕТ СН'!$G$9+СВЦЭМ!$D$10+'СЕТ СН'!$G$5-'СЕТ СН'!$G$17</f>
        <v>4831.03653648</v>
      </c>
      <c r="P71" s="36">
        <f>SUMIFS(СВЦЭМ!$C$39:$C$782,СВЦЭМ!$A$39:$A$782,$A71,СВЦЭМ!$B$39:$B$782,P$47)+'СЕТ СН'!$G$9+СВЦЭМ!$D$10+'СЕТ СН'!$G$5-'СЕТ СН'!$G$17</f>
        <v>4614.9050114599995</v>
      </c>
      <c r="Q71" s="36">
        <f>SUMIFS(СВЦЭМ!$C$39:$C$782,СВЦЭМ!$A$39:$A$782,$A71,СВЦЭМ!$B$39:$B$782,Q$47)+'СЕТ СН'!$G$9+СВЦЭМ!$D$10+'СЕТ СН'!$G$5-'СЕТ СН'!$G$17</f>
        <v>4575.4878048299997</v>
      </c>
      <c r="R71" s="36">
        <f>SUMIFS(СВЦЭМ!$C$39:$C$782,СВЦЭМ!$A$39:$A$782,$A71,СВЦЭМ!$B$39:$B$782,R$47)+'СЕТ СН'!$G$9+СВЦЭМ!$D$10+'СЕТ СН'!$G$5-'СЕТ СН'!$G$17</f>
        <v>4573.5604930899999</v>
      </c>
      <c r="S71" s="36">
        <f>SUMIFS(СВЦЭМ!$C$39:$C$782,СВЦЭМ!$A$39:$A$782,$A71,СВЦЭМ!$B$39:$B$782,S$47)+'СЕТ СН'!$G$9+СВЦЭМ!$D$10+'СЕТ СН'!$G$5-'СЕТ СН'!$G$17</f>
        <v>4554.9616979299999</v>
      </c>
      <c r="T71" s="36">
        <f>SUMIFS(СВЦЭМ!$C$39:$C$782,СВЦЭМ!$A$39:$A$782,$A71,СВЦЭМ!$B$39:$B$782,T$47)+'СЕТ СН'!$G$9+СВЦЭМ!$D$10+'СЕТ СН'!$G$5-'СЕТ СН'!$G$17</f>
        <v>4527.9435760400002</v>
      </c>
      <c r="U71" s="36">
        <f>SUMIFS(СВЦЭМ!$C$39:$C$782,СВЦЭМ!$A$39:$A$782,$A71,СВЦЭМ!$B$39:$B$782,U$47)+'СЕТ СН'!$G$9+СВЦЭМ!$D$10+'СЕТ СН'!$G$5-'СЕТ СН'!$G$17</f>
        <v>4533.7750878999996</v>
      </c>
      <c r="V71" s="36">
        <f>SUMIFS(СВЦЭМ!$C$39:$C$782,СВЦЭМ!$A$39:$A$782,$A71,СВЦЭМ!$B$39:$B$782,V$47)+'СЕТ СН'!$G$9+СВЦЭМ!$D$10+'СЕТ СН'!$G$5-'СЕТ СН'!$G$17</f>
        <v>4559.6289518899994</v>
      </c>
      <c r="W71" s="36">
        <f>SUMIFS(СВЦЭМ!$C$39:$C$782,СВЦЭМ!$A$39:$A$782,$A71,СВЦЭМ!$B$39:$B$782,W$47)+'СЕТ СН'!$G$9+СВЦЭМ!$D$10+'СЕТ СН'!$G$5-'СЕТ СН'!$G$17</f>
        <v>4572.0865675200002</v>
      </c>
      <c r="X71" s="36">
        <f>SUMIFS(СВЦЭМ!$C$39:$C$782,СВЦЭМ!$A$39:$A$782,$A71,СВЦЭМ!$B$39:$B$782,X$47)+'СЕТ СН'!$G$9+СВЦЭМ!$D$10+'СЕТ СН'!$G$5-'СЕТ СН'!$G$17</f>
        <v>4600.1189030699998</v>
      </c>
      <c r="Y71" s="36">
        <f>SUMIFS(СВЦЭМ!$C$39:$C$782,СВЦЭМ!$A$39:$A$782,$A71,СВЦЭМ!$B$39:$B$782,Y$47)+'СЕТ СН'!$G$9+СВЦЭМ!$D$10+'СЕТ СН'!$G$5-'СЕТ СН'!$G$17</f>
        <v>4620.33025628</v>
      </c>
    </row>
    <row r="72" spans="1:27" ht="15.75" x14ac:dyDescent="0.2">
      <c r="A72" s="35">
        <f t="shared" si="1"/>
        <v>45285</v>
      </c>
      <c r="B72" s="36">
        <f>SUMIFS(СВЦЭМ!$C$39:$C$782,СВЦЭМ!$A$39:$A$782,$A72,СВЦЭМ!$B$39:$B$782,B$47)+'СЕТ СН'!$G$9+СВЦЭМ!$D$10+'СЕТ СН'!$G$5-'СЕТ СН'!$G$17</f>
        <v>4686.2247742399995</v>
      </c>
      <c r="C72" s="36">
        <f>SUMIFS(СВЦЭМ!$C$39:$C$782,СВЦЭМ!$A$39:$A$782,$A72,СВЦЭМ!$B$39:$B$782,C$47)+'СЕТ СН'!$G$9+СВЦЭМ!$D$10+'СЕТ СН'!$G$5-'СЕТ СН'!$G$17</f>
        <v>4725.7354074799996</v>
      </c>
      <c r="D72" s="36">
        <f>SUMIFS(СВЦЭМ!$C$39:$C$782,СВЦЭМ!$A$39:$A$782,$A72,СВЦЭМ!$B$39:$B$782,D$47)+'СЕТ СН'!$G$9+СВЦЭМ!$D$10+'СЕТ СН'!$G$5-'СЕТ СН'!$G$17</f>
        <v>4746.1658016700003</v>
      </c>
      <c r="E72" s="36">
        <f>SUMIFS(СВЦЭМ!$C$39:$C$782,СВЦЭМ!$A$39:$A$782,$A72,СВЦЭМ!$B$39:$B$782,E$47)+'СЕТ СН'!$G$9+СВЦЭМ!$D$10+'СЕТ СН'!$G$5-'СЕТ СН'!$G$17</f>
        <v>4748.9112735600002</v>
      </c>
      <c r="F72" s="36">
        <f>SUMIFS(СВЦЭМ!$C$39:$C$782,СВЦЭМ!$A$39:$A$782,$A72,СВЦЭМ!$B$39:$B$782,F$47)+'СЕТ СН'!$G$9+СВЦЭМ!$D$10+'СЕТ СН'!$G$5-'СЕТ СН'!$G$17</f>
        <v>4746.17173981</v>
      </c>
      <c r="G72" s="36">
        <f>SUMIFS(СВЦЭМ!$C$39:$C$782,СВЦЭМ!$A$39:$A$782,$A72,СВЦЭМ!$B$39:$B$782,G$47)+'СЕТ СН'!$G$9+СВЦЭМ!$D$10+'СЕТ СН'!$G$5-'СЕТ СН'!$G$17</f>
        <v>4716.02001157</v>
      </c>
      <c r="H72" s="36">
        <f>SUMIFS(СВЦЭМ!$C$39:$C$782,СВЦЭМ!$A$39:$A$782,$A72,СВЦЭМ!$B$39:$B$782,H$47)+'СЕТ СН'!$G$9+СВЦЭМ!$D$10+'СЕТ СН'!$G$5-'СЕТ СН'!$G$17</f>
        <v>4690.8408090599996</v>
      </c>
      <c r="I72" s="36">
        <f>SUMIFS(СВЦЭМ!$C$39:$C$782,СВЦЭМ!$A$39:$A$782,$A72,СВЦЭМ!$B$39:$B$782,I$47)+'СЕТ СН'!$G$9+СВЦЭМ!$D$10+'СЕТ СН'!$G$5-'СЕТ СН'!$G$17</f>
        <v>4653.38435888</v>
      </c>
      <c r="J72" s="36">
        <f>SUMIFS(СВЦЭМ!$C$39:$C$782,СВЦЭМ!$A$39:$A$782,$A72,СВЦЭМ!$B$39:$B$782,J$47)+'СЕТ СН'!$G$9+СВЦЭМ!$D$10+'СЕТ СН'!$G$5-'СЕТ СН'!$G$17</f>
        <v>4587.9470857799997</v>
      </c>
      <c r="K72" s="36">
        <f>SUMIFS(СВЦЭМ!$C$39:$C$782,СВЦЭМ!$A$39:$A$782,$A72,СВЦЭМ!$B$39:$B$782,K$47)+'СЕТ СН'!$G$9+СВЦЭМ!$D$10+'СЕТ СН'!$G$5-'СЕТ СН'!$G$17</f>
        <v>4558.6471747899996</v>
      </c>
      <c r="L72" s="36">
        <f>SUMIFS(СВЦЭМ!$C$39:$C$782,СВЦЭМ!$A$39:$A$782,$A72,СВЦЭМ!$B$39:$B$782,L$47)+'СЕТ СН'!$G$9+СВЦЭМ!$D$10+'СЕТ СН'!$G$5-'СЕТ СН'!$G$17</f>
        <v>4541.3459063499995</v>
      </c>
      <c r="M72" s="36">
        <f>SUMIFS(СВЦЭМ!$C$39:$C$782,СВЦЭМ!$A$39:$A$782,$A72,СВЦЭМ!$B$39:$B$782,M$47)+'СЕТ СН'!$G$9+СВЦЭМ!$D$10+'СЕТ СН'!$G$5-'СЕТ СН'!$G$17</f>
        <v>4558.5310266799997</v>
      </c>
      <c r="N72" s="36">
        <f>SUMIFS(СВЦЭМ!$C$39:$C$782,СВЦЭМ!$A$39:$A$782,$A72,СВЦЭМ!$B$39:$B$782,N$47)+'СЕТ СН'!$G$9+СВЦЭМ!$D$10+'СЕТ СН'!$G$5-'СЕТ СН'!$G$17</f>
        <v>4565.8659668800001</v>
      </c>
      <c r="O72" s="36">
        <f>SUMIFS(СВЦЭМ!$C$39:$C$782,СВЦЭМ!$A$39:$A$782,$A72,СВЦЭМ!$B$39:$B$782,O$47)+'СЕТ СН'!$G$9+СВЦЭМ!$D$10+'СЕТ СН'!$G$5-'СЕТ СН'!$G$17</f>
        <v>4563.1905038499999</v>
      </c>
      <c r="P72" s="36">
        <f>SUMIFS(СВЦЭМ!$C$39:$C$782,СВЦЭМ!$A$39:$A$782,$A72,СВЦЭМ!$B$39:$B$782,P$47)+'СЕТ СН'!$G$9+СВЦЭМ!$D$10+'СЕТ СН'!$G$5-'СЕТ СН'!$G$17</f>
        <v>4560.6258451200001</v>
      </c>
      <c r="Q72" s="36">
        <f>SUMIFS(СВЦЭМ!$C$39:$C$782,СВЦЭМ!$A$39:$A$782,$A72,СВЦЭМ!$B$39:$B$782,Q$47)+'СЕТ СН'!$G$9+СВЦЭМ!$D$10+'СЕТ СН'!$G$5-'СЕТ СН'!$G$17</f>
        <v>4571.5809463599999</v>
      </c>
      <c r="R72" s="36">
        <f>SUMIFS(СВЦЭМ!$C$39:$C$782,СВЦЭМ!$A$39:$A$782,$A72,СВЦЭМ!$B$39:$B$782,R$47)+'СЕТ СН'!$G$9+СВЦЭМ!$D$10+'СЕТ СН'!$G$5-'СЕТ СН'!$G$17</f>
        <v>4591.0116111899997</v>
      </c>
      <c r="S72" s="36">
        <f>SUMIFS(СВЦЭМ!$C$39:$C$782,СВЦЭМ!$A$39:$A$782,$A72,СВЦЭМ!$B$39:$B$782,S$47)+'СЕТ СН'!$G$9+СВЦЭМ!$D$10+'СЕТ СН'!$G$5-'СЕТ СН'!$G$17</f>
        <v>4561.6392884199995</v>
      </c>
      <c r="T72" s="36">
        <f>SUMIFS(СВЦЭМ!$C$39:$C$782,СВЦЭМ!$A$39:$A$782,$A72,СВЦЭМ!$B$39:$B$782,T$47)+'СЕТ СН'!$G$9+СВЦЭМ!$D$10+'СЕТ СН'!$G$5-'СЕТ СН'!$G$17</f>
        <v>4523.6259761700003</v>
      </c>
      <c r="U72" s="36">
        <f>SUMIFS(СВЦЭМ!$C$39:$C$782,СВЦЭМ!$A$39:$A$782,$A72,СВЦЭМ!$B$39:$B$782,U$47)+'СЕТ СН'!$G$9+СВЦЭМ!$D$10+'СЕТ СН'!$G$5-'СЕТ СН'!$G$17</f>
        <v>4538.4669594099996</v>
      </c>
      <c r="V72" s="36">
        <f>SUMIFS(СВЦЭМ!$C$39:$C$782,СВЦЭМ!$A$39:$A$782,$A72,СВЦЭМ!$B$39:$B$782,V$47)+'СЕТ СН'!$G$9+СВЦЭМ!$D$10+'СЕТ СН'!$G$5-'СЕТ СН'!$G$17</f>
        <v>4565.8412898899996</v>
      </c>
      <c r="W72" s="36">
        <f>SUMIFS(СВЦЭМ!$C$39:$C$782,СВЦЭМ!$A$39:$A$782,$A72,СВЦЭМ!$B$39:$B$782,W$47)+'СЕТ СН'!$G$9+СВЦЭМ!$D$10+'СЕТ СН'!$G$5-'СЕТ СН'!$G$17</f>
        <v>4582.7132527499998</v>
      </c>
      <c r="X72" s="36">
        <f>SUMIFS(СВЦЭМ!$C$39:$C$782,СВЦЭМ!$A$39:$A$782,$A72,СВЦЭМ!$B$39:$B$782,X$47)+'СЕТ СН'!$G$9+СВЦЭМ!$D$10+'СЕТ СН'!$G$5-'СЕТ СН'!$G$17</f>
        <v>4621.6778089700001</v>
      </c>
      <c r="Y72" s="36">
        <f>SUMIFS(СВЦЭМ!$C$39:$C$782,СВЦЭМ!$A$39:$A$782,$A72,СВЦЭМ!$B$39:$B$782,Y$47)+'СЕТ СН'!$G$9+СВЦЭМ!$D$10+'СЕТ СН'!$G$5-'СЕТ СН'!$G$17</f>
        <v>4640.9872742099997</v>
      </c>
    </row>
    <row r="73" spans="1:27" ht="15.75" x14ac:dyDescent="0.2">
      <c r="A73" s="35">
        <f t="shared" si="1"/>
        <v>45286</v>
      </c>
      <c r="B73" s="36">
        <f>SUMIFS(СВЦЭМ!$C$39:$C$782,СВЦЭМ!$A$39:$A$782,$A73,СВЦЭМ!$B$39:$B$782,B$47)+'СЕТ СН'!$G$9+СВЦЭМ!$D$10+'СЕТ СН'!$G$5-'СЕТ СН'!$G$17</f>
        <v>4857.6102620299998</v>
      </c>
      <c r="C73" s="36">
        <f>SUMIFS(СВЦЭМ!$C$39:$C$782,СВЦЭМ!$A$39:$A$782,$A73,СВЦЭМ!$B$39:$B$782,C$47)+'СЕТ СН'!$G$9+СВЦЭМ!$D$10+'СЕТ СН'!$G$5-'СЕТ СН'!$G$17</f>
        <v>4888.9020116399997</v>
      </c>
      <c r="D73" s="36">
        <f>SUMIFS(СВЦЭМ!$C$39:$C$782,СВЦЭМ!$A$39:$A$782,$A73,СВЦЭМ!$B$39:$B$782,D$47)+'СЕТ СН'!$G$9+СВЦЭМ!$D$10+'СЕТ СН'!$G$5-'СЕТ СН'!$G$17</f>
        <v>4898.4580825599996</v>
      </c>
      <c r="E73" s="36">
        <f>SUMIFS(СВЦЭМ!$C$39:$C$782,СВЦЭМ!$A$39:$A$782,$A73,СВЦЭМ!$B$39:$B$782,E$47)+'СЕТ СН'!$G$9+СВЦЭМ!$D$10+'СЕТ СН'!$G$5-'СЕТ СН'!$G$17</f>
        <v>4908.0897990599997</v>
      </c>
      <c r="F73" s="36">
        <f>SUMIFS(СВЦЭМ!$C$39:$C$782,СВЦЭМ!$A$39:$A$782,$A73,СВЦЭМ!$B$39:$B$782,F$47)+'СЕТ СН'!$G$9+СВЦЭМ!$D$10+'СЕТ СН'!$G$5-'СЕТ СН'!$G$17</f>
        <v>4904.1900026599997</v>
      </c>
      <c r="G73" s="36">
        <f>SUMIFS(СВЦЭМ!$C$39:$C$782,СВЦЭМ!$A$39:$A$782,$A73,СВЦЭМ!$B$39:$B$782,G$47)+'СЕТ СН'!$G$9+СВЦЭМ!$D$10+'СЕТ СН'!$G$5-'СЕТ СН'!$G$17</f>
        <v>4881.5395293199999</v>
      </c>
      <c r="H73" s="36">
        <f>SUMIFS(СВЦЭМ!$C$39:$C$782,СВЦЭМ!$A$39:$A$782,$A73,СВЦЭМ!$B$39:$B$782,H$47)+'СЕТ СН'!$G$9+СВЦЭМ!$D$10+'СЕТ СН'!$G$5-'СЕТ СН'!$G$17</f>
        <v>4836.5968031600005</v>
      </c>
      <c r="I73" s="36">
        <f>SUMIFS(СВЦЭМ!$C$39:$C$782,СВЦЭМ!$A$39:$A$782,$A73,СВЦЭМ!$B$39:$B$782,I$47)+'СЕТ СН'!$G$9+СВЦЭМ!$D$10+'СЕТ СН'!$G$5-'СЕТ СН'!$G$17</f>
        <v>4793.69351508</v>
      </c>
      <c r="J73" s="36">
        <f>SUMIFS(СВЦЭМ!$C$39:$C$782,СВЦЭМ!$A$39:$A$782,$A73,СВЦЭМ!$B$39:$B$782,J$47)+'СЕТ СН'!$G$9+СВЦЭМ!$D$10+'СЕТ СН'!$G$5-'СЕТ СН'!$G$17</f>
        <v>4740.0319815499997</v>
      </c>
      <c r="K73" s="36">
        <f>SUMIFS(СВЦЭМ!$C$39:$C$782,СВЦЭМ!$A$39:$A$782,$A73,СВЦЭМ!$B$39:$B$782,K$47)+'СЕТ СН'!$G$9+СВЦЭМ!$D$10+'СЕТ СН'!$G$5-'СЕТ СН'!$G$17</f>
        <v>4711.7976794899996</v>
      </c>
      <c r="L73" s="36">
        <f>SUMIFS(СВЦЭМ!$C$39:$C$782,СВЦЭМ!$A$39:$A$782,$A73,СВЦЭМ!$B$39:$B$782,L$47)+'СЕТ СН'!$G$9+СВЦЭМ!$D$10+'СЕТ СН'!$G$5-'СЕТ СН'!$G$17</f>
        <v>4691.0270677199996</v>
      </c>
      <c r="M73" s="36">
        <f>SUMIFS(СВЦЭМ!$C$39:$C$782,СВЦЭМ!$A$39:$A$782,$A73,СВЦЭМ!$B$39:$B$782,M$47)+'СЕТ СН'!$G$9+СВЦЭМ!$D$10+'СЕТ СН'!$G$5-'СЕТ СН'!$G$17</f>
        <v>4697.7581788500001</v>
      </c>
      <c r="N73" s="36">
        <f>SUMIFS(СВЦЭМ!$C$39:$C$782,СВЦЭМ!$A$39:$A$782,$A73,СВЦЭМ!$B$39:$B$782,N$47)+'СЕТ СН'!$G$9+СВЦЭМ!$D$10+'СЕТ СН'!$G$5-'СЕТ СН'!$G$17</f>
        <v>4742.7943624</v>
      </c>
      <c r="O73" s="36">
        <f>SUMIFS(СВЦЭМ!$C$39:$C$782,СВЦЭМ!$A$39:$A$782,$A73,СВЦЭМ!$B$39:$B$782,O$47)+'СЕТ СН'!$G$9+СВЦЭМ!$D$10+'СЕТ СН'!$G$5-'СЕТ СН'!$G$17</f>
        <v>4782.3504515900004</v>
      </c>
      <c r="P73" s="36">
        <f>SUMIFS(СВЦЭМ!$C$39:$C$782,СВЦЭМ!$A$39:$A$782,$A73,СВЦЭМ!$B$39:$B$782,P$47)+'СЕТ СН'!$G$9+СВЦЭМ!$D$10+'СЕТ СН'!$G$5-'СЕТ СН'!$G$17</f>
        <v>4808.8110116600001</v>
      </c>
      <c r="Q73" s="36">
        <f>SUMIFS(СВЦЭМ!$C$39:$C$782,СВЦЭМ!$A$39:$A$782,$A73,СВЦЭМ!$B$39:$B$782,Q$47)+'СЕТ СН'!$G$9+СВЦЭМ!$D$10+'СЕТ СН'!$G$5-'СЕТ СН'!$G$17</f>
        <v>4839.2674641499998</v>
      </c>
      <c r="R73" s="36">
        <f>SUMIFS(СВЦЭМ!$C$39:$C$782,СВЦЭМ!$A$39:$A$782,$A73,СВЦЭМ!$B$39:$B$782,R$47)+'СЕТ СН'!$G$9+СВЦЭМ!$D$10+'СЕТ СН'!$G$5-'СЕТ СН'!$G$17</f>
        <v>4832.2714000300002</v>
      </c>
      <c r="S73" s="36">
        <f>SUMIFS(СВЦЭМ!$C$39:$C$782,СВЦЭМ!$A$39:$A$782,$A73,СВЦЭМ!$B$39:$B$782,S$47)+'СЕТ СН'!$G$9+СВЦЭМ!$D$10+'СЕТ СН'!$G$5-'СЕТ СН'!$G$17</f>
        <v>4782.5541145199995</v>
      </c>
      <c r="T73" s="36">
        <f>SUMIFS(СВЦЭМ!$C$39:$C$782,СВЦЭМ!$A$39:$A$782,$A73,СВЦЭМ!$B$39:$B$782,T$47)+'СЕТ СН'!$G$9+СВЦЭМ!$D$10+'СЕТ СН'!$G$5-'СЕТ СН'!$G$17</f>
        <v>4755.2313512499995</v>
      </c>
      <c r="U73" s="36">
        <f>SUMIFS(СВЦЭМ!$C$39:$C$782,СВЦЭМ!$A$39:$A$782,$A73,СВЦЭМ!$B$39:$B$782,U$47)+'СЕТ СН'!$G$9+СВЦЭМ!$D$10+'СЕТ СН'!$G$5-'СЕТ СН'!$G$17</f>
        <v>4766.6453043499996</v>
      </c>
      <c r="V73" s="36">
        <f>SUMIFS(СВЦЭМ!$C$39:$C$782,СВЦЭМ!$A$39:$A$782,$A73,СВЦЭМ!$B$39:$B$782,V$47)+'СЕТ СН'!$G$9+СВЦЭМ!$D$10+'СЕТ СН'!$G$5-'СЕТ СН'!$G$17</f>
        <v>4794.0241346700004</v>
      </c>
      <c r="W73" s="36">
        <f>SUMIFS(СВЦЭМ!$C$39:$C$782,СВЦЭМ!$A$39:$A$782,$A73,СВЦЭМ!$B$39:$B$782,W$47)+'СЕТ СН'!$G$9+СВЦЭМ!$D$10+'СЕТ СН'!$G$5-'СЕТ СН'!$G$17</f>
        <v>4829.9559972299994</v>
      </c>
      <c r="X73" s="36">
        <f>SUMIFS(СВЦЭМ!$C$39:$C$782,СВЦЭМ!$A$39:$A$782,$A73,СВЦЭМ!$B$39:$B$782,X$47)+'СЕТ СН'!$G$9+СВЦЭМ!$D$10+'СЕТ СН'!$G$5-'СЕТ СН'!$G$17</f>
        <v>4853.2456712700005</v>
      </c>
      <c r="Y73" s="36">
        <f>SUMIFS(СВЦЭМ!$C$39:$C$782,СВЦЭМ!$A$39:$A$782,$A73,СВЦЭМ!$B$39:$B$782,Y$47)+'СЕТ СН'!$G$9+СВЦЭМ!$D$10+'СЕТ СН'!$G$5-'СЕТ СН'!$G$17</f>
        <v>4866.5757703500003</v>
      </c>
    </row>
    <row r="74" spans="1:27" ht="15.75" x14ac:dyDescent="0.2">
      <c r="A74" s="35">
        <f t="shared" si="1"/>
        <v>45287</v>
      </c>
      <c r="B74" s="36">
        <f>SUMIFS(СВЦЭМ!$C$39:$C$782,СВЦЭМ!$A$39:$A$782,$A74,СВЦЭМ!$B$39:$B$782,B$47)+'СЕТ СН'!$G$9+СВЦЭМ!$D$10+'СЕТ СН'!$G$5-'СЕТ СН'!$G$17</f>
        <v>4816.3486484900004</v>
      </c>
      <c r="C74" s="36">
        <f>SUMIFS(СВЦЭМ!$C$39:$C$782,СВЦЭМ!$A$39:$A$782,$A74,СВЦЭМ!$B$39:$B$782,C$47)+'СЕТ СН'!$G$9+СВЦЭМ!$D$10+'СЕТ СН'!$G$5-'СЕТ СН'!$G$17</f>
        <v>4803.34416315</v>
      </c>
      <c r="D74" s="36">
        <f>SUMIFS(СВЦЭМ!$C$39:$C$782,СВЦЭМ!$A$39:$A$782,$A74,СВЦЭМ!$B$39:$B$782,D$47)+'СЕТ СН'!$G$9+СВЦЭМ!$D$10+'СЕТ СН'!$G$5-'СЕТ СН'!$G$17</f>
        <v>4819.3772555300002</v>
      </c>
      <c r="E74" s="36">
        <f>SUMIFS(СВЦЭМ!$C$39:$C$782,СВЦЭМ!$A$39:$A$782,$A74,СВЦЭМ!$B$39:$B$782,E$47)+'СЕТ СН'!$G$9+СВЦЭМ!$D$10+'СЕТ СН'!$G$5-'СЕТ СН'!$G$17</f>
        <v>4825.4183163799999</v>
      </c>
      <c r="F74" s="36">
        <f>SUMIFS(СВЦЭМ!$C$39:$C$782,СВЦЭМ!$A$39:$A$782,$A74,СВЦЭМ!$B$39:$B$782,F$47)+'СЕТ СН'!$G$9+СВЦЭМ!$D$10+'СЕТ СН'!$G$5-'СЕТ СН'!$G$17</f>
        <v>4897.7790664499998</v>
      </c>
      <c r="G74" s="36">
        <f>SUMIFS(СВЦЭМ!$C$39:$C$782,СВЦЭМ!$A$39:$A$782,$A74,СВЦЭМ!$B$39:$B$782,G$47)+'СЕТ СН'!$G$9+СВЦЭМ!$D$10+'СЕТ СН'!$G$5-'СЕТ СН'!$G$17</f>
        <v>4879.3980788600002</v>
      </c>
      <c r="H74" s="36">
        <f>SUMIFS(СВЦЭМ!$C$39:$C$782,СВЦЭМ!$A$39:$A$782,$A74,СВЦЭМ!$B$39:$B$782,H$47)+'СЕТ СН'!$G$9+СВЦЭМ!$D$10+'СЕТ СН'!$G$5-'СЕТ СН'!$G$17</f>
        <v>4830.7572923899997</v>
      </c>
      <c r="I74" s="36">
        <f>SUMIFS(СВЦЭМ!$C$39:$C$782,СВЦЭМ!$A$39:$A$782,$A74,СВЦЭМ!$B$39:$B$782,I$47)+'СЕТ СН'!$G$9+СВЦЭМ!$D$10+'СЕТ СН'!$G$5-'СЕТ СН'!$G$17</f>
        <v>4763.4737749300002</v>
      </c>
      <c r="J74" s="36">
        <f>SUMIFS(СВЦЭМ!$C$39:$C$782,СВЦЭМ!$A$39:$A$782,$A74,СВЦЭМ!$B$39:$B$782,J$47)+'СЕТ СН'!$G$9+СВЦЭМ!$D$10+'СЕТ СН'!$G$5-'СЕТ СН'!$G$17</f>
        <v>4751.52533898</v>
      </c>
      <c r="K74" s="36">
        <f>SUMIFS(СВЦЭМ!$C$39:$C$782,СВЦЭМ!$A$39:$A$782,$A74,СВЦЭМ!$B$39:$B$782,K$47)+'СЕТ СН'!$G$9+СВЦЭМ!$D$10+'СЕТ СН'!$G$5-'СЕТ СН'!$G$17</f>
        <v>4738.95098426</v>
      </c>
      <c r="L74" s="36">
        <f>SUMIFS(СВЦЭМ!$C$39:$C$782,СВЦЭМ!$A$39:$A$782,$A74,СВЦЭМ!$B$39:$B$782,L$47)+'СЕТ СН'!$G$9+СВЦЭМ!$D$10+'СЕТ СН'!$G$5-'СЕТ СН'!$G$17</f>
        <v>4711.9604768099998</v>
      </c>
      <c r="M74" s="36">
        <f>SUMIFS(СВЦЭМ!$C$39:$C$782,СВЦЭМ!$A$39:$A$782,$A74,СВЦЭМ!$B$39:$B$782,M$47)+'СЕТ СН'!$G$9+СВЦЭМ!$D$10+'СЕТ СН'!$G$5-'СЕТ СН'!$G$17</f>
        <v>4718.5878267199996</v>
      </c>
      <c r="N74" s="36">
        <f>SUMIFS(СВЦЭМ!$C$39:$C$782,СВЦЭМ!$A$39:$A$782,$A74,СВЦЭМ!$B$39:$B$782,N$47)+'СЕТ СН'!$G$9+СВЦЭМ!$D$10+'СЕТ СН'!$G$5-'СЕТ СН'!$G$17</f>
        <v>4734.4223235700001</v>
      </c>
      <c r="O74" s="36">
        <f>SUMIFS(СВЦЭМ!$C$39:$C$782,СВЦЭМ!$A$39:$A$782,$A74,СВЦЭМ!$B$39:$B$782,O$47)+'СЕТ СН'!$G$9+СВЦЭМ!$D$10+'СЕТ СН'!$G$5-'СЕТ СН'!$G$17</f>
        <v>4735.3064596099994</v>
      </c>
      <c r="P74" s="36">
        <f>SUMIFS(СВЦЭМ!$C$39:$C$782,СВЦЭМ!$A$39:$A$782,$A74,СВЦЭМ!$B$39:$B$782,P$47)+'СЕТ СН'!$G$9+СВЦЭМ!$D$10+'СЕТ СН'!$G$5-'СЕТ СН'!$G$17</f>
        <v>4736.6898863899996</v>
      </c>
      <c r="Q74" s="36">
        <f>SUMIFS(СВЦЭМ!$C$39:$C$782,СВЦЭМ!$A$39:$A$782,$A74,СВЦЭМ!$B$39:$B$782,Q$47)+'СЕТ СН'!$G$9+СВЦЭМ!$D$10+'СЕТ СН'!$G$5-'СЕТ СН'!$G$17</f>
        <v>4715.1623678899996</v>
      </c>
      <c r="R74" s="36">
        <f>SUMIFS(СВЦЭМ!$C$39:$C$782,СВЦЭМ!$A$39:$A$782,$A74,СВЦЭМ!$B$39:$B$782,R$47)+'СЕТ СН'!$G$9+СВЦЭМ!$D$10+'СЕТ СН'!$G$5-'СЕТ СН'!$G$17</f>
        <v>4713.5380516799996</v>
      </c>
      <c r="S74" s="36">
        <f>SUMIFS(СВЦЭМ!$C$39:$C$782,СВЦЭМ!$A$39:$A$782,$A74,СВЦЭМ!$B$39:$B$782,S$47)+'СЕТ СН'!$G$9+СВЦЭМ!$D$10+'СЕТ СН'!$G$5-'СЕТ СН'!$G$17</f>
        <v>4681.6312074699999</v>
      </c>
      <c r="T74" s="36">
        <f>SUMIFS(СВЦЭМ!$C$39:$C$782,СВЦЭМ!$A$39:$A$782,$A74,СВЦЭМ!$B$39:$B$782,T$47)+'СЕТ СН'!$G$9+СВЦЭМ!$D$10+'СЕТ СН'!$G$5-'СЕТ СН'!$G$17</f>
        <v>4705.4764472099996</v>
      </c>
      <c r="U74" s="36">
        <f>SUMIFS(СВЦЭМ!$C$39:$C$782,СВЦЭМ!$A$39:$A$782,$A74,СВЦЭМ!$B$39:$B$782,U$47)+'СЕТ СН'!$G$9+СВЦЭМ!$D$10+'СЕТ СН'!$G$5-'СЕТ СН'!$G$17</f>
        <v>4713.6146251999999</v>
      </c>
      <c r="V74" s="36">
        <f>SUMIFS(СВЦЭМ!$C$39:$C$782,СВЦЭМ!$A$39:$A$782,$A74,СВЦЭМ!$B$39:$B$782,V$47)+'СЕТ СН'!$G$9+СВЦЭМ!$D$10+'СЕТ СН'!$G$5-'СЕТ СН'!$G$17</f>
        <v>4736.5447104899995</v>
      </c>
      <c r="W74" s="36">
        <f>SUMIFS(СВЦЭМ!$C$39:$C$782,СВЦЭМ!$A$39:$A$782,$A74,СВЦЭМ!$B$39:$B$782,W$47)+'СЕТ СН'!$G$9+СВЦЭМ!$D$10+'СЕТ СН'!$G$5-'СЕТ СН'!$G$17</f>
        <v>4726.6325345099995</v>
      </c>
      <c r="X74" s="36">
        <f>SUMIFS(СВЦЭМ!$C$39:$C$782,СВЦЭМ!$A$39:$A$782,$A74,СВЦЭМ!$B$39:$B$782,X$47)+'СЕТ СН'!$G$9+СВЦЭМ!$D$10+'СЕТ СН'!$G$5-'СЕТ СН'!$G$17</f>
        <v>4749.2617408099995</v>
      </c>
      <c r="Y74" s="36">
        <f>SUMIFS(СВЦЭМ!$C$39:$C$782,СВЦЭМ!$A$39:$A$782,$A74,СВЦЭМ!$B$39:$B$782,Y$47)+'СЕТ СН'!$G$9+СВЦЭМ!$D$10+'СЕТ СН'!$G$5-'СЕТ СН'!$G$17</f>
        <v>4765.5997108299998</v>
      </c>
    </row>
    <row r="75" spans="1:27" ht="15.75" x14ac:dyDescent="0.2">
      <c r="A75" s="35">
        <f t="shared" si="1"/>
        <v>45288</v>
      </c>
      <c r="B75" s="36">
        <f>SUMIFS(СВЦЭМ!$C$39:$C$782,СВЦЭМ!$A$39:$A$782,$A75,СВЦЭМ!$B$39:$B$782,B$47)+'СЕТ СН'!$G$9+СВЦЭМ!$D$10+'СЕТ СН'!$G$5-'СЕТ СН'!$G$17</f>
        <v>4731.9584172699997</v>
      </c>
      <c r="C75" s="36">
        <f>SUMIFS(СВЦЭМ!$C$39:$C$782,СВЦЭМ!$A$39:$A$782,$A75,СВЦЭМ!$B$39:$B$782,C$47)+'СЕТ СН'!$G$9+СВЦЭМ!$D$10+'СЕТ СН'!$G$5-'СЕТ СН'!$G$17</f>
        <v>4789.7006883599997</v>
      </c>
      <c r="D75" s="36">
        <f>SUMIFS(СВЦЭМ!$C$39:$C$782,СВЦЭМ!$A$39:$A$782,$A75,СВЦЭМ!$B$39:$B$782,D$47)+'СЕТ СН'!$G$9+СВЦЭМ!$D$10+'СЕТ СН'!$G$5-'СЕТ СН'!$G$17</f>
        <v>4797.6454927799996</v>
      </c>
      <c r="E75" s="36">
        <f>SUMIFS(СВЦЭМ!$C$39:$C$782,СВЦЭМ!$A$39:$A$782,$A75,СВЦЭМ!$B$39:$B$782,E$47)+'СЕТ СН'!$G$9+СВЦЭМ!$D$10+'СЕТ СН'!$G$5-'СЕТ СН'!$G$17</f>
        <v>4810.13210832</v>
      </c>
      <c r="F75" s="36">
        <f>SUMIFS(СВЦЭМ!$C$39:$C$782,СВЦЭМ!$A$39:$A$782,$A75,СВЦЭМ!$B$39:$B$782,F$47)+'СЕТ СН'!$G$9+СВЦЭМ!$D$10+'СЕТ СН'!$G$5-'СЕТ СН'!$G$17</f>
        <v>4809.2188045799994</v>
      </c>
      <c r="G75" s="36">
        <f>SUMIFS(СВЦЭМ!$C$39:$C$782,СВЦЭМ!$A$39:$A$782,$A75,СВЦЭМ!$B$39:$B$782,G$47)+'СЕТ СН'!$G$9+СВЦЭМ!$D$10+'СЕТ СН'!$G$5-'СЕТ СН'!$G$17</f>
        <v>4799.1112975899996</v>
      </c>
      <c r="H75" s="36">
        <f>SUMIFS(СВЦЭМ!$C$39:$C$782,СВЦЭМ!$A$39:$A$782,$A75,СВЦЭМ!$B$39:$B$782,H$47)+'СЕТ СН'!$G$9+СВЦЭМ!$D$10+'СЕТ СН'!$G$5-'СЕТ СН'!$G$17</f>
        <v>4748.1684938999997</v>
      </c>
      <c r="I75" s="36">
        <f>SUMIFS(СВЦЭМ!$C$39:$C$782,СВЦЭМ!$A$39:$A$782,$A75,СВЦЭМ!$B$39:$B$782,I$47)+'СЕТ СН'!$G$9+СВЦЭМ!$D$10+'СЕТ СН'!$G$5-'СЕТ СН'!$G$17</f>
        <v>4683.8449579899998</v>
      </c>
      <c r="J75" s="36">
        <f>SUMIFS(СВЦЭМ!$C$39:$C$782,СВЦЭМ!$A$39:$A$782,$A75,СВЦЭМ!$B$39:$B$782,J$47)+'СЕТ СН'!$G$9+СВЦЭМ!$D$10+'СЕТ СН'!$G$5-'СЕТ СН'!$G$17</f>
        <v>4663.1230167800004</v>
      </c>
      <c r="K75" s="36">
        <f>SUMIFS(СВЦЭМ!$C$39:$C$782,СВЦЭМ!$A$39:$A$782,$A75,СВЦЭМ!$B$39:$B$782,K$47)+'СЕТ СН'!$G$9+СВЦЭМ!$D$10+'СЕТ СН'!$G$5-'СЕТ СН'!$G$17</f>
        <v>4640.2502662299994</v>
      </c>
      <c r="L75" s="36">
        <f>SUMIFS(СВЦЭМ!$C$39:$C$782,СВЦЭМ!$A$39:$A$782,$A75,СВЦЭМ!$B$39:$B$782,L$47)+'СЕТ СН'!$G$9+СВЦЭМ!$D$10+'СЕТ СН'!$G$5-'СЕТ СН'!$G$17</f>
        <v>4667.7032520399998</v>
      </c>
      <c r="M75" s="36">
        <f>SUMIFS(СВЦЭМ!$C$39:$C$782,СВЦЭМ!$A$39:$A$782,$A75,СВЦЭМ!$B$39:$B$782,M$47)+'СЕТ СН'!$G$9+СВЦЭМ!$D$10+'СЕТ СН'!$G$5-'СЕТ СН'!$G$17</f>
        <v>4693.4227831600001</v>
      </c>
      <c r="N75" s="36">
        <f>SUMIFS(СВЦЭМ!$C$39:$C$782,СВЦЭМ!$A$39:$A$782,$A75,СВЦЭМ!$B$39:$B$782,N$47)+'СЕТ СН'!$G$9+СВЦЭМ!$D$10+'СЕТ СН'!$G$5-'СЕТ СН'!$G$17</f>
        <v>4654.8176361099995</v>
      </c>
      <c r="O75" s="36">
        <f>SUMIFS(СВЦЭМ!$C$39:$C$782,СВЦЭМ!$A$39:$A$782,$A75,СВЦЭМ!$B$39:$B$782,O$47)+'СЕТ СН'!$G$9+СВЦЭМ!$D$10+'СЕТ СН'!$G$5-'СЕТ СН'!$G$17</f>
        <v>4667.9184903300002</v>
      </c>
      <c r="P75" s="36">
        <f>SUMIFS(СВЦЭМ!$C$39:$C$782,СВЦЭМ!$A$39:$A$782,$A75,СВЦЭМ!$B$39:$B$782,P$47)+'СЕТ СН'!$G$9+СВЦЭМ!$D$10+'СЕТ СН'!$G$5-'СЕТ СН'!$G$17</f>
        <v>4667.1755900600001</v>
      </c>
      <c r="Q75" s="36">
        <f>SUMIFS(СВЦЭМ!$C$39:$C$782,СВЦЭМ!$A$39:$A$782,$A75,СВЦЭМ!$B$39:$B$782,Q$47)+'СЕТ СН'!$G$9+СВЦЭМ!$D$10+'СЕТ СН'!$G$5-'СЕТ СН'!$G$17</f>
        <v>4605.8149424599997</v>
      </c>
      <c r="R75" s="36">
        <f>SUMIFS(СВЦЭМ!$C$39:$C$782,СВЦЭМ!$A$39:$A$782,$A75,СВЦЭМ!$B$39:$B$782,R$47)+'СЕТ СН'!$G$9+СВЦЭМ!$D$10+'СЕТ СН'!$G$5-'СЕТ СН'!$G$17</f>
        <v>4614.6024833699994</v>
      </c>
      <c r="S75" s="36">
        <f>SUMIFS(СВЦЭМ!$C$39:$C$782,СВЦЭМ!$A$39:$A$782,$A75,СВЦЭМ!$B$39:$B$782,S$47)+'СЕТ СН'!$G$9+СВЦЭМ!$D$10+'СЕТ СН'!$G$5-'СЕТ СН'!$G$17</f>
        <v>4655.1600093199995</v>
      </c>
      <c r="T75" s="36">
        <f>SUMIFS(СВЦЭМ!$C$39:$C$782,СВЦЭМ!$A$39:$A$782,$A75,СВЦЭМ!$B$39:$B$782,T$47)+'СЕТ СН'!$G$9+СВЦЭМ!$D$10+'СЕТ СН'!$G$5-'СЕТ СН'!$G$17</f>
        <v>4611.1202090099996</v>
      </c>
      <c r="U75" s="36">
        <f>SUMIFS(СВЦЭМ!$C$39:$C$782,СВЦЭМ!$A$39:$A$782,$A75,СВЦЭМ!$B$39:$B$782,U$47)+'СЕТ СН'!$G$9+СВЦЭМ!$D$10+'СЕТ СН'!$G$5-'СЕТ СН'!$G$17</f>
        <v>4637.7829028799997</v>
      </c>
      <c r="V75" s="36">
        <f>SUMIFS(СВЦЭМ!$C$39:$C$782,СВЦЭМ!$A$39:$A$782,$A75,СВЦЭМ!$B$39:$B$782,V$47)+'СЕТ СН'!$G$9+СВЦЭМ!$D$10+'СЕТ СН'!$G$5-'СЕТ СН'!$G$17</f>
        <v>4639.8126300699996</v>
      </c>
      <c r="W75" s="36">
        <f>SUMIFS(СВЦЭМ!$C$39:$C$782,СВЦЭМ!$A$39:$A$782,$A75,СВЦЭМ!$B$39:$B$782,W$47)+'СЕТ СН'!$G$9+СВЦЭМ!$D$10+'СЕТ СН'!$G$5-'СЕТ СН'!$G$17</f>
        <v>4665.8231702599996</v>
      </c>
      <c r="X75" s="36">
        <f>SUMIFS(СВЦЭМ!$C$39:$C$782,СВЦЭМ!$A$39:$A$782,$A75,СВЦЭМ!$B$39:$B$782,X$47)+'СЕТ СН'!$G$9+СВЦЭМ!$D$10+'СЕТ СН'!$G$5-'СЕТ СН'!$G$17</f>
        <v>4673.5470052599994</v>
      </c>
      <c r="Y75" s="36">
        <f>SUMIFS(СВЦЭМ!$C$39:$C$782,СВЦЭМ!$A$39:$A$782,$A75,СВЦЭМ!$B$39:$B$782,Y$47)+'СЕТ СН'!$G$9+СВЦЭМ!$D$10+'СЕТ СН'!$G$5-'СЕТ СН'!$G$17</f>
        <v>4709.8280250799999</v>
      </c>
    </row>
    <row r="76" spans="1:27" ht="15.75" x14ac:dyDescent="0.2">
      <c r="A76" s="35">
        <f t="shared" si="1"/>
        <v>45289</v>
      </c>
      <c r="B76" s="36">
        <f>SUMIFS(СВЦЭМ!$C$39:$C$782,СВЦЭМ!$A$39:$A$782,$A76,СВЦЭМ!$B$39:$B$782,B$47)+'СЕТ СН'!$G$9+СВЦЭМ!$D$10+'СЕТ СН'!$G$5-'СЕТ СН'!$G$17</f>
        <v>4832.1203246799996</v>
      </c>
      <c r="C76" s="36">
        <f>SUMIFS(СВЦЭМ!$C$39:$C$782,СВЦЭМ!$A$39:$A$782,$A76,СВЦЭМ!$B$39:$B$782,C$47)+'СЕТ СН'!$G$9+СВЦЭМ!$D$10+'СЕТ СН'!$G$5-'СЕТ СН'!$G$17</f>
        <v>4881.5226590299999</v>
      </c>
      <c r="D76" s="36">
        <f>SUMIFS(СВЦЭМ!$C$39:$C$782,СВЦЭМ!$A$39:$A$782,$A76,СВЦЭМ!$B$39:$B$782,D$47)+'СЕТ СН'!$G$9+СВЦЭМ!$D$10+'СЕТ СН'!$G$5-'СЕТ СН'!$G$17</f>
        <v>4847.6387902400002</v>
      </c>
      <c r="E76" s="36">
        <f>SUMIFS(СВЦЭМ!$C$39:$C$782,СВЦЭМ!$A$39:$A$782,$A76,СВЦЭМ!$B$39:$B$782,E$47)+'СЕТ СН'!$G$9+СВЦЭМ!$D$10+'СЕТ СН'!$G$5-'СЕТ СН'!$G$17</f>
        <v>4844.7291225600002</v>
      </c>
      <c r="F76" s="36">
        <f>SUMIFS(СВЦЭМ!$C$39:$C$782,СВЦЭМ!$A$39:$A$782,$A76,СВЦЭМ!$B$39:$B$782,F$47)+'СЕТ СН'!$G$9+СВЦЭМ!$D$10+'СЕТ СН'!$G$5-'СЕТ СН'!$G$17</f>
        <v>4843.0618168199999</v>
      </c>
      <c r="G76" s="36">
        <f>SUMIFS(СВЦЭМ!$C$39:$C$782,СВЦЭМ!$A$39:$A$782,$A76,СВЦЭМ!$B$39:$B$782,G$47)+'СЕТ СН'!$G$9+СВЦЭМ!$D$10+'СЕТ СН'!$G$5-'СЕТ СН'!$G$17</f>
        <v>4770.2880039299998</v>
      </c>
      <c r="H76" s="36">
        <f>SUMIFS(СВЦЭМ!$C$39:$C$782,СВЦЭМ!$A$39:$A$782,$A76,СВЦЭМ!$B$39:$B$782,H$47)+'СЕТ СН'!$G$9+СВЦЭМ!$D$10+'СЕТ СН'!$G$5-'СЕТ СН'!$G$17</f>
        <v>4797.76558449</v>
      </c>
      <c r="I76" s="36">
        <f>SUMIFS(СВЦЭМ!$C$39:$C$782,СВЦЭМ!$A$39:$A$782,$A76,СВЦЭМ!$B$39:$B$782,I$47)+'СЕТ СН'!$G$9+СВЦЭМ!$D$10+'СЕТ СН'!$G$5-'СЕТ СН'!$G$17</f>
        <v>4754.4749890599996</v>
      </c>
      <c r="J76" s="36">
        <f>SUMIFS(СВЦЭМ!$C$39:$C$782,СВЦЭМ!$A$39:$A$782,$A76,СВЦЭМ!$B$39:$B$782,J$47)+'СЕТ СН'!$G$9+СВЦЭМ!$D$10+'СЕТ СН'!$G$5-'СЕТ СН'!$G$17</f>
        <v>4753.29586543</v>
      </c>
      <c r="K76" s="36">
        <f>SUMIFS(СВЦЭМ!$C$39:$C$782,СВЦЭМ!$A$39:$A$782,$A76,СВЦЭМ!$B$39:$B$782,K$47)+'СЕТ СН'!$G$9+СВЦЭМ!$D$10+'СЕТ СН'!$G$5-'СЕТ СН'!$G$17</f>
        <v>4733.5983565200004</v>
      </c>
      <c r="L76" s="36">
        <f>SUMIFS(СВЦЭМ!$C$39:$C$782,СВЦЭМ!$A$39:$A$782,$A76,СВЦЭМ!$B$39:$B$782,L$47)+'СЕТ СН'!$G$9+СВЦЭМ!$D$10+'СЕТ СН'!$G$5-'СЕТ СН'!$G$17</f>
        <v>4741.96360766</v>
      </c>
      <c r="M76" s="36">
        <f>SUMIFS(СВЦЭМ!$C$39:$C$782,СВЦЭМ!$A$39:$A$782,$A76,СВЦЭМ!$B$39:$B$782,M$47)+'СЕТ СН'!$G$9+СВЦЭМ!$D$10+'СЕТ СН'!$G$5-'СЕТ СН'!$G$17</f>
        <v>4766.7655721299998</v>
      </c>
      <c r="N76" s="36">
        <f>SUMIFS(СВЦЭМ!$C$39:$C$782,СВЦЭМ!$A$39:$A$782,$A76,СВЦЭМ!$B$39:$B$782,N$47)+'СЕТ СН'!$G$9+СВЦЭМ!$D$10+'СЕТ СН'!$G$5-'СЕТ СН'!$G$17</f>
        <v>4768.0342284099997</v>
      </c>
      <c r="O76" s="36">
        <f>SUMIFS(СВЦЭМ!$C$39:$C$782,СВЦЭМ!$A$39:$A$782,$A76,СВЦЭМ!$B$39:$B$782,O$47)+'СЕТ СН'!$G$9+СВЦЭМ!$D$10+'СЕТ СН'!$G$5-'СЕТ СН'!$G$17</f>
        <v>4754.2991052300004</v>
      </c>
      <c r="P76" s="36">
        <f>SUMIFS(СВЦЭМ!$C$39:$C$782,СВЦЭМ!$A$39:$A$782,$A76,СВЦЭМ!$B$39:$B$782,P$47)+'СЕТ СН'!$G$9+СВЦЭМ!$D$10+'СЕТ СН'!$G$5-'СЕТ СН'!$G$17</f>
        <v>4761.4042198400002</v>
      </c>
      <c r="Q76" s="36">
        <f>SUMIFS(СВЦЭМ!$C$39:$C$782,СВЦЭМ!$A$39:$A$782,$A76,СВЦЭМ!$B$39:$B$782,Q$47)+'СЕТ СН'!$G$9+СВЦЭМ!$D$10+'СЕТ СН'!$G$5-'СЕТ СН'!$G$17</f>
        <v>4780.48312222</v>
      </c>
      <c r="R76" s="36">
        <f>SUMIFS(СВЦЭМ!$C$39:$C$782,СВЦЭМ!$A$39:$A$782,$A76,СВЦЭМ!$B$39:$B$782,R$47)+'СЕТ СН'!$G$9+СВЦЭМ!$D$10+'СЕТ СН'!$G$5-'СЕТ СН'!$G$17</f>
        <v>4769.1501335499997</v>
      </c>
      <c r="S76" s="36">
        <f>SUMIFS(СВЦЭМ!$C$39:$C$782,СВЦЭМ!$A$39:$A$782,$A76,СВЦЭМ!$B$39:$B$782,S$47)+'СЕТ СН'!$G$9+СВЦЭМ!$D$10+'СЕТ СН'!$G$5-'СЕТ СН'!$G$17</f>
        <v>4724.2399472899997</v>
      </c>
      <c r="T76" s="36">
        <f>SUMIFS(СВЦЭМ!$C$39:$C$782,СВЦЭМ!$A$39:$A$782,$A76,СВЦЭМ!$B$39:$B$782,T$47)+'СЕТ СН'!$G$9+СВЦЭМ!$D$10+'СЕТ СН'!$G$5-'СЕТ СН'!$G$17</f>
        <v>4739.5803745899993</v>
      </c>
      <c r="U76" s="36">
        <f>SUMIFS(СВЦЭМ!$C$39:$C$782,СВЦЭМ!$A$39:$A$782,$A76,СВЦЭМ!$B$39:$B$782,U$47)+'СЕТ СН'!$G$9+СВЦЭМ!$D$10+'СЕТ СН'!$G$5-'СЕТ СН'!$G$17</f>
        <v>4753.3515284900004</v>
      </c>
      <c r="V76" s="36">
        <f>SUMIFS(СВЦЭМ!$C$39:$C$782,СВЦЭМ!$A$39:$A$782,$A76,СВЦЭМ!$B$39:$B$782,V$47)+'СЕТ СН'!$G$9+СВЦЭМ!$D$10+'СЕТ СН'!$G$5-'СЕТ СН'!$G$17</f>
        <v>4779.2591614800003</v>
      </c>
      <c r="W76" s="36">
        <f>SUMIFS(СВЦЭМ!$C$39:$C$782,СВЦЭМ!$A$39:$A$782,$A76,СВЦЭМ!$B$39:$B$782,W$47)+'СЕТ СН'!$G$9+СВЦЭМ!$D$10+'СЕТ СН'!$G$5-'СЕТ СН'!$G$17</f>
        <v>4777.2983871500001</v>
      </c>
      <c r="X76" s="36">
        <f>SUMIFS(СВЦЭМ!$C$39:$C$782,СВЦЭМ!$A$39:$A$782,$A76,СВЦЭМ!$B$39:$B$782,X$47)+'СЕТ СН'!$G$9+СВЦЭМ!$D$10+'СЕТ СН'!$G$5-'СЕТ СН'!$G$17</f>
        <v>4777.2123438899998</v>
      </c>
      <c r="Y76" s="36">
        <f>SUMIFS(СВЦЭМ!$C$39:$C$782,СВЦЭМ!$A$39:$A$782,$A76,СВЦЭМ!$B$39:$B$782,Y$47)+'СЕТ СН'!$G$9+СВЦЭМ!$D$10+'СЕТ СН'!$G$5-'СЕТ СН'!$G$17</f>
        <v>4838.2269943299998</v>
      </c>
    </row>
    <row r="77" spans="1:27" ht="15.75" x14ac:dyDescent="0.2">
      <c r="A77" s="35">
        <f t="shared" si="1"/>
        <v>45290</v>
      </c>
      <c r="B77" s="36">
        <f>SUMIFS(СВЦЭМ!$C$39:$C$782,СВЦЭМ!$A$39:$A$782,$A77,СВЦЭМ!$B$39:$B$782,B$47)+'СЕТ СН'!$G$9+СВЦЭМ!$D$10+'СЕТ СН'!$G$5-'СЕТ СН'!$G$17</f>
        <v>4923.7964727199997</v>
      </c>
      <c r="C77" s="36">
        <f>SUMIFS(СВЦЭМ!$C$39:$C$782,СВЦЭМ!$A$39:$A$782,$A77,СВЦЭМ!$B$39:$B$782,C$47)+'СЕТ СН'!$G$9+СВЦЭМ!$D$10+'СЕТ СН'!$G$5-'СЕТ СН'!$G$17</f>
        <v>4977.4910577199998</v>
      </c>
      <c r="D77" s="36">
        <f>SUMIFS(СВЦЭМ!$C$39:$C$782,СВЦЭМ!$A$39:$A$782,$A77,СВЦЭМ!$B$39:$B$782,D$47)+'СЕТ СН'!$G$9+СВЦЭМ!$D$10+'СЕТ СН'!$G$5-'СЕТ СН'!$G$17</f>
        <v>4979.9316508600004</v>
      </c>
      <c r="E77" s="36">
        <f>SUMIFS(СВЦЭМ!$C$39:$C$782,СВЦЭМ!$A$39:$A$782,$A77,СВЦЭМ!$B$39:$B$782,E$47)+'СЕТ СН'!$G$9+СВЦЭМ!$D$10+'СЕТ СН'!$G$5-'СЕТ СН'!$G$17</f>
        <v>4979.8790644299997</v>
      </c>
      <c r="F77" s="36">
        <f>SUMIFS(СВЦЭМ!$C$39:$C$782,СВЦЭМ!$A$39:$A$782,$A77,СВЦЭМ!$B$39:$B$782,F$47)+'СЕТ СН'!$G$9+СВЦЭМ!$D$10+'СЕТ СН'!$G$5-'СЕТ СН'!$G$17</f>
        <v>4995.60493339</v>
      </c>
      <c r="G77" s="36">
        <f>SUMIFS(СВЦЭМ!$C$39:$C$782,СВЦЭМ!$A$39:$A$782,$A77,СВЦЭМ!$B$39:$B$782,G$47)+'СЕТ СН'!$G$9+СВЦЭМ!$D$10+'СЕТ СН'!$G$5-'СЕТ СН'!$G$17</f>
        <v>4982.5106762400001</v>
      </c>
      <c r="H77" s="36">
        <f>SUMIFS(СВЦЭМ!$C$39:$C$782,СВЦЭМ!$A$39:$A$782,$A77,СВЦЭМ!$B$39:$B$782,H$47)+'СЕТ СН'!$G$9+СВЦЭМ!$D$10+'СЕТ СН'!$G$5-'СЕТ СН'!$G$17</f>
        <v>4970.89853425</v>
      </c>
      <c r="I77" s="36">
        <f>SUMIFS(СВЦЭМ!$C$39:$C$782,СВЦЭМ!$A$39:$A$782,$A77,СВЦЭМ!$B$39:$B$782,I$47)+'СЕТ СН'!$G$9+СВЦЭМ!$D$10+'СЕТ СН'!$G$5-'СЕТ СН'!$G$17</f>
        <v>4907.53069366</v>
      </c>
      <c r="J77" s="36">
        <f>SUMIFS(СВЦЭМ!$C$39:$C$782,СВЦЭМ!$A$39:$A$782,$A77,СВЦЭМ!$B$39:$B$782,J$47)+'СЕТ СН'!$G$9+СВЦЭМ!$D$10+'СЕТ СН'!$G$5-'СЕТ СН'!$G$17</f>
        <v>4836.6977584899996</v>
      </c>
      <c r="K77" s="36">
        <f>SUMIFS(СВЦЭМ!$C$39:$C$782,СВЦЭМ!$A$39:$A$782,$A77,СВЦЭМ!$B$39:$B$782,K$47)+'СЕТ СН'!$G$9+СВЦЭМ!$D$10+'СЕТ СН'!$G$5-'СЕТ СН'!$G$17</f>
        <v>4838.3578620799999</v>
      </c>
      <c r="L77" s="36">
        <f>SUMIFS(СВЦЭМ!$C$39:$C$782,СВЦЭМ!$A$39:$A$782,$A77,СВЦЭМ!$B$39:$B$782,L$47)+'СЕТ СН'!$G$9+СВЦЭМ!$D$10+'СЕТ СН'!$G$5-'СЕТ СН'!$G$17</f>
        <v>4825.2743062099998</v>
      </c>
      <c r="M77" s="36">
        <f>SUMIFS(СВЦЭМ!$C$39:$C$782,СВЦЭМ!$A$39:$A$782,$A77,СВЦЭМ!$B$39:$B$782,M$47)+'СЕТ СН'!$G$9+СВЦЭМ!$D$10+'СЕТ СН'!$G$5-'СЕТ СН'!$G$17</f>
        <v>4857.0851997999998</v>
      </c>
      <c r="N77" s="36">
        <f>SUMIFS(СВЦЭМ!$C$39:$C$782,СВЦЭМ!$A$39:$A$782,$A77,СВЦЭМ!$B$39:$B$782,N$47)+'СЕТ СН'!$G$9+СВЦЭМ!$D$10+'СЕТ СН'!$G$5-'СЕТ СН'!$G$17</f>
        <v>4934.6539509199993</v>
      </c>
      <c r="O77" s="36">
        <f>SUMIFS(СВЦЭМ!$C$39:$C$782,СВЦЭМ!$A$39:$A$782,$A77,СВЦЭМ!$B$39:$B$782,O$47)+'СЕТ СН'!$G$9+СВЦЭМ!$D$10+'СЕТ СН'!$G$5-'СЕТ СН'!$G$17</f>
        <v>5016.3891071999997</v>
      </c>
      <c r="P77" s="36">
        <f>SUMIFS(СВЦЭМ!$C$39:$C$782,СВЦЭМ!$A$39:$A$782,$A77,СВЦЭМ!$B$39:$B$782,P$47)+'СЕТ СН'!$G$9+СВЦЭМ!$D$10+'СЕТ СН'!$G$5-'СЕТ СН'!$G$17</f>
        <v>4904.3859061799994</v>
      </c>
      <c r="Q77" s="36">
        <f>SUMIFS(СВЦЭМ!$C$39:$C$782,СВЦЭМ!$A$39:$A$782,$A77,СВЦЭМ!$B$39:$B$782,Q$47)+'СЕТ СН'!$G$9+СВЦЭМ!$D$10+'СЕТ СН'!$G$5-'СЕТ СН'!$G$17</f>
        <v>4916.9639482700004</v>
      </c>
      <c r="R77" s="36">
        <f>SUMIFS(СВЦЭМ!$C$39:$C$782,СВЦЭМ!$A$39:$A$782,$A77,СВЦЭМ!$B$39:$B$782,R$47)+'СЕТ СН'!$G$9+СВЦЭМ!$D$10+'СЕТ СН'!$G$5-'СЕТ СН'!$G$17</f>
        <v>4922.4093367699998</v>
      </c>
      <c r="S77" s="36">
        <f>SUMIFS(СВЦЭМ!$C$39:$C$782,СВЦЭМ!$A$39:$A$782,$A77,СВЦЭМ!$B$39:$B$782,S$47)+'СЕТ СН'!$G$9+СВЦЭМ!$D$10+'СЕТ СН'!$G$5-'СЕТ СН'!$G$17</f>
        <v>4897.7063974899993</v>
      </c>
      <c r="T77" s="36">
        <f>SUMIFS(СВЦЭМ!$C$39:$C$782,СВЦЭМ!$A$39:$A$782,$A77,СВЦЭМ!$B$39:$B$782,T$47)+'СЕТ СН'!$G$9+СВЦЭМ!$D$10+'СЕТ СН'!$G$5-'СЕТ СН'!$G$17</f>
        <v>4822.6476165499998</v>
      </c>
      <c r="U77" s="36">
        <f>SUMIFS(СВЦЭМ!$C$39:$C$782,СВЦЭМ!$A$39:$A$782,$A77,СВЦЭМ!$B$39:$B$782,U$47)+'СЕТ СН'!$G$9+СВЦЭМ!$D$10+'СЕТ СН'!$G$5-'СЕТ СН'!$G$17</f>
        <v>4859.1676212399998</v>
      </c>
      <c r="V77" s="36">
        <f>SUMIFS(СВЦЭМ!$C$39:$C$782,СВЦЭМ!$A$39:$A$782,$A77,СВЦЭМ!$B$39:$B$782,V$47)+'СЕТ СН'!$G$9+СВЦЭМ!$D$10+'СЕТ СН'!$G$5-'СЕТ СН'!$G$17</f>
        <v>4870.2571719400003</v>
      </c>
      <c r="W77" s="36">
        <f>SUMIFS(СВЦЭМ!$C$39:$C$782,СВЦЭМ!$A$39:$A$782,$A77,СВЦЭМ!$B$39:$B$782,W$47)+'СЕТ СН'!$G$9+СВЦЭМ!$D$10+'СЕТ СН'!$G$5-'СЕТ СН'!$G$17</f>
        <v>4882.0175635899996</v>
      </c>
      <c r="X77" s="36">
        <f>SUMIFS(СВЦЭМ!$C$39:$C$782,СВЦЭМ!$A$39:$A$782,$A77,СВЦЭМ!$B$39:$B$782,X$47)+'СЕТ СН'!$G$9+СВЦЭМ!$D$10+'СЕТ СН'!$G$5-'СЕТ СН'!$G$17</f>
        <v>4907.3429840899998</v>
      </c>
      <c r="Y77" s="36">
        <f>SUMIFS(СВЦЭМ!$C$39:$C$782,СВЦЭМ!$A$39:$A$782,$A77,СВЦЭМ!$B$39:$B$782,Y$47)+'СЕТ СН'!$G$9+СВЦЭМ!$D$10+'СЕТ СН'!$G$5-'СЕТ СН'!$G$17</f>
        <v>4925.7827094599998</v>
      </c>
      <c r="AA77" s="37"/>
    </row>
    <row r="78" spans="1:27" ht="15.75" x14ac:dyDescent="0.2">
      <c r="A78" s="35">
        <f t="shared" si="1"/>
        <v>45291</v>
      </c>
      <c r="B78" s="36">
        <f>SUMIFS(СВЦЭМ!$C$39:$C$782,СВЦЭМ!$A$39:$A$782,$A78,СВЦЭМ!$B$39:$B$782,B$47)+'СЕТ СН'!$G$9+СВЦЭМ!$D$10+'СЕТ СН'!$G$5-'СЕТ СН'!$G$17</f>
        <v>4874.1839481200004</v>
      </c>
      <c r="C78" s="36">
        <f>SUMIFS(СВЦЭМ!$C$39:$C$782,СВЦЭМ!$A$39:$A$782,$A78,СВЦЭМ!$B$39:$B$782,C$47)+'СЕТ СН'!$G$9+СВЦЭМ!$D$10+'СЕТ СН'!$G$5-'СЕТ СН'!$G$17</f>
        <v>4855.3510352100002</v>
      </c>
      <c r="D78" s="36">
        <f>SUMIFS(СВЦЭМ!$C$39:$C$782,СВЦЭМ!$A$39:$A$782,$A78,СВЦЭМ!$B$39:$B$782,D$47)+'СЕТ СН'!$G$9+СВЦЭМ!$D$10+'СЕТ СН'!$G$5-'СЕТ СН'!$G$17</f>
        <v>4870.4914204199995</v>
      </c>
      <c r="E78" s="36">
        <f>SUMIFS(СВЦЭМ!$C$39:$C$782,СВЦЭМ!$A$39:$A$782,$A78,СВЦЭМ!$B$39:$B$782,E$47)+'СЕТ СН'!$G$9+СВЦЭМ!$D$10+'СЕТ СН'!$G$5-'СЕТ СН'!$G$17</f>
        <v>4878.9876340699993</v>
      </c>
      <c r="F78" s="36">
        <f>SUMIFS(СВЦЭМ!$C$39:$C$782,СВЦЭМ!$A$39:$A$782,$A78,СВЦЭМ!$B$39:$B$782,F$47)+'СЕТ СН'!$G$9+СВЦЭМ!$D$10+'СЕТ СН'!$G$5-'СЕТ СН'!$G$17</f>
        <v>4874.2736256299995</v>
      </c>
      <c r="G78" s="36">
        <f>SUMIFS(СВЦЭМ!$C$39:$C$782,СВЦЭМ!$A$39:$A$782,$A78,СВЦЭМ!$B$39:$B$782,G$47)+'СЕТ СН'!$G$9+СВЦЭМ!$D$10+'СЕТ СН'!$G$5-'СЕТ СН'!$G$17</f>
        <v>4834.4918916799998</v>
      </c>
      <c r="H78" s="36">
        <f>SUMIFS(СВЦЭМ!$C$39:$C$782,СВЦЭМ!$A$39:$A$782,$A78,СВЦЭМ!$B$39:$B$782,H$47)+'СЕТ СН'!$G$9+СВЦЭМ!$D$10+'СЕТ СН'!$G$5-'СЕТ СН'!$G$17</f>
        <v>4828.7318806700005</v>
      </c>
      <c r="I78" s="36">
        <f>SUMIFS(СВЦЭМ!$C$39:$C$782,СВЦЭМ!$A$39:$A$782,$A78,СВЦЭМ!$B$39:$B$782,I$47)+'СЕТ СН'!$G$9+СВЦЭМ!$D$10+'СЕТ СН'!$G$5-'СЕТ СН'!$G$17</f>
        <v>4830.0311681099993</v>
      </c>
      <c r="J78" s="36">
        <f>SUMIFS(СВЦЭМ!$C$39:$C$782,СВЦЭМ!$A$39:$A$782,$A78,СВЦЭМ!$B$39:$B$782,J$47)+'СЕТ СН'!$G$9+СВЦЭМ!$D$10+'СЕТ СН'!$G$5-'СЕТ СН'!$G$17</f>
        <v>4804.80022826</v>
      </c>
      <c r="K78" s="36">
        <f>SUMIFS(СВЦЭМ!$C$39:$C$782,СВЦЭМ!$A$39:$A$782,$A78,СВЦЭМ!$B$39:$B$782,K$47)+'СЕТ СН'!$G$9+СВЦЭМ!$D$10+'СЕТ СН'!$G$5-'СЕТ СН'!$G$17</f>
        <v>4760.1169874400002</v>
      </c>
      <c r="L78" s="36">
        <f>SUMIFS(СВЦЭМ!$C$39:$C$782,СВЦЭМ!$A$39:$A$782,$A78,СВЦЭМ!$B$39:$B$782,L$47)+'СЕТ СН'!$G$9+СВЦЭМ!$D$10+'СЕТ СН'!$G$5-'СЕТ СН'!$G$17</f>
        <v>4743.1685280700003</v>
      </c>
      <c r="M78" s="36">
        <f>SUMIFS(СВЦЭМ!$C$39:$C$782,СВЦЭМ!$A$39:$A$782,$A78,СВЦЭМ!$B$39:$B$782,M$47)+'СЕТ СН'!$G$9+СВЦЭМ!$D$10+'СЕТ СН'!$G$5-'СЕТ СН'!$G$17</f>
        <v>4726.4782497699998</v>
      </c>
      <c r="N78" s="36">
        <f>SUMIFS(СВЦЭМ!$C$39:$C$782,СВЦЭМ!$A$39:$A$782,$A78,СВЦЭМ!$B$39:$B$782,N$47)+'СЕТ СН'!$G$9+СВЦЭМ!$D$10+'СЕТ СН'!$G$5-'СЕТ СН'!$G$17</f>
        <v>4733.1579126899996</v>
      </c>
      <c r="O78" s="36">
        <f>SUMIFS(СВЦЭМ!$C$39:$C$782,СВЦЭМ!$A$39:$A$782,$A78,СВЦЭМ!$B$39:$B$782,O$47)+'СЕТ СН'!$G$9+СВЦЭМ!$D$10+'СЕТ СН'!$G$5-'СЕТ СН'!$G$17</f>
        <v>4745.3494474700001</v>
      </c>
      <c r="P78" s="36">
        <f>SUMIFS(СВЦЭМ!$C$39:$C$782,СВЦЭМ!$A$39:$A$782,$A78,СВЦЭМ!$B$39:$B$782,P$47)+'СЕТ СН'!$G$9+СВЦЭМ!$D$10+'СЕТ СН'!$G$5-'СЕТ СН'!$G$17</f>
        <v>4767.55257153</v>
      </c>
      <c r="Q78" s="36">
        <f>SUMIFS(СВЦЭМ!$C$39:$C$782,СВЦЭМ!$A$39:$A$782,$A78,СВЦЭМ!$B$39:$B$782,Q$47)+'СЕТ СН'!$G$9+СВЦЭМ!$D$10+'СЕТ СН'!$G$5-'СЕТ СН'!$G$17</f>
        <v>4752.4451567899996</v>
      </c>
      <c r="R78" s="36">
        <f>SUMIFS(СВЦЭМ!$C$39:$C$782,СВЦЭМ!$A$39:$A$782,$A78,СВЦЭМ!$B$39:$B$782,R$47)+'СЕТ СН'!$G$9+СВЦЭМ!$D$10+'СЕТ СН'!$G$5-'СЕТ СН'!$G$17</f>
        <v>4768.2759530900003</v>
      </c>
      <c r="S78" s="36">
        <f>SUMIFS(СВЦЭМ!$C$39:$C$782,СВЦЭМ!$A$39:$A$782,$A78,СВЦЭМ!$B$39:$B$782,S$47)+'СЕТ СН'!$G$9+СВЦЭМ!$D$10+'СЕТ СН'!$G$5-'СЕТ СН'!$G$17</f>
        <v>4730.0408501100001</v>
      </c>
      <c r="T78" s="36">
        <f>SUMIFS(СВЦЭМ!$C$39:$C$782,СВЦЭМ!$A$39:$A$782,$A78,СВЦЭМ!$B$39:$B$782,T$47)+'СЕТ СН'!$G$9+СВЦЭМ!$D$10+'СЕТ СН'!$G$5-'СЕТ СН'!$G$17</f>
        <v>4661.3261349699997</v>
      </c>
      <c r="U78" s="36">
        <f>SUMIFS(СВЦЭМ!$C$39:$C$782,СВЦЭМ!$A$39:$A$782,$A78,СВЦЭМ!$B$39:$B$782,U$47)+'СЕТ СН'!$G$9+СВЦЭМ!$D$10+'СЕТ СН'!$G$5-'СЕТ СН'!$G$17</f>
        <v>4644.2211065000001</v>
      </c>
      <c r="V78" s="36">
        <f>SUMIFS(СВЦЭМ!$C$39:$C$782,СВЦЭМ!$A$39:$A$782,$A78,СВЦЭМ!$B$39:$B$782,V$47)+'СЕТ СН'!$G$9+СВЦЭМ!$D$10+'СЕТ СН'!$G$5-'СЕТ СН'!$G$17</f>
        <v>4678.3708246799997</v>
      </c>
      <c r="W78" s="36">
        <f>SUMIFS(СВЦЭМ!$C$39:$C$782,СВЦЭМ!$A$39:$A$782,$A78,СВЦЭМ!$B$39:$B$782,W$47)+'СЕТ СН'!$G$9+СВЦЭМ!$D$10+'СЕТ СН'!$G$5-'СЕТ СН'!$G$17</f>
        <v>4742.3911497400004</v>
      </c>
      <c r="X78" s="36">
        <f>SUMIFS(СВЦЭМ!$C$39:$C$782,СВЦЭМ!$A$39:$A$782,$A78,СВЦЭМ!$B$39:$B$782,X$47)+'СЕТ СН'!$G$9+СВЦЭМ!$D$10+'СЕТ СН'!$G$5-'СЕТ СН'!$G$17</f>
        <v>4795.1756505599997</v>
      </c>
      <c r="Y78" s="36">
        <f>SUMIFS(СВЦЭМ!$C$39:$C$782,СВЦЭМ!$A$39:$A$782,$A78,СВЦЭМ!$B$39:$B$782,Y$47)+'СЕТ СН'!$G$9+СВЦЭМ!$D$10+'СЕТ СН'!$G$5-'СЕТ СН'!$G$17</f>
        <v>4850.6046352899994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01.12.2023</v>
      </c>
      <c r="B84" s="36">
        <f>SUMIFS(СВЦЭМ!$C$39:$C$782,СВЦЭМ!$A$39:$A$782,$A84,СВЦЭМ!$B$39:$B$782,B$83)+'СЕТ СН'!$H$9+СВЦЭМ!$D$10+'СЕТ СН'!$H$5-'СЕТ СН'!$H$17</f>
        <v>4880.7560289499997</v>
      </c>
      <c r="C84" s="36">
        <f>SUMIFS(СВЦЭМ!$C$39:$C$782,СВЦЭМ!$A$39:$A$782,$A84,СВЦЭМ!$B$39:$B$782,C$83)+'СЕТ СН'!$H$9+СВЦЭМ!$D$10+'СЕТ СН'!$H$5-'СЕТ СН'!$H$17</f>
        <v>4917.0274885099998</v>
      </c>
      <c r="D84" s="36">
        <f>SUMIFS(СВЦЭМ!$C$39:$C$782,СВЦЭМ!$A$39:$A$782,$A84,СВЦЭМ!$B$39:$B$782,D$83)+'СЕТ СН'!$H$9+СВЦЭМ!$D$10+'СЕТ СН'!$H$5-'СЕТ СН'!$H$17</f>
        <v>4952.1699996200005</v>
      </c>
      <c r="E84" s="36">
        <f>SUMIFS(СВЦЭМ!$C$39:$C$782,СВЦЭМ!$A$39:$A$782,$A84,СВЦЭМ!$B$39:$B$782,E$83)+'СЕТ СН'!$H$9+СВЦЭМ!$D$10+'СЕТ СН'!$H$5-'СЕТ СН'!$H$17</f>
        <v>4953.7714741099999</v>
      </c>
      <c r="F84" s="36">
        <f>SUMIFS(СВЦЭМ!$C$39:$C$782,СВЦЭМ!$A$39:$A$782,$A84,СВЦЭМ!$B$39:$B$782,F$83)+'СЕТ СН'!$H$9+СВЦЭМ!$D$10+'СЕТ СН'!$H$5-'СЕТ СН'!$H$17</f>
        <v>4965.97366091</v>
      </c>
      <c r="G84" s="36">
        <f>SUMIFS(СВЦЭМ!$C$39:$C$782,СВЦЭМ!$A$39:$A$782,$A84,СВЦЭМ!$B$39:$B$782,G$83)+'СЕТ СН'!$H$9+СВЦЭМ!$D$10+'СЕТ СН'!$H$5-'СЕТ СН'!$H$17</f>
        <v>4938.0393985800001</v>
      </c>
      <c r="H84" s="36">
        <f>SUMIFS(СВЦЭМ!$C$39:$C$782,СВЦЭМ!$A$39:$A$782,$A84,СВЦЭМ!$B$39:$B$782,H$83)+'СЕТ СН'!$H$9+СВЦЭМ!$D$10+'СЕТ СН'!$H$5-'СЕТ СН'!$H$17</f>
        <v>4892.5869140000004</v>
      </c>
      <c r="I84" s="36">
        <f>SUMIFS(СВЦЭМ!$C$39:$C$782,СВЦЭМ!$A$39:$A$782,$A84,СВЦЭМ!$B$39:$B$782,I$83)+'СЕТ СН'!$H$9+СВЦЭМ!$D$10+'СЕТ СН'!$H$5-'СЕТ СН'!$H$17</f>
        <v>4846.4626051499999</v>
      </c>
      <c r="J84" s="36">
        <f>SUMIFS(СВЦЭМ!$C$39:$C$782,СВЦЭМ!$A$39:$A$782,$A84,СВЦЭМ!$B$39:$B$782,J$83)+'СЕТ СН'!$H$9+СВЦЭМ!$D$10+'СЕТ СН'!$H$5-'СЕТ СН'!$H$17</f>
        <v>4800.9640479400005</v>
      </c>
      <c r="K84" s="36">
        <f>SUMIFS(СВЦЭМ!$C$39:$C$782,СВЦЭМ!$A$39:$A$782,$A84,СВЦЭМ!$B$39:$B$782,K$83)+'СЕТ СН'!$H$9+СВЦЭМ!$D$10+'СЕТ СН'!$H$5-'СЕТ СН'!$H$17</f>
        <v>4787.0545237699998</v>
      </c>
      <c r="L84" s="36">
        <f>SUMIFS(СВЦЭМ!$C$39:$C$782,СВЦЭМ!$A$39:$A$782,$A84,СВЦЭМ!$B$39:$B$782,L$83)+'СЕТ СН'!$H$9+СВЦЭМ!$D$10+'СЕТ СН'!$H$5-'СЕТ СН'!$H$17</f>
        <v>4779.2594790499998</v>
      </c>
      <c r="M84" s="36">
        <f>SUMIFS(СВЦЭМ!$C$39:$C$782,СВЦЭМ!$A$39:$A$782,$A84,СВЦЭМ!$B$39:$B$782,M$83)+'СЕТ СН'!$H$9+СВЦЭМ!$D$10+'СЕТ СН'!$H$5-'СЕТ СН'!$H$17</f>
        <v>4801.5603064900006</v>
      </c>
      <c r="N84" s="36">
        <f>SUMIFS(СВЦЭМ!$C$39:$C$782,СВЦЭМ!$A$39:$A$782,$A84,СВЦЭМ!$B$39:$B$782,N$83)+'СЕТ СН'!$H$9+СВЦЭМ!$D$10+'СЕТ СН'!$H$5-'СЕТ СН'!$H$17</f>
        <v>4811.1965643200001</v>
      </c>
      <c r="O84" s="36">
        <f>SUMIFS(СВЦЭМ!$C$39:$C$782,СВЦЭМ!$A$39:$A$782,$A84,СВЦЭМ!$B$39:$B$782,O$83)+'СЕТ СН'!$H$9+СВЦЭМ!$D$10+'СЕТ СН'!$H$5-'СЕТ СН'!$H$17</f>
        <v>4828.7857309800002</v>
      </c>
      <c r="P84" s="36">
        <f>SUMIFS(СВЦЭМ!$C$39:$C$782,СВЦЭМ!$A$39:$A$782,$A84,СВЦЭМ!$B$39:$B$782,P$83)+'СЕТ СН'!$H$9+СВЦЭМ!$D$10+'СЕТ СН'!$H$5-'СЕТ СН'!$H$17</f>
        <v>4846.0935655900003</v>
      </c>
      <c r="Q84" s="36">
        <f>SUMIFS(СВЦЭМ!$C$39:$C$782,СВЦЭМ!$A$39:$A$782,$A84,СВЦЭМ!$B$39:$B$782,Q$83)+'СЕТ СН'!$H$9+СВЦЭМ!$D$10+'СЕТ СН'!$H$5-'СЕТ СН'!$H$17</f>
        <v>4822.4999690200002</v>
      </c>
      <c r="R84" s="36">
        <f>SUMIFS(СВЦЭМ!$C$39:$C$782,СВЦЭМ!$A$39:$A$782,$A84,СВЦЭМ!$B$39:$B$782,R$83)+'СЕТ СН'!$H$9+СВЦЭМ!$D$10+'СЕТ СН'!$H$5-'СЕТ СН'!$H$17</f>
        <v>4824.8362695200003</v>
      </c>
      <c r="S84" s="36">
        <f>SUMIFS(СВЦЭМ!$C$39:$C$782,СВЦЭМ!$A$39:$A$782,$A84,СВЦЭМ!$B$39:$B$782,S$83)+'СЕТ СН'!$H$9+СВЦЭМ!$D$10+'СЕТ СН'!$H$5-'СЕТ СН'!$H$17</f>
        <v>4790.8813255300001</v>
      </c>
      <c r="T84" s="36">
        <f>SUMIFS(СВЦЭМ!$C$39:$C$782,СВЦЭМ!$A$39:$A$782,$A84,СВЦЭМ!$B$39:$B$782,T$83)+'СЕТ СН'!$H$9+СВЦЭМ!$D$10+'СЕТ СН'!$H$5-'СЕТ СН'!$H$17</f>
        <v>4744.7578534499999</v>
      </c>
      <c r="U84" s="36">
        <f>SUMIFS(СВЦЭМ!$C$39:$C$782,СВЦЭМ!$A$39:$A$782,$A84,СВЦЭМ!$B$39:$B$782,U$83)+'СЕТ СН'!$H$9+СВЦЭМ!$D$10+'СЕТ СН'!$H$5-'СЕТ СН'!$H$17</f>
        <v>4747.4259638599997</v>
      </c>
      <c r="V84" s="36">
        <f>SUMIFS(СВЦЭМ!$C$39:$C$782,СВЦЭМ!$A$39:$A$782,$A84,СВЦЭМ!$B$39:$B$782,V$83)+'СЕТ СН'!$H$9+СВЦЭМ!$D$10+'СЕТ СН'!$H$5-'СЕТ СН'!$H$17</f>
        <v>4778.7164607000004</v>
      </c>
      <c r="W84" s="36">
        <f>SUMIFS(СВЦЭМ!$C$39:$C$782,СВЦЭМ!$A$39:$A$782,$A84,СВЦЭМ!$B$39:$B$782,W$83)+'СЕТ СН'!$H$9+СВЦЭМ!$D$10+'СЕТ СН'!$H$5-'СЕТ СН'!$H$17</f>
        <v>4794.7116703700003</v>
      </c>
      <c r="X84" s="36">
        <f>SUMIFS(СВЦЭМ!$C$39:$C$782,СВЦЭМ!$A$39:$A$782,$A84,СВЦЭМ!$B$39:$B$782,X$83)+'СЕТ СН'!$H$9+СВЦЭМ!$D$10+'СЕТ СН'!$H$5-'СЕТ СН'!$H$17</f>
        <v>4801.5296058700005</v>
      </c>
      <c r="Y84" s="36">
        <f>SUMIFS(СВЦЭМ!$C$39:$C$782,СВЦЭМ!$A$39:$A$782,$A84,СВЦЭМ!$B$39:$B$782,Y$83)+'СЕТ СН'!$H$9+СВЦЭМ!$D$10+'СЕТ СН'!$H$5-'СЕТ СН'!$H$17</f>
        <v>4834.3473241400006</v>
      </c>
    </row>
    <row r="85" spans="1:25" ht="15.75" x14ac:dyDescent="0.2">
      <c r="A85" s="35">
        <f>A84+1</f>
        <v>45262</v>
      </c>
      <c r="B85" s="36">
        <f>SUMIFS(СВЦЭМ!$C$39:$C$782,СВЦЭМ!$A$39:$A$782,$A85,СВЦЭМ!$B$39:$B$782,B$83)+'СЕТ СН'!$H$9+СВЦЭМ!$D$10+'СЕТ СН'!$H$5-'СЕТ СН'!$H$17</f>
        <v>4953.0788824400006</v>
      </c>
      <c r="C85" s="36">
        <f>SUMIFS(СВЦЭМ!$C$39:$C$782,СВЦЭМ!$A$39:$A$782,$A85,СВЦЭМ!$B$39:$B$782,C$83)+'СЕТ СН'!$H$9+СВЦЭМ!$D$10+'СЕТ СН'!$H$5-'СЕТ СН'!$H$17</f>
        <v>4945.4668333200007</v>
      </c>
      <c r="D85" s="36">
        <f>SUMIFS(СВЦЭМ!$C$39:$C$782,СВЦЭМ!$A$39:$A$782,$A85,СВЦЭМ!$B$39:$B$782,D$83)+'СЕТ СН'!$H$9+СВЦЭМ!$D$10+'СЕТ СН'!$H$5-'СЕТ СН'!$H$17</f>
        <v>4963.3015536100002</v>
      </c>
      <c r="E85" s="36">
        <f>SUMIFS(СВЦЭМ!$C$39:$C$782,СВЦЭМ!$A$39:$A$782,$A85,СВЦЭМ!$B$39:$B$782,E$83)+'СЕТ СН'!$H$9+СВЦЭМ!$D$10+'СЕТ СН'!$H$5-'СЕТ СН'!$H$17</f>
        <v>4973.2858987700001</v>
      </c>
      <c r="F85" s="36">
        <f>SUMIFS(СВЦЭМ!$C$39:$C$782,СВЦЭМ!$A$39:$A$782,$A85,СВЦЭМ!$B$39:$B$782,F$83)+'СЕТ СН'!$H$9+СВЦЭМ!$D$10+'СЕТ СН'!$H$5-'СЕТ СН'!$H$17</f>
        <v>4979.8569786300004</v>
      </c>
      <c r="G85" s="36">
        <f>SUMIFS(СВЦЭМ!$C$39:$C$782,СВЦЭМ!$A$39:$A$782,$A85,СВЦЭМ!$B$39:$B$782,G$83)+'СЕТ СН'!$H$9+СВЦЭМ!$D$10+'СЕТ СН'!$H$5-'СЕТ СН'!$H$17</f>
        <v>4980.8425727200001</v>
      </c>
      <c r="H85" s="36">
        <f>SUMIFS(СВЦЭМ!$C$39:$C$782,СВЦЭМ!$A$39:$A$782,$A85,СВЦЭМ!$B$39:$B$782,H$83)+'СЕТ СН'!$H$9+СВЦЭМ!$D$10+'СЕТ СН'!$H$5-'СЕТ СН'!$H$17</f>
        <v>4978.9439492199999</v>
      </c>
      <c r="I85" s="36">
        <f>SUMIFS(СВЦЭМ!$C$39:$C$782,СВЦЭМ!$A$39:$A$782,$A85,СВЦЭМ!$B$39:$B$782,I$83)+'СЕТ СН'!$H$9+СВЦЭМ!$D$10+'СЕТ СН'!$H$5-'СЕТ СН'!$H$17</f>
        <v>4940.6281292900003</v>
      </c>
      <c r="J85" s="36">
        <f>SUMIFS(СВЦЭМ!$C$39:$C$782,СВЦЭМ!$A$39:$A$782,$A85,СВЦЭМ!$B$39:$B$782,J$83)+'СЕТ СН'!$H$9+СВЦЭМ!$D$10+'СЕТ СН'!$H$5-'СЕТ СН'!$H$17</f>
        <v>4897.0220247799998</v>
      </c>
      <c r="K85" s="36">
        <f>SUMIFS(СВЦЭМ!$C$39:$C$782,СВЦЭМ!$A$39:$A$782,$A85,СВЦЭМ!$B$39:$B$782,K$83)+'СЕТ СН'!$H$9+СВЦЭМ!$D$10+'СЕТ СН'!$H$5-'СЕТ СН'!$H$17</f>
        <v>4858.7474512500003</v>
      </c>
      <c r="L85" s="36">
        <f>SUMIFS(СВЦЭМ!$C$39:$C$782,СВЦЭМ!$A$39:$A$782,$A85,СВЦЭМ!$B$39:$B$782,L$83)+'СЕТ СН'!$H$9+СВЦЭМ!$D$10+'СЕТ СН'!$H$5-'СЕТ СН'!$H$17</f>
        <v>4823.96336677</v>
      </c>
      <c r="M85" s="36">
        <f>SUMIFS(СВЦЭМ!$C$39:$C$782,СВЦЭМ!$A$39:$A$782,$A85,СВЦЭМ!$B$39:$B$782,M$83)+'СЕТ СН'!$H$9+СВЦЭМ!$D$10+'СЕТ СН'!$H$5-'СЕТ СН'!$H$17</f>
        <v>4816.92319761</v>
      </c>
      <c r="N85" s="36">
        <f>SUMIFS(СВЦЭМ!$C$39:$C$782,СВЦЭМ!$A$39:$A$782,$A85,СВЦЭМ!$B$39:$B$782,N$83)+'СЕТ СН'!$H$9+СВЦЭМ!$D$10+'СЕТ СН'!$H$5-'СЕТ СН'!$H$17</f>
        <v>4836.5767394000004</v>
      </c>
      <c r="O85" s="36">
        <f>SUMIFS(СВЦЭМ!$C$39:$C$782,СВЦЭМ!$A$39:$A$782,$A85,СВЦЭМ!$B$39:$B$782,O$83)+'СЕТ СН'!$H$9+СВЦЭМ!$D$10+'СЕТ СН'!$H$5-'СЕТ СН'!$H$17</f>
        <v>4861.3731306999998</v>
      </c>
      <c r="P85" s="36">
        <f>SUMIFS(СВЦЭМ!$C$39:$C$782,СВЦЭМ!$A$39:$A$782,$A85,СВЦЭМ!$B$39:$B$782,P$83)+'СЕТ СН'!$H$9+СВЦЭМ!$D$10+'СЕТ СН'!$H$5-'СЕТ СН'!$H$17</f>
        <v>4871.0340983799997</v>
      </c>
      <c r="Q85" s="36">
        <f>SUMIFS(СВЦЭМ!$C$39:$C$782,СВЦЭМ!$A$39:$A$782,$A85,СВЦЭМ!$B$39:$B$782,Q$83)+'СЕТ СН'!$H$9+СВЦЭМ!$D$10+'СЕТ СН'!$H$5-'СЕТ СН'!$H$17</f>
        <v>4878.01532898</v>
      </c>
      <c r="R85" s="36">
        <f>SUMIFS(СВЦЭМ!$C$39:$C$782,СВЦЭМ!$A$39:$A$782,$A85,СВЦЭМ!$B$39:$B$782,R$83)+'СЕТ СН'!$H$9+СВЦЭМ!$D$10+'СЕТ СН'!$H$5-'СЕТ СН'!$H$17</f>
        <v>4852.8622522400001</v>
      </c>
      <c r="S85" s="36">
        <f>SUMIFS(СВЦЭМ!$C$39:$C$782,СВЦЭМ!$A$39:$A$782,$A85,СВЦЭМ!$B$39:$B$782,S$83)+'СЕТ СН'!$H$9+СВЦЭМ!$D$10+'СЕТ СН'!$H$5-'СЕТ СН'!$H$17</f>
        <v>4815.0081854500004</v>
      </c>
      <c r="T85" s="36">
        <f>SUMIFS(СВЦЭМ!$C$39:$C$782,СВЦЭМ!$A$39:$A$782,$A85,СВЦЭМ!$B$39:$B$782,T$83)+'СЕТ СН'!$H$9+СВЦЭМ!$D$10+'СЕТ СН'!$H$5-'СЕТ СН'!$H$17</f>
        <v>4793.3283889000004</v>
      </c>
      <c r="U85" s="36">
        <f>SUMIFS(СВЦЭМ!$C$39:$C$782,СВЦЭМ!$A$39:$A$782,$A85,СВЦЭМ!$B$39:$B$782,U$83)+'СЕТ СН'!$H$9+СВЦЭМ!$D$10+'СЕТ СН'!$H$5-'СЕТ СН'!$H$17</f>
        <v>4788.6186824400002</v>
      </c>
      <c r="V85" s="36">
        <f>SUMIFS(СВЦЭМ!$C$39:$C$782,СВЦЭМ!$A$39:$A$782,$A85,СВЦЭМ!$B$39:$B$782,V$83)+'СЕТ СН'!$H$9+СВЦЭМ!$D$10+'СЕТ СН'!$H$5-'СЕТ СН'!$H$17</f>
        <v>4816.7200253600004</v>
      </c>
      <c r="W85" s="36">
        <f>SUMIFS(СВЦЭМ!$C$39:$C$782,СВЦЭМ!$A$39:$A$782,$A85,СВЦЭМ!$B$39:$B$782,W$83)+'СЕТ СН'!$H$9+СВЦЭМ!$D$10+'СЕТ СН'!$H$5-'СЕТ СН'!$H$17</f>
        <v>4832.3734868900001</v>
      </c>
      <c r="X85" s="36">
        <f>SUMIFS(СВЦЭМ!$C$39:$C$782,СВЦЭМ!$A$39:$A$782,$A85,СВЦЭМ!$B$39:$B$782,X$83)+'СЕТ СН'!$H$9+СВЦЭМ!$D$10+'СЕТ СН'!$H$5-'СЕТ СН'!$H$17</f>
        <v>4864.2002046699999</v>
      </c>
      <c r="Y85" s="36">
        <f>SUMIFS(СВЦЭМ!$C$39:$C$782,СВЦЭМ!$A$39:$A$782,$A85,СВЦЭМ!$B$39:$B$782,Y$83)+'СЕТ СН'!$H$9+СВЦЭМ!$D$10+'СЕТ СН'!$H$5-'СЕТ СН'!$H$17</f>
        <v>4890.0242710000002</v>
      </c>
    </row>
    <row r="86" spans="1:25" ht="15.75" x14ac:dyDescent="0.2">
      <c r="A86" s="35">
        <f t="shared" ref="A86:A114" si="2">A85+1</f>
        <v>45263</v>
      </c>
      <c r="B86" s="36">
        <f>SUMIFS(СВЦЭМ!$C$39:$C$782,СВЦЭМ!$A$39:$A$782,$A86,СВЦЭМ!$B$39:$B$782,B$83)+'СЕТ СН'!$H$9+СВЦЭМ!$D$10+'СЕТ СН'!$H$5-'СЕТ СН'!$H$17</f>
        <v>4847.3583113300001</v>
      </c>
      <c r="C86" s="36">
        <f>SUMIFS(СВЦЭМ!$C$39:$C$782,СВЦЭМ!$A$39:$A$782,$A86,СВЦЭМ!$B$39:$B$782,C$83)+'СЕТ СН'!$H$9+СВЦЭМ!$D$10+'СЕТ СН'!$H$5-'СЕТ СН'!$H$17</f>
        <v>4894.3891147000004</v>
      </c>
      <c r="D86" s="36">
        <f>SUMIFS(СВЦЭМ!$C$39:$C$782,СВЦЭМ!$A$39:$A$782,$A86,СВЦЭМ!$B$39:$B$782,D$83)+'СЕТ СН'!$H$9+СВЦЭМ!$D$10+'СЕТ СН'!$H$5-'СЕТ СН'!$H$17</f>
        <v>4942.85028805</v>
      </c>
      <c r="E86" s="36">
        <f>SUMIFS(СВЦЭМ!$C$39:$C$782,СВЦЭМ!$A$39:$A$782,$A86,СВЦЭМ!$B$39:$B$782,E$83)+'СЕТ СН'!$H$9+СВЦЭМ!$D$10+'СЕТ СН'!$H$5-'СЕТ СН'!$H$17</f>
        <v>4937.3972754200004</v>
      </c>
      <c r="F86" s="36">
        <f>SUMIFS(СВЦЭМ!$C$39:$C$782,СВЦЭМ!$A$39:$A$782,$A86,СВЦЭМ!$B$39:$B$782,F$83)+'СЕТ СН'!$H$9+СВЦЭМ!$D$10+'СЕТ СН'!$H$5-'СЕТ СН'!$H$17</f>
        <v>4932.3549082700001</v>
      </c>
      <c r="G86" s="36">
        <f>SUMIFS(СВЦЭМ!$C$39:$C$782,СВЦЭМ!$A$39:$A$782,$A86,СВЦЭМ!$B$39:$B$782,G$83)+'СЕТ СН'!$H$9+СВЦЭМ!$D$10+'СЕТ СН'!$H$5-'СЕТ СН'!$H$17</f>
        <v>4944.9606454499999</v>
      </c>
      <c r="H86" s="36">
        <f>SUMIFS(СВЦЭМ!$C$39:$C$782,СВЦЭМ!$A$39:$A$782,$A86,СВЦЭМ!$B$39:$B$782,H$83)+'СЕТ СН'!$H$9+СВЦЭМ!$D$10+'СЕТ СН'!$H$5-'СЕТ СН'!$H$17</f>
        <v>4942.3334775499998</v>
      </c>
      <c r="I86" s="36">
        <f>SUMIFS(СВЦЭМ!$C$39:$C$782,СВЦЭМ!$A$39:$A$782,$A86,СВЦЭМ!$B$39:$B$782,I$83)+'СЕТ СН'!$H$9+СВЦЭМ!$D$10+'СЕТ СН'!$H$5-'СЕТ СН'!$H$17</f>
        <v>4935.0826348199998</v>
      </c>
      <c r="J86" s="36">
        <f>SUMIFS(СВЦЭМ!$C$39:$C$782,СВЦЭМ!$A$39:$A$782,$A86,СВЦЭМ!$B$39:$B$782,J$83)+'СЕТ СН'!$H$9+СВЦЭМ!$D$10+'СЕТ СН'!$H$5-'СЕТ СН'!$H$17</f>
        <v>4906.9233392300002</v>
      </c>
      <c r="K86" s="36">
        <f>SUMIFS(СВЦЭМ!$C$39:$C$782,СВЦЭМ!$A$39:$A$782,$A86,СВЦЭМ!$B$39:$B$782,K$83)+'СЕТ СН'!$H$9+СВЦЭМ!$D$10+'СЕТ СН'!$H$5-'СЕТ СН'!$H$17</f>
        <v>4865.1231947800006</v>
      </c>
      <c r="L86" s="36">
        <f>SUMIFS(СВЦЭМ!$C$39:$C$782,СВЦЭМ!$A$39:$A$782,$A86,СВЦЭМ!$B$39:$B$782,L$83)+'СЕТ СН'!$H$9+СВЦЭМ!$D$10+'СЕТ СН'!$H$5-'СЕТ СН'!$H$17</f>
        <v>4822.2545765800005</v>
      </c>
      <c r="M86" s="36">
        <f>SUMIFS(СВЦЭМ!$C$39:$C$782,СВЦЭМ!$A$39:$A$782,$A86,СВЦЭМ!$B$39:$B$782,M$83)+'СЕТ СН'!$H$9+СВЦЭМ!$D$10+'СЕТ СН'!$H$5-'СЕТ СН'!$H$17</f>
        <v>4817.0224254300001</v>
      </c>
      <c r="N86" s="36">
        <f>SUMIFS(СВЦЭМ!$C$39:$C$782,СВЦЭМ!$A$39:$A$782,$A86,СВЦЭМ!$B$39:$B$782,N$83)+'СЕТ СН'!$H$9+СВЦЭМ!$D$10+'СЕТ СН'!$H$5-'СЕТ СН'!$H$17</f>
        <v>4832.7481817999997</v>
      </c>
      <c r="O86" s="36">
        <f>SUMIFS(СВЦЭМ!$C$39:$C$782,СВЦЭМ!$A$39:$A$782,$A86,СВЦЭМ!$B$39:$B$782,O$83)+'СЕТ СН'!$H$9+СВЦЭМ!$D$10+'СЕТ СН'!$H$5-'СЕТ СН'!$H$17</f>
        <v>4859.3915614699999</v>
      </c>
      <c r="P86" s="36">
        <f>SUMIFS(СВЦЭМ!$C$39:$C$782,СВЦЭМ!$A$39:$A$782,$A86,СВЦЭМ!$B$39:$B$782,P$83)+'СЕТ СН'!$H$9+СВЦЭМ!$D$10+'СЕТ СН'!$H$5-'СЕТ СН'!$H$17</f>
        <v>4862.7839138400004</v>
      </c>
      <c r="Q86" s="36">
        <f>SUMIFS(СВЦЭМ!$C$39:$C$782,СВЦЭМ!$A$39:$A$782,$A86,СВЦЭМ!$B$39:$B$782,Q$83)+'СЕТ СН'!$H$9+СВЦЭМ!$D$10+'СЕТ СН'!$H$5-'СЕТ СН'!$H$17</f>
        <v>4871.1759220599997</v>
      </c>
      <c r="R86" s="36">
        <f>SUMIFS(СВЦЭМ!$C$39:$C$782,СВЦЭМ!$A$39:$A$782,$A86,СВЦЭМ!$B$39:$B$782,R$83)+'СЕТ СН'!$H$9+СВЦЭМ!$D$10+'СЕТ СН'!$H$5-'СЕТ СН'!$H$17</f>
        <v>4852.7838153600005</v>
      </c>
      <c r="S86" s="36">
        <f>SUMIFS(СВЦЭМ!$C$39:$C$782,СВЦЭМ!$A$39:$A$782,$A86,СВЦЭМ!$B$39:$B$782,S$83)+'СЕТ СН'!$H$9+СВЦЭМ!$D$10+'СЕТ СН'!$H$5-'СЕТ СН'!$H$17</f>
        <v>4804.5223551500003</v>
      </c>
      <c r="T86" s="36">
        <f>SUMIFS(СВЦЭМ!$C$39:$C$782,СВЦЭМ!$A$39:$A$782,$A86,СВЦЭМ!$B$39:$B$782,T$83)+'СЕТ СН'!$H$9+СВЦЭМ!$D$10+'СЕТ СН'!$H$5-'СЕТ СН'!$H$17</f>
        <v>4755.7026601199996</v>
      </c>
      <c r="U86" s="36">
        <f>SUMIFS(СВЦЭМ!$C$39:$C$782,СВЦЭМ!$A$39:$A$782,$A86,СВЦЭМ!$B$39:$B$782,U$83)+'СЕТ СН'!$H$9+СВЦЭМ!$D$10+'СЕТ СН'!$H$5-'СЕТ СН'!$H$17</f>
        <v>4769.1793445900003</v>
      </c>
      <c r="V86" s="36">
        <f>SUMIFS(СВЦЭМ!$C$39:$C$782,СВЦЭМ!$A$39:$A$782,$A86,СВЦЭМ!$B$39:$B$782,V$83)+'СЕТ СН'!$H$9+СВЦЭМ!$D$10+'СЕТ СН'!$H$5-'СЕТ СН'!$H$17</f>
        <v>4795.31116501</v>
      </c>
      <c r="W86" s="36">
        <f>SUMIFS(СВЦЭМ!$C$39:$C$782,СВЦЭМ!$A$39:$A$782,$A86,СВЦЭМ!$B$39:$B$782,W$83)+'СЕТ СН'!$H$9+СВЦЭМ!$D$10+'СЕТ СН'!$H$5-'СЕТ СН'!$H$17</f>
        <v>4808.6475435399998</v>
      </c>
      <c r="X86" s="36">
        <f>SUMIFS(СВЦЭМ!$C$39:$C$782,СВЦЭМ!$A$39:$A$782,$A86,СВЦЭМ!$B$39:$B$782,X$83)+'СЕТ СН'!$H$9+СВЦЭМ!$D$10+'СЕТ СН'!$H$5-'СЕТ СН'!$H$17</f>
        <v>4839.2730369299998</v>
      </c>
      <c r="Y86" s="36">
        <f>SUMIFS(СВЦЭМ!$C$39:$C$782,СВЦЭМ!$A$39:$A$782,$A86,СВЦЭМ!$B$39:$B$782,Y$83)+'СЕТ СН'!$H$9+СВЦЭМ!$D$10+'СЕТ СН'!$H$5-'СЕТ СН'!$H$17</f>
        <v>4894.6087391800002</v>
      </c>
    </row>
    <row r="87" spans="1:25" ht="15.75" x14ac:dyDescent="0.2">
      <c r="A87" s="35">
        <f t="shared" si="2"/>
        <v>45264</v>
      </c>
      <c r="B87" s="36">
        <f>SUMIFS(СВЦЭМ!$C$39:$C$782,СВЦЭМ!$A$39:$A$782,$A87,СВЦЭМ!$B$39:$B$782,B$83)+'СЕТ СН'!$H$9+СВЦЭМ!$D$10+'СЕТ СН'!$H$5-'СЕТ СН'!$H$17</f>
        <v>4877.3954939200003</v>
      </c>
      <c r="C87" s="36">
        <f>SUMIFS(СВЦЭМ!$C$39:$C$782,СВЦЭМ!$A$39:$A$782,$A87,СВЦЭМ!$B$39:$B$782,C$83)+'СЕТ СН'!$H$9+СВЦЭМ!$D$10+'СЕТ СН'!$H$5-'СЕТ СН'!$H$17</f>
        <v>4922.7611264300003</v>
      </c>
      <c r="D87" s="36">
        <f>SUMIFS(СВЦЭМ!$C$39:$C$782,СВЦЭМ!$A$39:$A$782,$A87,СВЦЭМ!$B$39:$B$782,D$83)+'СЕТ СН'!$H$9+СВЦЭМ!$D$10+'СЕТ СН'!$H$5-'СЕТ СН'!$H$17</f>
        <v>4923.91135553</v>
      </c>
      <c r="E87" s="36">
        <f>SUMIFS(СВЦЭМ!$C$39:$C$782,СВЦЭМ!$A$39:$A$782,$A87,СВЦЭМ!$B$39:$B$782,E$83)+'СЕТ СН'!$H$9+СВЦЭМ!$D$10+'СЕТ СН'!$H$5-'СЕТ СН'!$H$17</f>
        <v>4927.68868406</v>
      </c>
      <c r="F87" s="36">
        <f>SUMIFS(СВЦЭМ!$C$39:$C$782,СВЦЭМ!$A$39:$A$782,$A87,СВЦЭМ!$B$39:$B$782,F$83)+'СЕТ СН'!$H$9+СВЦЭМ!$D$10+'СЕТ СН'!$H$5-'СЕТ СН'!$H$17</f>
        <v>4919.7563555799998</v>
      </c>
      <c r="G87" s="36">
        <f>SUMIFS(СВЦЭМ!$C$39:$C$782,СВЦЭМ!$A$39:$A$782,$A87,СВЦЭМ!$B$39:$B$782,G$83)+'СЕТ СН'!$H$9+СВЦЭМ!$D$10+'СЕТ СН'!$H$5-'СЕТ СН'!$H$17</f>
        <v>4911.0827743700002</v>
      </c>
      <c r="H87" s="36">
        <f>SUMIFS(СВЦЭМ!$C$39:$C$782,СВЦЭМ!$A$39:$A$782,$A87,СВЦЭМ!$B$39:$B$782,H$83)+'СЕТ СН'!$H$9+СВЦЭМ!$D$10+'СЕТ СН'!$H$5-'СЕТ СН'!$H$17</f>
        <v>4879.1405805699997</v>
      </c>
      <c r="I87" s="36">
        <f>SUMIFS(СВЦЭМ!$C$39:$C$782,СВЦЭМ!$A$39:$A$782,$A87,СВЦЭМ!$B$39:$B$782,I$83)+'СЕТ СН'!$H$9+СВЦЭМ!$D$10+'СЕТ СН'!$H$5-'СЕТ СН'!$H$17</f>
        <v>4804.7629626500002</v>
      </c>
      <c r="J87" s="36">
        <f>SUMIFS(СВЦЭМ!$C$39:$C$782,СВЦЭМ!$A$39:$A$782,$A87,СВЦЭМ!$B$39:$B$782,J$83)+'СЕТ СН'!$H$9+СВЦЭМ!$D$10+'СЕТ СН'!$H$5-'СЕТ СН'!$H$17</f>
        <v>4784.8763315300002</v>
      </c>
      <c r="K87" s="36">
        <f>SUMIFS(СВЦЭМ!$C$39:$C$782,СВЦЭМ!$A$39:$A$782,$A87,СВЦЭМ!$B$39:$B$782,K$83)+'СЕТ СН'!$H$9+СВЦЭМ!$D$10+'СЕТ СН'!$H$5-'СЕТ СН'!$H$17</f>
        <v>4770.10212271</v>
      </c>
      <c r="L87" s="36">
        <f>SUMIFS(СВЦЭМ!$C$39:$C$782,СВЦЭМ!$A$39:$A$782,$A87,СВЦЭМ!$B$39:$B$782,L$83)+'СЕТ СН'!$H$9+СВЦЭМ!$D$10+'СЕТ СН'!$H$5-'СЕТ СН'!$H$17</f>
        <v>4770.8871771399999</v>
      </c>
      <c r="M87" s="36">
        <f>SUMIFS(СВЦЭМ!$C$39:$C$782,СВЦЭМ!$A$39:$A$782,$A87,СВЦЭМ!$B$39:$B$782,M$83)+'СЕТ СН'!$H$9+СВЦЭМ!$D$10+'СЕТ СН'!$H$5-'СЕТ СН'!$H$17</f>
        <v>4773.8506659800005</v>
      </c>
      <c r="N87" s="36">
        <f>SUMIFS(СВЦЭМ!$C$39:$C$782,СВЦЭМ!$A$39:$A$782,$A87,СВЦЭМ!$B$39:$B$782,N$83)+'СЕТ СН'!$H$9+СВЦЭМ!$D$10+'СЕТ СН'!$H$5-'СЕТ СН'!$H$17</f>
        <v>4789.7045152199998</v>
      </c>
      <c r="O87" s="36">
        <f>SUMIFS(СВЦЭМ!$C$39:$C$782,СВЦЭМ!$A$39:$A$782,$A87,СВЦЭМ!$B$39:$B$782,O$83)+'СЕТ СН'!$H$9+СВЦЭМ!$D$10+'СЕТ СН'!$H$5-'СЕТ СН'!$H$17</f>
        <v>4794.5738316300003</v>
      </c>
      <c r="P87" s="36">
        <f>SUMIFS(СВЦЭМ!$C$39:$C$782,СВЦЭМ!$A$39:$A$782,$A87,СВЦЭМ!$B$39:$B$782,P$83)+'СЕТ СН'!$H$9+СВЦЭМ!$D$10+'СЕТ СН'!$H$5-'СЕТ СН'!$H$17</f>
        <v>4815.6664985300004</v>
      </c>
      <c r="Q87" s="36">
        <f>SUMIFS(СВЦЭМ!$C$39:$C$782,СВЦЭМ!$A$39:$A$782,$A87,СВЦЭМ!$B$39:$B$782,Q$83)+'СЕТ СН'!$H$9+СВЦЭМ!$D$10+'СЕТ СН'!$H$5-'СЕТ СН'!$H$17</f>
        <v>5023.0102465600003</v>
      </c>
      <c r="R87" s="36">
        <f>SUMIFS(СВЦЭМ!$C$39:$C$782,СВЦЭМ!$A$39:$A$782,$A87,СВЦЭМ!$B$39:$B$782,R$83)+'СЕТ СН'!$H$9+СВЦЭМ!$D$10+'СЕТ СН'!$H$5-'СЕТ СН'!$H$17</f>
        <v>4799.3323520399999</v>
      </c>
      <c r="S87" s="36">
        <f>SUMIFS(СВЦЭМ!$C$39:$C$782,СВЦЭМ!$A$39:$A$782,$A87,СВЦЭМ!$B$39:$B$782,S$83)+'СЕТ СН'!$H$9+СВЦЭМ!$D$10+'СЕТ СН'!$H$5-'СЕТ СН'!$H$17</f>
        <v>4758.0765662900003</v>
      </c>
      <c r="T87" s="36">
        <f>SUMIFS(СВЦЭМ!$C$39:$C$782,СВЦЭМ!$A$39:$A$782,$A87,СВЦЭМ!$B$39:$B$782,T$83)+'СЕТ СН'!$H$9+СВЦЭМ!$D$10+'СЕТ СН'!$H$5-'СЕТ СН'!$H$17</f>
        <v>4733.7095488900004</v>
      </c>
      <c r="U87" s="36">
        <f>SUMIFS(СВЦЭМ!$C$39:$C$782,СВЦЭМ!$A$39:$A$782,$A87,СВЦЭМ!$B$39:$B$782,U$83)+'СЕТ СН'!$H$9+СВЦЭМ!$D$10+'СЕТ СН'!$H$5-'СЕТ СН'!$H$17</f>
        <v>4748.0592621699998</v>
      </c>
      <c r="V87" s="36">
        <f>SUMIFS(СВЦЭМ!$C$39:$C$782,СВЦЭМ!$A$39:$A$782,$A87,СВЦЭМ!$B$39:$B$782,V$83)+'СЕТ СН'!$H$9+СВЦЭМ!$D$10+'СЕТ СН'!$H$5-'СЕТ СН'!$H$17</f>
        <v>4765.6506497</v>
      </c>
      <c r="W87" s="36">
        <f>SUMIFS(СВЦЭМ!$C$39:$C$782,СВЦЭМ!$A$39:$A$782,$A87,СВЦЭМ!$B$39:$B$782,W$83)+'СЕТ СН'!$H$9+СВЦЭМ!$D$10+'СЕТ СН'!$H$5-'СЕТ СН'!$H$17</f>
        <v>4779.1229572600005</v>
      </c>
      <c r="X87" s="36">
        <f>SUMIFS(СВЦЭМ!$C$39:$C$782,СВЦЭМ!$A$39:$A$782,$A87,СВЦЭМ!$B$39:$B$782,X$83)+'СЕТ СН'!$H$9+СВЦЭМ!$D$10+'СЕТ СН'!$H$5-'СЕТ СН'!$H$17</f>
        <v>4818.8651052000005</v>
      </c>
      <c r="Y87" s="36">
        <f>SUMIFS(СВЦЭМ!$C$39:$C$782,СВЦЭМ!$A$39:$A$782,$A87,СВЦЭМ!$B$39:$B$782,Y$83)+'СЕТ СН'!$H$9+СВЦЭМ!$D$10+'СЕТ СН'!$H$5-'СЕТ СН'!$H$17</f>
        <v>4848.5478890200002</v>
      </c>
    </row>
    <row r="88" spans="1:25" ht="15.75" x14ac:dyDescent="0.2">
      <c r="A88" s="35">
        <f t="shared" si="2"/>
        <v>45265</v>
      </c>
      <c r="B88" s="36">
        <f>SUMIFS(СВЦЭМ!$C$39:$C$782,СВЦЭМ!$A$39:$A$782,$A88,СВЦЭМ!$B$39:$B$782,B$83)+'СЕТ СН'!$H$9+СВЦЭМ!$D$10+'СЕТ СН'!$H$5-'СЕТ СН'!$H$17</f>
        <v>4975.9927968499996</v>
      </c>
      <c r="C88" s="36">
        <f>SUMIFS(СВЦЭМ!$C$39:$C$782,СВЦЭМ!$A$39:$A$782,$A88,СВЦЭМ!$B$39:$B$782,C$83)+'СЕТ СН'!$H$9+СВЦЭМ!$D$10+'СЕТ СН'!$H$5-'СЕТ СН'!$H$17</f>
        <v>5000.0805724000002</v>
      </c>
      <c r="D88" s="36">
        <f>SUMIFS(СВЦЭМ!$C$39:$C$782,СВЦЭМ!$A$39:$A$782,$A88,СВЦЭМ!$B$39:$B$782,D$83)+'СЕТ СН'!$H$9+СВЦЭМ!$D$10+'СЕТ СН'!$H$5-'СЕТ СН'!$H$17</f>
        <v>5041.7823563599995</v>
      </c>
      <c r="E88" s="36">
        <f>SUMIFS(СВЦЭМ!$C$39:$C$782,СВЦЭМ!$A$39:$A$782,$A88,СВЦЭМ!$B$39:$B$782,E$83)+'СЕТ СН'!$H$9+СВЦЭМ!$D$10+'СЕТ СН'!$H$5-'СЕТ СН'!$H$17</f>
        <v>5003.9627533100002</v>
      </c>
      <c r="F88" s="36">
        <f>SUMIFS(СВЦЭМ!$C$39:$C$782,СВЦЭМ!$A$39:$A$782,$A88,СВЦЭМ!$B$39:$B$782,F$83)+'СЕТ СН'!$H$9+СВЦЭМ!$D$10+'СЕТ СН'!$H$5-'СЕТ СН'!$H$17</f>
        <v>4998.4289601199998</v>
      </c>
      <c r="G88" s="36">
        <f>SUMIFS(СВЦЭМ!$C$39:$C$782,СВЦЭМ!$A$39:$A$782,$A88,СВЦЭМ!$B$39:$B$782,G$83)+'СЕТ СН'!$H$9+СВЦЭМ!$D$10+'СЕТ СН'!$H$5-'СЕТ СН'!$H$17</f>
        <v>4998.0612883399999</v>
      </c>
      <c r="H88" s="36">
        <f>SUMIFS(СВЦЭМ!$C$39:$C$782,СВЦЭМ!$A$39:$A$782,$A88,СВЦЭМ!$B$39:$B$782,H$83)+'СЕТ СН'!$H$9+СВЦЭМ!$D$10+'СЕТ СН'!$H$5-'СЕТ СН'!$H$17</f>
        <v>4953.1591569000002</v>
      </c>
      <c r="I88" s="36">
        <f>SUMIFS(СВЦЭМ!$C$39:$C$782,СВЦЭМ!$A$39:$A$782,$A88,СВЦЭМ!$B$39:$B$782,I$83)+'СЕТ СН'!$H$9+СВЦЭМ!$D$10+'СЕТ СН'!$H$5-'СЕТ СН'!$H$17</f>
        <v>4907.8960310700004</v>
      </c>
      <c r="J88" s="36">
        <f>SUMIFS(СВЦЭМ!$C$39:$C$782,СВЦЭМ!$A$39:$A$782,$A88,СВЦЭМ!$B$39:$B$782,J$83)+'СЕТ СН'!$H$9+СВЦЭМ!$D$10+'СЕТ СН'!$H$5-'СЕТ СН'!$H$17</f>
        <v>4880.6197337000003</v>
      </c>
      <c r="K88" s="36">
        <f>SUMIFS(СВЦЭМ!$C$39:$C$782,СВЦЭМ!$A$39:$A$782,$A88,СВЦЭМ!$B$39:$B$782,K$83)+'СЕТ СН'!$H$9+СВЦЭМ!$D$10+'СЕТ СН'!$H$5-'СЕТ СН'!$H$17</f>
        <v>4868.2247535799997</v>
      </c>
      <c r="L88" s="36">
        <f>SUMIFS(СВЦЭМ!$C$39:$C$782,СВЦЭМ!$A$39:$A$782,$A88,СВЦЭМ!$B$39:$B$782,L$83)+'СЕТ СН'!$H$9+СВЦЭМ!$D$10+'СЕТ СН'!$H$5-'СЕТ СН'!$H$17</f>
        <v>4912.2498057000003</v>
      </c>
      <c r="M88" s="36">
        <f>SUMIFS(СВЦЭМ!$C$39:$C$782,СВЦЭМ!$A$39:$A$782,$A88,СВЦЭМ!$B$39:$B$782,M$83)+'СЕТ СН'!$H$9+СВЦЭМ!$D$10+'СЕТ СН'!$H$5-'СЕТ СН'!$H$17</f>
        <v>4978.4701266399998</v>
      </c>
      <c r="N88" s="36">
        <f>SUMIFS(СВЦЭМ!$C$39:$C$782,СВЦЭМ!$A$39:$A$782,$A88,СВЦЭМ!$B$39:$B$782,N$83)+'СЕТ СН'!$H$9+СВЦЭМ!$D$10+'СЕТ СН'!$H$5-'СЕТ СН'!$H$17</f>
        <v>4998.1839188200001</v>
      </c>
      <c r="O88" s="36">
        <f>SUMIFS(СВЦЭМ!$C$39:$C$782,СВЦЭМ!$A$39:$A$782,$A88,СВЦЭМ!$B$39:$B$782,O$83)+'СЕТ СН'!$H$9+СВЦЭМ!$D$10+'СЕТ СН'!$H$5-'СЕТ СН'!$H$17</f>
        <v>5008.8976855299998</v>
      </c>
      <c r="P88" s="36">
        <f>SUMIFS(СВЦЭМ!$C$39:$C$782,СВЦЭМ!$A$39:$A$782,$A88,СВЦЭМ!$B$39:$B$782,P$83)+'СЕТ СН'!$H$9+СВЦЭМ!$D$10+'СЕТ СН'!$H$5-'СЕТ СН'!$H$17</f>
        <v>5003.1614056400003</v>
      </c>
      <c r="Q88" s="36">
        <f>SUMIFS(СВЦЭМ!$C$39:$C$782,СВЦЭМ!$A$39:$A$782,$A88,СВЦЭМ!$B$39:$B$782,Q$83)+'СЕТ СН'!$H$9+СВЦЭМ!$D$10+'СЕТ СН'!$H$5-'СЕТ СН'!$H$17</f>
        <v>4995.80291966</v>
      </c>
      <c r="R88" s="36">
        <f>SUMIFS(СВЦЭМ!$C$39:$C$782,СВЦЭМ!$A$39:$A$782,$A88,СВЦЭМ!$B$39:$B$782,R$83)+'СЕТ СН'!$H$9+СВЦЭМ!$D$10+'СЕТ СН'!$H$5-'СЕТ СН'!$H$17</f>
        <v>4935.5662162099998</v>
      </c>
      <c r="S88" s="36">
        <f>SUMIFS(СВЦЭМ!$C$39:$C$782,СВЦЭМ!$A$39:$A$782,$A88,СВЦЭМ!$B$39:$B$782,S$83)+'СЕТ СН'!$H$9+СВЦЭМ!$D$10+'СЕТ СН'!$H$5-'СЕТ СН'!$H$17</f>
        <v>4862.2738874500001</v>
      </c>
      <c r="T88" s="36">
        <f>SUMIFS(СВЦЭМ!$C$39:$C$782,СВЦЭМ!$A$39:$A$782,$A88,СВЦЭМ!$B$39:$B$782,T$83)+'СЕТ СН'!$H$9+СВЦЭМ!$D$10+'СЕТ СН'!$H$5-'СЕТ СН'!$H$17</f>
        <v>4840.8988306199999</v>
      </c>
      <c r="U88" s="36">
        <f>SUMIFS(СВЦЭМ!$C$39:$C$782,СВЦЭМ!$A$39:$A$782,$A88,СВЦЭМ!$B$39:$B$782,U$83)+'СЕТ СН'!$H$9+СВЦЭМ!$D$10+'СЕТ СН'!$H$5-'СЕТ СН'!$H$17</f>
        <v>4857.0478409200005</v>
      </c>
      <c r="V88" s="36">
        <f>SUMIFS(СВЦЭМ!$C$39:$C$782,СВЦЭМ!$A$39:$A$782,$A88,СВЦЭМ!$B$39:$B$782,V$83)+'СЕТ СН'!$H$9+СВЦЭМ!$D$10+'СЕТ СН'!$H$5-'СЕТ СН'!$H$17</f>
        <v>4896.0197691499998</v>
      </c>
      <c r="W88" s="36">
        <f>SUMIFS(СВЦЭМ!$C$39:$C$782,СВЦЭМ!$A$39:$A$782,$A88,СВЦЭМ!$B$39:$B$782,W$83)+'СЕТ СН'!$H$9+СВЦЭМ!$D$10+'СЕТ СН'!$H$5-'СЕТ СН'!$H$17</f>
        <v>4900.0674362400005</v>
      </c>
      <c r="X88" s="36">
        <f>SUMIFS(СВЦЭМ!$C$39:$C$782,СВЦЭМ!$A$39:$A$782,$A88,СВЦЭМ!$B$39:$B$782,X$83)+'СЕТ СН'!$H$9+СВЦЭМ!$D$10+'СЕТ СН'!$H$5-'СЕТ СН'!$H$17</f>
        <v>4917.8339111300002</v>
      </c>
      <c r="Y88" s="36">
        <f>SUMIFS(СВЦЭМ!$C$39:$C$782,СВЦЭМ!$A$39:$A$782,$A88,СВЦЭМ!$B$39:$B$782,Y$83)+'СЕТ СН'!$H$9+СВЦЭМ!$D$10+'СЕТ СН'!$H$5-'СЕТ СН'!$H$17</f>
        <v>4954.3547577899999</v>
      </c>
    </row>
    <row r="89" spans="1:25" ht="15.75" x14ac:dyDescent="0.2">
      <c r="A89" s="35">
        <f t="shared" si="2"/>
        <v>45266</v>
      </c>
      <c r="B89" s="36">
        <f>SUMIFS(СВЦЭМ!$C$39:$C$782,СВЦЭМ!$A$39:$A$782,$A89,СВЦЭМ!$B$39:$B$782,B$83)+'СЕТ СН'!$H$9+СВЦЭМ!$D$10+'СЕТ СН'!$H$5-'СЕТ СН'!$H$17</f>
        <v>4864.1329024000006</v>
      </c>
      <c r="C89" s="36">
        <f>SUMIFS(СВЦЭМ!$C$39:$C$782,СВЦЭМ!$A$39:$A$782,$A89,СВЦЭМ!$B$39:$B$782,C$83)+'СЕТ СН'!$H$9+СВЦЭМ!$D$10+'СЕТ СН'!$H$5-'СЕТ СН'!$H$17</f>
        <v>4875.5889962900001</v>
      </c>
      <c r="D89" s="36">
        <f>SUMIFS(СВЦЭМ!$C$39:$C$782,СВЦЭМ!$A$39:$A$782,$A89,СВЦЭМ!$B$39:$B$782,D$83)+'СЕТ СН'!$H$9+СВЦЭМ!$D$10+'СЕТ СН'!$H$5-'СЕТ СН'!$H$17</f>
        <v>4910.1476336899996</v>
      </c>
      <c r="E89" s="36">
        <f>SUMIFS(СВЦЭМ!$C$39:$C$782,СВЦЭМ!$A$39:$A$782,$A89,СВЦЭМ!$B$39:$B$782,E$83)+'СЕТ СН'!$H$9+СВЦЭМ!$D$10+'СЕТ СН'!$H$5-'СЕТ СН'!$H$17</f>
        <v>4918.9989349699999</v>
      </c>
      <c r="F89" s="36">
        <f>SUMIFS(СВЦЭМ!$C$39:$C$782,СВЦЭМ!$A$39:$A$782,$A89,СВЦЭМ!$B$39:$B$782,F$83)+'СЕТ СН'!$H$9+СВЦЭМ!$D$10+'СЕТ СН'!$H$5-'СЕТ СН'!$H$17</f>
        <v>4904.6922333500006</v>
      </c>
      <c r="G89" s="36">
        <f>SUMIFS(СВЦЭМ!$C$39:$C$782,СВЦЭМ!$A$39:$A$782,$A89,СВЦЭМ!$B$39:$B$782,G$83)+'СЕТ СН'!$H$9+СВЦЭМ!$D$10+'СЕТ СН'!$H$5-'СЕТ СН'!$H$17</f>
        <v>4875.4826312100004</v>
      </c>
      <c r="H89" s="36">
        <f>SUMIFS(СВЦЭМ!$C$39:$C$782,СВЦЭМ!$A$39:$A$782,$A89,СВЦЭМ!$B$39:$B$782,H$83)+'СЕТ СН'!$H$9+СВЦЭМ!$D$10+'СЕТ СН'!$H$5-'СЕТ СН'!$H$17</f>
        <v>4824.3138159</v>
      </c>
      <c r="I89" s="36">
        <f>SUMIFS(СВЦЭМ!$C$39:$C$782,СВЦЭМ!$A$39:$A$782,$A89,СВЦЭМ!$B$39:$B$782,I$83)+'СЕТ СН'!$H$9+СВЦЭМ!$D$10+'СЕТ СН'!$H$5-'СЕТ СН'!$H$17</f>
        <v>4768.0583911000003</v>
      </c>
      <c r="J89" s="36">
        <f>SUMIFS(СВЦЭМ!$C$39:$C$782,СВЦЭМ!$A$39:$A$782,$A89,СВЦЭМ!$B$39:$B$782,J$83)+'СЕТ СН'!$H$9+СВЦЭМ!$D$10+'СЕТ СН'!$H$5-'СЕТ СН'!$H$17</f>
        <v>4757.0662059599999</v>
      </c>
      <c r="K89" s="36">
        <f>SUMIFS(СВЦЭМ!$C$39:$C$782,СВЦЭМ!$A$39:$A$782,$A89,СВЦЭМ!$B$39:$B$782,K$83)+'СЕТ СН'!$H$9+СВЦЭМ!$D$10+'СЕТ СН'!$H$5-'СЕТ СН'!$H$17</f>
        <v>4741.33018025</v>
      </c>
      <c r="L89" s="36">
        <f>SUMIFS(СВЦЭМ!$C$39:$C$782,СВЦЭМ!$A$39:$A$782,$A89,СВЦЭМ!$B$39:$B$782,L$83)+'СЕТ СН'!$H$9+СВЦЭМ!$D$10+'СЕТ СН'!$H$5-'СЕТ СН'!$H$17</f>
        <v>4722.3257593300004</v>
      </c>
      <c r="M89" s="36">
        <f>SUMIFS(СВЦЭМ!$C$39:$C$782,СВЦЭМ!$A$39:$A$782,$A89,СВЦЭМ!$B$39:$B$782,M$83)+'СЕТ СН'!$H$9+СВЦЭМ!$D$10+'СЕТ СН'!$H$5-'СЕТ СН'!$H$17</f>
        <v>4731.0984957300006</v>
      </c>
      <c r="N89" s="36">
        <f>SUMIFS(СВЦЭМ!$C$39:$C$782,СВЦЭМ!$A$39:$A$782,$A89,СВЦЭМ!$B$39:$B$782,N$83)+'СЕТ СН'!$H$9+СВЦЭМ!$D$10+'СЕТ СН'!$H$5-'СЕТ СН'!$H$17</f>
        <v>4766.3098010499998</v>
      </c>
      <c r="O89" s="36">
        <f>SUMIFS(СВЦЭМ!$C$39:$C$782,СВЦЭМ!$A$39:$A$782,$A89,СВЦЭМ!$B$39:$B$782,O$83)+'СЕТ СН'!$H$9+СВЦЭМ!$D$10+'СЕТ СН'!$H$5-'СЕТ СН'!$H$17</f>
        <v>4764.8342001700003</v>
      </c>
      <c r="P89" s="36">
        <f>SUMIFS(СВЦЭМ!$C$39:$C$782,СВЦЭМ!$A$39:$A$782,$A89,СВЦЭМ!$B$39:$B$782,P$83)+'СЕТ СН'!$H$9+СВЦЭМ!$D$10+'СЕТ СН'!$H$5-'СЕТ СН'!$H$17</f>
        <v>4776.5838585000001</v>
      </c>
      <c r="Q89" s="36">
        <f>SUMIFS(СВЦЭМ!$C$39:$C$782,СВЦЭМ!$A$39:$A$782,$A89,СВЦЭМ!$B$39:$B$782,Q$83)+'СЕТ СН'!$H$9+СВЦЭМ!$D$10+'СЕТ СН'!$H$5-'СЕТ СН'!$H$17</f>
        <v>4784.3819225200004</v>
      </c>
      <c r="R89" s="36">
        <f>SUMIFS(СВЦЭМ!$C$39:$C$782,СВЦЭМ!$A$39:$A$782,$A89,СВЦЭМ!$B$39:$B$782,R$83)+'СЕТ СН'!$H$9+СВЦЭМ!$D$10+'СЕТ СН'!$H$5-'СЕТ СН'!$H$17</f>
        <v>4779.50538486</v>
      </c>
      <c r="S89" s="36">
        <f>SUMIFS(СВЦЭМ!$C$39:$C$782,СВЦЭМ!$A$39:$A$782,$A89,СВЦЭМ!$B$39:$B$782,S$83)+'СЕТ СН'!$H$9+СВЦЭМ!$D$10+'СЕТ СН'!$H$5-'СЕТ СН'!$H$17</f>
        <v>4738.7981762899999</v>
      </c>
      <c r="T89" s="36">
        <f>SUMIFS(СВЦЭМ!$C$39:$C$782,СВЦЭМ!$A$39:$A$782,$A89,СВЦЭМ!$B$39:$B$782,T$83)+'СЕТ СН'!$H$9+СВЦЭМ!$D$10+'СЕТ СН'!$H$5-'СЕТ СН'!$H$17</f>
        <v>4721.4143456100001</v>
      </c>
      <c r="U89" s="36">
        <f>SUMIFS(СВЦЭМ!$C$39:$C$782,СВЦЭМ!$A$39:$A$782,$A89,СВЦЭМ!$B$39:$B$782,U$83)+'СЕТ СН'!$H$9+СВЦЭМ!$D$10+'СЕТ СН'!$H$5-'СЕТ СН'!$H$17</f>
        <v>4733.1206625699997</v>
      </c>
      <c r="V89" s="36">
        <f>SUMIFS(СВЦЭМ!$C$39:$C$782,СВЦЭМ!$A$39:$A$782,$A89,СВЦЭМ!$B$39:$B$782,V$83)+'СЕТ СН'!$H$9+СВЦЭМ!$D$10+'СЕТ СН'!$H$5-'СЕТ СН'!$H$17</f>
        <v>4761.4119644500006</v>
      </c>
      <c r="W89" s="36">
        <f>SUMIFS(СВЦЭМ!$C$39:$C$782,СВЦЭМ!$A$39:$A$782,$A89,СВЦЭМ!$B$39:$B$782,W$83)+'СЕТ СН'!$H$9+СВЦЭМ!$D$10+'СЕТ СН'!$H$5-'СЕТ СН'!$H$17</f>
        <v>4765.0017457200001</v>
      </c>
      <c r="X89" s="36">
        <f>SUMIFS(СВЦЭМ!$C$39:$C$782,СВЦЭМ!$A$39:$A$782,$A89,СВЦЭМ!$B$39:$B$782,X$83)+'СЕТ СН'!$H$9+СВЦЭМ!$D$10+'СЕТ СН'!$H$5-'СЕТ СН'!$H$17</f>
        <v>4789.7810540500004</v>
      </c>
      <c r="Y89" s="36">
        <f>SUMIFS(СВЦЭМ!$C$39:$C$782,СВЦЭМ!$A$39:$A$782,$A89,СВЦЭМ!$B$39:$B$782,Y$83)+'СЕТ СН'!$H$9+СВЦЭМ!$D$10+'СЕТ СН'!$H$5-'СЕТ СН'!$H$17</f>
        <v>4815.3914439600003</v>
      </c>
    </row>
    <row r="90" spans="1:25" ht="15.75" x14ac:dyDescent="0.2">
      <c r="A90" s="35">
        <f t="shared" si="2"/>
        <v>45267</v>
      </c>
      <c r="B90" s="36">
        <f>SUMIFS(СВЦЭМ!$C$39:$C$782,СВЦЭМ!$A$39:$A$782,$A90,СВЦЭМ!$B$39:$B$782,B$83)+'СЕТ СН'!$H$9+СВЦЭМ!$D$10+'СЕТ СН'!$H$5-'СЕТ СН'!$H$17</f>
        <v>4818.3055760900006</v>
      </c>
      <c r="C90" s="36">
        <f>SUMIFS(СВЦЭМ!$C$39:$C$782,СВЦЭМ!$A$39:$A$782,$A90,СВЦЭМ!$B$39:$B$782,C$83)+'СЕТ СН'!$H$9+СВЦЭМ!$D$10+'СЕТ СН'!$H$5-'СЕТ СН'!$H$17</f>
        <v>4836.4441993300006</v>
      </c>
      <c r="D90" s="36">
        <f>SUMIFS(СВЦЭМ!$C$39:$C$782,СВЦЭМ!$A$39:$A$782,$A90,СВЦЭМ!$B$39:$B$782,D$83)+'СЕТ СН'!$H$9+СВЦЭМ!$D$10+'СЕТ СН'!$H$5-'СЕТ СН'!$H$17</f>
        <v>4892.1830494900005</v>
      </c>
      <c r="E90" s="36">
        <f>SUMIFS(СВЦЭМ!$C$39:$C$782,СВЦЭМ!$A$39:$A$782,$A90,СВЦЭМ!$B$39:$B$782,E$83)+'СЕТ СН'!$H$9+СВЦЭМ!$D$10+'СЕТ СН'!$H$5-'СЕТ СН'!$H$17</f>
        <v>4885.1552181099996</v>
      </c>
      <c r="F90" s="36">
        <f>SUMIFS(СВЦЭМ!$C$39:$C$782,СВЦЭМ!$A$39:$A$782,$A90,СВЦЭМ!$B$39:$B$782,F$83)+'СЕТ СН'!$H$9+СВЦЭМ!$D$10+'СЕТ СН'!$H$5-'СЕТ СН'!$H$17</f>
        <v>4883.55904801</v>
      </c>
      <c r="G90" s="36">
        <f>SUMIFS(СВЦЭМ!$C$39:$C$782,СВЦЭМ!$A$39:$A$782,$A90,СВЦЭМ!$B$39:$B$782,G$83)+'СЕТ СН'!$H$9+СВЦЭМ!$D$10+'СЕТ СН'!$H$5-'СЕТ СН'!$H$17</f>
        <v>4881.2603657600002</v>
      </c>
      <c r="H90" s="36">
        <f>SUMIFS(СВЦЭМ!$C$39:$C$782,СВЦЭМ!$A$39:$A$782,$A90,СВЦЭМ!$B$39:$B$782,H$83)+'СЕТ СН'!$H$9+СВЦЭМ!$D$10+'СЕТ СН'!$H$5-'СЕТ СН'!$H$17</f>
        <v>4840.4787856800003</v>
      </c>
      <c r="I90" s="36">
        <f>SUMIFS(СВЦЭМ!$C$39:$C$782,СВЦЭМ!$A$39:$A$782,$A90,СВЦЭМ!$B$39:$B$782,I$83)+'СЕТ СН'!$H$9+СВЦЭМ!$D$10+'СЕТ СН'!$H$5-'СЕТ СН'!$H$17</f>
        <v>4788.8759721500001</v>
      </c>
      <c r="J90" s="36">
        <f>SUMIFS(СВЦЭМ!$C$39:$C$782,СВЦЭМ!$A$39:$A$782,$A90,СВЦЭМ!$B$39:$B$782,J$83)+'СЕТ СН'!$H$9+СВЦЭМ!$D$10+'СЕТ СН'!$H$5-'СЕТ СН'!$H$17</f>
        <v>4778.3652780900002</v>
      </c>
      <c r="K90" s="36">
        <f>SUMIFS(СВЦЭМ!$C$39:$C$782,СВЦЭМ!$A$39:$A$782,$A90,СВЦЭМ!$B$39:$B$782,K$83)+'СЕТ СН'!$H$9+СВЦЭМ!$D$10+'СЕТ СН'!$H$5-'СЕТ СН'!$H$17</f>
        <v>4752.8448527399996</v>
      </c>
      <c r="L90" s="36">
        <f>SUMIFS(СВЦЭМ!$C$39:$C$782,СВЦЭМ!$A$39:$A$782,$A90,СВЦЭМ!$B$39:$B$782,L$83)+'СЕТ СН'!$H$9+СВЦЭМ!$D$10+'СЕТ СН'!$H$5-'СЕТ СН'!$H$17</f>
        <v>4753.3106934999996</v>
      </c>
      <c r="M90" s="36">
        <f>SUMIFS(СВЦЭМ!$C$39:$C$782,СВЦЭМ!$A$39:$A$782,$A90,СВЦЭМ!$B$39:$B$782,M$83)+'СЕТ СН'!$H$9+СВЦЭМ!$D$10+'СЕТ СН'!$H$5-'СЕТ СН'!$H$17</f>
        <v>4793.3416133299997</v>
      </c>
      <c r="N90" s="36">
        <f>SUMIFS(СВЦЭМ!$C$39:$C$782,СВЦЭМ!$A$39:$A$782,$A90,СВЦЭМ!$B$39:$B$782,N$83)+'СЕТ СН'!$H$9+СВЦЭМ!$D$10+'СЕТ СН'!$H$5-'СЕТ СН'!$H$17</f>
        <v>4833.5245513700002</v>
      </c>
      <c r="O90" s="36">
        <f>SUMIFS(СВЦЭМ!$C$39:$C$782,СВЦЭМ!$A$39:$A$782,$A90,СВЦЭМ!$B$39:$B$782,O$83)+'СЕТ СН'!$H$9+СВЦЭМ!$D$10+'СЕТ СН'!$H$5-'СЕТ СН'!$H$17</f>
        <v>4871.6141164999999</v>
      </c>
      <c r="P90" s="36">
        <f>SUMIFS(СВЦЭМ!$C$39:$C$782,СВЦЭМ!$A$39:$A$782,$A90,СВЦЭМ!$B$39:$B$782,P$83)+'СЕТ СН'!$H$9+СВЦЭМ!$D$10+'СЕТ СН'!$H$5-'СЕТ СН'!$H$17</f>
        <v>4871.3216064600001</v>
      </c>
      <c r="Q90" s="36">
        <f>SUMIFS(СВЦЭМ!$C$39:$C$782,СВЦЭМ!$A$39:$A$782,$A90,СВЦЭМ!$B$39:$B$782,Q$83)+'СЕТ СН'!$H$9+СВЦЭМ!$D$10+'СЕТ СН'!$H$5-'СЕТ СН'!$H$17</f>
        <v>4872.7183897200002</v>
      </c>
      <c r="R90" s="36">
        <f>SUMIFS(СВЦЭМ!$C$39:$C$782,СВЦЭМ!$A$39:$A$782,$A90,СВЦЭМ!$B$39:$B$782,R$83)+'СЕТ СН'!$H$9+СВЦЭМ!$D$10+'СЕТ СН'!$H$5-'СЕТ СН'!$H$17</f>
        <v>4866.9254822700004</v>
      </c>
      <c r="S90" s="36">
        <f>SUMIFS(СВЦЭМ!$C$39:$C$782,СВЦЭМ!$A$39:$A$782,$A90,СВЦЭМ!$B$39:$B$782,S$83)+'СЕТ СН'!$H$9+СВЦЭМ!$D$10+'СЕТ СН'!$H$5-'СЕТ СН'!$H$17</f>
        <v>4831.7698874300004</v>
      </c>
      <c r="T90" s="36">
        <f>SUMIFS(СВЦЭМ!$C$39:$C$782,СВЦЭМ!$A$39:$A$782,$A90,СВЦЭМ!$B$39:$B$782,T$83)+'СЕТ СН'!$H$9+СВЦЭМ!$D$10+'СЕТ СН'!$H$5-'СЕТ СН'!$H$17</f>
        <v>4785.6222550900002</v>
      </c>
      <c r="U90" s="36">
        <f>SUMIFS(СВЦЭМ!$C$39:$C$782,СВЦЭМ!$A$39:$A$782,$A90,СВЦЭМ!$B$39:$B$782,U$83)+'СЕТ СН'!$H$9+СВЦЭМ!$D$10+'СЕТ СН'!$H$5-'СЕТ СН'!$H$17</f>
        <v>4795.5308095300006</v>
      </c>
      <c r="V90" s="36">
        <f>SUMIFS(СВЦЭМ!$C$39:$C$782,СВЦЭМ!$A$39:$A$782,$A90,СВЦЭМ!$B$39:$B$782,V$83)+'СЕТ СН'!$H$9+СВЦЭМ!$D$10+'СЕТ СН'!$H$5-'СЕТ СН'!$H$17</f>
        <v>4851.46428019</v>
      </c>
      <c r="W90" s="36">
        <f>SUMIFS(СВЦЭМ!$C$39:$C$782,СВЦЭМ!$A$39:$A$782,$A90,СВЦЭМ!$B$39:$B$782,W$83)+'СЕТ СН'!$H$9+СВЦЭМ!$D$10+'СЕТ СН'!$H$5-'СЕТ СН'!$H$17</f>
        <v>4876.3966839200002</v>
      </c>
      <c r="X90" s="36">
        <f>SUMIFS(СВЦЭМ!$C$39:$C$782,СВЦЭМ!$A$39:$A$782,$A90,СВЦЭМ!$B$39:$B$782,X$83)+'СЕТ СН'!$H$9+СВЦЭМ!$D$10+'СЕТ СН'!$H$5-'СЕТ СН'!$H$17</f>
        <v>4901.4736530199998</v>
      </c>
      <c r="Y90" s="36">
        <f>SUMIFS(СВЦЭМ!$C$39:$C$782,СВЦЭМ!$A$39:$A$782,$A90,СВЦЭМ!$B$39:$B$782,Y$83)+'СЕТ СН'!$H$9+СВЦЭМ!$D$10+'СЕТ СН'!$H$5-'СЕТ СН'!$H$17</f>
        <v>4936.9818884200004</v>
      </c>
    </row>
    <row r="91" spans="1:25" ht="15.75" x14ac:dyDescent="0.2">
      <c r="A91" s="35">
        <f t="shared" si="2"/>
        <v>45268</v>
      </c>
      <c r="B91" s="36">
        <f>SUMIFS(СВЦЭМ!$C$39:$C$782,СВЦЭМ!$A$39:$A$782,$A91,СВЦЭМ!$B$39:$B$782,B$83)+'СЕТ СН'!$H$9+СВЦЭМ!$D$10+'СЕТ СН'!$H$5-'СЕТ СН'!$H$17</f>
        <v>4873.9673922100001</v>
      </c>
      <c r="C91" s="36">
        <f>SUMIFS(СВЦЭМ!$C$39:$C$782,СВЦЭМ!$A$39:$A$782,$A91,СВЦЭМ!$B$39:$B$782,C$83)+'СЕТ СН'!$H$9+СВЦЭМ!$D$10+'СЕТ СН'!$H$5-'СЕТ СН'!$H$17</f>
        <v>4906.8621557099996</v>
      </c>
      <c r="D91" s="36">
        <f>SUMIFS(СВЦЭМ!$C$39:$C$782,СВЦЭМ!$A$39:$A$782,$A91,СВЦЭМ!$B$39:$B$782,D$83)+'СЕТ СН'!$H$9+СВЦЭМ!$D$10+'СЕТ СН'!$H$5-'СЕТ СН'!$H$17</f>
        <v>4912.5903759900002</v>
      </c>
      <c r="E91" s="36">
        <f>SUMIFS(СВЦЭМ!$C$39:$C$782,СВЦЭМ!$A$39:$A$782,$A91,СВЦЭМ!$B$39:$B$782,E$83)+'СЕТ СН'!$H$9+СВЦЭМ!$D$10+'СЕТ СН'!$H$5-'СЕТ СН'!$H$17</f>
        <v>4918.5568237699999</v>
      </c>
      <c r="F91" s="36">
        <f>SUMIFS(СВЦЭМ!$C$39:$C$782,СВЦЭМ!$A$39:$A$782,$A91,СВЦЭМ!$B$39:$B$782,F$83)+'СЕТ СН'!$H$9+СВЦЭМ!$D$10+'СЕТ СН'!$H$5-'СЕТ СН'!$H$17</f>
        <v>4915.9019102100001</v>
      </c>
      <c r="G91" s="36">
        <f>SUMIFS(СВЦЭМ!$C$39:$C$782,СВЦЭМ!$A$39:$A$782,$A91,СВЦЭМ!$B$39:$B$782,G$83)+'СЕТ СН'!$H$9+СВЦЭМ!$D$10+'СЕТ СН'!$H$5-'СЕТ СН'!$H$17</f>
        <v>4905.35074575</v>
      </c>
      <c r="H91" s="36">
        <f>SUMIFS(СВЦЭМ!$C$39:$C$782,СВЦЭМ!$A$39:$A$782,$A91,СВЦЭМ!$B$39:$B$782,H$83)+'СЕТ СН'!$H$9+СВЦЭМ!$D$10+'СЕТ СН'!$H$5-'СЕТ СН'!$H$17</f>
        <v>4866.1567223399998</v>
      </c>
      <c r="I91" s="36">
        <f>SUMIFS(СВЦЭМ!$C$39:$C$782,СВЦЭМ!$A$39:$A$782,$A91,СВЦЭМ!$B$39:$B$782,I$83)+'СЕТ СН'!$H$9+СВЦЭМ!$D$10+'СЕТ СН'!$H$5-'СЕТ СН'!$H$17</f>
        <v>4801.9849142500007</v>
      </c>
      <c r="J91" s="36">
        <f>SUMIFS(СВЦЭМ!$C$39:$C$782,СВЦЭМ!$A$39:$A$782,$A91,СВЦЭМ!$B$39:$B$782,J$83)+'СЕТ СН'!$H$9+СВЦЭМ!$D$10+'СЕТ СН'!$H$5-'СЕТ СН'!$H$17</f>
        <v>4755.3782023700005</v>
      </c>
      <c r="K91" s="36">
        <f>SUMIFS(СВЦЭМ!$C$39:$C$782,СВЦЭМ!$A$39:$A$782,$A91,СВЦЭМ!$B$39:$B$782,K$83)+'СЕТ СН'!$H$9+СВЦЭМ!$D$10+'СЕТ СН'!$H$5-'СЕТ СН'!$H$17</f>
        <v>4737.9371296299996</v>
      </c>
      <c r="L91" s="36">
        <f>SUMIFS(СВЦЭМ!$C$39:$C$782,СВЦЭМ!$A$39:$A$782,$A91,СВЦЭМ!$B$39:$B$782,L$83)+'СЕТ СН'!$H$9+СВЦЭМ!$D$10+'СЕТ СН'!$H$5-'СЕТ СН'!$H$17</f>
        <v>4735.9464635499999</v>
      </c>
      <c r="M91" s="36">
        <f>SUMIFS(СВЦЭМ!$C$39:$C$782,СВЦЭМ!$A$39:$A$782,$A91,СВЦЭМ!$B$39:$B$782,M$83)+'СЕТ СН'!$H$9+СВЦЭМ!$D$10+'СЕТ СН'!$H$5-'СЕТ СН'!$H$17</f>
        <v>4748.4296544099998</v>
      </c>
      <c r="N91" s="36">
        <f>SUMIFS(СВЦЭМ!$C$39:$C$782,СВЦЭМ!$A$39:$A$782,$A91,СВЦЭМ!$B$39:$B$782,N$83)+'СЕТ СН'!$H$9+СВЦЭМ!$D$10+'СЕТ СН'!$H$5-'СЕТ СН'!$H$17</f>
        <v>4749.3195021499996</v>
      </c>
      <c r="O91" s="36">
        <f>SUMIFS(СВЦЭМ!$C$39:$C$782,СВЦЭМ!$A$39:$A$782,$A91,СВЦЭМ!$B$39:$B$782,O$83)+'СЕТ СН'!$H$9+СВЦЭМ!$D$10+'СЕТ СН'!$H$5-'СЕТ СН'!$H$17</f>
        <v>4758.5019836400006</v>
      </c>
      <c r="P91" s="36">
        <f>SUMIFS(СВЦЭМ!$C$39:$C$782,СВЦЭМ!$A$39:$A$782,$A91,СВЦЭМ!$B$39:$B$782,P$83)+'СЕТ СН'!$H$9+СВЦЭМ!$D$10+'СЕТ СН'!$H$5-'СЕТ СН'!$H$17</f>
        <v>4771.9846407900004</v>
      </c>
      <c r="Q91" s="36">
        <f>SUMIFS(СВЦЭМ!$C$39:$C$782,СВЦЭМ!$A$39:$A$782,$A91,СВЦЭМ!$B$39:$B$782,Q$83)+'СЕТ СН'!$H$9+СВЦЭМ!$D$10+'СЕТ СН'!$H$5-'СЕТ СН'!$H$17</f>
        <v>4776.0861301100003</v>
      </c>
      <c r="R91" s="36">
        <f>SUMIFS(СВЦЭМ!$C$39:$C$782,СВЦЭМ!$A$39:$A$782,$A91,СВЦЭМ!$B$39:$B$782,R$83)+'СЕТ СН'!$H$9+СВЦЭМ!$D$10+'СЕТ СН'!$H$5-'СЕТ СН'!$H$17</f>
        <v>4765.3819463999998</v>
      </c>
      <c r="S91" s="36">
        <f>SUMIFS(СВЦЭМ!$C$39:$C$782,СВЦЭМ!$A$39:$A$782,$A91,СВЦЭМ!$B$39:$B$782,S$83)+'СЕТ СН'!$H$9+СВЦЭМ!$D$10+'СЕТ СН'!$H$5-'СЕТ СН'!$H$17</f>
        <v>4723.2549182800003</v>
      </c>
      <c r="T91" s="36">
        <f>SUMIFS(СВЦЭМ!$C$39:$C$782,СВЦЭМ!$A$39:$A$782,$A91,СВЦЭМ!$B$39:$B$782,T$83)+'СЕТ СН'!$H$9+СВЦЭМ!$D$10+'СЕТ СН'!$H$5-'СЕТ СН'!$H$17</f>
        <v>4711.9179455499998</v>
      </c>
      <c r="U91" s="36">
        <f>SUMIFS(СВЦЭМ!$C$39:$C$782,СВЦЭМ!$A$39:$A$782,$A91,СВЦЭМ!$B$39:$B$782,U$83)+'СЕТ СН'!$H$9+СВЦЭМ!$D$10+'СЕТ СН'!$H$5-'СЕТ СН'!$H$17</f>
        <v>4710.5337920100001</v>
      </c>
      <c r="V91" s="36">
        <f>SUMIFS(СВЦЭМ!$C$39:$C$782,СВЦЭМ!$A$39:$A$782,$A91,СВЦЭМ!$B$39:$B$782,V$83)+'СЕТ СН'!$H$9+СВЦЭМ!$D$10+'СЕТ СН'!$H$5-'СЕТ СН'!$H$17</f>
        <v>4719.8074715399998</v>
      </c>
      <c r="W91" s="36">
        <f>SUMIFS(СВЦЭМ!$C$39:$C$782,СВЦЭМ!$A$39:$A$782,$A91,СВЦЭМ!$B$39:$B$782,W$83)+'СЕТ СН'!$H$9+СВЦЭМ!$D$10+'СЕТ СН'!$H$5-'СЕТ СН'!$H$17</f>
        <v>4736.1199905000003</v>
      </c>
      <c r="X91" s="36">
        <f>SUMIFS(СВЦЭМ!$C$39:$C$782,СВЦЭМ!$A$39:$A$782,$A91,СВЦЭМ!$B$39:$B$782,X$83)+'СЕТ СН'!$H$9+СВЦЭМ!$D$10+'СЕТ СН'!$H$5-'СЕТ СН'!$H$17</f>
        <v>4766.6314418700003</v>
      </c>
      <c r="Y91" s="36">
        <f>SUMIFS(СВЦЭМ!$C$39:$C$782,СВЦЭМ!$A$39:$A$782,$A91,СВЦЭМ!$B$39:$B$782,Y$83)+'СЕТ СН'!$H$9+СВЦЭМ!$D$10+'СЕТ СН'!$H$5-'СЕТ СН'!$H$17</f>
        <v>4801.7721399500006</v>
      </c>
    </row>
    <row r="92" spans="1:25" ht="15.75" x14ac:dyDescent="0.2">
      <c r="A92" s="35">
        <f t="shared" si="2"/>
        <v>45269</v>
      </c>
      <c r="B92" s="36">
        <f>SUMIFS(СВЦЭМ!$C$39:$C$782,СВЦЭМ!$A$39:$A$782,$A92,СВЦЭМ!$B$39:$B$782,B$83)+'СЕТ СН'!$H$9+СВЦЭМ!$D$10+'СЕТ СН'!$H$5-'СЕТ СН'!$H$17</f>
        <v>4974.1945413000003</v>
      </c>
      <c r="C92" s="36">
        <f>SUMIFS(СВЦЭМ!$C$39:$C$782,СВЦЭМ!$A$39:$A$782,$A92,СВЦЭМ!$B$39:$B$782,C$83)+'СЕТ СН'!$H$9+СВЦЭМ!$D$10+'СЕТ СН'!$H$5-'СЕТ СН'!$H$17</f>
        <v>5022.0489254399999</v>
      </c>
      <c r="D92" s="36">
        <f>SUMIFS(СВЦЭМ!$C$39:$C$782,СВЦЭМ!$A$39:$A$782,$A92,СВЦЭМ!$B$39:$B$782,D$83)+'СЕТ СН'!$H$9+СВЦЭМ!$D$10+'СЕТ СН'!$H$5-'СЕТ СН'!$H$17</f>
        <v>5084.0640363800003</v>
      </c>
      <c r="E92" s="36">
        <f>SUMIFS(СВЦЭМ!$C$39:$C$782,СВЦЭМ!$A$39:$A$782,$A92,СВЦЭМ!$B$39:$B$782,E$83)+'СЕТ СН'!$H$9+СВЦЭМ!$D$10+'СЕТ СН'!$H$5-'СЕТ СН'!$H$17</f>
        <v>5094.4528627700001</v>
      </c>
      <c r="F92" s="36">
        <f>SUMIFS(СВЦЭМ!$C$39:$C$782,СВЦЭМ!$A$39:$A$782,$A92,СВЦЭМ!$B$39:$B$782,F$83)+'СЕТ СН'!$H$9+СВЦЭМ!$D$10+'СЕТ СН'!$H$5-'СЕТ СН'!$H$17</f>
        <v>5099.8938559899998</v>
      </c>
      <c r="G92" s="36">
        <f>SUMIFS(СВЦЭМ!$C$39:$C$782,СВЦЭМ!$A$39:$A$782,$A92,СВЦЭМ!$B$39:$B$782,G$83)+'СЕТ СН'!$H$9+СВЦЭМ!$D$10+'СЕТ СН'!$H$5-'СЕТ СН'!$H$17</f>
        <v>5081.1441377199999</v>
      </c>
      <c r="H92" s="36">
        <f>SUMIFS(СВЦЭМ!$C$39:$C$782,СВЦЭМ!$A$39:$A$782,$A92,СВЦЭМ!$B$39:$B$782,H$83)+'СЕТ СН'!$H$9+СВЦЭМ!$D$10+'СЕТ СН'!$H$5-'СЕТ СН'!$H$17</f>
        <v>5070.3150375100004</v>
      </c>
      <c r="I92" s="36">
        <f>SUMIFS(СВЦЭМ!$C$39:$C$782,СВЦЭМ!$A$39:$A$782,$A92,СВЦЭМ!$B$39:$B$782,I$83)+'СЕТ СН'!$H$9+СВЦЭМ!$D$10+'СЕТ СН'!$H$5-'СЕТ СН'!$H$17</f>
        <v>5038.1810251500001</v>
      </c>
      <c r="J92" s="36">
        <f>SUMIFS(СВЦЭМ!$C$39:$C$782,СВЦЭМ!$A$39:$A$782,$A92,СВЦЭМ!$B$39:$B$782,J$83)+'СЕТ СН'!$H$9+СВЦЭМ!$D$10+'СЕТ СН'!$H$5-'СЕТ СН'!$H$17</f>
        <v>4990.5587250899998</v>
      </c>
      <c r="K92" s="36">
        <f>SUMIFS(СВЦЭМ!$C$39:$C$782,СВЦЭМ!$A$39:$A$782,$A92,СВЦЭМ!$B$39:$B$782,K$83)+'СЕТ СН'!$H$9+СВЦЭМ!$D$10+'СЕТ СН'!$H$5-'СЕТ СН'!$H$17</f>
        <v>4949.7995218699998</v>
      </c>
      <c r="L92" s="36">
        <f>SUMIFS(СВЦЭМ!$C$39:$C$782,СВЦЭМ!$A$39:$A$782,$A92,СВЦЭМ!$B$39:$B$782,L$83)+'СЕТ СН'!$H$9+СВЦЭМ!$D$10+'СЕТ СН'!$H$5-'СЕТ СН'!$H$17</f>
        <v>4904.6769468000002</v>
      </c>
      <c r="M92" s="36">
        <f>SUMIFS(СВЦЭМ!$C$39:$C$782,СВЦЭМ!$A$39:$A$782,$A92,СВЦЭМ!$B$39:$B$782,M$83)+'СЕТ СН'!$H$9+СВЦЭМ!$D$10+'СЕТ СН'!$H$5-'СЕТ СН'!$H$17</f>
        <v>4901.4819117999996</v>
      </c>
      <c r="N92" s="36">
        <f>SUMIFS(СВЦЭМ!$C$39:$C$782,СВЦЭМ!$A$39:$A$782,$A92,СВЦЭМ!$B$39:$B$782,N$83)+'СЕТ СН'!$H$9+СВЦЭМ!$D$10+'СЕТ СН'!$H$5-'СЕТ СН'!$H$17</f>
        <v>4931.33077271</v>
      </c>
      <c r="O92" s="36">
        <f>SUMIFS(СВЦЭМ!$C$39:$C$782,СВЦЭМ!$A$39:$A$782,$A92,СВЦЭМ!$B$39:$B$782,O$83)+'СЕТ СН'!$H$9+СВЦЭМ!$D$10+'СЕТ СН'!$H$5-'СЕТ СН'!$H$17</f>
        <v>4922.2629539</v>
      </c>
      <c r="P92" s="36">
        <f>SUMIFS(СВЦЭМ!$C$39:$C$782,СВЦЭМ!$A$39:$A$782,$A92,СВЦЭМ!$B$39:$B$782,P$83)+'СЕТ СН'!$H$9+СВЦЭМ!$D$10+'СЕТ СН'!$H$5-'СЕТ СН'!$H$17</f>
        <v>4940.2883539499999</v>
      </c>
      <c r="Q92" s="36">
        <f>SUMIFS(СВЦЭМ!$C$39:$C$782,СВЦЭМ!$A$39:$A$782,$A92,СВЦЭМ!$B$39:$B$782,Q$83)+'СЕТ СН'!$H$9+СВЦЭМ!$D$10+'СЕТ СН'!$H$5-'СЕТ СН'!$H$17</f>
        <v>4959.0615195400005</v>
      </c>
      <c r="R92" s="36">
        <f>SUMIFS(СВЦЭМ!$C$39:$C$782,СВЦЭМ!$A$39:$A$782,$A92,СВЦЭМ!$B$39:$B$782,R$83)+'СЕТ СН'!$H$9+СВЦЭМ!$D$10+'СЕТ СН'!$H$5-'СЕТ СН'!$H$17</f>
        <v>4955.46332618</v>
      </c>
      <c r="S92" s="36">
        <f>SUMIFS(СВЦЭМ!$C$39:$C$782,СВЦЭМ!$A$39:$A$782,$A92,СВЦЭМ!$B$39:$B$782,S$83)+'СЕТ СН'!$H$9+СВЦЭМ!$D$10+'СЕТ СН'!$H$5-'СЕТ СН'!$H$17</f>
        <v>4952.4847281299999</v>
      </c>
      <c r="T92" s="36">
        <f>SUMIFS(СВЦЭМ!$C$39:$C$782,СВЦЭМ!$A$39:$A$782,$A92,СВЦЭМ!$B$39:$B$782,T$83)+'СЕТ СН'!$H$9+СВЦЭМ!$D$10+'СЕТ СН'!$H$5-'СЕТ СН'!$H$17</f>
        <v>4906.3782355200001</v>
      </c>
      <c r="U92" s="36">
        <f>SUMIFS(СВЦЭМ!$C$39:$C$782,СВЦЭМ!$A$39:$A$782,$A92,СВЦЭМ!$B$39:$B$782,U$83)+'СЕТ СН'!$H$9+СВЦЭМ!$D$10+'СЕТ СН'!$H$5-'СЕТ СН'!$H$17</f>
        <v>4930.4236093500003</v>
      </c>
      <c r="V92" s="36">
        <f>SUMIFS(СВЦЭМ!$C$39:$C$782,СВЦЭМ!$A$39:$A$782,$A92,СВЦЭМ!$B$39:$B$782,V$83)+'СЕТ СН'!$H$9+СВЦЭМ!$D$10+'СЕТ СН'!$H$5-'СЕТ СН'!$H$17</f>
        <v>4952.6029923000006</v>
      </c>
      <c r="W92" s="36">
        <f>SUMIFS(СВЦЭМ!$C$39:$C$782,СВЦЭМ!$A$39:$A$782,$A92,СВЦЭМ!$B$39:$B$782,W$83)+'СЕТ СН'!$H$9+СВЦЭМ!$D$10+'СЕТ СН'!$H$5-'СЕТ СН'!$H$17</f>
        <v>4941.3678065599997</v>
      </c>
      <c r="X92" s="36">
        <f>SUMIFS(СВЦЭМ!$C$39:$C$782,СВЦЭМ!$A$39:$A$782,$A92,СВЦЭМ!$B$39:$B$782,X$83)+'СЕТ СН'!$H$9+СВЦЭМ!$D$10+'СЕТ СН'!$H$5-'СЕТ СН'!$H$17</f>
        <v>4975.0277233799998</v>
      </c>
      <c r="Y92" s="36">
        <f>SUMIFS(СВЦЭМ!$C$39:$C$782,СВЦЭМ!$A$39:$A$782,$A92,СВЦЭМ!$B$39:$B$782,Y$83)+'СЕТ СН'!$H$9+СВЦЭМ!$D$10+'СЕТ СН'!$H$5-'СЕТ СН'!$H$17</f>
        <v>5012.2424707600003</v>
      </c>
    </row>
    <row r="93" spans="1:25" ht="15.75" x14ac:dyDescent="0.2">
      <c r="A93" s="35">
        <f t="shared" si="2"/>
        <v>45270</v>
      </c>
      <c r="B93" s="36">
        <f>SUMIFS(СВЦЭМ!$C$39:$C$782,СВЦЭМ!$A$39:$A$782,$A93,СВЦЭМ!$B$39:$B$782,B$83)+'СЕТ СН'!$H$9+СВЦЭМ!$D$10+'СЕТ СН'!$H$5-'СЕТ СН'!$H$17</f>
        <v>4951.0771326100003</v>
      </c>
      <c r="C93" s="36">
        <f>SUMIFS(СВЦЭМ!$C$39:$C$782,СВЦЭМ!$A$39:$A$782,$A93,СВЦЭМ!$B$39:$B$782,C$83)+'СЕТ СН'!$H$9+СВЦЭМ!$D$10+'СЕТ СН'!$H$5-'СЕТ СН'!$H$17</f>
        <v>4996.8965276400004</v>
      </c>
      <c r="D93" s="36">
        <f>SUMIFS(СВЦЭМ!$C$39:$C$782,СВЦЭМ!$A$39:$A$782,$A93,СВЦЭМ!$B$39:$B$782,D$83)+'СЕТ СН'!$H$9+СВЦЭМ!$D$10+'СЕТ СН'!$H$5-'СЕТ СН'!$H$17</f>
        <v>5022.5449776799996</v>
      </c>
      <c r="E93" s="36">
        <f>SUMIFS(СВЦЭМ!$C$39:$C$782,СВЦЭМ!$A$39:$A$782,$A93,СВЦЭМ!$B$39:$B$782,E$83)+'СЕТ СН'!$H$9+СВЦЭМ!$D$10+'СЕТ СН'!$H$5-'СЕТ СН'!$H$17</f>
        <v>5045.7429218799998</v>
      </c>
      <c r="F93" s="36">
        <f>SUMIFS(СВЦЭМ!$C$39:$C$782,СВЦЭМ!$A$39:$A$782,$A93,СВЦЭМ!$B$39:$B$782,F$83)+'СЕТ СН'!$H$9+СВЦЭМ!$D$10+'СЕТ СН'!$H$5-'СЕТ СН'!$H$17</f>
        <v>5032.35768173</v>
      </c>
      <c r="G93" s="36">
        <f>SUMIFS(СВЦЭМ!$C$39:$C$782,СВЦЭМ!$A$39:$A$782,$A93,СВЦЭМ!$B$39:$B$782,G$83)+'СЕТ СН'!$H$9+СВЦЭМ!$D$10+'СЕТ СН'!$H$5-'СЕТ СН'!$H$17</f>
        <v>5001.8099911999998</v>
      </c>
      <c r="H93" s="36">
        <f>SUMIFS(СВЦЭМ!$C$39:$C$782,СВЦЭМ!$A$39:$A$782,$A93,СВЦЭМ!$B$39:$B$782,H$83)+'СЕТ СН'!$H$9+СВЦЭМ!$D$10+'СЕТ СН'!$H$5-'СЕТ СН'!$H$17</f>
        <v>5021.8187891199996</v>
      </c>
      <c r="I93" s="36">
        <f>SUMIFS(СВЦЭМ!$C$39:$C$782,СВЦЭМ!$A$39:$A$782,$A93,СВЦЭМ!$B$39:$B$782,I$83)+'СЕТ СН'!$H$9+СВЦЭМ!$D$10+'СЕТ СН'!$H$5-'СЕТ СН'!$H$17</f>
        <v>5004.8217319899995</v>
      </c>
      <c r="J93" s="36">
        <f>SUMIFS(СВЦЭМ!$C$39:$C$782,СВЦЭМ!$A$39:$A$782,$A93,СВЦЭМ!$B$39:$B$782,J$83)+'СЕТ СН'!$H$9+СВЦЭМ!$D$10+'СЕТ СН'!$H$5-'СЕТ СН'!$H$17</f>
        <v>4954.5286755100005</v>
      </c>
      <c r="K93" s="36">
        <f>SUMIFS(СВЦЭМ!$C$39:$C$782,СВЦЭМ!$A$39:$A$782,$A93,СВЦЭМ!$B$39:$B$782,K$83)+'СЕТ СН'!$H$9+СВЦЭМ!$D$10+'СЕТ СН'!$H$5-'СЕТ СН'!$H$17</f>
        <v>4891.62859372</v>
      </c>
      <c r="L93" s="36">
        <f>SUMIFS(СВЦЭМ!$C$39:$C$782,СВЦЭМ!$A$39:$A$782,$A93,СВЦЭМ!$B$39:$B$782,L$83)+'СЕТ СН'!$H$9+СВЦЭМ!$D$10+'СЕТ СН'!$H$5-'СЕТ СН'!$H$17</f>
        <v>4854.2040585000004</v>
      </c>
      <c r="M93" s="36">
        <f>SUMIFS(СВЦЭМ!$C$39:$C$782,СВЦЭМ!$A$39:$A$782,$A93,СВЦЭМ!$B$39:$B$782,M$83)+'СЕТ СН'!$H$9+СВЦЭМ!$D$10+'СЕТ СН'!$H$5-'СЕТ СН'!$H$17</f>
        <v>4857.0943402700004</v>
      </c>
      <c r="N93" s="36">
        <f>SUMIFS(СВЦЭМ!$C$39:$C$782,СВЦЭМ!$A$39:$A$782,$A93,СВЦЭМ!$B$39:$B$782,N$83)+'СЕТ СН'!$H$9+СВЦЭМ!$D$10+'СЕТ СН'!$H$5-'СЕТ СН'!$H$17</f>
        <v>4855.8472072300001</v>
      </c>
      <c r="O93" s="36">
        <f>SUMIFS(СВЦЭМ!$C$39:$C$782,СВЦЭМ!$A$39:$A$782,$A93,СВЦЭМ!$B$39:$B$782,O$83)+'СЕТ СН'!$H$9+СВЦЭМ!$D$10+'СЕТ СН'!$H$5-'СЕТ СН'!$H$17</f>
        <v>4889.1404897600005</v>
      </c>
      <c r="P93" s="36">
        <f>SUMIFS(СВЦЭМ!$C$39:$C$782,СВЦЭМ!$A$39:$A$782,$A93,СВЦЭМ!$B$39:$B$782,P$83)+'СЕТ СН'!$H$9+СВЦЭМ!$D$10+'СЕТ СН'!$H$5-'СЕТ СН'!$H$17</f>
        <v>4907.5252118600001</v>
      </c>
      <c r="Q93" s="36">
        <f>SUMIFS(СВЦЭМ!$C$39:$C$782,СВЦЭМ!$A$39:$A$782,$A93,СВЦЭМ!$B$39:$B$782,Q$83)+'СЕТ СН'!$H$9+СВЦЭМ!$D$10+'СЕТ СН'!$H$5-'СЕТ СН'!$H$17</f>
        <v>4906.6351962299996</v>
      </c>
      <c r="R93" s="36">
        <f>SUMIFS(СВЦЭМ!$C$39:$C$782,СВЦЭМ!$A$39:$A$782,$A93,СВЦЭМ!$B$39:$B$782,R$83)+'СЕТ СН'!$H$9+СВЦЭМ!$D$10+'СЕТ СН'!$H$5-'СЕТ СН'!$H$17</f>
        <v>4900.1392142900004</v>
      </c>
      <c r="S93" s="36">
        <f>SUMIFS(СВЦЭМ!$C$39:$C$782,СВЦЭМ!$A$39:$A$782,$A93,СВЦЭМ!$B$39:$B$782,S$83)+'СЕТ СН'!$H$9+СВЦЭМ!$D$10+'СЕТ СН'!$H$5-'СЕТ СН'!$H$17</f>
        <v>4843.9228994799996</v>
      </c>
      <c r="T93" s="36">
        <f>SUMIFS(СВЦЭМ!$C$39:$C$782,СВЦЭМ!$A$39:$A$782,$A93,СВЦЭМ!$B$39:$B$782,T$83)+'СЕТ СН'!$H$9+СВЦЭМ!$D$10+'СЕТ СН'!$H$5-'СЕТ СН'!$H$17</f>
        <v>4802.2928238300001</v>
      </c>
      <c r="U93" s="36">
        <f>SUMIFS(СВЦЭМ!$C$39:$C$782,СВЦЭМ!$A$39:$A$782,$A93,СВЦЭМ!$B$39:$B$782,U$83)+'СЕТ СН'!$H$9+СВЦЭМ!$D$10+'СЕТ СН'!$H$5-'СЕТ СН'!$H$17</f>
        <v>4816.6839199000005</v>
      </c>
      <c r="V93" s="36">
        <f>SUMIFS(СВЦЭМ!$C$39:$C$782,СВЦЭМ!$A$39:$A$782,$A93,СВЦЭМ!$B$39:$B$782,V$83)+'СЕТ СН'!$H$9+СВЦЭМ!$D$10+'СЕТ СН'!$H$5-'СЕТ СН'!$H$17</f>
        <v>4839.1894234700003</v>
      </c>
      <c r="W93" s="36">
        <f>SUMIFS(СВЦЭМ!$C$39:$C$782,СВЦЭМ!$A$39:$A$782,$A93,СВЦЭМ!$B$39:$B$782,W$83)+'СЕТ СН'!$H$9+СВЦЭМ!$D$10+'СЕТ СН'!$H$5-'СЕТ СН'!$H$17</f>
        <v>4866.5198122299998</v>
      </c>
      <c r="X93" s="36">
        <f>SUMIFS(СВЦЭМ!$C$39:$C$782,СВЦЭМ!$A$39:$A$782,$A93,СВЦЭМ!$B$39:$B$782,X$83)+'СЕТ СН'!$H$9+СВЦЭМ!$D$10+'СЕТ СН'!$H$5-'СЕТ СН'!$H$17</f>
        <v>4904.0746707400003</v>
      </c>
      <c r="Y93" s="36">
        <f>SUMIFS(СВЦЭМ!$C$39:$C$782,СВЦЭМ!$A$39:$A$782,$A93,СВЦЭМ!$B$39:$B$782,Y$83)+'СЕТ СН'!$H$9+СВЦЭМ!$D$10+'СЕТ СН'!$H$5-'СЕТ СН'!$H$17</f>
        <v>4942.0135557699996</v>
      </c>
    </row>
    <row r="94" spans="1:25" ht="15.75" x14ac:dyDescent="0.2">
      <c r="A94" s="35">
        <f t="shared" si="2"/>
        <v>45271</v>
      </c>
      <c r="B94" s="36">
        <f>SUMIFS(СВЦЭМ!$C$39:$C$782,СВЦЭМ!$A$39:$A$782,$A94,СВЦЭМ!$B$39:$B$782,B$83)+'СЕТ СН'!$H$9+СВЦЭМ!$D$10+'СЕТ СН'!$H$5-'СЕТ СН'!$H$17</f>
        <v>4940.5303102100006</v>
      </c>
      <c r="C94" s="36">
        <f>SUMIFS(СВЦЭМ!$C$39:$C$782,СВЦЭМ!$A$39:$A$782,$A94,СВЦЭМ!$B$39:$B$782,C$83)+'СЕТ СН'!$H$9+СВЦЭМ!$D$10+'СЕТ СН'!$H$5-'СЕТ СН'!$H$17</f>
        <v>4967.8285361100006</v>
      </c>
      <c r="D94" s="36">
        <f>SUMIFS(СВЦЭМ!$C$39:$C$782,СВЦЭМ!$A$39:$A$782,$A94,СВЦЭМ!$B$39:$B$782,D$83)+'СЕТ СН'!$H$9+СВЦЭМ!$D$10+'СЕТ СН'!$H$5-'СЕТ СН'!$H$17</f>
        <v>4997.0131797000004</v>
      </c>
      <c r="E94" s="36">
        <f>SUMIFS(СВЦЭМ!$C$39:$C$782,СВЦЭМ!$A$39:$A$782,$A94,СВЦЭМ!$B$39:$B$782,E$83)+'СЕТ СН'!$H$9+СВЦЭМ!$D$10+'СЕТ СН'!$H$5-'СЕТ СН'!$H$17</f>
        <v>5006.7616595600002</v>
      </c>
      <c r="F94" s="36">
        <f>SUMIFS(СВЦЭМ!$C$39:$C$782,СВЦЭМ!$A$39:$A$782,$A94,СВЦЭМ!$B$39:$B$782,F$83)+'СЕТ СН'!$H$9+СВЦЭМ!$D$10+'СЕТ СН'!$H$5-'СЕТ СН'!$H$17</f>
        <v>4985.3109459699999</v>
      </c>
      <c r="G94" s="36">
        <f>SUMIFS(СВЦЭМ!$C$39:$C$782,СВЦЭМ!$A$39:$A$782,$A94,СВЦЭМ!$B$39:$B$782,G$83)+'СЕТ СН'!$H$9+СВЦЭМ!$D$10+'СЕТ СН'!$H$5-'СЕТ СН'!$H$17</f>
        <v>4976.03605866</v>
      </c>
      <c r="H94" s="36">
        <f>SUMIFS(СВЦЭМ!$C$39:$C$782,СВЦЭМ!$A$39:$A$782,$A94,СВЦЭМ!$B$39:$B$782,H$83)+'СЕТ СН'!$H$9+СВЦЭМ!$D$10+'СЕТ СН'!$H$5-'СЕТ СН'!$H$17</f>
        <v>4917.6115795200003</v>
      </c>
      <c r="I94" s="36">
        <f>SUMIFS(СВЦЭМ!$C$39:$C$782,СВЦЭМ!$A$39:$A$782,$A94,СВЦЭМ!$B$39:$B$782,I$83)+'СЕТ СН'!$H$9+СВЦЭМ!$D$10+'СЕТ СН'!$H$5-'СЕТ СН'!$H$17</f>
        <v>4891.4522909099996</v>
      </c>
      <c r="J94" s="36">
        <f>SUMIFS(СВЦЭМ!$C$39:$C$782,СВЦЭМ!$A$39:$A$782,$A94,СВЦЭМ!$B$39:$B$782,J$83)+'СЕТ СН'!$H$9+СВЦЭМ!$D$10+'СЕТ СН'!$H$5-'СЕТ СН'!$H$17</f>
        <v>4849.2099842999996</v>
      </c>
      <c r="K94" s="36">
        <f>SUMIFS(СВЦЭМ!$C$39:$C$782,СВЦЭМ!$A$39:$A$782,$A94,СВЦЭМ!$B$39:$B$782,K$83)+'СЕТ СН'!$H$9+СВЦЭМ!$D$10+'СЕТ СН'!$H$5-'СЕТ СН'!$H$17</f>
        <v>4838.3045484499999</v>
      </c>
      <c r="L94" s="36">
        <f>SUMIFS(СВЦЭМ!$C$39:$C$782,СВЦЭМ!$A$39:$A$782,$A94,СВЦЭМ!$B$39:$B$782,L$83)+'СЕТ СН'!$H$9+СВЦЭМ!$D$10+'СЕТ СН'!$H$5-'СЕТ СН'!$H$17</f>
        <v>4840.6957988600007</v>
      </c>
      <c r="M94" s="36">
        <f>SUMIFS(СВЦЭМ!$C$39:$C$782,СВЦЭМ!$A$39:$A$782,$A94,СВЦЭМ!$B$39:$B$782,M$83)+'СЕТ СН'!$H$9+СВЦЭМ!$D$10+'СЕТ СН'!$H$5-'СЕТ СН'!$H$17</f>
        <v>4849.5911379899999</v>
      </c>
      <c r="N94" s="36">
        <f>SUMIFS(СВЦЭМ!$C$39:$C$782,СВЦЭМ!$A$39:$A$782,$A94,СВЦЭМ!$B$39:$B$782,N$83)+'СЕТ СН'!$H$9+СВЦЭМ!$D$10+'СЕТ СН'!$H$5-'СЕТ СН'!$H$17</f>
        <v>4840.7533699200003</v>
      </c>
      <c r="O94" s="36">
        <f>SUMIFS(СВЦЭМ!$C$39:$C$782,СВЦЭМ!$A$39:$A$782,$A94,СВЦЭМ!$B$39:$B$782,O$83)+'СЕТ СН'!$H$9+СВЦЭМ!$D$10+'СЕТ СН'!$H$5-'СЕТ СН'!$H$17</f>
        <v>4859.4561038499996</v>
      </c>
      <c r="P94" s="36">
        <f>SUMIFS(СВЦЭМ!$C$39:$C$782,СВЦЭМ!$A$39:$A$782,$A94,СВЦЭМ!$B$39:$B$782,P$83)+'СЕТ СН'!$H$9+СВЦЭМ!$D$10+'СЕТ СН'!$H$5-'СЕТ СН'!$H$17</f>
        <v>4869.4971233400001</v>
      </c>
      <c r="Q94" s="36">
        <f>SUMIFS(СВЦЭМ!$C$39:$C$782,СВЦЭМ!$A$39:$A$782,$A94,СВЦЭМ!$B$39:$B$782,Q$83)+'СЕТ СН'!$H$9+СВЦЭМ!$D$10+'СЕТ СН'!$H$5-'СЕТ СН'!$H$17</f>
        <v>4869.5354102399997</v>
      </c>
      <c r="R94" s="36">
        <f>SUMIFS(СВЦЭМ!$C$39:$C$782,СВЦЭМ!$A$39:$A$782,$A94,СВЦЭМ!$B$39:$B$782,R$83)+'СЕТ СН'!$H$9+СВЦЭМ!$D$10+'СЕТ СН'!$H$5-'СЕТ СН'!$H$17</f>
        <v>4856.8629797000003</v>
      </c>
      <c r="S94" s="36">
        <f>SUMIFS(СВЦЭМ!$C$39:$C$782,СВЦЭМ!$A$39:$A$782,$A94,СВЦЭМ!$B$39:$B$782,S$83)+'СЕТ СН'!$H$9+СВЦЭМ!$D$10+'СЕТ СН'!$H$5-'СЕТ СН'!$H$17</f>
        <v>4810.5602046499998</v>
      </c>
      <c r="T94" s="36">
        <f>SUMIFS(СВЦЭМ!$C$39:$C$782,СВЦЭМ!$A$39:$A$782,$A94,СВЦЭМ!$B$39:$B$782,T$83)+'СЕТ СН'!$H$9+СВЦЭМ!$D$10+'СЕТ СН'!$H$5-'СЕТ СН'!$H$17</f>
        <v>4780.22271413</v>
      </c>
      <c r="U94" s="36">
        <f>SUMIFS(СВЦЭМ!$C$39:$C$782,СВЦЭМ!$A$39:$A$782,$A94,СВЦЭМ!$B$39:$B$782,U$83)+'СЕТ СН'!$H$9+СВЦЭМ!$D$10+'СЕТ СН'!$H$5-'СЕТ СН'!$H$17</f>
        <v>4800.9682090400001</v>
      </c>
      <c r="V94" s="36">
        <f>SUMIFS(СВЦЭМ!$C$39:$C$782,СВЦЭМ!$A$39:$A$782,$A94,СВЦЭМ!$B$39:$B$782,V$83)+'СЕТ СН'!$H$9+СВЦЭМ!$D$10+'СЕТ СН'!$H$5-'СЕТ СН'!$H$17</f>
        <v>4824.0867281700002</v>
      </c>
      <c r="W94" s="36">
        <f>SUMIFS(СВЦЭМ!$C$39:$C$782,СВЦЭМ!$A$39:$A$782,$A94,СВЦЭМ!$B$39:$B$782,W$83)+'СЕТ СН'!$H$9+СВЦЭМ!$D$10+'СЕТ СН'!$H$5-'СЕТ СН'!$H$17</f>
        <v>4843.3528101600004</v>
      </c>
      <c r="X94" s="36">
        <f>SUMIFS(СВЦЭМ!$C$39:$C$782,СВЦЭМ!$A$39:$A$782,$A94,СВЦЭМ!$B$39:$B$782,X$83)+'СЕТ СН'!$H$9+СВЦЭМ!$D$10+'СЕТ СН'!$H$5-'СЕТ СН'!$H$17</f>
        <v>4865.8462699199999</v>
      </c>
      <c r="Y94" s="36">
        <f>SUMIFS(СВЦЭМ!$C$39:$C$782,СВЦЭМ!$A$39:$A$782,$A94,СВЦЭМ!$B$39:$B$782,Y$83)+'СЕТ СН'!$H$9+СВЦЭМ!$D$10+'СЕТ СН'!$H$5-'СЕТ СН'!$H$17</f>
        <v>4885.7344002700002</v>
      </c>
    </row>
    <row r="95" spans="1:25" ht="15.75" x14ac:dyDescent="0.2">
      <c r="A95" s="35">
        <f t="shared" si="2"/>
        <v>45272</v>
      </c>
      <c r="B95" s="36">
        <f>SUMIFS(СВЦЭМ!$C$39:$C$782,СВЦЭМ!$A$39:$A$782,$A95,СВЦЭМ!$B$39:$B$782,B$83)+'СЕТ СН'!$H$9+СВЦЭМ!$D$10+'СЕТ СН'!$H$5-'СЕТ СН'!$H$17</f>
        <v>5027.3857476200001</v>
      </c>
      <c r="C95" s="36">
        <f>SUMIFS(СВЦЭМ!$C$39:$C$782,СВЦЭМ!$A$39:$A$782,$A95,СВЦЭМ!$B$39:$B$782,C$83)+'СЕТ СН'!$H$9+СВЦЭМ!$D$10+'СЕТ СН'!$H$5-'СЕТ СН'!$H$17</f>
        <v>5059.7322594500001</v>
      </c>
      <c r="D95" s="36">
        <f>SUMIFS(СВЦЭМ!$C$39:$C$782,СВЦЭМ!$A$39:$A$782,$A95,СВЦЭМ!$B$39:$B$782,D$83)+'СЕТ СН'!$H$9+СВЦЭМ!$D$10+'СЕТ СН'!$H$5-'СЕТ СН'!$H$17</f>
        <v>5061.6882915400001</v>
      </c>
      <c r="E95" s="36">
        <f>SUMIFS(СВЦЭМ!$C$39:$C$782,СВЦЭМ!$A$39:$A$782,$A95,СВЦЭМ!$B$39:$B$782,E$83)+'СЕТ СН'!$H$9+СВЦЭМ!$D$10+'СЕТ СН'!$H$5-'СЕТ СН'!$H$17</f>
        <v>5085.1498215199999</v>
      </c>
      <c r="F95" s="36">
        <f>SUMIFS(СВЦЭМ!$C$39:$C$782,СВЦЭМ!$A$39:$A$782,$A95,СВЦЭМ!$B$39:$B$782,F$83)+'СЕТ СН'!$H$9+СВЦЭМ!$D$10+'СЕТ СН'!$H$5-'СЕТ СН'!$H$17</f>
        <v>5056.1261684199999</v>
      </c>
      <c r="G95" s="36">
        <f>SUMIFS(СВЦЭМ!$C$39:$C$782,СВЦЭМ!$A$39:$A$782,$A95,СВЦЭМ!$B$39:$B$782,G$83)+'СЕТ СН'!$H$9+СВЦЭМ!$D$10+'СЕТ СН'!$H$5-'СЕТ СН'!$H$17</f>
        <v>5044.4386616900001</v>
      </c>
      <c r="H95" s="36">
        <f>SUMIFS(СВЦЭМ!$C$39:$C$782,СВЦЭМ!$A$39:$A$782,$A95,СВЦЭМ!$B$39:$B$782,H$83)+'СЕТ СН'!$H$9+СВЦЭМ!$D$10+'СЕТ СН'!$H$5-'СЕТ СН'!$H$17</f>
        <v>5011.6671856299999</v>
      </c>
      <c r="I95" s="36">
        <f>SUMIFS(СВЦЭМ!$C$39:$C$782,СВЦЭМ!$A$39:$A$782,$A95,СВЦЭМ!$B$39:$B$782,I$83)+'СЕТ СН'!$H$9+СВЦЭМ!$D$10+'СЕТ СН'!$H$5-'СЕТ СН'!$H$17</f>
        <v>4953.1433305800001</v>
      </c>
      <c r="J95" s="36">
        <f>SUMIFS(СВЦЭМ!$C$39:$C$782,СВЦЭМ!$A$39:$A$782,$A95,СВЦЭМ!$B$39:$B$782,J$83)+'СЕТ СН'!$H$9+СВЦЭМ!$D$10+'СЕТ СН'!$H$5-'СЕТ СН'!$H$17</f>
        <v>4914.6427674699999</v>
      </c>
      <c r="K95" s="36">
        <f>SUMIFS(СВЦЭМ!$C$39:$C$782,СВЦЭМ!$A$39:$A$782,$A95,СВЦЭМ!$B$39:$B$782,K$83)+'СЕТ СН'!$H$9+СВЦЭМ!$D$10+'СЕТ СН'!$H$5-'СЕТ СН'!$H$17</f>
        <v>4914.0328581000003</v>
      </c>
      <c r="L95" s="36">
        <f>SUMIFS(СВЦЭМ!$C$39:$C$782,СВЦЭМ!$A$39:$A$782,$A95,СВЦЭМ!$B$39:$B$782,L$83)+'СЕТ СН'!$H$9+СВЦЭМ!$D$10+'СЕТ СН'!$H$5-'СЕТ СН'!$H$17</f>
        <v>4909.0188868300002</v>
      </c>
      <c r="M95" s="36">
        <f>SUMIFS(СВЦЭМ!$C$39:$C$782,СВЦЭМ!$A$39:$A$782,$A95,СВЦЭМ!$B$39:$B$782,M$83)+'СЕТ СН'!$H$9+СВЦЭМ!$D$10+'СЕТ СН'!$H$5-'СЕТ СН'!$H$17</f>
        <v>4932.4083423600005</v>
      </c>
      <c r="N95" s="36">
        <f>SUMIFS(СВЦЭМ!$C$39:$C$782,СВЦЭМ!$A$39:$A$782,$A95,СВЦЭМ!$B$39:$B$782,N$83)+'СЕТ СН'!$H$9+СВЦЭМ!$D$10+'СЕТ СН'!$H$5-'СЕТ СН'!$H$17</f>
        <v>4925.7393927900002</v>
      </c>
      <c r="O95" s="36">
        <f>SUMIFS(СВЦЭМ!$C$39:$C$782,СВЦЭМ!$A$39:$A$782,$A95,СВЦЭМ!$B$39:$B$782,O$83)+'СЕТ СН'!$H$9+СВЦЭМ!$D$10+'СЕТ СН'!$H$5-'СЕТ СН'!$H$17</f>
        <v>4936.7678151399996</v>
      </c>
      <c r="P95" s="36">
        <f>SUMIFS(СВЦЭМ!$C$39:$C$782,СВЦЭМ!$A$39:$A$782,$A95,СВЦЭМ!$B$39:$B$782,P$83)+'СЕТ СН'!$H$9+СВЦЭМ!$D$10+'СЕТ СН'!$H$5-'СЕТ СН'!$H$17</f>
        <v>4922.4937121399998</v>
      </c>
      <c r="Q95" s="36">
        <f>SUMIFS(СВЦЭМ!$C$39:$C$782,СВЦЭМ!$A$39:$A$782,$A95,СВЦЭМ!$B$39:$B$782,Q$83)+'СЕТ СН'!$H$9+СВЦЭМ!$D$10+'СЕТ СН'!$H$5-'СЕТ СН'!$H$17</f>
        <v>4950.8115839800003</v>
      </c>
      <c r="R95" s="36">
        <f>SUMIFS(СВЦЭМ!$C$39:$C$782,СВЦЭМ!$A$39:$A$782,$A95,СВЦЭМ!$B$39:$B$782,R$83)+'СЕТ СН'!$H$9+СВЦЭМ!$D$10+'СЕТ СН'!$H$5-'СЕТ СН'!$H$17</f>
        <v>4942.3959829100004</v>
      </c>
      <c r="S95" s="36">
        <f>SUMIFS(СВЦЭМ!$C$39:$C$782,СВЦЭМ!$A$39:$A$782,$A95,СВЦЭМ!$B$39:$B$782,S$83)+'СЕТ СН'!$H$9+СВЦЭМ!$D$10+'СЕТ СН'!$H$5-'СЕТ СН'!$H$17</f>
        <v>4900.27293414</v>
      </c>
      <c r="T95" s="36">
        <f>SUMIFS(СВЦЭМ!$C$39:$C$782,СВЦЭМ!$A$39:$A$782,$A95,СВЦЭМ!$B$39:$B$782,T$83)+'СЕТ СН'!$H$9+СВЦЭМ!$D$10+'СЕТ СН'!$H$5-'СЕТ СН'!$H$17</f>
        <v>4862.08988322</v>
      </c>
      <c r="U95" s="36">
        <f>SUMIFS(СВЦЭМ!$C$39:$C$782,СВЦЭМ!$A$39:$A$782,$A95,СВЦЭМ!$B$39:$B$782,U$83)+'СЕТ СН'!$H$9+СВЦЭМ!$D$10+'СЕТ СН'!$H$5-'СЕТ СН'!$H$17</f>
        <v>4878.5202135399995</v>
      </c>
      <c r="V95" s="36">
        <f>SUMIFS(СВЦЭМ!$C$39:$C$782,СВЦЭМ!$A$39:$A$782,$A95,СВЦЭМ!$B$39:$B$782,V$83)+'СЕТ СН'!$H$9+СВЦЭМ!$D$10+'СЕТ СН'!$H$5-'СЕТ СН'!$H$17</f>
        <v>4891.5235035400001</v>
      </c>
      <c r="W95" s="36">
        <f>SUMIFS(СВЦЭМ!$C$39:$C$782,СВЦЭМ!$A$39:$A$782,$A95,СВЦЭМ!$B$39:$B$782,W$83)+'СЕТ СН'!$H$9+СВЦЭМ!$D$10+'СЕТ СН'!$H$5-'СЕТ СН'!$H$17</f>
        <v>4910.0685682499998</v>
      </c>
      <c r="X95" s="36">
        <f>SUMIFS(СВЦЭМ!$C$39:$C$782,СВЦЭМ!$A$39:$A$782,$A95,СВЦЭМ!$B$39:$B$782,X$83)+'СЕТ СН'!$H$9+СВЦЭМ!$D$10+'СЕТ СН'!$H$5-'СЕТ СН'!$H$17</f>
        <v>4947.0265706700002</v>
      </c>
      <c r="Y95" s="36">
        <f>SUMIFS(СВЦЭМ!$C$39:$C$782,СВЦЭМ!$A$39:$A$782,$A95,СВЦЭМ!$B$39:$B$782,Y$83)+'СЕТ СН'!$H$9+СВЦЭМ!$D$10+'СЕТ СН'!$H$5-'СЕТ СН'!$H$17</f>
        <v>4969.7441085600003</v>
      </c>
    </row>
    <row r="96" spans="1:25" ht="15.75" x14ac:dyDescent="0.2">
      <c r="A96" s="35">
        <f t="shared" si="2"/>
        <v>45273</v>
      </c>
      <c r="B96" s="36">
        <f>SUMIFS(СВЦЭМ!$C$39:$C$782,СВЦЭМ!$A$39:$A$782,$A96,СВЦЭМ!$B$39:$B$782,B$83)+'СЕТ СН'!$H$9+СВЦЭМ!$D$10+'СЕТ СН'!$H$5-'СЕТ СН'!$H$17</f>
        <v>4953.9387546199996</v>
      </c>
      <c r="C96" s="36">
        <f>SUMIFS(СВЦЭМ!$C$39:$C$782,СВЦЭМ!$A$39:$A$782,$A96,СВЦЭМ!$B$39:$B$782,C$83)+'СЕТ СН'!$H$9+СВЦЭМ!$D$10+'СЕТ СН'!$H$5-'СЕТ СН'!$H$17</f>
        <v>4980.8241181200001</v>
      </c>
      <c r="D96" s="36">
        <f>SUMIFS(СВЦЭМ!$C$39:$C$782,СВЦЭМ!$A$39:$A$782,$A96,СВЦЭМ!$B$39:$B$782,D$83)+'СЕТ СН'!$H$9+СВЦЭМ!$D$10+'СЕТ СН'!$H$5-'СЕТ СН'!$H$17</f>
        <v>5012.30377477</v>
      </c>
      <c r="E96" s="36">
        <f>SUMIFS(СВЦЭМ!$C$39:$C$782,СВЦЭМ!$A$39:$A$782,$A96,СВЦЭМ!$B$39:$B$782,E$83)+'СЕТ СН'!$H$9+СВЦЭМ!$D$10+'СЕТ СН'!$H$5-'СЕТ СН'!$H$17</f>
        <v>5003.0560290100002</v>
      </c>
      <c r="F96" s="36">
        <f>SUMIFS(СВЦЭМ!$C$39:$C$782,СВЦЭМ!$A$39:$A$782,$A96,СВЦЭМ!$B$39:$B$782,F$83)+'СЕТ СН'!$H$9+СВЦЭМ!$D$10+'СЕТ СН'!$H$5-'СЕТ СН'!$H$17</f>
        <v>5019.1073327000004</v>
      </c>
      <c r="G96" s="36">
        <f>SUMIFS(СВЦЭМ!$C$39:$C$782,СВЦЭМ!$A$39:$A$782,$A96,СВЦЭМ!$B$39:$B$782,G$83)+'СЕТ СН'!$H$9+СВЦЭМ!$D$10+'СЕТ СН'!$H$5-'СЕТ СН'!$H$17</f>
        <v>5004.7213147299999</v>
      </c>
      <c r="H96" s="36">
        <f>SUMIFS(СВЦЭМ!$C$39:$C$782,СВЦЭМ!$A$39:$A$782,$A96,СВЦЭМ!$B$39:$B$782,H$83)+'СЕТ СН'!$H$9+СВЦЭМ!$D$10+'СЕТ СН'!$H$5-'СЕТ СН'!$H$17</f>
        <v>4933.8027616300005</v>
      </c>
      <c r="I96" s="36">
        <f>SUMIFS(СВЦЭМ!$C$39:$C$782,СВЦЭМ!$A$39:$A$782,$A96,СВЦЭМ!$B$39:$B$782,I$83)+'СЕТ СН'!$H$9+СВЦЭМ!$D$10+'СЕТ СН'!$H$5-'СЕТ СН'!$H$17</f>
        <v>4840.0967766800004</v>
      </c>
      <c r="J96" s="36">
        <f>SUMIFS(СВЦЭМ!$C$39:$C$782,СВЦЭМ!$A$39:$A$782,$A96,СВЦЭМ!$B$39:$B$782,J$83)+'СЕТ СН'!$H$9+СВЦЭМ!$D$10+'СЕТ СН'!$H$5-'СЕТ СН'!$H$17</f>
        <v>4802.5622355100004</v>
      </c>
      <c r="K96" s="36">
        <f>SUMIFS(СВЦЭМ!$C$39:$C$782,СВЦЭМ!$A$39:$A$782,$A96,СВЦЭМ!$B$39:$B$782,K$83)+'СЕТ СН'!$H$9+СВЦЭМ!$D$10+'СЕТ СН'!$H$5-'СЕТ СН'!$H$17</f>
        <v>4840.5655314400001</v>
      </c>
      <c r="L96" s="36">
        <f>SUMIFS(СВЦЭМ!$C$39:$C$782,СВЦЭМ!$A$39:$A$782,$A96,СВЦЭМ!$B$39:$B$782,L$83)+'СЕТ СН'!$H$9+СВЦЭМ!$D$10+'СЕТ СН'!$H$5-'СЕТ СН'!$H$17</f>
        <v>4830.7407424499997</v>
      </c>
      <c r="M96" s="36">
        <f>SUMIFS(СВЦЭМ!$C$39:$C$782,СВЦЭМ!$A$39:$A$782,$A96,СВЦЭМ!$B$39:$B$782,M$83)+'СЕТ СН'!$H$9+СВЦЭМ!$D$10+'СЕТ СН'!$H$5-'СЕТ СН'!$H$17</f>
        <v>4858.1314922199999</v>
      </c>
      <c r="N96" s="36">
        <f>SUMIFS(СВЦЭМ!$C$39:$C$782,СВЦЭМ!$A$39:$A$782,$A96,СВЦЭМ!$B$39:$B$782,N$83)+'СЕТ СН'!$H$9+СВЦЭМ!$D$10+'СЕТ СН'!$H$5-'СЕТ СН'!$H$17</f>
        <v>4875.2413852</v>
      </c>
      <c r="O96" s="36">
        <f>SUMIFS(СВЦЭМ!$C$39:$C$782,СВЦЭМ!$A$39:$A$782,$A96,СВЦЭМ!$B$39:$B$782,O$83)+'СЕТ СН'!$H$9+СВЦЭМ!$D$10+'СЕТ СН'!$H$5-'СЕТ СН'!$H$17</f>
        <v>4888.72290608</v>
      </c>
      <c r="P96" s="36">
        <f>SUMIFS(СВЦЭМ!$C$39:$C$782,СВЦЭМ!$A$39:$A$782,$A96,СВЦЭМ!$B$39:$B$782,P$83)+'СЕТ СН'!$H$9+СВЦЭМ!$D$10+'СЕТ СН'!$H$5-'СЕТ СН'!$H$17</f>
        <v>4885.5118046300004</v>
      </c>
      <c r="Q96" s="36">
        <f>SUMIFS(СВЦЭМ!$C$39:$C$782,СВЦЭМ!$A$39:$A$782,$A96,СВЦЭМ!$B$39:$B$782,Q$83)+'СЕТ СН'!$H$9+СВЦЭМ!$D$10+'СЕТ СН'!$H$5-'СЕТ СН'!$H$17</f>
        <v>4892.23304508</v>
      </c>
      <c r="R96" s="36">
        <f>SUMIFS(СВЦЭМ!$C$39:$C$782,СВЦЭМ!$A$39:$A$782,$A96,СВЦЭМ!$B$39:$B$782,R$83)+'СЕТ СН'!$H$9+СВЦЭМ!$D$10+'СЕТ СН'!$H$5-'СЕТ СН'!$H$17</f>
        <v>4876.7632802999997</v>
      </c>
      <c r="S96" s="36">
        <f>SUMIFS(СВЦЭМ!$C$39:$C$782,СВЦЭМ!$A$39:$A$782,$A96,СВЦЭМ!$B$39:$B$782,S$83)+'СЕТ СН'!$H$9+СВЦЭМ!$D$10+'СЕТ СН'!$H$5-'СЕТ СН'!$H$17</f>
        <v>4790.0694076099999</v>
      </c>
      <c r="T96" s="36">
        <f>SUMIFS(СВЦЭМ!$C$39:$C$782,СВЦЭМ!$A$39:$A$782,$A96,СВЦЭМ!$B$39:$B$782,T$83)+'СЕТ СН'!$H$9+СВЦЭМ!$D$10+'СЕТ СН'!$H$5-'СЕТ СН'!$H$17</f>
        <v>4765.2900302600001</v>
      </c>
      <c r="U96" s="36">
        <f>SUMIFS(СВЦЭМ!$C$39:$C$782,СВЦЭМ!$A$39:$A$782,$A96,СВЦЭМ!$B$39:$B$782,U$83)+'СЕТ СН'!$H$9+СВЦЭМ!$D$10+'СЕТ СН'!$H$5-'СЕТ СН'!$H$17</f>
        <v>4784.0376321000003</v>
      </c>
      <c r="V96" s="36">
        <f>SUMIFS(СВЦЭМ!$C$39:$C$782,СВЦЭМ!$A$39:$A$782,$A96,СВЦЭМ!$B$39:$B$782,V$83)+'СЕТ СН'!$H$9+СВЦЭМ!$D$10+'СЕТ СН'!$H$5-'СЕТ СН'!$H$17</f>
        <v>4769.3322374199997</v>
      </c>
      <c r="W96" s="36">
        <f>SUMIFS(СВЦЭМ!$C$39:$C$782,СВЦЭМ!$A$39:$A$782,$A96,СВЦЭМ!$B$39:$B$782,W$83)+'СЕТ СН'!$H$9+СВЦЭМ!$D$10+'СЕТ СН'!$H$5-'СЕТ СН'!$H$17</f>
        <v>4780.9366326700001</v>
      </c>
      <c r="X96" s="36">
        <f>SUMIFS(СВЦЭМ!$C$39:$C$782,СВЦЭМ!$A$39:$A$782,$A96,СВЦЭМ!$B$39:$B$782,X$83)+'СЕТ СН'!$H$9+СВЦЭМ!$D$10+'СЕТ СН'!$H$5-'СЕТ СН'!$H$17</f>
        <v>4814.2064699299999</v>
      </c>
      <c r="Y96" s="36">
        <f>SUMIFS(СВЦЭМ!$C$39:$C$782,СВЦЭМ!$A$39:$A$782,$A96,СВЦЭМ!$B$39:$B$782,Y$83)+'СЕТ СН'!$H$9+СВЦЭМ!$D$10+'СЕТ СН'!$H$5-'СЕТ СН'!$H$17</f>
        <v>4833.6890521300002</v>
      </c>
    </row>
    <row r="97" spans="1:25" ht="15.75" x14ac:dyDescent="0.2">
      <c r="A97" s="35">
        <f t="shared" si="2"/>
        <v>45274</v>
      </c>
      <c r="B97" s="36">
        <f>SUMIFS(СВЦЭМ!$C$39:$C$782,СВЦЭМ!$A$39:$A$782,$A97,СВЦЭМ!$B$39:$B$782,B$83)+'СЕТ СН'!$H$9+СВЦЭМ!$D$10+'СЕТ СН'!$H$5-'СЕТ СН'!$H$17</f>
        <v>4948.77443425</v>
      </c>
      <c r="C97" s="36">
        <f>SUMIFS(СВЦЭМ!$C$39:$C$782,СВЦЭМ!$A$39:$A$782,$A97,СВЦЭМ!$B$39:$B$782,C$83)+'СЕТ СН'!$H$9+СВЦЭМ!$D$10+'СЕТ СН'!$H$5-'СЕТ СН'!$H$17</f>
        <v>4980.2386084899999</v>
      </c>
      <c r="D97" s="36">
        <f>SUMIFS(СВЦЭМ!$C$39:$C$782,СВЦЭМ!$A$39:$A$782,$A97,СВЦЭМ!$B$39:$B$782,D$83)+'СЕТ СН'!$H$9+СВЦЭМ!$D$10+'СЕТ СН'!$H$5-'СЕТ СН'!$H$17</f>
        <v>5005.6817888599999</v>
      </c>
      <c r="E97" s="36">
        <f>SUMIFS(СВЦЭМ!$C$39:$C$782,СВЦЭМ!$A$39:$A$782,$A97,СВЦЭМ!$B$39:$B$782,E$83)+'СЕТ СН'!$H$9+СВЦЭМ!$D$10+'СЕТ СН'!$H$5-'СЕТ СН'!$H$17</f>
        <v>5020.4468417200005</v>
      </c>
      <c r="F97" s="36">
        <f>SUMIFS(СВЦЭМ!$C$39:$C$782,СВЦЭМ!$A$39:$A$782,$A97,СВЦЭМ!$B$39:$B$782,F$83)+'СЕТ СН'!$H$9+СВЦЭМ!$D$10+'СЕТ СН'!$H$5-'СЕТ СН'!$H$17</f>
        <v>5012.9047692200002</v>
      </c>
      <c r="G97" s="36">
        <f>SUMIFS(СВЦЭМ!$C$39:$C$782,СВЦЭМ!$A$39:$A$782,$A97,СВЦЭМ!$B$39:$B$782,G$83)+'СЕТ СН'!$H$9+СВЦЭМ!$D$10+'СЕТ СН'!$H$5-'СЕТ СН'!$H$17</f>
        <v>5000.1874730099998</v>
      </c>
      <c r="H97" s="36">
        <f>SUMIFS(СВЦЭМ!$C$39:$C$782,СВЦЭМ!$A$39:$A$782,$A97,СВЦЭМ!$B$39:$B$782,H$83)+'СЕТ СН'!$H$9+СВЦЭМ!$D$10+'СЕТ СН'!$H$5-'СЕТ СН'!$H$17</f>
        <v>4961.9560532400001</v>
      </c>
      <c r="I97" s="36">
        <f>SUMIFS(СВЦЭМ!$C$39:$C$782,СВЦЭМ!$A$39:$A$782,$A97,СВЦЭМ!$B$39:$B$782,I$83)+'СЕТ СН'!$H$9+СВЦЭМ!$D$10+'СЕТ СН'!$H$5-'СЕТ СН'!$H$17</f>
        <v>4905.2497032900001</v>
      </c>
      <c r="J97" s="36">
        <f>SUMIFS(СВЦЭМ!$C$39:$C$782,СВЦЭМ!$A$39:$A$782,$A97,СВЦЭМ!$B$39:$B$782,J$83)+'СЕТ СН'!$H$9+СВЦЭМ!$D$10+'СЕТ СН'!$H$5-'СЕТ СН'!$H$17</f>
        <v>4849.3344389900003</v>
      </c>
      <c r="K97" s="36">
        <f>SUMIFS(СВЦЭМ!$C$39:$C$782,СВЦЭМ!$A$39:$A$782,$A97,СВЦЭМ!$B$39:$B$782,K$83)+'СЕТ СН'!$H$9+СВЦЭМ!$D$10+'СЕТ СН'!$H$5-'СЕТ СН'!$H$17</f>
        <v>4846.1620350399999</v>
      </c>
      <c r="L97" s="36">
        <f>SUMIFS(СВЦЭМ!$C$39:$C$782,СВЦЭМ!$A$39:$A$782,$A97,СВЦЭМ!$B$39:$B$782,L$83)+'СЕТ СН'!$H$9+СВЦЭМ!$D$10+'СЕТ СН'!$H$5-'СЕТ СН'!$H$17</f>
        <v>4852.7190188799996</v>
      </c>
      <c r="M97" s="36">
        <f>SUMIFS(СВЦЭМ!$C$39:$C$782,СВЦЭМ!$A$39:$A$782,$A97,СВЦЭМ!$B$39:$B$782,M$83)+'СЕТ СН'!$H$9+СВЦЭМ!$D$10+'СЕТ СН'!$H$5-'СЕТ СН'!$H$17</f>
        <v>4863.0212475799999</v>
      </c>
      <c r="N97" s="36">
        <f>SUMIFS(СВЦЭМ!$C$39:$C$782,СВЦЭМ!$A$39:$A$782,$A97,СВЦЭМ!$B$39:$B$782,N$83)+'СЕТ СН'!$H$9+СВЦЭМ!$D$10+'СЕТ СН'!$H$5-'СЕТ СН'!$H$17</f>
        <v>4900.5912172600001</v>
      </c>
      <c r="O97" s="36">
        <f>SUMIFS(СВЦЭМ!$C$39:$C$782,СВЦЭМ!$A$39:$A$782,$A97,СВЦЭМ!$B$39:$B$782,O$83)+'СЕТ СН'!$H$9+СВЦЭМ!$D$10+'СЕТ СН'!$H$5-'СЕТ СН'!$H$17</f>
        <v>4897.4740934900001</v>
      </c>
      <c r="P97" s="36">
        <f>SUMIFS(СВЦЭМ!$C$39:$C$782,СВЦЭМ!$A$39:$A$782,$A97,СВЦЭМ!$B$39:$B$782,P$83)+'СЕТ СН'!$H$9+СВЦЭМ!$D$10+'СЕТ СН'!$H$5-'СЕТ СН'!$H$17</f>
        <v>4927.8992153099998</v>
      </c>
      <c r="Q97" s="36">
        <f>SUMIFS(СВЦЭМ!$C$39:$C$782,СВЦЭМ!$A$39:$A$782,$A97,СВЦЭМ!$B$39:$B$782,Q$83)+'СЕТ СН'!$H$9+СВЦЭМ!$D$10+'СЕТ СН'!$H$5-'СЕТ СН'!$H$17</f>
        <v>4922.1220026000001</v>
      </c>
      <c r="R97" s="36">
        <f>SUMIFS(СВЦЭМ!$C$39:$C$782,СВЦЭМ!$A$39:$A$782,$A97,СВЦЭМ!$B$39:$B$782,R$83)+'СЕТ СН'!$H$9+СВЦЭМ!$D$10+'СЕТ СН'!$H$5-'СЕТ СН'!$H$17</f>
        <v>4921.6542336299999</v>
      </c>
      <c r="S97" s="36">
        <f>SUMIFS(СВЦЭМ!$C$39:$C$782,СВЦЭМ!$A$39:$A$782,$A97,СВЦЭМ!$B$39:$B$782,S$83)+'СЕТ СН'!$H$9+СВЦЭМ!$D$10+'СЕТ СН'!$H$5-'СЕТ СН'!$H$17</f>
        <v>4907.4421032299997</v>
      </c>
      <c r="T97" s="36">
        <f>SUMIFS(СВЦЭМ!$C$39:$C$782,СВЦЭМ!$A$39:$A$782,$A97,СВЦЭМ!$B$39:$B$782,T$83)+'СЕТ СН'!$H$9+СВЦЭМ!$D$10+'СЕТ СН'!$H$5-'СЕТ СН'!$H$17</f>
        <v>4873.1246537300003</v>
      </c>
      <c r="U97" s="36">
        <f>SUMIFS(СВЦЭМ!$C$39:$C$782,СВЦЭМ!$A$39:$A$782,$A97,СВЦЭМ!$B$39:$B$782,U$83)+'СЕТ СН'!$H$9+СВЦЭМ!$D$10+'СЕТ СН'!$H$5-'СЕТ СН'!$H$17</f>
        <v>4848.9265780000005</v>
      </c>
      <c r="V97" s="36">
        <f>SUMIFS(СВЦЭМ!$C$39:$C$782,СВЦЭМ!$A$39:$A$782,$A97,СВЦЭМ!$B$39:$B$782,V$83)+'СЕТ СН'!$H$9+СВЦЭМ!$D$10+'СЕТ СН'!$H$5-'СЕТ СН'!$H$17</f>
        <v>4838.6825706099999</v>
      </c>
      <c r="W97" s="36">
        <f>SUMIFS(СВЦЭМ!$C$39:$C$782,СВЦЭМ!$A$39:$A$782,$A97,СВЦЭМ!$B$39:$B$782,W$83)+'СЕТ СН'!$H$9+СВЦЭМ!$D$10+'СЕТ СН'!$H$5-'СЕТ СН'!$H$17</f>
        <v>4862.9027504200003</v>
      </c>
      <c r="X97" s="36">
        <f>SUMIFS(СВЦЭМ!$C$39:$C$782,СВЦЭМ!$A$39:$A$782,$A97,СВЦЭМ!$B$39:$B$782,X$83)+'СЕТ СН'!$H$9+СВЦЭМ!$D$10+'СЕТ СН'!$H$5-'СЕТ СН'!$H$17</f>
        <v>4902.7815543899997</v>
      </c>
      <c r="Y97" s="36">
        <f>SUMIFS(СВЦЭМ!$C$39:$C$782,СВЦЭМ!$A$39:$A$782,$A97,СВЦЭМ!$B$39:$B$782,Y$83)+'СЕТ СН'!$H$9+СВЦЭМ!$D$10+'СЕТ СН'!$H$5-'СЕТ СН'!$H$17</f>
        <v>4938.0580121599996</v>
      </c>
    </row>
    <row r="98" spans="1:25" ht="15.75" x14ac:dyDescent="0.2">
      <c r="A98" s="35">
        <f t="shared" si="2"/>
        <v>45275</v>
      </c>
      <c r="B98" s="36">
        <f>SUMIFS(СВЦЭМ!$C$39:$C$782,СВЦЭМ!$A$39:$A$782,$A98,СВЦЭМ!$B$39:$B$782,B$83)+'СЕТ СН'!$H$9+СВЦЭМ!$D$10+'СЕТ СН'!$H$5-'СЕТ СН'!$H$17</f>
        <v>4919.96827622</v>
      </c>
      <c r="C98" s="36">
        <f>SUMIFS(СВЦЭМ!$C$39:$C$782,СВЦЭМ!$A$39:$A$782,$A98,СВЦЭМ!$B$39:$B$782,C$83)+'СЕТ СН'!$H$9+СВЦЭМ!$D$10+'СЕТ СН'!$H$5-'СЕТ СН'!$H$17</f>
        <v>4996.9800759600002</v>
      </c>
      <c r="D98" s="36">
        <f>SUMIFS(СВЦЭМ!$C$39:$C$782,СВЦЭМ!$A$39:$A$782,$A98,СВЦЭМ!$B$39:$B$782,D$83)+'СЕТ СН'!$H$9+СВЦЭМ!$D$10+'СЕТ СН'!$H$5-'СЕТ СН'!$H$17</f>
        <v>5006.5059149200006</v>
      </c>
      <c r="E98" s="36">
        <f>SUMIFS(СВЦЭМ!$C$39:$C$782,СВЦЭМ!$A$39:$A$782,$A98,СВЦЭМ!$B$39:$B$782,E$83)+'СЕТ СН'!$H$9+СВЦЭМ!$D$10+'СЕТ СН'!$H$5-'СЕТ СН'!$H$17</f>
        <v>5025.2707670700001</v>
      </c>
      <c r="F98" s="36">
        <f>SUMIFS(СВЦЭМ!$C$39:$C$782,СВЦЭМ!$A$39:$A$782,$A98,СВЦЭМ!$B$39:$B$782,F$83)+'СЕТ СН'!$H$9+СВЦЭМ!$D$10+'СЕТ СН'!$H$5-'СЕТ СН'!$H$17</f>
        <v>5026.1221376200001</v>
      </c>
      <c r="G98" s="36">
        <f>SUMIFS(СВЦЭМ!$C$39:$C$782,СВЦЭМ!$A$39:$A$782,$A98,СВЦЭМ!$B$39:$B$782,G$83)+'СЕТ СН'!$H$9+СВЦЭМ!$D$10+'СЕТ СН'!$H$5-'СЕТ СН'!$H$17</f>
        <v>5006.0762408199998</v>
      </c>
      <c r="H98" s="36">
        <f>SUMIFS(СВЦЭМ!$C$39:$C$782,СВЦЭМ!$A$39:$A$782,$A98,СВЦЭМ!$B$39:$B$782,H$83)+'СЕТ СН'!$H$9+СВЦЭМ!$D$10+'СЕТ СН'!$H$5-'СЕТ СН'!$H$17</f>
        <v>4951.9133554999999</v>
      </c>
      <c r="I98" s="36">
        <f>SUMIFS(СВЦЭМ!$C$39:$C$782,СВЦЭМ!$A$39:$A$782,$A98,СВЦЭМ!$B$39:$B$782,I$83)+'СЕТ СН'!$H$9+СВЦЭМ!$D$10+'СЕТ СН'!$H$5-'СЕТ СН'!$H$17</f>
        <v>4938.23457039</v>
      </c>
      <c r="J98" s="36">
        <f>SUMIFS(СВЦЭМ!$C$39:$C$782,СВЦЭМ!$A$39:$A$782,$A98,СВЦЭМ!$B$39:$B$782,J$83)+'СЕТ СН'!$H$9+СВЦЭМ!$D$10+'СЕТ СН'!$H$5-'СЕТ СН'!$H$17</f>
        <v>4894.9110409499999</v>
      </c>
      <c r="K98" s="36">
        <f>SUMIFS(СВЦЭМ!$C$39:$C$782,СВЦЭМ!$A$39:$A$782,$A98,СВЦЭМ!$B$39:$B$782,K$83)+'СЕТ СН'!$H$9+СВЦЭМ!$D$10+'СЕТ СН'!$H$5-'СЕТ СН'!$H$17</f>
        <v>4870.2878341899996</v>
      </c>
      <c r="L98" s="36">
        <f>SUMIFS(СВЦЭМ!$C$39:$C$782,СВЦЭМ!$A$39:$A$782,$A98,СВЦЭМ!$B$39:$B$782,L$83)+'СЕТ СН'!$H$9+СВЦЭМ!$D$10+'СЕТ СН'!$H$5-'СЕТ СН'!$H$17</f>
        <v>4871.6526957000005</v>
      </c>
      <c r="M98" s="36">
        <f>SUMIFS(СВЦЭМ!$C$39:$C$782,СВЦЭМ!$A$39:$A$782,$A98,СВЦЭМ!$B$39:$B$782,M$83)+'СЕТ СН'!$H$9+СВЦЭМ!$D$10+'СЕТ СН'!$H$5-'СЕТ СН'!$H$17</f>
        <v>4890.0171258199998</v>
      </c>
      <c r="N98" s="36">
        <f>SUMIFS(СВЦЭМ!$C$39:$C$782,СВЦЭМ!$A$39:$A$782,$A98,СВЦЭМ!$B$39:$B$782,N$83)+'СЕТ СН'!$H$9+СВЦЭМ!$D$10+'СЕТ СН'!$H$5-'СЕТ СН'!$H$17</f>
        <v>4898.1716240799997</v>
      </c>
      <c r="O98" s="36">
        <f>SUMIFS(СВЦЭМ!$C$39:$C$782,СВЦЭМ!$A$39:$A$782,$A98,СВЦЭМ!$B$39:$B$782,O$83)+'СЕТ СН'!$H$9+СВЦЭМ!$D$10+'СЕТ СН'!$H$5-'СЕТ СН'!$H$17</f>
        <v>4914.0414833499999</v>
      </c>
      <c r="P98" s="36">
        <f>SUMIFS(СВЦЭМ!$C$39:$C$782,СВЦЭМ!$A$39:$A$782,$A98,СВЦЭМ!$B$39:$B$782,P$83)+'СЕТ СН'!$H$9+СВЦЭМ!$D$10+'СЕТ СН'!$H$5-'СЕТ СН'!$H$17</f>
        <v>4918.4120082299996</v>
      </c>
      <c r="Q98" s="36">
        <f>SUMIFS(СВЦЭМ!$C$39:$C$782,СВЦЭМ!$A$39:$A$782,$A98,СВЦЭМ!$B$39:$B$782,Q$83)+'СЕТ СН'!$H$9+СВЦЭМ!$D$10+'СЕТ СН'!$H$5-'СЕТ СН'!$H$17</f>
        <v>4932.7480478300004</v>
      </c>
      <c r="R98" s="36">
        <f>SUMIFS(СВЦЭМ!$C$39:$C$782,СВЦЭМ!$A$39:$A$782,$A98,СВЦЭМ!$B$39:$B$782,R$83)+'СЕТ СН'!$H$9+СВЦЭМ!$D$10+'СЕТ СН'!$H$5-'СЕТ СН'!$H$17</f>
        <v>4919.0947867100003</v>
      </c>
      <c r="S98" s="36">
        <f>SUMIFS(СВЦЭМ!$C$39:$C$782,СВЦЭМ!$A$39:$A$782,$A98,СВЦЭМ!$B$39:$B$782,S$83)+'СЕТ СН'!$H$9+СВЦЭМ!$D$10+'СЕТ СН'!$H$5-'СЕТ СН'!$H$17</f>
        <v>4873.0460647999998</v>
      </c>
      <c r="T98" s="36">
        <f>SUMIFS(СВЦЭМ!$C$39:$C$782,СВЦЭМ!$A$39:$A$782,$A98,СВЦЭМ!$B$39:$B$782,T$83)+'СЕТ СН'!$H$9+СВЦЭМ!$D$10+'СЕТ СН'!$H$5-'СЕТ СН'!$H$17</f>
        <v>4853.1404015999997</v>
      </c>
      <c r="U98" s="36">
        <f>SUMIFS(СВЦЭМ!$C$39:$C$782,СВЦЭМ!$A$39:$A$782,$A98,СВЦЭМ!$B$39:$B$782,U$83)+'СЕТ СН'!$H$9+СВЦЭМ!$D$10+'СЕТ СН'!$H$5-'СЕТ СН'!$H$17</f>
        <v>4872.9075032500004</v>
      </c>
      <c r="V98" s="36">
        <f>SUMIFS(СВЦЭМ!$C$39:$C$782,СВЦЭМ!$A$39:$A$782,$A98,СВЦЭМ!$B$39:$B$782,V$83)+'СЕТ СН'!$H$9+СВЦЭМ!$D$10+'СЕТ СН'!$H$5-'СЕТ СН'!$H$17</f>
        <v>4886.5463935500002</v>
      </c>
      <c r="W98" s="36">
        <f>SUMIFS(СВЦЭМ!$C$39:$C$782,СВЦЭМ!$A$39:$A$782,$A98,СВЦЭМ!$B$39:$B$782,W$83)+'СЕТ СН'!$H$9+СВЦЭМ!$D$10+'СЕТ СН'!$H$5-'СЕТ СН'!$H$17</f>
        <v>4889.8909766100005</v>
      </c>
      <c r="X98" s="36">
        <f>SUMIFS(СВЦЭМ!$C$39:$C$782,СВЦЭМ!$A$39:$A$782,$A98,СВЦЭМ!$B$39:$B$782,X$83)+'СЕТ СН'!$H$9+СВЦЭМ!$D$10+'СЕТ СН'!$H$5-'СЕТ СН'!$H$17</f>
        <v>4908.9738550399998</v>
      </c>
      <c r="Y98" s="36">
        <f>SUMIFS(СВЦЭМ!$C$39:$C$782,СВЦЭМ!$A$39:$A$782,$A98,СВЦЭМ!$B$39:$B$782,Y$83)+'СЕТ СН'!$H$9+СВЦЭМ!$D$10+'СЕТ СН'!$H$5-'СЕТ СН'!$H$17</f>
        <v>4937.8932241000002</v>
      </c>
    </row>
    <row r="99" spans="1:25" ht="15.75" x14ac:dyDescent="0.2">
      <c r="A99" s="35">
        <f t="shared" si="2"/>
        <v>45276</v>
      </c>
      <c r="B99" s="36">
        <f>SUMIFS(СВЦЭМ!$C$39:$C$782,СВЦЭМ!$A$39:$A$782,$A99,СВЦЭМ!$B$39:$B$782,B$83)+'СЕТ СН'!$H$9+СВЦЭМ!$D$10+'СЕТ СН'!$H$5-'СЕТ СН'!$H$17</f>
        <v>4945.6505801200001</v>
      </c>
      <c r="C99" s="36">
        <f>SUMIFS(СВЦЭМ!$C$39:$C$782,СВЦЭМ!$A$39:$A$782,$A99,СВЦЭМ!$B$39:$B$782,C$83)+'СЕТ СН'!$H$9+СВЦЭМ!$D$10+'СЕТ СН'!$H$5-'СЕТ СН'!$H$17</f>
        <v>4976.6329151099999</v>
      </c>
      <c r="D99" s="36">
        <f>SUMIFS(СВЦЭМ!$C$39:$C$782,СВЦЭМ!$A$39:$A$782,$A99,СВЦЭМ!$B$39:$B$782,D$83)+'СЕТ СН'!$H$9+СВЦЭМ!$D$10+'СЕТ СН'!$H$5-'СЕТ СН'!$H$17</f>
        <v>5022.36270289</v>
      </c>
      <c r="E99" s="36">
        <f>SUMIFS(СВЦЭМ!$C$39:$C$782,СВЦЭМ!$A$39:$A$782,$A99,СВЦЭМ!$B$39:$B$782,E$83)+'СЕТ СН'!$H$9+СВЦЭМ!$D$10+'СЕТ СН'!$H$5-'СЕТ СН'!$H$17</f>
        <v>5035.8933522300003</v>
      </c>
      <c r="F99" s="36">
        <f>SUMIFS(СВЦЭМ!$C$39:$C$782,СВЦЭМ!$A$39:$A$782,$A99,СВЦЭМ!$B$39:$B$782,F$83)+'СЕТ СН'!$H$9+СВЦЭМ!$D$10+'СЕТ СН'!$H$5-'СЕТ СН'!$H$17</f>
        <v>5016.5433017899995</v>
      </c>
      <c r="G99" s="36">
        <f>SUMIFS(СВЦЭМ!$C$39:$C$782,СВЦЭМ!$A$39:$A$782,$A99,СВЦЭМ!$B$39:$B$782,G$83)+'СЕТ СН'!$H$9+СВЦЭМ!$D$10+'СЕТ СН'!$H$5-'СЕТ СН'!$H$17</f>
        <v>5013.8088362899998</v>
      </c>
      <c r="H99" s="36">
        <f>SUMIFS(СВЦЭМ!$C$39:$C$782,СВЦЭМ!$A$39:$A$782,$A99,СВЦЭМ!$B$39:$B$782,H$83)+'СЕТ СН'!$H$9+СВЦЭМ!$D$10+'СЕТ СН'!$H$5-'СЕТ СН'!$H$17</f>
        <v>4981.0169568600004</v>
      </c>
      <c r="I99" s="36">
        <f>SUMIFS(СВЦЭМ!$C$39:$C$782,СВЦЭМ!$A$39:$A$782,$A99,СВЦЭМ!$B$39:$B$782,I$83)+'СЕТ СН'!$H$9+СВЦЭМ!$D$10+'СЕТ СН'!$H$5-'СЕТ СН'!$H$17</f>
        <v>4948.4508977699998</v>
      </c>
      <c r="J99" s="36">
        <f>SUMIFS(СВЦЭМ!$C$39:$C$782,СВЦЭМ!$A$39:$A$782,$A99,СВЦЭМ!$B$39:$B$782,J$83)+'СЕТ СН'!$H$9+СВЦЭМ!$D$10+'СЕТ СН'!$H$5-'СЕТ СН'!$H$17</f>
        <v>4901.9584755300002</v>
      </c>
      <c r="K99" s="36">
        <f>SUMIFS(СВЦЭМ!$C$39:$C$782,СВЦЭМ!$A$39:$A$782,$A99,СВЦЭМ!$B$39:$B$782,K$83)+'СЕТ СН'!$H$9+СВЦЭМ!$D$10+'СЕТ СН'!$H$5-'СЕТ СН'!$H$17</f>
        <v>4856.53833992</v>
      </c>
      <c r="L99" s="36">
        <f>SUMIFS(СВЦЭМ!$C$39:$C$782,СВЦЭМ!$A$39:$A$782,$A99,СВЦЭМ!$B$39:$B$782,L$83)+'СЕТ СН'!$H$9+СВЦЭМ!$D$10+'СЕТ СН'!$H$5-'СЕТ СН'!$H$17</f>
        <v>4816.9913108800001</v>
      </c>
      <c r="M99" s="36">
        <f>SUMIFS(СВЦЭМ!$C$39:$C$782,СВЦЭМ!$A$39:$A$782,$A99,СВЦЭМ!$B$39:$B$782,M$83)+'СЕТ СН'!$H$9+СВЦЭМ!$D$10+'СЕТ СН'!$H$5-'СЕТ СН'!$H$17</f>
        <v>4792.4157669599999</v>
      </c>
      <c r="N99" s="36">
        <f>SUMIFS(СВЦЭМ!$C$39:$C$782,СВЦЭМ!$A$39:$A$782,$A99,СВЦЭМ!$B$39:$B$782,N$83)+'СЕТ СН'!$H$9+СВЦЭМ!$D$10+'СЕТ СН'!$H$5-'СЕТ СН'!$H$17</f>
        <v>4817.65470706</v>
      </c>
      <c r="O99" s="36">
        <f>SUMIFS(СВЦЭМ!$C$39:$C$782,СВЦЭМ!$A$39:$A$782,$A99,СВЦЭМ!$B$39:$B$782,O$83)+'СЕТ СН'!$H$9+СВЦЭМ!$D$10+'СЕТ СН'!$H$5-'СЕТ СН'!$H$17</f>
        <v>4828.26635592</v>
      </c>
      <c r="P99" s="36">
        <f>SUMIFS(СВЦЭМ!$C$39:$C$782,СВЦЭМ!$A$39:$A$782,$A99,СВЦЭМ!$B$39:$B$782,P$83)+'СЕТ СН'!$H$9+СВЦЭМ!$D$10+'СЕТ СН'!$H$5-'СЕТ СН'!$H$17</f>
        <v>4820.7772336600001</v>
      </c>
      <c r="Q99" s="36">
        <f>SUMIFS(СВЦЭМ!$C$39:$C$782,СВЦЭМ!$A$39:$A$782,$A99,СВЦЭМ!$B$39:$B$782,Q$83)+'СЕТ СН'!$H$9+СВЦЭМ!$D$10+'СЕТ СН'!$H$5-'СЕТ СН'!$H$17</f>
        <v>4833.5879357600006</v>
      </c>
      <c r="R99" s="36">
        <f>SUMIFS(СВЦЭМ!$C$39:$C$782,СВЦЭМ!$A$39:$A$782,$A99,СВЦЭМ!$B$39:$B$782,R$83)+'СЕТ СН'!$H$9+СВЦЭМ!$D$10+'СЕТ СН'!$H$5-'СЕТ СН'!$H$17</f>
        <v>4856.59560917</v>
      </c>
      <c r="S99" s="36">
        <f>SUMIFS(СВЦЭМ!$C$39:$C$782,СВЦЭМ!$A$39:$A$782,$A99,СВЦЭМ!$B$39:$B$782,S$83)+'СЕТ СН'!$H$9+СВЦЭМ!$D$10+'СЕТ СН'!$H$5-'СЕТ СН'!$H$17</f>
        <v>4821.4674869500004</v>
      </c>
      <c r="T99" s="36">
        <f>SUMIFS(СВЦЭМ!$C$39:$C$782,СВЦЭМ!$A$39:$A$782,$A99,СВЦЭМ!$B$39:$B$782,T$83)+'СЕТ СН'!$H$9+СВЦЭМ!$D$10+'СЕТ СН'!$H$5-'СЕТ СН'!$H$17</f>
        <v>4800.38033559</v>
      </c>
      <c r="U99" s="36">
        <f>SUMIFS(СВЦЭМ!$C$39:$C$782,СВЦЭМ!$A$39:$A$782,$A99,СВЦЭМ!$B$39:$B$782,U$83)+'СЕТ СН'!$H$9+СВЦЭМ!$D$10+'СЕТ СН'!$H$5-'СЕТ СН'!$H$17</f>
        <v>4826.7265241499999</v>
      </c>
      <c r="V99" s="36">
        <f>SUMIFS(СВЦЭМ!$C$39:$C$782,СВЦЭМ!$A$39:$A$782,$A99,СВЦЭМ!$B$39:$B$782,V$83)+'СЕТ СН'!$H$9+СВЦЭМ!$D$10+'СЕТ СН'!$H$5-'СЕТ СН'!$H$17</f>
        <v>4825.4114972200005</v>
      </c>
      <c r="W99" s="36">
        <f>SUMIFS(СВЦЭМ!$C$39:$C$782,СВЦЭМ!$A$39:$A$782,$A99,СВЦЭМ!$B$39:$B$782,W$83)+'СЕТ СН'!$H$9+СВЦЭМ!$D$10+'СЕТ СН'!$H$5-'СЕТ СН'!$H$17</f>
        <v>4822.9455380300005</v>
      </c>
      <c r="X99" s="36">
        <f>SUMIFS(СВЦЭМ!$C$39:$C$782,СВЦЭМ!$A$39:$A$782,$A99,СВЦЭМ!$B$39:$B$782,X$83)+'СЕТ СН'!$H$9+СВЦЭМ!$D$10+'СЕТ СН'!$H$5-'СЕТ СН'!$H$17</f>
        <v>4853.2884215600006</v>
      </c>
      <c r="Y99" s="36">
        <f>SUMIFS(СВЦЭМ!$C$39:$C$782,СВЦЭМ!$A$39:$A$782,$A99,СВЦЭМ!$B$39:$B$782,Y$83)+'СЕТ СН'!$H$9+СВЦЭМ!$D$10+'СЕТ СН'!$H$5-'СЕТ СН'!$H$17</f>
        <v>4890.8411826499996</v>
      </c>
    </row>
    <row r="100" spans="1:25" ht="15.75" x14ac:dyDescent="0.2">
      <c r="A100" s="35">
        <f t="shared" si="2"/>
        <v>45277</v>
      </c>
      <c r="B100" s="36">
        <f>SUMIFS(СВЦЭМ!$C$39:$C$782,СВЦЭМ!$A$39:$A$782,$A100,СВЦЭМ!$B$39:$B$782,B$83)+'СЕТ СН'!$H$9+СВЦЭМ!$D$10+'СЕТ СН'!$H$5-'СЕТ СН'!$H$17</f>
        <v>4964.9262969900001</v>
      </c>
      <c r="C100" s="36">
        <f>SUMIFS(СВЦЭМ!$C$39:$C$782,СВЦЭМ!$A$39:$A$782,$A100,СВЦЭМ!$B$39:$B$782,C$83)+'СЕТ СН'!$H$9+СВЦЭМ!$D$10+'СЕТ СН'!$H$5-'СЕТ СН'!$H$17</f>
        <v>4975.76850087</v>
      </c>
      <c r="D100" s="36">
        <f>SUMIFS(СВЦЭМ!$C$39:$C$782,СВЦЭМ!$A$39:$A$782,$A100,СВЦЭМ!$B$39:$B$782,D$83)+'СЕТ СН'!$H$9+СВЦЭМ!$D$10+'СЕТ СН'!$H$5-'СЕТ СН'!$H$17</f>
        <v>5019.2794603800003</v>
      </c>
      <c r="E100" s="36">
        <f>SUMIFS(СВЦЭМ!$C$39:$C$782,СВЦЭМ!$A$39:$A$782,$A100,СВЦЭМ!$B$39:$B$782,E$83)+'СЕТ СН'!$H$9+СВЦЭМ!$D$10+'СЕТ СН'!$H$5-'СЕТ СН'!$H$17</f>
        <v>5016.1770637200007</v>
      </c>
      <c r="F100" s="36">
        <f>SUMIFS(СВЦЭМ!$C$39:$C$782,СВЦЭМ!$A$39:$A$782,$A100,СВЦЭМ!$B$39:$B$782,F$83)+'СЕТ СН'!$H$9+СВЦЭМ!$D$10+'СЕТ СН'!$H$5-'СЕТ СН'!$H$17</f>
        <v>5016.3502308300003</v>
      </c>
      <c r="G100" s="36">
        <f>SUMIFS(СВЦЭМ!$C$39:$C$782,СВЦЭМ!$A$39:$A$782,$A100,СВЦЭМ!$B$39:$B$782,G$83)+'СЕТ СН'!$H$9+СВЦЭМ!$D$10+'СЕТ СН'!$H$5-'СЕТ СН'!$H$17</f>
        <v>5018.3840430999999</v>
      </c>
      <c r="H100" s="36">
        <f>SUMIFS(СВЦЭМ!$C$39:$C$782,СВЦЭМ!$A$39:$A$782,$A100,СВЦЭМ!$B$39:$B$782,H$83)+'СЕТ СН'!$H$9+СВЦЭМ!$D$10+'СЕТ СН'!$H$5-'СЕТ СН'!$H$17</f>
        <v>5000.6562035400002</v>
      </c>
      <c r="I100" s="36">
        <f>SUMIFS(СВЦЭМ!$C$39:$C$782,СВЦЭМ!$A$39:$A$782,$A100,СВЦЭМ!$B$39:$B$782,I$83)+'СЕТ СН'!$H$9+СВЦЭМ!$D$10+'СЕТ СН'!$H$5-'СЕТ СН'!$H$17</f>
        <v>4992.5037549099998</v>
      </c>
      <c r="J100" s="36">
        <f>SUMIFS(СВЦЭМ!$C$39:$C$782,СВЦЭМ!$A$39:$A$782,$A100,СВЦЭМ!$B$39:$B$782,J$83)+'СЕТ СН'!$H$9+СВЦЭМ!$D$10+'СЕТ СН'!$H$5-'СЕТ СН'!$H$17</f>
        <v>4954.5674571399995</v>
      </c>
      <c r="K100" s="36">
        <f>SUMIFS(СВЦЭМ!$C$39:$C$782,СВЦЭМ!$A$39:$A$782,$A100,СВЦЭМ!$B$39:$B$782,K$83)+'СЕТ СН'!$H$9+СВЦЭМ!$D$10+'СЕТ СН'!$H$5-'СЕТ СН'!$H$17</f>
        <v>4919.0464150799999</v>
      </c>
      <c r="L100" s="36">
        <f>SUMIFS(СВЦЭМ!$C$39:$C$782,СВЦЭМ!$A$39:$A$782,$A100,СВЦЭМ!$B$39:$B$782,L$83)+'СЕТ СН'!$H$9+СВЦЭМ!$D$10+'СЕТ СН'!$H$5-'СЕТ СН'!$H$17</f>
        <v>4869.6718436499996</v>
      </c>
      <c r="M100" s="36">
        <f>SUMIFS(СВЦЭМ!$C$39:$C$782,СВЦЭМ!$A$39:$A$782,$A100,СВЦЭМ!$B$39:$B$782,M$83)+'СЕТ СН'!$H$9+СВЦЭМ!$D$10+'СЕТ СН'!$H$5-'СЕТ СН'!$H$17</f>
        <v>4854.85075762</v>
      </c>
      <c r="N100" s="36">
        <f>SUMIFS(СВЦЭМ!$C$39:$C$782,СВЦЭМ!$A$39:$A$782,$A100,СВЦЭМ!$B$39:$B$782,N$83)+'СЕТ СН'!$H$9+СВЦЭМ!$D$10+'СЕТ СН'!$H$5-'СЕТ СН'!$H$17</f>
        <v>4868.4640374600003</v>
      </c>
      <c r="O100" s="36">
        <f>SUMIFS(СВЦЭМ!$C$39:$C$782,СВЦЭМ!$A$39:$A$782,$A100,СВЦЭМ!$B$39:$B$782,O$83)+'СЕТ СН'!$H$9+СВЦЭМ!$D$10+'СЕТ СН'!$H$5-'СЕТ СН'!$H$17</f>
        <v>4877.3812689099996</v>
      </c>
      <c r="P100" s="36">
        <f>SUMIFS(СВЦЭМ!$C$39:$C$782,СВЦЭМ!$A$39:$A$782,$A100,СВЦЭМ!$B$39:$B$782,P$83)+'СЕТ СН'!$H$9+СВЦЭМ!$D$10+'СЕТ СН'!$H$5-'СЕТ СН'!$H$17</f>
        <v>4879.0098979000004</v>
      </c>
      <c r="Q100" s="36">
        <f>SUMIFS(СВЦЭМ!$C$39:$C$782,СВЦЭМ!$A$39:$A$782,$A100,СВЦЭМ!$B$39:$B$782,Q$83)+'СЕТ СН'!$H$9+СВЦЭМ!$D$10+'СЕТ СН'!$H$5-'СЕТ СН'!$H$17</f>
        <v>4885.3736803900001</v>
      </c>
      <c r="R100" s="36">
        <f>SUMIFS(СВЦЭМ!$C$39:$C$782,СВЦЭМ!$A$39:$A$782,$A100,СВЦЭМ!$B$39:$B$782,R$83)+'СЕТ СН'!$H$9+СВЦЭМ!$D$10+'СЕТ СН'!$H$5-'СЕТ СН'!$H$17</f>
        <v>4895.6819180900002</v>
      </c>
      <c r="S100" s="36">
        <f>SUMIFS(СВЦЭМ!$C$39:$C$782,СВЦЭМ!$A$39:$A$782,$A100,СВЦЭМ!$B$39:$B$782,S$83)+'СЕТ СН'!$H$9+СВЦЭМ!$D$10+'СЕТ СН'!$H$5-'СЕТ СН'!$H$17</f>
        <v>4851.1637854199998</v>
      </c>
      <c r="T100" s="36">
        <f>SUMIFS(СВЦЭМ!$C$39:$C$782,СВЦЭМ!$A$39:$A$782,$A100,СВЦЭМ!$B$39:$B$782,T$83)+'СЕТ СН'!$H$9+СВЦЭМ!$D$10+'СЕТ СН'!$H$5-'СЕТ СН'!$H$17</f>
        <v>4810.0757342200004</v>
      </c>
      <c r="U100" s="36">
        <f>SUMIFS(СВЦЭМ!$C$39:$C$782,СВЦЭМ!$A$39:$A$782,$A100,СВЦЭМ!$B$39:$B$782,U$83)+'СЕТ СН'!$H$9+СВЦЭМ!$D$10+'СЕТ СН'!$H$5-'СЕТ СН'!$H$17</f>
        <v>4808.0871201299997</v>
      </c>
      <c r="V100" s="36">
        <f>SUMIFS(СВЦЭМ!$C$39:$C$782,СВЦЭМ!$A$39:$A$782,$A100,СВЦЭМ!$B$39:$B$782,V$83)+'СЕТ СН'!$H$9+СВЦЭМ!$D$10+'СЕТ СН'!$H$5-'СЕТ СН'!$H$17</f>
        <v>4838.2769960000005</v>
      </c>
      <c r="W100" s="36">
        <f>SUMIFS(СВЦЭМ!$C$39:$C$782,СВЦЭМ!$A$39:$A$782,$A100,СВЦЭМ!$B$39:$B$782,W$83)+'СЕТ СН'!$H$9+СВЦЭМ!$D$10+'СЕТ СН'!$H$5-'СЕТ СН'!$H$17</f>
        <v>4836.8954216900001</v>
      </c>
      <c r="X100" s="36">
        <f>SUMIFS(СВЦЭМ!$C$39:$C$782,СВЦЭМ!$A$39:$A$782,$A100,СВЦЭМ!$B$39:$B$782,X$83)+'СЕТ СН'!$H$9+СВЦЭМ!$D$10+'СЕТ СН'!$H$5-'СЕТ СН'!$H$17</f>
        <v>4875.7753791100004</v>
      </c>
      <c r="Y100" s="36">
        <f>SUMIFS(СВЦЭМ!$C$39:$C$782,СВЦЭМ!$A$39:$A$782,$A100,СВЦЭМ!$B$39:$B$782,Y$83)+'СЕТ СН'!$H$9+СВЦЭМ!$D$10+'СЕТ СН'!$H$5-'СЕТ СН'!$H$17</f>
        <v>4918.6334714499999</v>
      </c>
    </row>
    <row r="101" spans="1:25" ht="15.75" x14ac:dyDescent="0.2">
      <c r="A101" s="35">
        <f t="shared" si="2"/>
        <v>45278</v>
      </c>
      <c r="B101" s="36">
        <f>SUMIFS(СВЦЭМ!$C$39:$C$782,СВЦЭМ!$A$39:$A$782,$A101,СВЦЭМ!$B$39:$B$782,B$83)+'СЕТ СН'!$H$9+СВЦЭМ!$D$10+'СЕТ СН'!$H$5-'СЕТ СН'!$H$17</f>
        <v>4830.7163781700001</v>
      </c>
      <c r="C101" s="36">
        <f>SUMIFS(СВЦЭМ!$C$39:$C$782,СВЦЭМ!$A$39:$A$782,$A101,СВЦЭМ!$B$39:$B$782,C$83)+'СЕТ СН'!$H$9+СВЦЭМ!$D$10+'СЕТ СН'!$H$5-'СЕТ СН'!$H$17</f>
        <v>4860.0774795100006</v>
      </c>
      <c r="D101" s="36">
        <f>SUMIFS(СВЦЭМ!$C$39:$C$782,СВЦЭМ!$A$39:$A$782,$A101,СВЦЭМ!$B$39:$B$782,D$83)+'СЕТ СН'!$H$9+СВЦЭМ!$D$10+'СЕТ СН'!$H$5-'СЕТ СН'!$H$17</f>
        <v>4895.0696990899996</v>
      </c>
      <c r="E101" s="36">
        <f>SUMIFS(СВЦЭМ!$C$39:$C$782,СВЦЭМ!$A$39:$A$782,$A101,СВЦЭМ!$B$39:$B$782,E$83)+'СЕТ СН'!$H$9+СВЦЭМ!$D$10+'СЕТ СН'!$H$5-'СЕТ СН'!$H$17</f>
        <v>4905.5962201500006</v>
      </c>
      <c r="F101" s="36">
        <f>SUMIFS(СВЦЭМ!$C$39:$C$782,СВЦЭМ!$A$39:$A$782,$A101,СВЦЭМ!$B$39:$B$782,F$83)+'СЕТ СН'!$H$9+СВЦЭМ!$D$10+'СЕТ СН'!$H$5-'СЕТ СН'!$H$17</f>
        <v>4920.0960693799998</v>
      </c>
      <c r="G101" s="36">
        <f>SUMIFS(СВЦЭМ!$C$39:$C$782,СВЦЭМ!$A$39:$A$782,$A101,СВЦЭМ!$B$39:$B$782,G$83)+'СЕТ СН'!$H$9+СВЦЭМ!$D$10+'СЕТ СН'!$H$5-'СЕТ СН'!$H$17</f>
        <v>4885.4804731499999</v>
      </c>
      <c r="H101" s="36">
        <f>SUMIFS(СВЦЭМ!$C$39:$C$782,СВЦЭМ!$A$39:$A$782,$A101,СВЦЭМ!$B$39:$B$782,H$83)+'СЕТ СН'!$H$9+СВЦЭМ!$D$10+'СЕТ СН'!$H$5-'СЕТ СН'!$H$17</f>
        <v>4837.6896035</v>
      </c>
      <c r="I101" s="36">
        <f>SUMIFS(СВЦЭМ!$C$39:$C$782,СВЦЭМ!$A$39:$A$782,$A101,СВЦЭМ!$B$39:$B$782,I$83)+'СЕТ СН'!$H$9+СВЦЭМ!$D$10+'СЕТ СН'!$H$5-'СЕТ СН'!$H$17</f>
        <v>4784.7842639299997</v>
      </c>
      <c r="J101" s="36">
        <f>SUMIFS(СВЦЭМ!$C$39:$C$782,СВЦЭМ!$A$39:$A$782,$A101,СВЦЭМ!$B$39:$B$782,J$83)+'СЕТ СН'!$H$9+СВЦЭМ!$D$10+'СЕТ СН'!$H$5-'СЕТ СН'!$H$17</f>
        <v>4761.7221048400006</v>
      </c>
      <c r="K101" s="36">
        <f>SUMIFS(СВЦЭМ!$C$39:$C$782,СВЦЭМ!$A$39:$A$782,$A101,СВЦЭМ!$B$39:$B$782,K$83)+'СЕТ СН'!$H$9+СВЦЭМ!$D$10+'СЕТ СН'!$H$5-'СЕТ СН'!$H$17</f>
        <v>4728.5133962500004</v>
      </c>
      <c r="L101" s="36">
        <f>SUMIFS(СВЦЭМ!$C$39:$C$782,СВЦЭМ!$A$39:$A$782,$A101,СВЦЭМ!$B$39:$B$782,L$83)+'СЕТ СН'!$H$9+СВЦЭМ!$D$10+'СЕТ СН'!$H$5-'СЕТ СН'!$H$17</f>
        <v>4729.30984954</v>
      </c>
      <c r="M101" s="36">
        <f>SUMIFS(СВЦЭМ!$C$39:$C$782,СВЦЭМ!$A$39:$A$782,$A101,СВЦЭМ!$B$39:$B$782,M$83)+'СЕТ СН'!$H$9+СВЦЭМ!$D$10+'СЕТ СН'!$H$5-'СЕТ СН'!$H$17</f>
        <v>4750.3310742200001</v>
      </c>
      <c r="N101" s="36">
        <f>SUMIFS(СВЦЭМ!$C$39:$C$782,СВЦЭМ!$A$39:$A$782,$A101,СВЦЭМ!$B$39:$B$782,N$83)+'СЕТ СН'!$H$9+СВЦЭМ!$D$10+'СЕТ СН'!$H$5-'СЕТ СН'!$H$17</f>
        <v>4748.3095575999996</v>
      </c>
      <c r="O101" s="36">
        <f>SUMIFS(СВЦЭМ!$C$39:$C$782,СВЦЭМ!$A$39:$A$782,$A101,СВЦЭМ!$B$39:$B$782,O$83)+'СЕТ СН'!$H$9+СВЦЭМ!$D$10+'СЕТ СН'!$H$5-'СЕТ СН'!$H$17</f>
        <v>4758.2208200300001</v>
      </c>
      <c r="P101" s="36">
        <f>SUMIFS(СВЦЭМ!$C$39:$C$782,СВЦЭМ!$A$39:$A$782,$A101,СВЦЭМ!$B$39:$B$782,P$83)+'СЕТ СН'!$H$9+СВЦЭМ!$D$10+'СЕТ СН'!$H$5-'СЕТ СН'!$H$17</f>
        <v>4771.2060797900003</v>
      </c>
      <c r="Q101" s="36">
        <f>SUMIFS(СВЦЭМ!$C$39:$C$782,СВЦЭМ!$A$39:$A$782,$A101,СВЦЭМ!$B$39:$B$782,Q$83)+'СЕТ СН'!$H$9+СВЦЭМ!$D$10+'СЕТ СН'!$H$5-'СЕТ СН'!$H$17</f>
        <v>4777.1111554500003</v>
      </c>
      <c r="R101" s="36">
        <f>SUMIFS(СВЦЭМ!$C$39:$C$782,СВЦЭМ!$A$39:$A$782,$A101,СВЦЭМ!$B$39:$B$782,R$83)+'СЕТ СН'!$H$9+СВЦЭМ!$D$10+'СЕТ СН'!$H$5-'СЕТ СН'!$H$17</f>
        <v>4779.3135094400004</v>
      </c>
      <c r="S101" s="36">
        <f>SUMIFS(СВЦЭМ!$C$39:$C$782,СВЦЭМ!$A$39:$A$782,$A101,СВЦЭМ!$B$39:$B$782,S$83)+'СЕТ СН'!$H$9+СВЦЭМ!$D$10+'СЕТ СН'!$H$5-'СЕТ СН'!$H$17</f>
        <v>4749.5323149300002</v>
      </c>
      <c r="T101" s="36">
        <f>SUMIFS(СВЦЭМ!$C$39:$C$782,СВЦЭМ!$A$39:$A$782,$A101,СВЦЭМ!$B$39:$B$782,T$83)+'СЕТ СН'!$H$9+СВЦЭМ!$D$10+'СЕТ СН'!$H$5-'СЕТ СН'!$H$17</f>
        <v>4717.8568924600004</v>
      </c>
      <c r="U101" s="36">
        <f>SUMIFS(СВЦЭМ!$C$39:$C$782,СВЦЭМ!$A$39:$A$782,$A101,СВЦЭМ!$B$39:$B$782,U$83)+'СЕТ СН'!$H$9+СВЦЭМ!$D$10+'СЕТ СН'!$H$5-'СЕТ СН'!$H$17</f>
        <v>4703.9745529400006</v>
      </c>
      <c r="V101" s="36">
        <f>SUMIFS(СВЦЭМ!$C$39:$C$782,СВЦЭМ!$A$39:$A$782,$A101,СВЦЭМ!$B$39:$B$782,V$83)+'СЕТ СН'!$H$9+СВЦЭМ!$D$10+'СЕТ СН'!$H$5-'СЕТ СН'!$H$17</f>
        <v>4735.4337151099999</v>
      </c>
      <c r="W101" s="36">
        <f>SUMIFS(СВЦЭМ!$C$39:$C$782,СВЦЭМ!$A$39:$A$782,$A101,СВЦЭМ!$B$39:$B$782,W$83)+'СЕТ СН'!$H$9+СВЦЭМ!$D$10+'СЕТ СН'!$H$5-'СЕТ СН'!$H$17</f>
        <v>4713.5594620100001</v>
      </c>
      <c r="X101" s="36">
        <f>SUMIFS(СВЦЭМ!$C$39:$C$782,СВЦЭМ!$A$39:$A$782,$A101,СВЦЭМ!$B$39:$B$782,X$83)+'СЕТ СН'!$H$9+СВЦЭМ!$D$10+'СЕТ СН'!$H$5-'СЕТ СН'!$H$17</f>
        <v>4757.92547388</v>
      </c>
      <c r="Y101" s="36">
        <f>SUMIFS(СВЦЭМ!$C$39:$C$782,СВЦЭМ!$A$39:$A$782,$A101,СВЦЭМ!$B$39:$B$782,Y$83)+'СЕТ СН'!$H$9+СВЦЭМ!$D$10+'СЕТ СН'!$H$5-'СЕТ СН'!$H$17</f>
        <v>4786.9971160700006</v>
      </c>
    </row>
    <row r="102" spans="1:25" ht="15.75" x14ac:dyDescent="0.2">
      <c r="A102" s="35">
        <f t="shared" si="2"/>
        <v>45279</v>
      </c>
      <c r="B102" s="36">
        <f>SUMIFS(СВЦЭМ!$C$39:$C$782,СВЦЭМ!$A$39:$A$782,$A102,СВЦЭМ!$B$39:$B$782,B$83)+'СЕТ СН'!$H$9+СВЦЭМ!$D$10+'СЕТ СН'!$H$5-'СЕТ СН'!$H$17</f>
        <v>4827.4201239499998</v>
      </c>
      <c r="C102" s="36">
        <f>SUMIFS(СВЦЭМ!$C$39:$C$782,СВЦЭМ!$A$39:$A$782,$A102,СВЦЭМ!$B$39:$B$782,C$83)+'СЕТ СН'!$H$9+СВЦЭМ!$D$10+'СЕТ СН'!$H$5-'СЕТ СН'!$H$17</f>
        <v>4913.2582753500001</v>
      </c>
      <c r="D102" s="36">
        <f>SUMIFS(СВЦЭМ!$C$39:$C$782,СВЦЭМ!$A$39:$A$782,$A102,СВЦЭМ!$B$39:$B$782,D$83)+'СЕТ СН'!$H$9+СВЦЭМ!$D$10+'СЕТ СН'!$H$5-'СЕТ СН'!$H$17</f>
        <v>4956.9342381400002</v>
      </c>
      <c r="E102" s="36">
        <f>SUMIFS(СВЦЭМ!$C$39:$C$782,СВЦЭМ!$A$39:$A$782,$A102,СВЦЭМ!$B$39:$B$782,E$83)+'СЕТ СН'!$H$9+СВЦЭМ!$D$10+'СЕТ СН'!$H$5-'СЕТ СН'!$H$17</f>
        <v>4969.6510304700005</v>
      </c>
      <c r="F102" s="36">
        <f>SUMIFS(СВЦЭМ!$C$39:$C$782,СВЦЭМ!$A$39:$A$782,$A102,СВЦЭМ!$B$39:$B$782,F$83)+'СЕТ СН'!$H$9+СВЦЭМ!$D$10+'СЕТ СН'!$H$5-'СЕТ СН'!$H$17</f>
        <v>4964.9803643499999</v>
      </c>
      <c r="G102" s="36">
        <f>SUMIFS(СВЦЭМ!$C$39:$C$782,СВЦЭМ!$A$39:$A$782,$A102,СВЦЭМ!$B$39:$B$782,G$83)+'СЕТ СН'!$H$9+СВЦЭМ!$D$10+'СЕТ СН'!$H$5-'СЕТ СН'!$H$17</f>
        <v>4944.4615619599999</v>
      </c>
      <c r="H102" s="36">
        <f>SUMIFS(СВЦЭМ!$C$39:$C$782,СВЦЭМ!$A$39:$A$782,$A102,СВЦЭМ!$B$39:$B$782,H$83)+'СЕТ СН'!$H$9+СВЦЭМ!$D$10+'СЕТ СН'!$H$5-'СЕТ СН'!$H$17</f>
        <v>4877.8431534700003</v>
      </c>
      <c r="I102" s="36">
        <f>SUMIFS(СВЦЭМ!$C$39:$C$782,СВЦЭМ!$A$39:$A$782,$A102,СВЦЭМ!$B$39:$B$782,I$83)+'СЕТ СН'!$H$9+СВЦЭМ!$D$10+'СЕТ СН'!$H$5-'СЕТ СН'!$H$17</f>
        <v>4823.0313273800002</v>
      </c>
      <c r="J102" s="36">
        <f>SUMIFS(СВЦЭМ!$C$39:$C$782,СВЦЭМ!$A$39:$A$782,$A102,СВЦЭМ!$B$39:$B$782,J$83)+'СЕТ СН'!$H$9+СВЦЭМ!$D$10+'СЕТ СН'!$H$5-'СЕТ СН'!$H$17</f>
        <v>4809.2493444000002</v>
      </c>
      <c r="K102" s="36">
        <f>SUMIFS(СВЦЭМ!$C$39:$C$782,СВЦЭМ!$A$39:$A$782,$A102,СВЦЭМ!$B$39:$B$782,K$83)+'СЕТ СН'!$H$9+СВЦЭМ!$D$10+'СЕТ СН'!$H$5-'СЕТ СН'!$H$17</f>
        <v>4781.8034370799996</v>
      </c>
      <c r="L102" s="36">
        <f>SUMIFS(СВЦЭМ!$C$39:$C$782,СВЦЭМ!$A$39:$A$782,$A102,СВЦЭМ!$B$39:$B$782,L$83)+'СЕТ СН'!$H$9+СВЦЭМ!$D$10+'СЕТ СН'!$H$5-'СЕТ СН'!$H$17</f>
        <v>4767.6700925499999</v>
      </c>
      <c r="M102" s="36">
        <f>SUMIFS(СВЦЭМ!$C$39:$C$782,СВЦЭМ!$A$39:$A$782,$A102,СВЦЭМ!$B$39:$B$782,M$83)+'СЕТ СН'!$H$9+СВЦЭМ!$D$10+'СЕТ СН'!$H$5-'СЕТ СН'!$H$17</f>
        <v>4786.6134032999998</v>
      </c>
      <c r="N102" s="36">
        <f>SUMIFS(СВЦЭМ!$C$39:$C$782,СВЦЭМ!$A$39:$A$782,$A102,СВЦЭМ!$B$39:$B$782,N$83)+'СЕТ СН'!$H$9+СВЦЭМ!$D$10+'СЕТ СН'!$H$5-'СЕТ СН'!$H$17</f>
        <v>4791.4706853400003</v>
      </c>
      <c r="O102" s="36">
        <f>SUMIFS(СВЦЭМ!$C$39:$C$782,СВЦЭМ!$A$39:$A$782,$A102,СВЦЭМ!$B$39:$B$782,O$83)+'СЕТ СН'!$H$9+СВЦЭМ!$D$10+'СЕТ СН'!$H$5-'СЕТ СН'!$H$17</f>
        <v>4801.4450742700001</v>
      </c>
      <c r="P102" s="36">
        <f>SUMIFS(СВЦЭМ!$C$39:$C$782,СВЦЭМ!$A$39:$A$782,$A102,СВЦЭМ!$B$39:$B$782,P$83)+'СЕТ СН'!$H$9+СВЦЭМ!$D$10+'СЕТ СН'!$H$5-'СЕТ СН'!$H$17</f>
        <v>4811.5485010800003</v>
      </c>
      <c r="Q102" s="36">
        <f>SUMIFS(СВЦЭМ!$C$39:$C$782,СВЦЭМ!$A$39:$A$782,$A102,СВЦЭМ!$B$39:$B$782,Q$83)+'СЕТ СН'!$H$9+СВЦЭМ!$D$10+'СЕТ СН'!$H$5-'СЕТ СН'!$H$17</f>
        <v>4828.74539009</v>
      </c>
      <c r="R102" s="36">
        <f>SUMIFS(СВЦЭМ!$C$39:$C$782,СВЦЭМ!$A$39:$A$782,$A102,СВЦЭМ!$B$39:$B$782,R$83)+'СЕТ СН'!$H$9+СВЦЭМ!$D$10+'СЕТ СН'!$H$5-'СЕТ СН'!$H$17</f>
        <v>4817.0295286600003</v>
      </c>
      <c r="S102" s="36">
        <f>SUMIFS(СВЦЭМ!$C$39:$C$782,СВЦЭМ!$A$39:$A$782,$A102,СВЦЭМ!$B$39:$B$782,S$83)+'СЕТ СН'!$H$9+СВЦЭМ!$D$10+'СЕТ СН'!$H$5-'СЕТ СН'!$H$17</f>
        <v>4770.9573650599996</v>
      </c>
      <c r="T102" s="36">
        <f>SUMIFS(СВЦЭМ!$C$39:$C$782,СВЦЭМ!$A$39:$A$782,$A102,СВЦЭМ!$B$39:$B$782,T$83)+'СЕТ СН'!$H$9+СВЦЭМ!$D$10+'СЕТ СН'!$H$5-'СЕТ СН'!$H$17</f>
        <v>4742.7589560800006</v>
      </c>
      <c r="U102" s="36">
        <f>SUMIFS(СВЦЭМ!$C$39:$C$782,СВЦЭМ!$A$39:$A$782,$A102,СВЦЭМ!$B$39:$B$782,U$83)+'СЕТ СН'!$H$9+СВЦЭМ!$D$10+'СЕТ СН'!$H$5-'СЕТ СН'!$H$17</f>
        <v>4751.62112884</v>
      </c>
      <c r="V102" s="36">
        <f>SUMIFS(СВЦЭМ!$C$39:$C$782,СВЦЭМ!$A$39:$A$782,$A102,СВЦЭМ!$B$39:$B$782,V$83)+'СЕТ СН'!$H$9+СВЦЭМ!$D$10+'СЕТ СН'!$H$5-'СЕТ СН'!$H$17</f>
        <v>4773.8703522800006</v>
      </c>
      <c r="W102" s="36">
        <f>SUMIFS(СВЦЭМ!$C$39:$C$782,СВЦЭМ!$A$39:$A$782,$A102,СВЦЭМ!$B$39:$B$782,W$83)+'СЕТ СН'!$H$9+СВЦЭМ!$D$10+'СЕТ СН'!$H$5-'СЕТ СН'!$H$17</f>
        <v>4786.0147267499997</v>
      </c>
      <c r="X102" s="36">
        <f>SUMIFS(СВЦЭМ!$C$39:$C$782,СВЦЭМ!$A$39:$A$782,$A102,СВЦЭМ!$B$39:$B$782,X$83)+'СЕТ СН'!$H$9+СВЦЭМ!$D$10+'СЕТ СН'!$H$5-'СЕТ СН'!$H$17</f>
        <v>4811.9917718799998</v>
      </c>
      <c r="Y102" s="36">
        <f>SUMIFS(СВЦЭМ!$C$39:$C$782,СВЦЭМ!$A$39:$A$782,$A102,СВЦЭМ!$B$39:$B$782,Y$83)+'СЕТ СН'!$H$9+СВЦЭМ!$D$10+'СЕТ СН'!$H$5-'СЕТ СН'!$H$17</f>
        <v>4856.9750748999995</v>
      </c>
    </row>
    <row r="103" spans="1:25" ht="15.75" x14ac:dyDescent="0.2">
      <c r="A103" s="35">
        <f t="shared" si="2"/>
        <v>45280</v>
      </c>
      <c r="B103" s="36">
        <f>SUMIFS(СВЦЭМ!$C$39:$C$782,СВЦЭМ!$A$39:$A$782,$A103,СВЦЭМ!$B$39:$B$782,B$83)+'СЕТ СН'!$H$9+СВЦЭМ!$D$10+'СЕТ СН'!$H$5-'СЕТ СН'!$H$17</f>
        <v>4913.9787226200006</v>
      </c>
      <c r="C103" s="36">
        <f>SUMIFS(СВЦЭМ!$C$39:$C$782,СВЦЭМ!$A$39:$A$782,$A103,СВЦЭМ!$B$39:$B$782,C$83)+'СЕТ СН'!$H$9+СВЦЭМ!$D$10+'СЕТ СН'!$H$5-'СЕТ СН'!$H$17</f>
        <v>4957.7825673699999</v>
      </c>
      <c r="D103" s="36">
        <f>SUMIFS(СВЦЭМ!$C$39:$C$782,СВЦЭМ!$A$39:$A$782,$A103,СВЦЭМ!$B$39:$B$782,D$83)+'СЕТ СН'!$H$9+СВЦЭМ!$D$10+'СЕТ СН'!$H$5-'СЕТ СН'!$H$17</f>
        <v>4990.6790221400006</v>
      </c>
      <c r="E103" s="36">
        <f>SUMIFS(СВЦЭМ!$C$39:$C$782,СВЦЭМ!$A$39:$A$782,$A103,СВЦЭМ!$B$39:$B$782,E$83)+'СЕТ СН'!$H$9+СВЦЭМ!$D$10+'СЕТ СН'!$H$5-'СЕТ СН'!$H$17</f>
        <v>4998.93358842</v>
      </c>
      <c r="F103" s="36">
        <f>SUMIFS(СВЦЭМ!$C$39:$C$782,СВЦЭМ!$A$39:$A$782,$A103,СВЦЭМ!$B$39:$B$782,F$83)+'СЕТ СН'!$H$9+СВЦЭМ!$D$10+'СЕТ СН'!$H$5-'СЕТ СН'!$H$17</f>
        <v>4998.7589390000003</v>
      </c>
      <c r="G103" s="36">
        <f>SUMIFS(СВЦЭМ!$C$39:$C$782,СВЦЭМ!$A$39:$A$782,$A103,СВЦЭМ!$B$39:$B$782,G$83)+'СЕТ СН'!$H$9+СВЦЭМ!$D$10+'СЕТ СН'!$H$5-'СЕТ СН'!$H$17</f>
        <v>4967.8974546099998</v>
      </c>
      <c r="H103" s="36">
        <f>SUMIFS(СВЦЭМ!$C$39:$C$782,СВЦЭМ!$A$39:$A$782,$A103,СВЦЭМ!$B$39:$B$782,H$83)+'СЕТ СН'!$H$9+СВЦЭМ!$D$10+'СЕТ СН'!$H$5-'СЕТ СН'!$H$17</f>
        <v>4908.5251889800002</v>
      </c>
      <c r="I103" s="36">
        <f>SUMIFS(СВЦЭМ!$C$39:$C$782,СВЦЭМ!$A$39:$A$782,$A103,СВЦЭМ!$B$39:$B$782,I$83)+'СЕТ СН'!$H$9+СВЦЭМ!$D$10+'СЕТ СН'!$H$5-'СЕТ СН'!$H$17</f>
        <v>4865.5595625300002</v>
      </c>
      <c r="J103" s="36">
        <f>SUMIFS(СВЦЭМ!$C$39:$C$782,СВЦЭМ!$A$39:$A$782,$A103,СВЦЭМ!$B$39:$B$782,J$83)+'СЕТ СН'!$H$9+СВЦЭМ!$D$10+'СЕТ СН'!$H$5-'СЕТ СН'!$H$17</f>
        <v>4862.1170706900002</v>
      </c>
      <c r="K103" s="36">
        <f>SUMIFS(СВЦЭМ!$C$39:$C$782,СВЦЭМ!$A$39:$A$782,$A103,СВЦЭМ!$B$39:$B$782,K$83)+'СЕТ СН'!$H$9+СВЦЭМ!$D$10+'СЕТ СН'!$H$5-'СЕТ СН'!$H$17</f>
        <v>4835.6634404699998</v>
      </c>
      <c r="L103" s="36">
        <f>SUMIFS(СВЦЭМ!$C$39:$C$782,СВЦЭМ!$A$39:$A$782,$A103,СВЦЭМ!$B$39:$B$782,L$83)+'СЕТ СН'!$H$9+СВЦЭМ!$D$10+'СЕТ СН'!$H$5-'СЕТ СН'!$H$17</f>
        <v>4805.2561674200006</v>
      </c>
      <c r="M103" s="36">
        <f>SUMIFS(СВЦЭМ!$C$39:$C$782,СВЦЭМ!$A$39:$A$782,$A103,СВЦЭМ!$B$39:$B$782,M$83)+'СЕТ СН'!$H$9+СВЦЭМ!$D$10+'СЕТ СН'!$H$5-'СЕТ СН'!$H$17</f>
        <v>4833.6301637800007</v>
      </c>
      <c r="N103" s="36">
        <f>SUMIFS(СВЦЭМ!$C$39:$C$782,СВЦЭМ!$A$39:$A$782,$A103,СВЦЭМ!$B$39:$B$782,N$83)+'СЕТ СН'!$H$9+СВЦЭМ!$D$10+'СЕТ СН'!$H$5-'СЕТ СН'!$H$17</f>
        <v>4838.72043218</v>
      </c>
      <c r="O103" s="36">
        <f>SUMIFS(СВЦЭМ!$C$39:$C$782,СВЦЭМ!$A$39:$A$782,$A103,СВЦЭМ!$B$39:$B$782,O$83)+'СЕТ СН'!$H$9+СВЦЭМ!$D$10+'СЕТ СН'!$H$5-'СЕТ СН'!$H$17</f>
        <v>4858.8817590099998</v>
      </c>
      <c r="P103" s="36">
        <f>SUMIFS(СВЦЭМ!$C$39:$C$782,СВЦЭМ!$A$39:$A$782,$A103,СВЦЭМ!$B$39:$B$782,P$83)+'СЕТ СН'!$H$9+СВЦЭМ!$D$10+'СЕТ СН'!$H$5-'СЕТ СН'!$H$17</f>
        <v>4876.0631373699998</v>
      </c>
      <c r="Q103" s="36">
        <f>SUMIFS(СВЦЭМ!$C$39:$C$782,СВЦЭМ!$A$39:$A$782,$A103,СВЦЭМ!$B$39:$B$782,Q$83)+'СЕТ СН'!$H$9+СВЦЭМ!$D$10+'СЕТ СН'!$H$5-'СЕТ СН'!$H$17</f>
        <v>4887.8426578500003</v>
      </c>
      <c r="R103" s="36">
        <f>SUMIFS(СВЦЭМ!$C$39:$C$782,СВЦЭМ!$A$39:$A$782,$A103,СВЦЭМ!$B$39:$B$782,R$83)+'СЕТ СН'!$H$9+СВЦЭМ!$D$10+'СЕТ СН'!$H$5-'СЕТ СН'!$H$17</f>
        <v>4879.74716412</v>
      </c>
      <c r="S103" s="36">
        <f>SUMIFS(СВЦЭМ!$C$39:$C$782,СВЦЭМ!$A$39:$A$782,$A103,СВЦЭМ!$B$39:$B$782,S$83)+'СЕТ СН'!$H$9+СВЦЭМ!$D$10+'СЕТ СН'!$H$5-'СЕТ СН'!$H$17</f>
        <v>4847.3026352400002</v>
      </c>
      <c r="T103" s="36">
        <f>SUMIFS(СВЦЭМ!$C$39:$C$782,СВЦЭМ!$A$39:$A$782,$A103,СВЦЭМ!$B$39:$B$782,T$83)+'СЕТ СН'!$H$9+СВЦЭМ!$D$10+'СЕТ СН'!$H$5-'СЕТ СН'!$H$17</f>
        <v>4821.27521772</v>
      </c>
      <c r="U103" s="36">
        <f>SUMIFS(СВЦЭМ!$C$39:$C$782,СВЦЭМ!$A$39:$A$782,$A103,СВЦЭМ!$B$39:$B$782,U$83)+'СЕТ СН'!$H$9+СВЦЭМ!$D$10+'СЕТ СН'!$H$5-'СЕТ СН'!$H$17</f>
        <v>4820.5155513400005</v>
      </c>
      <c r="V103" s="36">
        <f>SUMIFS(СВЦЭМ!$C$39:$C$782,СВЦЭМ!$A$39:$A$782,$A103,СВЦЭМ!$B$39:$B$782,V$83)+'СЕТ СН'!$H$9+СВЦЭМ!$D$10+'СЕТ СН'!$H$5-'СЕТ СН'!$H$17</f>
        <v>4845.8701108400001</v>
      </c>
      <c r="W103" s="36">
        <f>SUMIFS(СВЦЭМ!$C$39:$C$782,СВЦЭМ!$A$39:$A$782,$A103,СВЦЭМ!$B$39:$B$782,W$83)+'СЕТ СН'!$H$9+СВЦЭМ!$D$10+'СЕТ СН'!$H$5-'СЕТ СН'!$H$17</f>
        <v>4854.2902577900004</v>
      </c>
      <c r="X103" s="36">
        <f>SUMIFS(СВЦЭМ!$C$39:$C$782,СВЦЭМ!$A$39:$A$782,$A103,СВЦЭМ!$B$39:$B$782,X$83)+'СЕТ СН'!$H$9+СВЦЭМ!$D$10+'СЕТ СН'!$H$5-'СЕТ СН'!$H$17</f>
        <v>4877.6462391799996</v>
      </c>
      <c r="Y103" s="36">
        <f>SUMIFS(СВЦЭМ!$C$39:$C$782,СВЦЭМ!$A$39:$A$782,$A103,СВЦЭМ!$B$39:$B$782,Y$83)+'СЕТ СН'!$H$9+СВЦЭМ!$D$10+'СЕТ СН'!$H$5-'СЕТ СН'!$H$17</f>
        <v>4883.9862767200002</v>
      </c>
    </row>
    <row r="104" spans="1:25" ht="15.75" x14ac:dyDescent="0.2">
      <c r="A104" s="35">
        <f t="shared" si="2"/>
        <v>45281</v>
      </c>
      <c r="B104" s="36">
        <f>SUMIFS(СВЦЭМ!$C$39:$C$782,СВЦЭМ!$A$39:$A$782,$A104,СВЦЭМ!$B$39:$B$782,B$83)+'СЕТ СН'!$H$9+СВЦЭМ!$D$10+'СЕТ СН'!$H$5-'СЕТ СН'!$H$17</f>
        <v>4960.9382313699998</v>
      </c>
      <c r="C104" s="36">
        <f>SUMIFS(СВЦЭМ!$C$39:$C$782,СВЦЭМ!$A$39:$A$782,$A104,СВЦЭМ!$B$39:$B$782,C$83)+'СЕТ СН'!$H$9+СВЦЭМ!$D$10+'СЕТ СН'!$H$5-'СЕТ СН'!$H$17</f>
        <v>5016.1261990200001</v>
      </c>
      <c r="D104" s="36">
        <f>SUMIFS(СВЦЭМ!$C$39:$C$782,СВЦЭМ!$A$39:$A$782,$A104,СВЦЭМ!$B$39:$B$782,D$83)+'СЕТ СН'!$H$9+СВЦЭМ!$D$10+'СЕТ СН'!$H$5-'СЕТ СН'!$H$17</f>
        <v>5046.8382237799997</v>
      </c>
      <c r="E104" s="36">
        <f>SUMIFS(СВЦЭМ!$C$39:$C$782,СВЦЭМ!$A$39:$A$782,$A104,СВЦЭМ!$B$39:$B$782,E$83)+'СЕТ СН'!$H$9+СВЦЭМ!$D$10+'СЕТ СН'!$H$5-'СЕТ СН'!$H$17</f>
        <v>5064.1021990700001</v>
      </c>
      <c r="F104" s="36">
        <f>SUMIFS(СВЦЭМ!$C$39:$C$782,СВЦЭМ!$A$39:$A$782,$A104,СВЦЭМ!$B$39:$B$782,F$83)+'СЕТ СН'!$H$9+СВЦЭМ!$D$10+'СЕТ СН'!$H$5-'СЕТ СН'!$H$17</f>
        <v>5067.9734727100004</v>
      </c>
      <c r="G104" s="36">
        <f>SUMIFS(СВЦЭМ!$C$39:$C$782,СВЦЭМ!$A$39:$A$782,$A104,СВЦЭМ!$B$39:$B$782,G$83)+'СЕТ СН'!$H$9+СВЦЭМ!$D$10+'СЕТ СН'!$H$5-'СЕТ СН'!$H$17</f>
        <v>5080.8783721099999</v>
      </c>
      <c r="H104" s="36">
        <f>SUMIFS(СВЦЭМ!$C$39:$C$782,СВЦЭМ!$A$39:$A$782,$A104,СВЦЭМ!$B$39:$B$782,H$83)+'СЕТ СН'!$H$9+СВЦЭМ!$D$10+'СЕТ СН'!$H$5-'СЕТ СН'!$H$17</f>
        <v>5023.1448245499996</v>
      </c>
      <c r="I104" s="36">
        <f>SUMIFS(СВЦЭМ!$C$39:$C$782,СВЦЭМ!$A$39:$A$782,$A104,СВЦЭМ!$B$39:$B$782,I$83)+'СЕТ СН'!$H$9+СВЦЭМ!$D$10+'СЕТ СН'!$H$5-'СЕТ СН'!$H$17</f>
        <v>4943.5571223699999</v>
      </c>
      <c r="J104" s="36">
        <f>SUMIFS(СВЦЭМ!$C$39:$C$782,СВЦЭМ!$A$39:$A$782,$A104,СВЦЭМ!$B$39:$B$782,J$83)+'СЕТ СН'!$H$9+СВЦЭМ!$D$10+'СЕТ СН'!$H$5-'СЕТ СН'!$H$17</f>
        <v>4918.7533060100004</v>
      </c>
      <c r="K104" s="36">
        <f>SUMIFS(СВЦЭМ!$C$39:$C$782,СВЦЭМ!$A$39:$A$782,$A104,СВЦЭМ!$B$39:$B$782,K$83)+'СЕТ СН'!$H$9+СВЦЭМ!$D$10+'СЕТ СН'!$H$5-'СЕТ СН'!$H$17</f>
        <v>4904.8341930099996</v>
      </c>
      <c r="L104" s="36">
        <f>SUMIFS(СВЦЭМ!$C$39:$C$782,СВЦЭМ!$A$39:$A$782,$A104,СВЦЭМ!$B$39:$B$782,L$83)+'СЕТ СН'!$H$9+СВЦЭМ!$D$10+'СЕТ СН'!$H$5-'СЕТ СН'!$H$17</f>
        <v>4908.5918969800005</v>
      </c>
      <c r="M104" s="36">
        <f>SUMIFS(СВЦЭМ!$C$39:$C$782,СВЦЭМ!$A$39:$A$782,$A104,СВЦЭМ!$B$39:$B$782,M$83)+'СЕТ СН'!$H$9+СВЦЭМ!$D$10+'СЕТ СН'!$H$5-'СЕТ СН'!$H$17</f>
        <v>4915.0728021499999</v>
      </c>
      <c r="N104" s="36">
        <f>SUMIFS(СВЦЭМ!$C$39:$C$782,СВЦЭМ!$A$39:$A$782,$A104,СВЦЭМ!$B$39:$B$782,N$83)+'СЕТ СН'!$H$9+СВЦЭМ!$D$10+'СЕТ СН'!$H$5-'СЕТ СН'!$H$17</f>
        <v>4930.95513157</v>
      </c>
      <c r="O104" s="36">
        <f>SUMIFS(СВЦЭМ!$C$39:$C$782,СВЦЭМ!$A$39:$A$782,$A104,СВЦЭМ!$B$39:$B$782,O$83)+'СЕТ СН'!$H$9+СВЦЭМ!$D$10+'СЕТ СН'!$H$5-'СЕТ СН'!$H$17</f>
        <v>4943.5381870800002</v>
      </c>
      <c r="P104" s="36">
        <f>SUMIFS(СВЦЭМ!$C$39:$C$782,СВЦЭМ!$A$39:$A$782,$A104,СВЦЭМ!$B$39:$B$782,P$83)+'СЕТ СН'!$H$9+СВЦЭМ!$D$10+'СЕТ СН'!$H$5-'СЕТ СН'!$H$17</f>
        <v>4957.9411618000004</v>
      </c>
      <c r="Q104" s="36">
        <f>SUMIFS(СВЦЭМ!$C$39:$C$782,СВЦЭМ!$A$39:$A$782,$A104,СВЦЭМ!$B$39:$B$782,Q$83)+'СЕТ СН'!$H$9+СВЦЭМ!$D$10+'СЕТ СН'!$H$5-'СЕТ СН'!$H$17</f>
        <v>4963.1076644900004</v>
      </c>
      <c r="R104" s="36">
        <f>SUMIFS(СВЦЭМ!$C$39:$C$782,СВЦЭМ!$A$39:$A$782,$A104,СВЦЭМ!$B$39:$B$782,R$83)+'СЕТ СН'!$H$9+СВЦЭМ!$D$10+'СЕТ СН'!$H$5-'СЕТ СН'!$H$17</f>
        <v>4935.9870074999999</v>
      </c>
      <c r="S104" s="36">
        <f>SUMIFS(СВЦЭМ!$C$39:$C$782,СВЦЭМ!$A$39:$A$782,$A104,СВЦЭМ!$B$39:$B$782,S$83)+'СЕТ СН'!$H$9+СВЦЭМ!$D$10+'СЕТ СН'!$H$5-'СЕТ СН'!$H$17</f>
        <v>4902.6467501699999</v>
      </c>
      <c r="T104" s="36">
        <f>SUMIFS(СВЦЭМ!$C$39:$C$782,СВЦЭМ!$A$39:$A$782,$A104,СВЦЭМ!$B$39:$B$782,T$83)+'СЕТ СН'!$H$9+СВЦЭМ!$D$10+'СЕТ СН'!$H$5-'СЕТ СН'!$H$17</f>
        <v>4886.0966857900003</v>
      </c>
      <c r="U104" s="36">
        <f>SUMIFS(СВЦЭМ!$C$39:$C$782,СВЦЭМ!$A$39:$A$782,$A104,СВЦЭМ!$B$39:$B$782,U$83)+'СЕТ СН'!$H$9+СВЦЭМ!$D$10+'СЕТ СН'!$H$5-'СЕТ СН'!$H$17</f>
        <v>4891.5381510400002</v>
      </c>
      <c r="V104" s="36">
        <f>SUMIFS(СВЦЭМ!$C$39:$C$782,СВЦЭМ!$A$39:$A$782,$A104,СВЦЭМ!$B$39:$B$782,V$83)+'СЕТ СН'!$H$9+СВЦЭМ!$D$10+'СЕТ СН'!$H$5-'СЕТ СН'!$H$17</f>
        <v>4916.8262894</v>
      </c>
      <c r="W104" s="36">
        <f>SUMIFS(СВЦЭМ!$C$39:$C$782,СВЦЭМ!$A$39:$A$782,$A104,СВЦЭМ!$B$39:$B$782,W$83)+'СЕТ СН'!$H$9+СВЦЭМ!$D$10+'СЕТ СН'!$H$5-'СЕТ СН'!$H$17</f>
        <v>4925.7949410500005</v>
      </c>
      <c r="X104" s="36">
        <f>SUMIFS(СВЦЭМ!$C$39:$C$782,СВЦЭМ!$A$39:$A$782,$A104,СВЦЭМ!$B$39:$B$782,X$83)+'СЕТ СН'!$H$9+СВЦЭМ!$D$10+'СЕТ СН'!$H$5-'СЕТ СН'!$H$17</f>
        <v>4957.3474789000002</v>
      </c>
      <c r="Y104" s="36">
        <f>SUMIFS(СВЦЭМ!$C$39:$C$782,СВЦЭМ!$A$39:$A$782,$A104,СВЦЭМ!$B$39:$B$782,Y$83)+'СЕТ СН'!$H$9+СВЦЭМ!$D$10+'СЕТ СН'!$H$5-'СЕТ СН'!$H$17</f>
        <v>4975.5537411799996</v>
      </c>
    </row>
    <row r="105" spans="1:25" ht="15.75" x14ac:dyDescent="0.2">
      <c r="A105" s="35">
        <f t="shared" si="2"/>
        <v>45282</v>
      </c>
      <c r="B105" s="36">
        <f>SUMIFS(СВЦЭМ!$C$39:$C$782,СВЦЭМ!$A$39:$A$782,$A105,СВЦЭМ!$B$39:$B$782,B$83)+'СЕТ СН'!$H$9+СВЦЭМ!$D$10+'СЕТ СН'!$H$5-'СЕТ СН'!$H$17</f>
        <v>4975.4045540999996</v>
      </c>
      <c r="C105" s="36">
        <f>SUMIFS(СВЦЭМ!$C$39:$C$782,СВЦЭМ!$A$39:$A$782,$A105,СВЦЭМ!$B$39:$B$782,C$83)+'СЕТ СН'!$H$9+СВЦЭМ!$D$10+'СЕТ СН'!$H$5-'СЕТ СН'!$H$17</f>
        <v>5019.5729444500003</v>
      </c>
      <c r="D105" s="36">
        <f>SUMIFS(СВЦЭМ!$C$39:$C$782,СВЦЭМ!$A$39:$A$782,$A105,СВЦЭМ!$B$39:$B$782,D$83)+'СЕТ СН'!$H$9+СВЦЭМ!$D$10+'СЕТ СН'!$H$5-'СЕТ СН'!$H$17</f>
        <v>5046.4518736800001</v>
      </c>
      <c r="E105" s="36">
        <f>SUMIFS(СВЦЭМ!$C$39:$C$782,СВЦЭМ!$A$39:$A$782,$A105,СВЦЭМ!$B$39:$B$782,E$83)+'СЕТ СН'!$H$9+СВЦЭМ!$D$10+'СЕТ СН'!$H$5-'СЕТ СН'!$H$17</f>
        <v>5167.8056881100001</v>
      </c>
      <c r="F105" s="36">
        <f>SUMIFS(СВЦЭМ!$C$39:$C$782,СВЦЭМ!$A$39:$A$782,$A105,СВЦЭМ!$B$39:$B$782,F$83)+'СЕТ СН'!$H$9+СВЦЭМ!$D$10+'СЕТ СН'!$H$5-'СЕТ СН'!$H$17</f>
        <v>5171.5282874000004</v>
      </c>
      <c r="G105" s="36">
        <f>SUMIFS(СВЦЭМ!$C$39:$C$782,СВЦЭМ!$A$39:$A$782,$A105,СВЦЭМ!$B$39:$B$782,G$83)+'СЕТ СН'!$H$9+СВЦЭМ!$D$10+'СЕТ СН'!$H$5-'СЕТ СН'!$H$17</f>
        <v>5165.6357736600003</v>
      </c>
      <c r="H105" s="36">
        <f>SUMIFS(СВЦЭМ!$C$39:$C$782,СВЦЭМ!$A$39:$A$782,$A105,СВЦЭМ!$B$39:$B$782,H$83)+'СЕТ СН'!$H$9+СВЦЭМ!$D$10+'СЕТ СН'!$H$5-'СЕТ СН'!$H$17</f>
        <v>5101.11337895</v>
      </c>
      <c r="I105" s="36">
        <f>SUMIFS(СВЦЭМ!$C$39:$C$782,СВЦЭМ!$A$39:$A$782,$A105,СВЦЭМ!$B$39:$B$782,I$83)+'СЕТ СН'!$H$9+СВЦЭМ!$D$10+'СЕТ СН'!$H$5-'СЕТ СН'!$H$17</f>
        <v>5038.3676184800006</v>
      </c>
      <c r="J105" s="36">
        <f>SUMIFS(СВЦЭМ!$C$39:$C$782,СВЦЭМ!$A$39:$A$782,$A105,СВЦЭМ!$B$39:$B$782,J$83)+'СЕТ СН'!$H$9+СВЦЭМ!$D$10+'СЕТ СН'!$H$5-'СЕТ СН'!$H$17</f>
        <v>4998.9429678200004</v>
      </c>
      <c r="K105" s="36">
        <f>SUMIFS(СВЦЭМ!$C$39:$C$782,СВЦЭМ!$A$39:$A$782,$A105,СВЦЭМ!$B$39:$B$782,K$83)+'СЕТ СН'!$H$9+СВЦЭМ!$D$10+'СЕТ СН'!$H$5-'СЕТ СН'!$H$17</f>
        <v>4958.9795615200001</v>
      </c>
      <c r="L105" s="36">
        <f>SUMIFS(СВЦЭМ!$C$39:$C$782,СВЦЭМ!$A$39:$A$782,$A105,СВЦЭМ!$B$39:$B$782,L$83)+'СЕТ СН'!$H$9+СВЦЭМ!$D$10+'СЕТ СН'!$H$5-'СЕТ СН'!$H$17</f>
        <v>4958.1139685400003</v>
      </c>
      <c r="M105" s="36">
        <f>SUMIFS(СВЦЭМ!$C$39:$C$782,СВЦЭМ!$A$39:$A$782,$A105,СВЦЭМ!$B$39:$B$782,M$83)+'СЕТ СН'!$H$9+СВЦЭМ!$D$10+'СЕТ СН'!$H$5-'СЕТ СН'!$H$17</f>
        <v>4968.6863739300006</v>
      </c>
      <c r="N105" s="36">
        <f>SUMIFS(СВЦЭМ!$C$39:$C$782,СВЦЭМ!$A$39:$A$782,$A105,СВЦЭМ!$B$39:$B$782,N$83)+'СЕТ СН'!$H$9+СВЦЭМ!$D$10+'СЕТ СН'!$H$5-'СЕТ СН'!$H$17</f>
        <v>4986.4287244000006</v>
      </c>
      <c r="O105" s="36">
        <f>SUMIFS(СВЦЭМ!$C$39:$C$782,СВЦЭМ!$A$39:$A$782,$A105,СВЦЭМ!$B$39:$B$782,O$83)+'СЕТ СН'!$H$9+СВЦЭМ!$D$10+'СЕТ СН'!$H$5-'СЕТ СН'!$H$17</f>
        <v>5011.95574063</v>
      </c>
      <c r="P105" s="36">
        <f>SUMIFS(СВЦЭМ!$C$39:$C$782,СВЦЭМ!$A$39:$A$782,$A105,СВЦЭМ!$B$39:$B$782,P$83)+'СЕТ СН'!$H$9+СВЦЭМ!$D$10+'СЕТ СН'!$H$5-'СЕТ СН'!$H$17</f>
        <v>5017.6263702300002</v>
      </c>
      <c r="Q105" s="36">
        <f>SUMIFS(СВЦЭМ!$C$39:$C$782,СВЦЭМ!$A$39:$A$782,$A105,СВЦЭМ!$B$39:$B$782,Q$83)+'СЕТ СН'!$H$9+СВЦЭМ!$D$10+'СЕТ СН'!$H$5-'СЕТ СН'!$H$17</f>
        <v>5037.5676823499998</v>
      </c>
      <c r="R105" s="36">
        <f>SUMIFS(СВЦЭМ!$C$39:$C$782,СВЦЭМ!$A$39:$A$782,$A105,СВЦЭМ!$B$39:$B$782,R$83)+'СЕТ СН'!$H$9+СВЦЭМ!$D$10+'СЕТ СН'!$H$5-'СЕТ СН'!$H$17</f>
        <v>5038.4859435600001</v>
      </c>
      <c r="S105" s="36">
        <f>SUMIFS(СВЦЭМ!$C$39:$C$782,СВЦЭМ!$A$39:$A$782,$A105,СВЦЭМ!$B$39:$B$782,S$83)+'СЕТ СН'!$H$9+СВЦЭМ!$D$10+'СЕТ СН'!$H$5-'СЕТ СН'!$H$17</f>
        <v>5010.5880140299996</v>
      </c>
      <c r="T105" s="36">
        <f>SUMIFS(СВЦЭМ!$C$39:$C$782,СВЦЭМ!$A$39:$A$782,$A105,СВЦЭМ!$B$39:$B$782,T$83)+'СЕТ СН'!$H$9+СВЦЭМ!$D$10+'СЕТ СН'!$H$5-'СЕТ СН'!$H$17</f>
        <v>4994.8076056600003</v>
      </c>
      <c r="U105" s="36">
        <f>SUMIFS(СВЦЭМ!$C$39:$C$782,СВЦЭМ!$A$39:$A$782,$A105,СВЦЭМ!$B$39:$B$782,U$83)+'СЕТ СН'!$H$9+СВЦЭМ!$D$10+'СЕТ СН'!$H$5-'СЕТ СН'!$H$17</f>
        <v>5005.0353612400004</v>
      </c>
      <c r="V105" s="36">
        <f>SUMIFS(СВЦЭМ!$C$39:$C$782,СВЦЭМ!$A$39:$A$782,$A105,СВЦЭМ!$B$39:$B$782,V$83)+'СЕТ СН'!$H$9+СВЦЭМ!$D$10+'СЕТ СН'!$H$5-'СЕТ СН'!$H$17</f>
        <v>5020.1312591300002</v>
      </c>
      <c r="W105" s="36">
        <f>SUMIFS(СВЦЭМ!$C$39:$C$782,СВЦЭМ!$A$39:$A$782,$A105,СВЦЭМ!$B$39:$B$782,W$83)+'СЕТ СН'!$H$9+СВЦЭМ!$D$10+'СЕТ СН'!$H$5-'СЕТ СН'!$H$17</f>
        <v>5031.9634067699999</v>
      </c>
      <c r="X105" s="36">
        <f>SUMIFS(СВЦЭМ!$C$39:$C$782,СВЦЭМ!$A$39:$A$782,$A105,СВЦЭМ!$B$39:$B$782,X$83)+'СЕТ СН'!$H$9+СВЦЭМ!$D$10+'СЕТ СН'!$H$5-'СЕТ СН'!$H$17</f>
        <v>5064.4004085300003</v>
      </c>
      <c r="Y105" s="36">
        <f>SUMIFS(СВЦЭМ!$C$39:$C$782,СВЦЭМ!$A$39:$A$782,$A105,СВЦЭМ!$B$39:$B$782,Y$83)+'СЕТ СН'!$H$9+СВЦЭМ!$D$10+'СЕТ СН'!$H$5-'СЕТ СН'!$H$17</f>
        <v>5085.0441168799998</v>
      </c>
    </row>
    <row r="106" spans="1:25" ht="15.75" x14ac:dyDescent="0.2">
      <c r="A106" s="35">
        <f t="shared" si="2"/>
        <v>45283</v>
      </c>
      <c r="B106" s="36">
        <f>SUMIFS(СВЦЭМ!$C$39:$C$782,СВЦЭМ!$A$39:$A$782,$A106,СВЦЭМ!$B$39:$B$782,B$83)+'СЕТ СН'!$H$9+СВЦЭМ!$D$10+'СЕТ СН'!$H$5-'СЕТ СН'!$H$17</f>
        <v>4932.3215759300001</v>
      </c>
      <c r="C106" s="36">
        <f>SUMIFS(СВЦЭМ!$C$39:$C$782,СВЦЭМ!$A$39:$A$782,$A106,СВЦЭМ!$B$39:$B$782,C$83)+'СЕТ СН'!$H$9+СВЦЭМ!$D$10+'СЕТ СН'!$H$5-'СЕТ СН'!$H$17</f>
        <v>4919.1151673000004</v>
      </c>
      <c r="D106" s="36">
        <f>SUMIFS(СВЦЭМ!$C$39:$C$782,СВЦЭМ!$A$39:$A$782,$A106,СВЦЭМ!$B$39:$B$782,D$83)+'СЕТ СН'!$H$9+СВЦЭМ!$D$10+'СЕТ СН'!$H$5-'СЕТ СН'!$H$17</f>
        <v>4954.7531939199998</v>
      </c>
      <c r="E106" s="36">
        <f>SUMIFS(СВЦЭМ!$C$39:$C$782,СВЦЭМ!$A$39:$A$782,$A106,СВЦЭМ!$B$39:$B$782,E$83)+'СЕТ СН'!$H$9+СВЦЭМ!$D$10+'СЕТ СН'!$H$5-'СЕТ СН'!$H$17</f>
        <v>5114.8541830800004</v>
      </c>
      <c r="F106" s="36">
        <f>SUMIFS(СВЦЭМ!$C$39:$C$782,СВЦЭМ!$A$39:$A$782,$A106,СВЦЭМ!$B$39:$B$782,F$83)+'СЕТ СН'!$H$9+СВЦЭМ!$D$10+'СЕТ СН'!$H$5-'СЕТ СН'!$H$17</f>
        <v>5105.1557865100003</v>
      </c>
      <c r="G106" s="36">
        <f>SUMIFS(СВЦЭМ!$C$39:$C$782,СВЦЭМ!$A$39:$A$782,$A106,СВЦЭМ!$B$39:$B$782,G$83)+'СЕТ СН'!$H$9+СВЦЭМ!$D$10+'СЕТ СН'!$H$5-'СЕТ СН'!$H$17</f>
        <v>5086.9674188400004</v>
      </c>
      <c r="H106" s="36">
        <f>SUMIFS(СВЦЭМ!$C$39:$C$782,СВЦЭМ!$A$39:$A$782,$A106,СВЦЭМ!$B$39:$B$782,H$83)+'СЕТ СН'!$H$9+СВЦЭМ!$D$10+'СЕТ СН'!$H$5-'СЕТ СН'!$H$17</f>
        <v>5077.8821837400001</v>
      </c>
      <c r="I106" s="36">
        <f>SUMIFS(СВЦЭМ!$C$39:$C$782,СВЦЭМ!$A$39:$A$782,$A106,СВЦЭМ!$B$39:$B$782,I$83)+'СЕТ СН'!$H$9+СВЦЭМ!$D$10+'СЕТ СН'!$H$5-'СЕТ СН'!$H$17</f>
        <v>5035.9099287700001</v>
      </c>
      <c r="J106" s="36">
        <f>SUMIFS(СВЦЭМ!$C$39:$C$782,СВЦЭМ!$A$39:$A$782,$A106,СВЦЭМ!$B$39:$B$782,J$83)+'СЕТ СН'!$H$9+СВЦЭМ!$D$10+'СЕТ СН'!$H$5-'СЕТ СН'!$H$17</f>
        <v>4990.3849591899998</v>
      </c>
      <c r="K106" s="36">
        <f>SUMIFS(СВЦЭМ!$C$39:$C$782,СВЦЭМ!$A$39:$A$782,$A106,СВЦЭМ!$B$39:$B$782,K$83)+'СЕТ СН'!$H$9+СВЦЭМ!$D$10+'СЕТ СН'!$H$5-'СЕТ СН'!$H$17</f>
        <v>4947.4575862600004</v>
      </c>
      <c r="L106" s="36">
        <f>SUMIFS(СВЦЭМ!$C$39:$C$782,СВЦЭМ!$A$39:$A$782,$A106,СВЦЭМ!$B$39:$B$782,L$83)+'СЕТ СН'!$H$9+СВЦЭМ!$D$10+'СЕТ СН'!$H$5-'СЕТ СН'!$H$17</f>
        <v>4905.8693239700006</v>
      </c>
      <c r="M106" s="36">
        <f>SUMIFS(СВЦЭМ!$C$39:$C$782,СВЦЭМ!$A$39:$A$782,$A106,СВЦЭМ!$B$39:$B$782,M$83)+'СЕТ СН'!$H$9+СВЦЭМ!$D$10+'СЕТ СН'!$H$5-'СЕТ СН'!$H$17</f>
        <v>4893.98528016</v>
      </c>
      <c r="N106" s="36">
        <f>SUMIFS(СВЦЭМ!$C$39:$C$782,СВЦЭМ!$A$39:$A$782,$A106,СВЦЭМ!$B$39:$B$782,N$83)+'СЕТ СН'!$H$9+СВЦЭМ!$D$10+'СЕТ СН'!$H$5-'СЕТ СН'!$H$17</f>
        <v>4930.70152985</v>
      </c>
      <c r="O106" s="36">
        <f>SUMIFS(СВЦЭМ!$C$39:$C$782,СВЦЭМ!$A$39:$A$782,$A106,СВЦЭМ!$B$39:$B$782,O$83)+'СЕТ СН'!$H$9+СВЦЭМ!$D$10+'СЕТ СН'!$H$5-'СЕТ СН'!$H$17</f>
        <v>4881.0573554399998</v>
      </c>
      <c r="P106" s="36">
        <f>SUMIFS(СВЦЭМ!$C$39:$C$782,СВЦЭМ!$A$39:$A$782,$A106,СВЦЭМ!$B$39:$B$782,P$83)+'СЕТ СН'!$H$9+СВЦЭМ!$D$10+'СЕТ СН'!$H$5-'СЕТ СН'!$H$17</f>
        <v>4890.2732670400001</v>
      </c>
      <c r="Q106" s="36">
        <f>SUMIFS(СВЦЭМ!$C$39:$C$782,СВЦЭМ!$A$39:$A$782,$A106,СВЦЭМ!$B$39:$B$782,Q$83)+'СЕТ СН'!$H$9+СВЦЭМ!$D$10+'СЕТ СН'!$H$5-'СЕТ СН'!$H$17</f>
        <v>4903.5634803700004</v>
      </c>
      <c r="R106" s="36">
        <f>SUMIFS(СВЦЭМ!$C$39:$C$782,СВЦЭМ!$A$39:$A$782,$A106,СВЦЭМ!$B$39:$B$782,R$83)+'СЕТ СН'!$H$9+СВЦЭМ!$D$10+'СЕТ СН'!$H$5-'СЕТ СН'!$H$17</f>
        <v>4915.5888652000003</v>
      </c>
      <c r="S106" s="36">
        <f>SUMIFS(СВЦЭМ!$C$39:$C$782,СВЦЭМ!$A$39:$A$782,$A106,СВЦЭМ!$B$39:$B$782,S$83)+'СЕТ СН'!$H$9+СВЦЭМ!$D$10+'СЕТ СН'!$H$5-'СЕТ СН'!$H$17</f>
        <v>4860.1204467900006</v>
      </c>
      <c r="T106" s="36">
        <f>SUMIFS(СВЦЭМ!$C$39:$C$782,СВЦЭМ!$A$39:$A$782,$A106,СВЦЭМ!$B$39:$B$782,T$83)+'СЕТ СН'!$H$9+СВЦЭМ!$D$10+'СЕТ СН'!$H$5-'СЕТ СН'!$H$17</f>
        <v>4877.5752122499998</v>
      </c>
      <c r="U106" s="36">
        <f>SUMIFS(СВЦЭМ!$C$39:$C$782,СВЦЭМ!$A$39:$A$782,$A106,СВЦЭМ!$B$39:$B$782,U$83)+'СЕТ СН'!$H$9+СВЦЭМ!$D$10+'СЕТ СН'!$H$5-'СЕТ СН'!$H$17</f>
        <v>4888.3668222400001</v>
      </c>
      <c r="V106" s="36">
        <f>SUMIFS(СВЦЭМ!$C$39:$C$782,СВЦЭМ!$A$39:$A$782,$A106,СВЦЭМ!$B$39:$B$782,V$83)+'СЕТ СН'!$H$9+СВЦЭМ!$D$10+'СЕТ СН'!$H$5-'СЕТ СН'!$H$17</f>
        <v>4906.2558559700001</v>
      </c>
      <c r="W106" s="36">
        <f>SUMIFS(СВЦЭМ!$C$39:$C$782,СВЦЭМ!$A$39:$A$782,$A106,СВЦЭМ!$B$39:$B$782,W$83)+'СЕТ СН'!$H$9+СВЦЭМ!$D$10+'СЕТ СН'!$H$5-'СЕТ СН'!$H$17</f>
        <v>4914.9096978500002</v>
      </c>
      <c r="X106" s="36">
        <f>SUMIFS(СВЦЭМ!$C$39:$C$782,СВЦЭМ!$A$39:$A$782,$A106,СВЦЭМ!$B$39:$B$782,X$83)+'СЕТ СН'!$H$9+СВЦЭМ!$D$10+'СЕТ СН'!$H$5-'СЕТ СН'!$H$17</f>
        <v>4953.4423918100001</v>
      </c>
      <c r="Y106" s="36">
        <f>SUMIFS(СВЦЭМ!$C$39:$C$782,СВЦЭМ!$A$39:$A$782,$A106,СВЦЭМ!$B$39:$B$782,Y$83)+'СЕТ СН'!$H$9+СВЦЭМ!$D$10+'СЕТ СН'!$H$5-'СЕТ СН'!$H$17</f>
        <v>4958.7172450799999</v>
      </c>
    </row>
    <row r="107" spans="1:25" ht="15.75" x14ac:dyDescent="0.2">
      <c r="A107" s="35">
        <f t="shared" si="2"/>
        <v>45284</v>
      </c>
      <c r="B107" s="36">
        <f>SUMIFS(СВЦЭМ!$C$39:$C$782,СВЦЭМ!$A$39:$A$782,$A107,СВЦЭМ!$B$39:$B$782,B$83)+'СЕТ СН'!$H$9+СВЦЭМ!$D$10+'СЕТ СН'!$H$5-'СЕТ СН'!$H$17</f>
        <v>4857.6372997100007</v>
      </c>
      <c r="C107" s="36">
        <f>SUMIFS(СВЦЭМ!$C$39:$C$782,СВЦЭМ!$A$39:$A$782,$A107,СВЦЭМ!$B$39:$B$782,C$83)+'СЕТ СН'!$H$9+СВЦЭМ!$D$10+'СЕТ СН'!$H$5-'СЕТ СН'!$H$17</f>
        <v>4923.1244168800004</v>
      </c>
      <c r="D107" s="36">
        <f>SUMIFS(СВЦЭМ!$C$39:$C$782,СВЦЭМ!$A$39:$A$782,$A107,СВЦЭМ!$B$39:$B$782,D$83)+'СЕТ СН'!$H$9+СВЦЭМ!$D$10+'СЕТ СН'!$H$5-'СЕТ СН'!$H$17</f>
        <v>4980.5470922499999</v>
      </c>
      <c r="E107" s="36">
        <f>SUMIFS(СВЦЭМ!$C$39:$C$782,СВЦЭМ!$A$39:$A$782,$A107,СВЦЭМ!$B$39:$B$782,E$83)+'СЕТ СН'!$H$9+СВЦЭМ!$D$10+'СЕТ СН'!$H$5-'СЕТ СН'!$H$17</f>
        <v>5016.1471166900001</v>
      </c>
      <c r="F107" s="36">
        <f>SUMIFS(СВЦЭМ!$C$39:$C$782,СВЦЭМ!$A$39:$A$782,$A107,СВЦЭМ!$B$39:$B$782,F$83)+'СЕТ СН'!$H$9+СВЦЭМ!$D$10+'СЕТ СН'!$H$5-'СЕТ СН'!$H$17</f>
        <v>5025.5720715799998</v>
      </c>
      <c r="G107" s="36">
        <f>SUMIFS(СВЦЭМ!$C$39:$C$782,СВЦЭМ!$A$39:$A$782,$A107,СВЦЭМ!$B$39:$B$782,G$83)+'СЕТ СН'!$H$9+СВЦЭМ!$D$10+'СЕТ СН'!$H$5-'СЕТ СН'!$H$17</f>
        <v>5006.5244289100001</v>
      </c>
      <c r="H107" s="36">
        <f>SUMIFS(СВЦЭМ!$C$39:$C$782,СВЦЭМ!$A$39:$A$782,$A107,СВЦЭМ!$B$39:$B$782,H$83)+'СЕТ СН'!$H$9+СВЦЭМ!$D$10+'СЕТ СН'!$H$5-'СЕТ СН'!$H$17</f>
        <v>4998.1635399200004</v>
      </c>
      <c r="I107" s="36">
        <f>SUMIFS(СВЦЭМ!$C$39:$C$782,СВЦЭМ!$A$39:$A$782,$A107,СВЦЭМ!$B$39:$B$782,I$83)+'СЕТ СН'!$H$9+СВЦЭМ!$D$10+'СЕТ СН'!$H$5-'СЕТ СН'!$H$17</f>
        <v>4976.3966388700001</v>
      </c>
      <c r="J107" s="36">
        <f>SUMIFS(СВЦЭМ!$C$39:$C$782,СВЦЭМ!$A$39:$A$782,$A107,СВЦЭМ!$B$39:$B$782,J$83)+'СЕТ СН'!$H$9+СВЦЭМ!$D$10+'СЕТ СН'!$H$5-'СЕТ СН'!$H$17</f>
        <v>4926.2941763400004</v>
      </c>
      <c r="K107" s="36">
        <f>SUMIFS(СВЦЭМ!$C$39:$C$782,СВЦЭМ!$A$39:$A$782,$A107,СВЦЭМ!$B$39:$B$782,K$83)+'СЕТ СН'!$H$9+СВЦЭМ!$D$10+'СЕТ СН'!$H$5-'СЕТ СН'!$H$17</f>
        <v>4919.5645372099998</v>
      </c>
      <c r="L107" s="36">
        <f>SUMIFS(СВЦЭМ!$C$39:$C$782,СВЦЭМ!$A$39:$A$782,$A107,СВЦЭМ!$B$39:$B$782,L$83)+'СЕТ СН'!$H$9+СВЦЭМ!$D$10+'СЕТ СН'!$H$5-'СЕТ СН'!$H$17</f>
        <v>4860.4120934700004</v>
      </c>
      <c r="M107" s="36">
        <f>SUMIFS(СВЦЭМ!$C$39:$C$782,СВЦЭМ!$A$39:$A$782,$A107,СВЦЭМ!$B$39:$B$782,M$83)+'СЕТ СН'!$H$9+СВЦЭМ!$D$10+'СЕТ СН'!$H$5-'СЕТ СН'!$H$17</f>
        <v>4839.3835120000003</v>
      </c>
      <c r="N107" s="36">
        <f>SUMIFS(СВЦЭМ!$C$39:$C$782,СВЦЭМ!$A$39:$A$782,$A107,СВЦЭМ!$B$39:$B$782,N$83)+'СЕТ СН'!$H$9+СВЦЭМ!$D$10+'СЕТ СН'!$H$5-'СЕТ СН'!$H$17</f>
        <v>4891.2231400500004</v>
      </c>
      <c r="O107" s="36">
        <f>SUMIFS(СВЦЭМ!$C$39:$C$782,СВЦЭМ!$A$39:$A$782,$A107,СВЦЭМ!$B$39:$B$782,O$83)+'СЕТ СН'!$H$9+СВЦЭМ!$D$10+'СЕТ СН'!$H$5-'СЕТ СН'!$H$17</f>
        <v>5119.5265364799998</v>
      </c>
      <c r="P107" s="36">
        <f>SUMIFS(СВЦЭМ!$C$39:$C$782,СВЦЭМ!$A$39:$A$782,$A107,СВЦЭМ!$B$39:$B$782,P$83)+'СЕТ СН'!$H$9+СВЦЭМ!$D$10+'СЕТ СН'!$H$5-'СЕТ СН'!$H$17</f>
        <v>4903.3950114600002</v>
      </c>
      <c r="Q107" s="36">
        <f>SUMIFS(СВЦЭМ!$C$39:$C$782,СВЦЭМ!$A$39:$A$782,$A107,СВЦЭМ!$B$39:$B$782,Q$83)+'СЕТ СН'!$H$9+СВЦЭМ!$D$10+'СЕТ СН'!$H$5-'СЕТ СН'!$H$17</f>
        <v>4863.9778048300004</v>
      </c>
      <c r="R107" s="36">
        <f>SUMIFS(СВЦЭМ!$C$39:$C$782,СВЦЭМ!$A$39:$A$782,$A107,СВЦЭМ!$B$39:$B$782,R$83)+'СЕТ СН'!$H$9+СВЦЭМ!$D$10+'СЕТ СН'!$H$5-'СЕТ СН'!$H$17</f>
        <v>4862.0504930900006</v>
      </c>
      <c r="S107" s="36">
        <f>SUMIFS(СВЦЭМ!$C$39:$C$782,СВЦЭМ!$A$39:$A$782,$A107,СВЦЭМ!$B$39:$B$782,S$83)+'СЕТ СН'!$H$9+СВЦЭМ!$D$10+'СЕТ СН'!$H$5-'СЕТ СН'!$H$17</f>
        <v>4843.4516979300006</v>
      </c>
      <c r="T107" s="36">
        <f>SUMIFS(СВЦЭМ!$C$39:$C$782,СВЦЭМ!$A$39:$A$782,$A107,СВЦЭМ!$B$39:$B$782,T$83)+'СЕТ СН'!$H$9+СВЦЭМ!$D$10+'СЕТ СН'!$H$5-'СЕТ СН'!$H$17</f>
        <v>4816.4335760399999</v>
      </c>
      <c r="U107" s="36">
        <f>SUMIFS(СВЦЭМ!$C$39:$C$782,СВЦЭМ!$A$39:$A$782,$A107,СВЦЭМ!$B$39:$B$782,U$83)+'СЕТ СН'!$H$9+СВЦЭМ!$D$10+'СЕТ СН'!$H$5-'СЕТ СН'!$H$17</f>
        <v>4822.2650879000003</v>
      </c>
      <c r="V107" s="36">
        <f>SUMIFS(СВЦЭМ!$C$39:$C$782,СВЦЭМ!$A$39:$A$782,$A107,СВЦЭМ!$B$39:$B$782,V$83)+'СЕТ СН'!$H$9+СВЦЭМ!$D$10+'СЕТ СН'!$H$5-'СЕТ СН'!$H$17</f>
        <v>4848.1189518900001</v>
      </c>
      <c r="W107" s="36">
        <f>SUMIFS(СВЦЭМ!$C$39:$C$782,СВЦЭМ!$A$39:$A$782,$A107,СВЦЭМ!$B$39:$B$782,W$83)+'СЕТ СН'!$H$9+СВЦЭМ!$D$10+'СЕТ СН'!$H$5-'СЕТ СН'!$H$17</f>
        <v>4860.57656752</v>
      </c>
      <c r="X107" s="36">
        <f>SUMIFS(СВЦЭМ!$C$39:$C$782,СВЦЭМ!$A$39:$A$782,$A107,СВЦЭМ!$B$39:$B$782,X$83)+'СЕТ СН'!$H$9+СВЦЭМ!$D$10+'СЕТ СН'!$H$5-'СЕТ СН'!$H$17</f>
        <v>4888.6089030700005</v>
      </c>
      <c r="Y107" s="36">
        <f>SUMIFS(СВЦЭМ!$C$39:$C$782,СВЦЭМ!$A$39:$A$782,$A107,СВЦЭМ!$B$39:$B$782,Y$83)+'СЕТ СН'!$H$9+СВЦЭМ!$D$10+'СЕТ СН'!$H$5-'СЕТ СН'!$H$17</f>
        <v>4908.8202562799997</v>
      </c>
    </row>
    <row r="108" spans="1:25" ht="15.75" x14ac:dyDescent="0.2">
      <c r="A108" s="35">
        <f t="shared" si="2"/>
        <v>45285</v>
      </c>
      <c r="B108" s="36">
        <f>SUMIFS(СВЦЭМ!$C$39:$C$782,СВЦЭМ!$A$39:$A$782,$A108,СВЦЭМ!$B$39:$B$782,B$83)+'СЕТ СН'!$H$9+СВЦЭМ!$D$10+'СЕТ СН'!$H$5-'СЕТ СН'!$H$17</f>
        <v>4974.7147742400002</v>
      </c>
      <c r="C108" s="36">
        <f>SUMIFS(СВЦЭМ!$C$39:$C$782,СВЦЭМ!$A$39:$A$782,$A108,СВЦЭМ!$B$39:$B$782,C$83)+'СЕТ СН'!$H$9+СВЦЭМ!$D$10+'СЕТ СН'!$H$5-'СЕТ СН'!$H$17</f>
        <v>5014.2254074800003</v>
      </c>
      <c r="D108" s="36">
        <f>SUMIFS(СВЦЭМ!$C$39:$C$782,СВЦЭМ!$A$39:$A$782,$A108,СВЦЭМ!$B$39:$B$782,D$83)+'СЕТ СН'!$H$9+СВЦЭМ!$D$10+'СЕТ СН'!$H$5-'СЕТ СН'!$H$17</f>
        <v>5034.6558016700001</v>
      </c>
      <c r="E108" s="36">
        <f>SUMIFS(СВЦЭМ!$C$39:$C$782,СВЦЭМ!$A$39:$A$782,$A108,СВЦЭМ!$B$39:$B$782,E$83)+'СЕТ СН'!$H$9+СВЦЭМ!$D$10+'СЕТ СН'!$H$5-'СЕТ СН'!$H$17</f>
        <v>5037.4012735599999</v>
      </c>
      <c r="F108" s="36">
        <f>SUMIFS(СВЦЭМ!$C$39:$C$782,СВЦЭМ!$A$39:$A$782,$A108,СВЦЭМ!$B$39:$B$782,F$83)+'СЕТ СН'!$H$9+СВЦЭМ!$D$10+'СЕТ СН'!$H$5-'СЕТ СН'!$H$17</f>
        <v>5034.6617398100007</v>
      </c>
      <c r="G108" s="36">
        <f>SUMIFS(СВЦЭМ!$C$39:$C$782,СВЦЭМ!$A$39:$A$782,$A108,СВЦЭМ!$B$39:$B$782,G$83)+'СЕТ СН'!$H$9+СВЦЭМ!$D$10+'СЕТ СН'!$H$5-'СЕТ СН'!$H$17</f>
        <v>5004.5100115700006</v>
      </c>
      <c r="H108" s="36">
        <f>SUMIFS(СВЦЭМ!$C$39:$C$782,СВЦЭМ!$A$39:$A$782,$A108,СВЦЭМ!$B$39:$B$782,H$83)+'СЕТ СН'!$H$9+СВЦЭМ!$D$10+'СЕТ СН'!$H$5-'СЕТ СН'!$H$17</f>
        <v>4979.3308090600003</v>
      </c>
      <c r="I108" s="36">
        <f>SUMIFS(СВЦЭМ!$C$39:$C$782,СВЦЭМ!$A$39:$A$782,$A108,СВЦЭМ!$B$39:$B$782,I$83)+'СЕТ СН'!$H$9+СВЦЭМ!$D$10+'СЕТ СН'!$H$5-'СЕТ СН'!$H$17</f>
        <v>4941.8743588799998</v>
      </c>
      <c r="J108" s="36">
        <f>SUMIFS(СВЦЭМ!$C$39:$C$782,СВЦЭМ!$A$39:$A$782,$A108,СВЦЭМ!$B$39:$B$782,J$83)+'СЕТ СН'!$H$9+СВЦЭМ!$D$10+'СЕТ СН'!$H$5-'СЕТ СН'!$H$17</f>
        <v>4876.4370857800004</v>
      </c>
      <c r="K108" s="36">
        <f>SUMIFS(СВЦЭМ!$C$39:$C$782,СВЦЭМ!$A$39:$A$782,$A108,СВЦЭМ!$B$39:$B$782,K$83)+'СЕТ СН'!$H$9+СВЦЭМ!$D$10+'СЕТ СН'!$H$5-'СЕТ СН'!$H$17</f>
        <v>4847.1371747900002</v>
      </c>
      <c r="L108" s="36">
        <f>SUMIFS(СВЦЭМ!$C$39:$C$782,СВЦЭМ!$A$39:$A$782,$A108,СВЦЭМ!$B$39:$B$782,L$83)+'СЕТ СН'!$H$9+СВЦЭМ!$D$10+'СЕТ СН'!$H$5-'СЕТ СН'!$H$17</f>
        <v>4829.8359063500002</v>
      </c>
      <c r="M108" s="36">
        <f>SUMIFS(СВЦЭМ!$C$39:$C$782,СВЦЭМ!$A$39:$A$782,$A108,СВЦЭМ!$B$39:$B$782,M$83)+'СЕТ СН'!$H$9+СВЦЭМ!$D$10+'СЕТ СН'!$H$5-'СЕТ СН'!$H$17</f>
        <v>4847.0210266800004</v>
      </c>
      <c r="N108" s="36">
        <f>SUMIFS(СВЦЭМ!$C$39:$C$782,СВЦЭМ!$A$39:$A$782,$A108,СВЦЭМ!$B$39:$B$782,N$83)+'СЕТ СН'!$H$9+СВЦЭМ!$D$10+'СЕТ СН'!$H$5-'СЕТ СН'!$H$17</f>
        <v>4854.3559668799999</v>
      </c>
      <c r="O108" s="36">
        <f>SUMIFS(СВЦЭМ!$C$39:$C$782,СВЦЭМ!$A$39:$A$782,$A108,СВЦЭМ!$B$39:$B$782,O$83)+'СЕТ СН'!$H$9+СВЦЭМ!$D$10+'СЕТ СН'!$H$5-'СЕТ СН'!$H$17</f>
        <v>4851.6805038500006</v>
      </c>
      <c r="P108" s="36">
        <f>SUMIFS(СВЦЭМ!$C$39:$C$782,СВЦЭМ!$A$39:$A$782,$A108,СВЦЭМ!$B$39:$B$782,P$83)+'СЕТ СН'!$H$9+СВЦЭМ!$D$10+'СЕТ СН'!$H$5-'СЕТ СН'!$H$17</f>
        <v>4849.1158451199999</v>
      </c>
      <c r="Q108" s="36">
        <f>SUMIFS(СВЦЭМ!$C$39:$C$782,СВЦЭМ!$A$39:$A$782,$A108,СВЦЭМ!$B$39:$B$782,Q$83)+'СЕТ СН'!$H$9+СВЦЭМ!$D$10+'СЕТ СН'!$H$5-'СЕТ СН'!$H$17</f>
        <v>4860.0709463599997</v>
      </c>
      <c r="R108" s="36">
        <f>SUMIFS(СВЦЭМ!$C$39:$C$782,СВЦЭМ!$A$39:$A$782,$A108,СВЦЭМ!$B$39:$B$782,R$83)+'СЕТ СН'!$H$9+СВЦЭМ!$D$10+'СЕТ СН'!$H$5-'СЕТ СН'!$H$17</f>
        <v>4879.5016111900004</v>
      </c>
      <c r="S108" s="36">
        <f>SUMIFS(СВЦЭМ!$C$39:$C$782,СВЦЭМ!$A$39:$A$782,$A108,СВЦЭМ!$B$39:$B$782,S$83)+'СЕТ СН'!$H$9+СВЦЭМ!$D$10+'СЕТ СН'!$H$5-'СЕТ СН'!$H$17</f>
        <v>4850.1292884200002</v>
      </c>
      <c r="T108" s="36">
        <f>SUMIFS(СВЦЭМ!$C$39:$C$782,СВЦЭМ!$A$39:$A$782,$A108,СВЦЭМ!$B$39:$B$782,T$83)+'СЕТ СН'!$H$9+СВЦЭМ!$D$10+'СЕТ СН'!$H$5-'СЕТ СН'!$H$17</f>
        <v>4812.1159761700001</v>
      </c>
      <c r="U108" s="36">
        <f>SUMIFS(СВЦЭМ!$C$39:$C$782,СВЦЭМ!$A$39:$A$782,$A108,СВЦЭМ!$B$39:$B$782,U$83)+'СЕТ СН'!$H$9+СВЦЭМ!$D$10+'СЕТ СН'!$H$5-'СЕТ СН'!$H$17</f>
        <v>4826.9569594100003</v>
      </c>
      <c r="V108" s="36">
        <f>SUMIFS(СВЦЭМ!$C$39:$C$782,СВЦЭМ!$A$39:$A$782,$A108,СВЦЭМ!$B$39:$B$782,V$83)+'СЕТ СН'!$H$9+СВЦЭМ!$D$10+'СЕТ СН'!$H$5-'СЕТ СН'!$H$17</f>
        <v>4854.3312898900003</v>
      </c>
      <c r="W108" s="36">
        <f>SUMIFS(СВЦЭМ!$C$39:$C$782,СВЦЭМ!$A$39:$A$782,$A108,СВЦЭМ!$B$39:$B$782,W$83)+'СЕТ СН'!$H$9+СВЦЭМ!$D$10+'СЕТ СН'!$H$5-'СЕТ СН'!$H$17</f>
        <v>4871.2032527499996</v>
      </c>
      <c r="X108" s="36">
        <f>SUMIFS(СВЦЭМ!$C$39:$C$782,СВЦЭМ!$A$39:$A$782,$A108,СВЦЭМ!$B$39:$B$782,X$83)+'СЕТ СН'!$H$9+СВЦЭМ!$D$10+'СЕТ СН'!$H$5-'СЕТ СН'!$H$17</f>
        <v>4910.1678089699999</v>
      </c>
      <c r="Y108" s="36">
        <f>SUMIFS(СВЦЭМ!$C$39:$C$782,СВЦЭМ!$A$39:$A$782,$A108,СВЦЭМ!$B$39:$B$782,Y$83)+'СЕТ СН'!$H$9+СВЦЭМ!$D$10+'СЕТ СН'!$H$5-'СЕТ СН'!$H$17</f>
        <v>4929.4772742100004</v>
      </c>
    </row>
    <row r="109" spans="1:25" ht="15.75" x14ac:dyDescent="0.2">
      <c r="A109" s="35">
        <f t="shared" si="2"/>
        <v>45286</v>
      </c>
      <c r="B109" s="36">
        <f>SUMIFS(СВЦЭМ!$C$39:$C$782,СВЦЭМ!$A$39:$A$782,$A109,СВЦЭМ!$B$39:$B$782,B$83)+'СЕТ СН'!$H$9+СВЦЭМ!$D$10+'СЕТ СН'!$H$5-'СЕТ СН'!$H$17</f>
        <v>5146.1002620300005</v>
      </c>
      <c r="C109" s="36">
        <f>SUMIFS(СВЦЭМ!$C$39:$C$782,СВЦЭМ!$A$39:$A$782,$A109,СВЦЭМ!$B$39:$B$782,C$83)+'СЕТ СН'!$H$9+СВЦЭМ!$D$10+'СЕТ СН'!$H$5-'СЕТ СН'!$H$17</f>
        <v>5177.3920116400004</v>
      </c>
      <c r="D109" s="36">
        <f>SUMIFS(СВЦЭМ!$C$39:$C$782,СВЦЭМ!$A$39:$A$782,$A109,СВЦЭМ!$B$39:$B$782,D$83)+'СЕТ СН'!$H$9+СВЦЭМ!$D$10+'СЕТ СН'!$H$5-'СЕТ СН'!$H$17</f>
        <v>5186.9480825600003</v>
      </c>
      <c r="E109" s="36">
        <f>SUMIFS(СВЦЭМ!$C$39:$C$782,СВЦЭМ!$A$39:$A$782,$A109,СВЦЭМ!$B$39:$B$782,E$83)+'СЕТ СН'!$H$9+СВЦЭМ!$D$10+'СЕТ СН'!$H$5-'СЕТ СН'!$H$17</f>
        <v>5196.5797990600004</v>
      </c>
      <c r="F109" s="36">
        <f>SUMIFS(СВЦЭМ!$C$39:$C$782,СВЦЭМ!$A$39:$A$782,$A109,СВЦЭМ!$B$39:$B$782,F$83)+'СЕТ СН'!$H$9+СВЦЭМ!$D$10+'СЕТ СН'!$H$5-'СЕТ СН'!$H$17</f>
        <v>5192.6800026599994</v>
      </c>
      <c r="G109" s="36">
        <f>SUMIFS(СВЦЭМ!$C$39:$C$782,СВЦЭМ!$A$39:$A$782,$A109,СВЦЭМ!$B$39:$B$782,G$83)+'СЕТ СН'!$H$9+СВЦЭМ!$D$10+'СЕТ СН'!$H$5-'СЕТ СН'!$H$17</f>
        <v>5170.0295293199997</v>
      </c>
      <c r="H109" s="36">
        <f>SUMIFS(СВЦЭМ!$C$39:$C$782,СВЦЭМ!$A$39:$A$782,$A109,СВЦЭМ!$B$39:$B$782,H$83)+'СЕТ СН'!$H$9+СВЦЭМ!$D$10+'СЕТ СН'!$H$5-'СЕТ СН'!$H$17</f>
        <v>5125.0868031600003</v>
      </c>
      <c r="I109" s="36">
        <f>SUMIFS(СВЦЭМ!$C$39:$C$782,СВЦЭМ!$A$39:$A$782,$A109,СВЦЭМ!$B$39:$B$782,I$83)+'СЕТ СН'!$H$9+СВЦЭМ!$D$10+'СЕТ СН'!$H$5-'СЕТ СН'!$H$17</f>
        <v>5082.1835150799998</v>
      </c>
      <c r="J109" s="36">
        <f>SUMIFS(СВЦЭМ!$C$39:$C$782,СВЦЭМ!$A$39:$A$782,$A109,СВЦЭМ!$B$39:$B$782,J$83)+'СЕТ СН'!$H$9+СВЦЭМ!$D$10+'СЕТ СН'!$H$5-'СЕТ СН'!$H$17</f>
        <v>5028.5219815500004</v>
      </c>
      <c r="K109" s="36">
        <f>SUMIFS(СВЦЭМ!$C$39:$C$782,СВЦЭМ!$A$39:$A$782,$A109,СВЦЭМ!$B$39:$B$782,K$83)+'СЕТ СН'!$H$9+СВЦЭМ!$D$10+'СЕТ СН'!$H$5-'СЕТ СН'!$H$17</f>
        <v>5000.2876794900003</v>
      </c>
      <c r="L109" s="36">
        <f>SUMIFS(СВЦЭМ!$C$39:$C$782,СВЦЭМ!$A$39:$A$782,$A109,СВЦЭМ!$B$39:$B$782,L$83)+'СЕТ СН'!$H$9+СВЦЭМ!$D$10+'СЕТ СН'!$H$5-'СЕТ СН'!$H$17</f>
        <v>4979.5170677200003</v>
      </c>
      <c r="M109" s="36">
        <f>SUMIFS(СВЦЭМ!$C$39:$C$782,СВЦЭМ!$A$39:$A$782,$A109,СВЦЭМ!$B$39:$B$782,M$83)+'СЕТ СН'!$H$9+СВЦЭМ!$D$10+'СЕТ СН'!$H$5-'СЕТ СН'!$H$17</f>
        <v>4986.2481788499999</v>
      </c>
      <c r="N109" s="36">
        <f>SUMIFS(СВЦЭМ!$C$39:$C$782,СВЦЭМ!$A$39:$A$782,$A109,СВЦЭМ!$B$39:$B$782,N$83)+'СЕТ СН'!$H$9+СВЦЭМ!$D$10+'СЕТ СН'!$H$5-'СЕТ СН'!$H$17</f>
        <v>5031.2843623999997</v>
      </c>
      <c r="O109" s="36">
        <f>SUMIFS(СВЦЭМ!$C$39:$C$782,СВЦЭМ!$A$39:$A$782,$A109,СВЦЭМ!$B$39:$B$782,O$83)+'СЕТ СН'!$H$9+СВЦЭМ!$D$10+'СЕТ СН'!$H$5-'СЕТ СН'!$H$17</f>
        <v>5070.8404515900002</v>
      </c>
      <c r="P109" s="36">
        <f>SUMIFS(СВЦЭМ!$C$39:$C$782,СВЦЭМ!$A$39:$A$782,$A109,СВЦЭМ!$B$39:$B$782,P$83)+'СЕТ СН'!$H$9+СВЦЭМ!$D$10+'СЕТ СН'!$H$5-'СЕТ СН'!$H$17</f>
        <v>5097.3010116599999</v>
      </c>
      <c r="Q109" s="36">
        <f>SUMIFS(СВЦЭМ!$C$39:$C$782,СВЦЭМ!$A$39:$A$782,$A109,СВЦЭМ!$B$39:$B$782,Q$83)+'СЕТ СН'!$H$9+СВЦЭМ!$D$10+'СЕТ СН'!$H$5-'СЕТ СН'!$H$17</f>
        <v>5127.7574641499996</v>
      </c>
      <c r="R109" s="36">
        <f>SUMIFS(СВЦЭМ!$C$39:$C$782,СВЦЭМ!$A$39:$A$782,$A109,СВЦЭМ!$B$39:$B$782,R$83)+'СЕТ СН'!$H$9+СВЦЭМ!$D$10+'СЕТ СН'!$H$5-'СЕТ СН'!$H$17</f>
        <v>5120.76140003</v>
      </c>
      <c r="S109" s="36">
        <f>SUMIFS(СВЦЭМ!$C$39:$C$782,СВЦЭМ!$A$39:$A$782,$A109,СВЦЭМ!$B$39:$B$782,S$83)+'СЕТ СН'!$H$9+СВЦЭМ!$D$10+'СЕТ СН'!$H$5-'СЕТ СН'!$H$17</f>
        <v>5071.0441145200002</v>
      </c>
      <c r="T109" s="36">
        <f>SUMIFS(СВЦЭМ!$C$39:$C$782,СВЦЭМ!$A$39:$A$782,$A109,СВЦЭМ!$B$39:$B$782,T$83)+'СЕТ СН'!$H$9+СВЦЭМ!$D$10+'СЕТ СН'!$H$5-'СЕТ СН'!$H$17</f>
        <v>5043.7213512500002</v>
      </c>
      <c r="U109" s="36">
        <f>SUMIFS(СВЦЭМ!$C$39:$C$782,СВЦЭМ!$A$39:$A$782,$A109,СВЦЭМ!$B$39:$B$782,U$83)+'СЕТ СН'!$H$9+СВЦЭМ!$D$10+'СЕТ СН'!$H$5-'СЕТ СН'!$H$17</f>
        <v>5055.1353043500003</v>
      </c>
      <c r="V109" s="36">
        <f>SUMIFS(СВЦЭМ!$C$39:$C$782,СВЦЭМ!$A$39:$A$782,$A109,СВЦЭМ!$B$39:$B$782,V$83)+'СЕТ СН'!$H$9+СВЦЭМ!$D$10+'СЕТ СН'!$H$5-'СЕТ СН'!$H$17</f>
        <v>5082.5141346700002</v>
      </c>
      <c r="W109" s="36">
        <f>SUMIFS(СВЦЭМ!$C$39:$C$782,СВЦЭМ!$A$39:$A$782,$A109,СВЦЭМ!$B$39:$B$782,W$83)+'СЕТ СН'!$H$9+СВЦЭМ!$D$10+'СЕТ СН'!$H$5-'СЕТ СН'!$H$17</f>
        <v>5118.4459972300001</v>
      </c>
      <c r="X109" s="36">
        <f>SUMIFS(СВЦЭМ!$C$39:$C$782,СВЦЭМ!$A$39:$A$782,$A109,СВЦЭМ!$B$39:$B$782,X$83)+'СЕТ СН'!$H$9+СВЦЭМ!$D$10+'СЕТ СН'!$H$5-'СЕТ СН'!$H$17</f>
        <v>5141.7356712700002</v>
      </c>
      <c r="Y109" s="36">
        <f>SUMIFS(СВЦЭМ!$C$39:$C$782,СВЦЭМ!$A$39:$A$782,$A109,СВЦЭМ!$B$39:$B$782,Y$83)+'СЕТ СН'!$H$9+СВЦЭМ!$D$10+'СЕТ СН'!$H$5-'СЕТ СН'!$H$17</f>
        <v>5155.0657703500001</v>
      </c>
    </row>
    <row r="110" spans="1:25" ht="15.75" x14ac:dyDescent="0.2">
      <c r="A110" s="35">
        <f t="shared" si="2"/>
        <v>45287</v>
      </c>
      <c r="B110" s="36">
        <f>SUMIFS(СВЦЭМ!$C$39:$C$782,СВЦЭМ!$A$39:$A$782,$A110,СВЦЭМ!$B$39:$B$782,B$83)+'СЕТ СН'!$H$9+СВЦЭМ!$D$10+'СЕТ СН'!$H$5-'СЕТ СН'!$H$17</f>
        <v>5104.8386484900002</v>
      </c>
      <c r="C110" s="36">
        <f>SUMIFS(СВЦЭМ!$C$39:$C$782,СВЦЭМ!$A$39:$A$782,$A110,СВЦЭМ!$B$39:$B$782,C$83)+'СЕТ СН'!$H$9+СВЦЭМ!$D$10+'СЕТ СН'!$H$5-'СЕТ СН'!$H$17</f>
        <v>5091.8341631499998</v>
      </c>
      <c r="D110" s="36">
        <f>SUMIFS(СВЦЭМ!$C$39:$C$782,СВЦЭМ!$A$39:$A$782,$A110,СВЦЭМ!$B$39:$B$782,D$83)+'СЕТ СН'!$H$9+СВЦЭМ!$D$10+'СЕТ СН'!$H$5-'СЕТ СН'!$H$17</f>
        <v>5107.86725553</v>
      </c>
      <c r="E110" s="36">
        <f>SUMIFS(СВЦЭМ!$C$39:$C$782,СВЦЭМ!$A$39:$A$782,$A110,СВЦЭМ!$B$39:$B$782,E$83)+'СЕТ СН'!$H$9+СВЦЭМ!$D$10+'СЕТ СН'!$H$5-'СЕТ СН'!$H$17</f>
        <v>5113.9083163800005</v>
      </c>
      <c r="F110" s="36">
        <f>SUMIFS(СВЦЭМ!$C$39:$C$782,СВЦЭМ!$A$39:$A$782,$A110,СВЦЭМ!$B$39:$B$782,F$83)+'СЕТ СН'!$H$9+СВЦЭМ!$D$10+'СЕТ СН'!$H$5-'СЕТ СН'!$H$17</f>
        <v>5186.2690664500005</v>
      </c>
      <c r="G110" s="36">
        <f>SUMIFS(СВЦЭМ!$C$39:$C$782,СВЦЭМ!$A$39:$A$782,$A110,СВЦЭМ!$B$39:$B$782,G$83)+'СЕТ СН'!$H$9+СВЦЭМ!$D$10+'СЕТ СН'!$H$5-'СЕТ СН'!$H$17</f>
        <v>5167.88807886</v>
      </c>
      <c r="H110" s="36">
        <f>SUMIFS(СВЦЭМ!$C$39:$C$782,СВЦЭМ!$A$39:$A$782,$A110,СВЦЭМ!$B$39:$B$782,H$83)+'СЕТ СН'!$H$9+СВЦЭМ!$D$10+'СЕТ СН'!$H$5-'СЕТ СН'!$H$17</f>
        <v>5119.2472923900004</v>
      </c>
      <c r="I110" s="36">
        <f>SUMIFS(СВЦЭМ!$C$39:$C$782,СВЦЭМ!$A$39:$A$782,$A110,СВЦЭМ!$B$39:$B$782,I$83)+'СЕТ СН'!$H$9+СВЦЭМ!$D$10+'СЕТ СН'!$H$5-'СЕТ СН'!$H$17</f>
        <v>5051.96377493</v>
      </c>
      <c r="J110" s="36">
        <f>SUMIFS(СВЦЭМ!$C$39:$C$782,СВЦЭМ!$A$39:$A$782,$A110,СВЦЭМ!$B$39:$B$782,J$83)+'СЕТ СН'!$H$9+СВЦЭМ!$D$10+'СЕТ СН'!$H$5-'СЕТ СН'!$H$17</f>
        <v>5040.0153389799998</v>
      </c>
      <c r="K110" s="36">
        <f>SUMIFS(СВЦЭМ!$C$39:$C$782,СВЦЭМ!$A$39:$A$782,$A110,СВЦЭМ!$B$39:$B$782,K$83)+'СЕТ СН'!$H$9+СВЦЭМ!$D$10+'СЕТ СН'!$H$5-'СЕТ СН'!$H$17</f>
        <v>5027.4409842599998</v>
      </c>
      <c r="L110" s="36">
        <f>SUMIFS(СВЦЭМ!$C$39:$C$782,СВЦЭМ!$A$39:$A$782,$A110,СВЦЭМ!$B$39:$B$782,L$83)+'СЕТ СН'!$H$9+СВЦЭМ!$D$10+'СЕТ СН'!$H$5-'СЕТ СН'!$H$17</f>
        <v>5000.4504768099996</v>
      </c>
      <c r="M110" s="36">
        <f>SUMIFS(СВЦЭМ!$C$39:$C$782,СВЦЭМ!$A$39:$A$782,$A110,СВЦЭМ!$B$39:$B$782,M$83)+'СЕТ СН'!$H$9+СВЦЭМ!$D$10+'СЕТ СН'!$H$5-'СЕТ СН'!$H$17</f>
        <v>5007.0778267200003</v>
      </c>
      <c r="N110" s="36">
        <f>SUMIFS(СВЦЭМ!$C$39:$C$782,СВЦЭМ!$A$39:$A$782,$A110,СВЦЭМ!$B$39:$B$782,N$83)+'СЕТ СН'!$H$9+СВЦЭМ!$D$10+'СЕТ СН'!$H$5-'СЕТ СН'!$H$17</f>
        <v>5022.9123235699999</v>
      </c>
      <c r="O110" s="36">
        <f>SUMIFS(СВЦЭМ!$C$39:$C$782,СВЦЭМ!$A$39:$A$782,$A110,СВЦЭМ!$B$39:$B$782,O$83)+'СЕТ СН'!$H$9+СВЦЭМ!$D$10+'СЕТ СН'!$H$5-'СЕТ СН'!$H$17</f>
        <v>5023.7964596100001</v>
      </c>
      <c r="P110" s="36">
        <f>SUMIFS(СВЦЭМ!$C$39:$C$782,СВЦЭМ!$A$39:$A$782,$A110,СВЦЭМ!$B$39:$B$782,P$83)+'СЕТ СН'!$H$9+СВЦЭМ!$D$10+'СЕТ СН'!$H$5-'СЕТ СН'!$H$17</f>
        <v>5025.1798863900003</v>
      </c>
      <c r="Q110" s="36">
        <f>SUMIFS(СВЦЭМ!$C$39:$C$782,СВЦЭМ!$A$39:$A$782,$A110,СВЦЭМ!$B$39:$B$782,Q$83)+'СЕТ СН'!$H$9+СВЦЭМ!$D$10+'СЕТ СН'!$H$5-'СЕТ СН'!$H$17</f>
        <v>5003.6523678900003</v>
      </c>
      <c r="R110" s="36">
        <f>SUMIFS(СВЦЭМ!$C$39:$C$782,СВЦЭМ!$A$39:$A$782,$A110,СВЦЭМ!$B$39:$B$782,R$83)+'СЕТ СН'!$H$9+СВЦЭМ!$D$10+'СЕТ СН'!$H$5-'СЕТ СН'!$H$17</f>
        <v>5002.0280516800003</v>
      </c>
      <c r="S110" s="36">
        <f>SUMIFS(СВЦЭМ!$C$39:$C$782,СВЦЭМ!$A$39:$A$782,$A110,СВЦЭМ!$B$39:$B$782,S$83)+'СЕТ СН'!$H$9+СВЦЭМ!$D$10+'СЕТ СН'!$H$5-'СЕТ СН'!$H$17</f>
        <v>4970.1212074699997</v>
      </c>
      <c r="T110" s="36">
        <f>SUMIFS(СВЦЭМ!$C$39:$C$782,СВЦЭМ!$A$39:$A$782,$A110,СВЦЭМ!$B$39:$B$782,T$83)+'СЕТ СН'!$H$9+СВЦЭМ!$D$10+'СЕТ СН'!$H$5-'СЕТ СН'!$H$17</f>
        <v>4993.9664472100003</v>
      </c>
      <c r="U110" s="36">
        <f>SUMIFS(СВЦЭМ!$C$39:$C$782,СВЦЭМ!$A$39:$A$782,$A110,СВЦЭМ!$B$39:$B$782,U$83)+'СЕТ СН'!$H$9+СВЦЭМ!$D$10+'СЕТ СН'!$H$5-'СЕТ СН'!$H$17</f>
        <v>5002.1046251999996</v>
      </c>
      <c r="V110" s="36">
        <f>SUMIFS(СВЦЭМ!$C$39:$C$782,СВЦЭМ!$A$39:$A$782,$A110,СВЦЭМ!$B$39:$B$782,V$83)+'СЕТ СН'!$H$9+СВЦЭМ!$D$10+'СЕТ СН'!$H$5-'СЕТ СН'!$H$17</f>
        <v>5025.0347104900002</v>
      </c>
      <c r="W110" s="36">
        <f>SUMIFS(СВЦЭМ!$C$39:$C$782,СВЦЭМ!$A$39:$A$782,$A110,СВЦЭМ!$B$39:$B$782,W$83)+'СЕТ СН'!$H$9+СВЦЭМ!$D$10+'СЕТ СН'!$H$5-'СЕТ СН'!$H$17</f>
        <v>5015.1225345100002</v>
      </c>
      <c r="X110" s="36">
        <f>SUMIFS(СВЦЭМ!$C$39:$C$782,СВЦЭМ!$A$39:$A$782,$A110,СВЦЭМ!$B$39:$B$782,X$83)+'СЕТ СН'!$H$9+СВЦЭМ!$D$10+'СЕТ СН'!$H$5-'СЕТ СН'!$H$17</f>
        <v>5037.7517408100002</v>
      </c>
      <c r="Y110" s="36">
        <f>SUMIFS(СВЦЭМ!$C$39:$C$782,СВЦЭМ!$A$39:$A$782,$A110,СВЦЭМ!$B$39:$B$782,Y$83)+'СЕТ СН'!$H$9+СВЦЭМ!$D$10+'СЕТ СН'!$H$5-'СЕТ СН'!$H$17</f>
        <v>5054.0897108299996</v>
      </c>
    </row>
    <row r="111" spans="1:25" ht="15.75" x14ac:dyDescent="0.2">
      <c r="A111" s="35">
        <f t="shared" si="2"/>
        <v>45288</v>
      </c>
      <c r="B111" s="36">
        <f>SUMIFS(СВЦЭМ!$C$39:$C$782,СВЦЭМ!$A$39:$A$782,$A111,СВЦЭМ!$B$39:$B$782,B$83)+'СЕТ СН'!$H$9+СВЦЭМ!$D$10+'СЕТ СН'!$H$5-'СЕТ СН'!$H$17</f>
        <v>5020.4484172700004</v>
      </c>
      <c r="C111" s="36">
        <f>SUMIFS(СВЦЭМ!$C$39:$C$782,СВЦЭМ!$A$39:$A$782,$A111,СВЦЭМ!$B$39:$B$782,C$83)+'СЕТ СН'!$H$9+СВЦЭМ!$D$10+'СЕТ СН'!$H$5-'СЕТ СН'!$H$17</f>
        <v>5078.1906883600004</v>
      </c>
      <c r="D111" s="36">
        <f>SUMIFS(СВЦЭМ!$C$39:$C$782,СВЦЭМ!$A$39:$A$782,$A111,СВЦЭМ!$B$39:$B$782,D$83)+'СЕТ СН'!$H$9+СВЦЭМ!$D$10+'СЕТ СН'!$H$5-'СЕТ СН'!$H$17</f>
        <v>5086.1354927800003</v>
      </c>
      <c r="E111" s="36">
        <f>SUMIFS(СВЦЭМ!$C$39:$C$782,СВЦЭМ!$A$39:$A$782,$A111,СВЦЭМ!$B$39:$B$782,E$83)+'СЕТ СН'!$H$9+СВЦЭМ!$D$10+'СЕТ СН'!$H$5-'СЕТ СН'!$H$17</f>
        <v>5098.6221083199998</v>
      </c>
      <c r="F111" s="36">
        <f>SUMIFS(СВЦЭМ!$C$39:$C$782,СВЦЭМ!$A$39:$A$782,$A111,СВЦЭМ!$B$39:$B$782,F$83)+'СЕТ СН'!$H$9+СВЦЭМ!$D$10+'СЕТ СН'!$H$5-'СЕТ СН'!$H$17</f>
        <v>5097.7088045800001</v>
      </c>
      <c r="G111" s="36">
        <f>SUMIFS(СВЦЭМ!$C$39:$C$782,СВЦЭМ!$A$39:$A$782,$A111,СВЦЭМ!$B$39:$B$782,G$83)+'СЕТ СН'!$H$9+СВЦЭМ!$D$10+'СЕТ СН'!$H$5-'СЕТ СН'!$H$17</f>
        <v>5087.6012975900003</v>
      </c>
      <c r="H111" s="36">
        <f>SUMIFS(СВЦЭМ!$C$39:$C$782,СВЦЭМ!$A$39:$A$782,$A111,СВЦЭМ!$B$39:$B$782,H$83)+'СЕТ СН'!$H$9+СВЦЭМ!$D$10+'СЕТ СН'!$H$5-'СЕТ СН'!$H$17</f>
        <v>5036.6584939000004</v>
      </c>
      <c r="I111" s="36">
        <f>SUMIFS(СВЦЭМ!$C$39:$C$782,СВЦЭМ!$A$39:$A$782,$A111,СВЦЭМ!$B$39:$B$782,I$83)+'СЕТ СН'!$H$9+СВЦЭМ!$D$10+'СЕТ СН'!$H$5-'СЕТ СН'!$H$17</f>
        <v>4972.3349579900005</v>
      </c>
      <c r="J111" s="36">
        <f>SUMIFS(СВЦЭМ!$C$39:$C$782,СВЦЭМ!$A$39:$A$782,$A111,СВЦЭМ!$B$39:$B$782,J$83)+'СЕТ СН'!$H$9+СВЦЭМ!$D$10+'СЕТ СН'!$H$5-'СЕТ СН'!$H$17</f>
        <v>4951.6130167800002</v>
      </c>
      <c r="K111" s="36">
        <f>SUMIFS(СВЦЭМ!$C$39:$C$782,СВЦЭМ!$A$39:$A$782,$A111,СВЦЭМ!$B$39:$B$782,K$83)+'СЕТ СН'!$H$9+СВЦЭМ!$D$10+'СЕТ СН'!$H$5-'СЕТ СН'!$H$17</f>
        <v>4928.7402662300001</v>
      </c>
      <c r="L111" s="36">
        <f>SUMIFS(СВЦЭМ!$C$39:$C$782,СВЦЭМ!$A$39:$A$782,$A111,СВЦЭМ!$B$39:$B$782,L$83)+'СЕТ СН'!$H$9+СВЦЭМ!$D$10+'СЕТ СН'!$H$5-'СЕТ СН'!$H$17</f>
        <v>4956.1932520400005</v>
      </c>
      <c r="M111" s="36">
        <f>SUMIFS(СВЦЭМ!$C$39:$C$782,СВЦЭМ!$A$39:$A$782,$A111,СВЦЭМ!$B$39:$B$782,M$83)+'СЕТ СН'!$H$9+СВЦЭМ!$D$10+'СЕТ СН'!$H$5-'СЕТ СН'!$H$17</f>
        <v>4981.9127831599999</v>
      </c>
      <c r="N111" s="36">
        <f>SUMIFS(СВЦЭМ!$C$39:$C$782,СВЦЭМ!$A$39:$A$782,$A111,СВЦЭМ!$B$39:$B$782,N$83)+'СЕТ СН'!$H$9+СВЦЭМ!$D$10+'СЕТ СН'!$H$5-'СЕТ СН'!$H$17</f>
        <v>4943.3076361100002</v>
      </c>
      <c r="O111" s="36">
        <f>SUMIFS(СВЦЭМ!$C$39:$C$782,СВЦЭМ!$A$39:$A$782,$A111,СВЦЭМ!$B$39:$B$782,O$83)+'СЕТ СН'!$H$9+СВЦЭМ!$D$10+'СЕТ СН'!$H$5-'СЕТ СН'!$H$17</f>
        <v>4956.4084903299999</v>
      </c>
      <c r="P111" s="36">
        <f>SUMIFS(СВЦЭМ!$C$39:$C$782,СВЦЭМ!$A$39:$A$782,$A111,СВЦЭМ!$B$39:$B$782,P$83)+'СЕТ СН'!$H$9+СВЦЭМ!$D$10+'СЕТ СН'!$H$5-'СЕТ СН'!$H$17</f>
        <v>4955.6655900599999</v>
      </c>
      <c r="Q111" s="36">
        <f>SUMIFS(СВЦЭМ!$C$39:$C$782,СВЦЭМ!$A$39:$A$782,$A111,СВЦЭМ!$B$39:$B$782,Q$83)+'СЕТ СН'!$H$9+СВЦЭМ!$D$10+'СЕТ СН'!$H$5-'СЕТ СН'!$H$17</f>
        <v>4894.3049424600003</v>
      </c>
      <c r="R111" s="36">
        <f>SUMIFS(СВЦЭМ!$C$39:$C$782,СВЦЭМ!$A$39:$A$782,$A111,СВЦЭМ!$B$39:$B$782,R$83)+'СЕТ СН'!$H$9+СВЦЭМ!$D$10+'СЕТ СН'!$H$5-'СЕТ СН'!$H$17</f>
        <v>4903.0924833700001</v>
      </c>
      <c r="S111" s="36">
        <f>SUMIFS(СВЦЭМ!$C$39:$C$782,СВЦЭМ!$A$39:$A$782,$A111,СВЦЭМ!$B$39:$B$782,S$83)+'СЕТ СН'!$H$9+СВЦЭМ!$D$10+'СЕТ СН'!$H$5-'СЕТ СН'!$H$17</f>
        <v>4943.6500093200002</v>
      </c>
      <c r="T111" s="36">
        <f>SUMIFS(СВЦЭМ!$C$39:$C$782,СВЦЭМ!$A$39:$A$782,$A111,СВЦЭМ!$B$39:$B$782,T$83)+'СЕТ СН'!$H$9+СВЦЭМ!$D$10+'СЕТ СН'!$H$5-'СЕТ СН'!$H$17</f>
        <v>4899.6102090100003</v>
      </c>
      <c r="U111" s="36">
        <f>SUMIFS(СВЦЭМ!$C$39:$C$782,СВЦЭМ!$A$39:$A$782,$A111,СВЦЭМ!$B$39:$B$782,U$83)+'СЕТ СН'!$H$9+СВЦЭМ!$D$10+'СЕТ СН'!$H$5-'СЕТ СН'!$H$17</f>
        <v>4926.2729028800004</v>
      </c>
      <c r="V111" s="36">
        <f>SUMIFS(СВЦЭМ!$C$39:$C$782,СВЦЭМ!$A$39:$A$782,$A111,СВЦЭМ!$B$39:$B$782,V$83)+'СЕТ СН'!$H$9+СВЦЭМ!$D$10+'СЕТ СН'!$H$5-'СЕТ СН'!$H$17</f>
        <v>4928.3026300700003</v>
      </c>
      <c r="W111" s="36">
        <f>SUMIFS(СВЦЭМ!$C$39:$C$782,СВЦЭМ!$A$39:$A$782,$A111,СВЦЭМ!$B$39:$B$782,W$83)+'СЕТ СН'!$H$9+СВЦЭМ!$D$10+'СЕТ СН'!$H$5-'СЕТ СН'!$H$17</f>
        <v>4954.3131702600003</v>
      </c>
      <c r="X111" s="36">
        <f>SUMIFS(СВЦЭМ!$C$39:$C$782,СВЦЭМ!$A$39:$A$782,$A111,СВЦЭМ!$B$39:$B$782,X$83)+'СЕТ СН'!$H$9+СВЦЭМ!$D$10+'СЕТ СН'!$H$5-'СЕТ СН'!$H$17</f>
        <v>4962.0370052600001</v>
      </c>
      <c r="Y111" s="36">
        <f>SUMIFS(СВЦЭМ!$C$39:$C$782,СВЦЭМ!$A$39:$A$782,$A111,СВЦЭМ!$B$39:$B$782,Y$83)+'СЕТ СН'!$H$9+СВЦЭМ!$D$10+'СЕТ СН'!$H$5-'СЕТ СН'!$H$17</f>
        <v>4998.3180250799996</v>
      </c>
    </row>
    <row r="112" spans="1:25" ht="15.75" x14ac:dyDescent="0.2">
      <c r="A112" s="35">
        <f t="shared" si="2"/>
        <v>45289</v>
      </c>
      <c r="B112" s="36">
        <f>SUMIFS(СВЦЭМ!$C$39:$C$782,СВЦЭМ!$A$39:$A$782,$A112,СВЦЭМ!$B$39:$B$782,B$83)+'СЕТ СН'!$H$9+СВЦЭМ!$D$10+'СЕТ СН'!$H$5-'СЕТ СН'!$H$17</f>
        <v>5120.6103246800003</v>
      </c>
      <c r="C112" s="36">
        <f>SUMIFS(СВЦЭМ!$C$39:$C$782,СВЦЭМ!$A$39:$A$782,$A112,СВЦЭМ!$B$39:$B$782,C$83)+'СЕТ СН'!$H$9+СВЦЭМ!$D$10+'СЕТ СН'!$H$5-'СЕТ СН'!$H$17</f>
        <v>5170.0126590300006</v>
      </c>
      <c r="D112" s="36">
        <f>SUMIFS(СВЦЭМ!$C$39:$C$782,СВЦЭМ!$A$39:$A$782,$A112,СВЦЭМ!$B$39:$B$782,D$83)+'СЕТ СН'!$H$9+СВЦЭМ!$D$10+'СЕТ СН'!$H$5-'СЕТ СН'!$H$17</f>
        <v>5136.1287902399999</v>
      </c>
      <c r="E112" s="36">
        <f>SUMIFS(СВЦЭМ!$C$39:$C$782,СВЦЭМ!$A$39:$A$782,$A112,СВЦЭМ!$B$39:$B$782,E$83)+'СЕТ СН'!$H$9+СВЦЭМ!$D$10+'СЕТ СН'!$H$5-'СЕТ СН'!$H$17</f>
        <v>5133.21912256</v>
      </c>
      <c r="F112" s="36">
        <f>SUMIFS(СВЦЭМ!$C$39:$C$782,СВЦЭМ!$A$39:$A$782,$A112,СВЦЭМ!$B$39:$B$782,F$83)+'СЕТ СН'!$H$9+СВЦЭМ!$D$10+'СЕТ СН'!$H$5-'СЕТ СН'!$H$17</f>
        <v>5131.5518168199997</v>
      </c>
      <c r="G112" s="36">
        <f>SUMIFS(СВЦЭМ!$C$39:$C$782,СВЦЭМ!$A$39:$A$782,$A112,СВЦЭМ!$B$39:$B$782,G$83)+'СЕТ СН'!$H$9+СВЦЭМ!$D$10+'СЕТ СН'!$H$5-'СЕТ СН'!$H$17</f>
        <v>5058.7780039299996</v>
      </c>
      <c r="H112" s="36">
        <f>SUMIFS(СВЦЭМ!$C$39:$C$782,СВЦЭМ!$A$39:$A$782,$A112,СВЦЭМ!$B$39:$B$782,H$83)+'СЕТ СН'!$H$9+СВЦЭМ!$D$10+'СЕТ СН'!$H$5-'СЕТ СН'!$H$17</f>
        <v>5086.2555844899998</v>
      </c>
      <c r="I112" s="36">
        <f>SUMIFS(СВЦЭМ!$C$39:$C$782,СВЦЭМ!$A$39:$A$782,$A112,СВЦЭМ!$B$39:$B$782,I$83)+'СЕТ СН'!$H$9+СВЦЭМ!$D$10+'СЕТ СН'!$H$5-'СЕТ СН'!$H$17</f>
        <v>5042.9649890600003</v>
      </c>
      <c r="J112" s="36">
        <f>SUMIFS(СВЦЭМ!$C$39:$C$782,СВЦЭМ!$A$39:$A$782,$A112,СВЦЭМ!$B$39:$B$782,J$83)+'СЕТ СН'!$H$9+СВЦЭМ!$D$10+'СЕТ СН'!$H$5-'СЕТ СН'!$H$17</f>
        <v>5041.7858654299998</v>
      </c>
      <c r="K112" s="36">
        <f>SUMIFS(СВЦЭМ!$C$39:$C$782,СВЦЭМ!$A$39:$A$782,$A112,СВЦЭМ!$B$39:$B$782,K$83)+'СЕТ СН'!$H$9+СВЦЭМ!$D$10+'СЕТ СН'!$H$5-'СЕТ СН'!$H$17</f>
        <v>5022.0883565200002</v>
      </c>
      <c r="L112" s="36">
        <f>SUMIFS(СВЦЭМ!$C$39:$C$782,СВЦЭМ!$A$39:$A$782,$A112,СВЦЭМ!$B$39:$B$782,L$83)+'СЕТ СН'!$H$9+СВЦЭМ!$D$10+'СЕТ СН'!$H$5-'СЕТ СН'!$H$17</f>
        <v>5030.4536076599998</v>
      </c>
      <c r="M112" s="36">
        <f>SUMIFS(СВЦЭМ!$C$39:$C$782,СВЦЭМ!$A$39:$A$782,$A112,СВЦЭМ!$B$39:$B$782,M$83)+'СЕТ СН'!$H$9+СВЦЭМ!$D$10+'СЕТ СН'!$H$5-'СЕТ СН'!$H$17</f>
        <v>5055.2555721299996</v>
      </c>
      <c r="N112" s="36">
        <f>SUMIFS(СВЦЭМ!$C$39:$C$782,СВЦЭМ!$A$39:$A$782,$A112,СВЦЭМ!$B$39:$B$782,N$83)+'СЕТ СН'!$H$9+СВЦЭМ!$D$10+'СЕТ СН'!$H$5-'СЕТ СН'!$H$17</f>
        <v>5056.5242284100004</v>
      </c>
      <c r="O112" s="36">
        <f>SUMIFS(СВЦЭМ!$C$39:$C$782,СВЦЭМ!$A$39:$A$782,$A112,СВЦЭМ!$B$39:$B$782,O$83)+'СЕТ СН'!$H$9+СВЦЭМ!$D$10+'СЕТ СН'!$H$5-'СЕТ СН'!$H$17</f>
        <v>5042.7891052300001</v>
      </c>
      <c r="P112" s="36">
        <f>SUMIFS(СВЦЭМ!$C$39:$C$782,СВЦЭМ!$A$39:$A$782,$A112,СВЦЭМ!$B$39:$B$782,P$83)+'СЕТ СН'!$H$9+СВЦЭМ!$D$10+'СЕТ СН'!$H$5-'СЕТ СН'!$H$17</f>
        <v>5049.89421984</v>
      </c>
      <c r="Q112" s="36">
        <f>SUMIFS(СВЦЭМ!$C$39:$C$782,СВЦЭМ!$A$39:$A$782,$A112,СВЦЭМ!$B$39:$B$782,Q$83)+'СЕТ СН'!$H$9+СВЦЭМ!$D$10+'СЕТ СН'!$H$5-'СЕТ СН'!$H$17</f>
        <v>5068.9731222199998</v>
      </c>
      <c r="R112" s="36">
        <f>SUMIFS(СВЦЭМ!$C$39:$C$782,СВЦЭМ!$A$39:$A$782,$A112,СВЦЭМ!$B$39:$B$782,R$83)+'СЕТ СН'!$H$9+СВЦЭМ!$D$10+'СЕТ СН'!$H$5-'СЕТ СН'!$H$17</f>
        <v>5057.6401335500004</v>
      </c>
      <c r="S112" s="36">
        <f>SUMIFS(СВЦЭМ!$C$39:$C$782,СВЦЭМ!$A$39:$A$782,$A112,СВЦЭМ!$B$39:$B$782,S$83)+'СЕТ СН'!$H$9+СВЦЭМ!$D$10+'СЕТ СН'!$H$5-'СЕТ СН'!$H$17</f>
        <v>5012.7299472900004</v>
      </c>
      <c r="T112" s="36">
        <f>SUMIFS(СВЦЭМ!$C$39:$C$782,СВЦЭМ!$A$39:$A$782,$A112,СВЦЭМ!$B$39:$B$782,T$83)+'СЕТ СН'!$H$9+СВЦЭМ!$D$10+'СЕТ СН'!$H$5-'СЕТ СН'!$H$17</f>
        <v>5028.07037459</v>
      </c>
      <c r="U112" s="36">
        <f>SUMIFS(СВЦЭМ!$C$39:$C$782,СВЦЭМ!$A$39:$A$782,$A112,СВЦЭМ!$B$39:$B$782,U$83)+'СЕТ СН'!$H$9+СВЦЭМ!$D$10+'СЕТ СН'!$H$5-'СЕТ СН'!$H$17</f>
        <v>5041.8415284900002</v>
      </c>
      <c r="V112" s="36">
        <f>SUMIFS(СВЦЭМ!$C$39:$C$782,СВЦЭМ!$A$39:$A$782,$A112,СВЦЭМ!$B$39:$B$782,V$83)+'СЕТ СН'!$H$9+СВЦЭМ!$D$10+'СЕТ СН'!$H$5-'СЕТ СН'!$H$17</f>
        <v>5067.7491614800001</v>
      </c>
      <c r="W112" s="36">
        <f>SUMIFS(СВЦЭМ!$C$39:$C$782,СВЦЭМ!$A$39:$A$782,$A112,СВЦЭМ!$B$39:$B$782,W$83)+'СЕТ СН'!$H$9+СВЦЭМ!$D$10+'СЕТ СН'!$H$5-'СЕТ СН'!$H$17</f>
        <v>5065.7883871499998</v>
      </c>
      <c r="X112" s="36">
        <f>SUMIFS(СВЦЭМ!$C$39:$C$782,СВЦЭМ!$A$39:$A$782,$A112,СВЦЭМ!$B$39:$B$782,X$83)+'СЕТ СН'!$H$9+СВЦЭМ!$D$10+'СЕТ СН'!$H$5-'СЕТ СН'!$H$17</f>
        <v>5065.7023438899996</v>
      </c>
      <c r="Y112" s="36">
        <f>SUMIFS(СВЦЭМ!$C$39:$C$782,СВЦЭМ!$A$39:$A$782,$A112,СВЦЭМ!$B$39:$B$782,Y$83)+'СЕТ СН'!$H$9+СВЦЭМ!$D$10+'СЕТ СН'!$H$5-'СЕТ СН'!$H$17</f>
        <v>5126.7169943299996</v>
      </c>
    </row>
    <row r="113" spans="1:27" ht="15.75" x14ac:dyDescent="0.2">
      <c r="A113" s="35">
        <f t="shared" si="2"/>
        <v>45290</v>
      </c>
      <c r="B113" s="36">
        <f>SUMIFS(СВЦЭМ!$C$39:$C$782,СВЦЭМ!$A$39:$A$782,$A113,СВЦЭМ!$B$39:$B$782,B$83)+'СЕТ СН'!$H$9+СВЦЭМ!$D$10+'СЕТ СН'!$H$5-'СЕТ СН'!$H$17</f>
        <v>5212.2864727199994</v>
      </c>
      <c r="C113" s="36">
        <f>SUMIFS(СВЦЭМ!$C$39:$C$782,СВЦЭМ!$A$39:$A$782,$A113,СВЦЭМ!$B$39:$B$782,C$83)+'СЕТ СН'!$H$9+СВЦЭМ!$D$10+'СЕТ СН'!$H$5-'СЕТ СН'!$H$17</f>
        <v>5265.9810577200005</v>
      </c>
      <c r="D113" s="36">
        <f>SUMIFS(СВЦЭМ!$C$39:$C$782,СВЦЭМ!$A$39:$A$782,$A113,СВЦЭМ!$B$39:$B$782,D$83)+'СЕТ СН'!$H$9+СВЦЭМ!$D$10+'СЕТ СН'!$H$5-'СЕТ СН'!$H$17</f>
        <v>5268.4216508600002</v>
      </c>
      <c r="E113" s="36">
        <f>SUMIFS(СВЦЭМ!$C$39:$C$782,СВЦЭМ!$A$39:$A$782,$A113,СВЦЭМ!$B$39:$B$782,E$83)+'СЕТ СН'!$H$9+СВЦЭМ!$D$10+'СЕТ СН'!$H$5-'СЕТ СН'!$H$17</f>
        <v>5268.3690644300004</v>
      </c>
      <c r="F113" s="36">
        <f>SUMIFS(СВЦЭМ!$C$39:$C$782,СВЦЭМ!$A$39:$A$782,$A113,СВЦЭМ!$B$39:$B$782,F$83)+'СЕТ СН'!$H$9+СВЦЭМ!$D$10+'СЕТ СН'!$H$5-'СЕТ СН'!$H$17</f>
        <v>5284.0949333900007</v>
      </c>
      <c r="G113" s="36">
        <f>SUMIFS(СВЦЭМ!$C$39:$C$782,СВЦЭМ!$A$39:$A$782,$A113,СВЦЭМ!$B$39:$B$782,G$83)+'СЕТ СН'!$H$9+СВЦЭМ!$D$10+'СЕТ СН'!$H$5-'СЕТ СН'!$H$17</f>
        <v>5271.0006762400008</v>
      </c>
      <c r="H113" s="36">
        <f>SUMIFS(СВЦЭМ!$C$39:$C$782,СВЦЭМ!$A$39:$A$782,$A113,СВЦЭМ!$B$39:$B$782,H$83)+'СЕТ СН'!$H$9+СВЦЭМ!$D$10+'СЕТ СН'!$H$5-'СЕТ СН'!$H$17</f>
        <v>5259.3885342499998</v>
      </c>
      <c r="I113" s="36">
        <f>SUMIFS(СВЦЭМ!$C$39:$C$782,СВЦЭМ!$A$39:$A$782,$A113,СВЦЭМ!$B$39:$B$782,I$83)+'СЕТ СН'!$H$9+СВЦЭМ!$D$10+'СЕТ СН'!$H$5-'СЕТ СН'!$H$17</f>
        <v>5196.0206936600007</v>
      </c>
      <c r="J113" s="36">
        <f>SUMIFS(СВЦЭМ!$C$39:$C$782,СВЦЭМ!$A$39:$A$782,$A113,СВЦЭМ!$B$39:$B$782,J$83)+'СЕТ СН'!$H$9+СВЦЭМ!$D$10+'СЕТ СН'!$H$5-'СЕТ СН'!$H$17</f>
        <v>5125.1877584900003</v>
      </c>
      <c r="K113" s="36">
        <f>SUMIFS(СВЦЭМ!$C$39:$C$782,СВЦЭМ!$A$39:$A$782,$A113,СВЦЭМ!$B$39:$B$782,K$83)+'СЕТ СН'!$H$9+СВЦЭМ!$D$10+'СЕТ СН'!$H$5-'СЕТ СН'!$H$17</f>
        <v>5126.8478620799997</v>
      </c>
      <c r="L113" s="36">
        <f>SUMIFS(СВЦЭМ!$C$39:$C$782,СВЦЭМ!$A$39:$A$782,$A113,СВЦЭМ!$B$39:$B$782,L$83)+'СЕТ СН'!$H$9+СВЦЭМ!$D$10+'СЕТ СН'!$H$5-'СЕТ СН'!$H$17</f>
        <v>5113.7643062099996</v>
      </c>
      <c r="M113" s="36">
        <f>SUMIFS(СВЦЭМ!$C$39:$C$782,СВЦЭМ!$A$39:$A$782,$A113,СВЦЭМ!$B$39:$B$782,M$83)+'СЕТ СН'!$H$9+СВЦЭМ!$D$10+'СЕТ СН'!$H$5-'СЕТ СН'!$H$17</f>
        <v>5145.5751997999996</v>
      </c>
      <c r="N113" s="36">
        <f>SUMIFS(СВЦЭМ!$C$39:$C$782,СВЦЭМ!$A$39:$A$782,$A113,СВЦЭМ!$B$39:$B$782,N$83)+'СЕТ СН'!$H$9+СВЦЭМ!$D$10+'СЕТ СН'!$H$5-'СЕТ СН'!$H$17</f>
        <v>5223.14395092</v>
      </c>
      <c r="O113" s="36">
        <f>SUMIFS(СВЦЭМ!$C$39:$C$782,СВЦЭМ!$A$39:$A$782,$A113,СВЦЭМ!$B$39:$B$782,O$83)+'СЕТ СН'!$H$9+СВЦЭМ!$D$10+'СЕТ СН'!$H$5-'СЕТ СН'!$H$17</f>
        <v>5304.8791072000004</v>
      </c>
      <c r="P113" s="36">
        <f>SUMIFS(СВЦЭМ!$C$39:$C$782,СВЦЭМ!$A$39:$A$782,$A113,СВЦЭМ!$B$39:$B$782,P$83)+'СЕТ СН'!$H$9+СВЦЭМ!$D$10+'СЕТ СН'!$H$5-'СЕТ СН'!$H$17</f>
        <v>5192.8759061800001</v>
      </c>
      <c r="Q113" s="36">
        <f>SUMIFS(СВЦЭМ!$C$39:$C$782,СВЦЭМ!$A$39:$A$782,$A113,СВЦЭМ!$B$39:$B$782,Q$83)+'СЕТ СН'!$H$9+СВЦЭМ!$D$10+'СЕТ СН'!$H$5-'СЕТ СН'!$H$17</f>
        <v>5205.4539482700002</v>
      </c>
      <c r="R113" s="36">
        <f>SUMIFS(СВЦЭМ!$C$39:$C$782,СВЦЭМ!$A$39:$A$782,$A113,СВЦЭМ!$B$39:$B$782,R$83)+'СЕТ СН'!$H$9+СВЦЭМ!$D$10+'СЕТ СН'!$H$5-'СЕТ СН'!$H$17</f>
        <v>5210.8993367700004</v>
      </c>
      <c r="S113" s="36">
        <f>SUMIFS(СВЦЭМ!$C$39:$C$782,СВЦЭМ!$A$39:$A$782,$A113,СВЦЭМ!$B$39:$B$782,S$83)+'СЕТ СН'!$H$9+СВЦЭМ!$D$10+'СЕТ СН'!$H$5-'СЕТ СН'!$H$17</f>
        <v>5186.19639749</v>
      </c>
      <c r="T113" s="36">
        <f>SUMIFS(СВЦЭМ!$C$39:$C$782,СВЦЭМ!$A$39:$A$782,$A113,СВЦЭМ!$B$39:$B$782,T$83)+'СЕТ СН'!$H$9+СВЦЭМ!$D$10+'СЕТ СН'!$H$5-'СЕТ СН'!$H$17</f>
        <v>5111.1376165500005</v>
      </c>
      <c r="U113" s="36">
        <f>SUMIFS(СВЦЭМ!$C$39:$C$782,СВЦЭМ!$A$39:$A$782,$A113,СВЦЭМ!$B$39:$B$782,U$83)+'СЕТ СН'!$H$9+СВЦЭМ!$D$10+'СЕТ СН'!$H$5-'СЕТ СН'!$H$17</f>
        <v>5147.6576212399996</v>
      </c>
      <c r="V113" s="36">
        <f>SUMIFS(СВЦЭМ!$C$39:$C$782,СВЦЭМ!$A$39:$A$782,$A113,СВЦЭМ!$B$39:$B$782,V$83)+'СЕТ СН'!$H$9+СВЦЭМ!$D$10+'СЕТ СН'!$H$5-'СЕТ СН'!$H$17</f>
        <v>5158.74717194</v>
      </c>
      <c r="W113" s="36">
        <f>SUMIFS(СВЦЭМ!$C$39:$C$782,СВЦЭМ!$A$39:$A$782,$A113,СВЦЭМ!$B$39:$B$782,W$83)+'СЕТ СН'!$H$9+СВЦЭМ!$D$10+'СЕТ СН'!$H$5-'СЕТ СН'!$H$17</f>
        <v>5170.5075635900002</v>
      </c>
      <c r="X113" s="36">
        <f>SUMIFS(СВЦЭМ!$C$39:$C$782,СВЦЭМ!$A$39:$A$782,$A113,СВЦЭМ!$B$39:$B$782,X$83)+'СЕТ СН'!$H$9+СВЦЭМ!$D$10+'СЕТ СН'!$H$5-'СЕТ СН'!$H$17</f>
        <v>5195.8329840900005</v>
      </c>
      <c r="Y113" s="36">
        <f>SUMIFS(СВЦЭМ!$C$39:$C$782,СВЦЭМ!$A$39:$A$782,$A113,СВЦЭМ!$B$39:$B$782,Y$83)+'СЕТ СН'!$H$9+СВЦЭМ!$D$10+'СЕТ СН'!$H$5-'СЕТ СН'!$H$17</f>
        <v>5214.2727094599995</v>
      </c>
      <c r="AA113" s="37"/>
    </row>
    <row r="114" spans="1:27" ht="15.75" x14ac:dyDescent="0.2">
      <c r="A114" s="35">
        <f t="shared" si="2"/>
        <v>45291</v>
      </c>
      <c r="B114" s="36">
        <f>SUMIFS(СВЦЭМ!$C$39:$C$782,СВЦЭМ!$A$39:$A$782,$A114,СВЦЭМ!$B$39:$B$782,B$83)+'СЕТ СН'!$H$9+СВЦЭМ!$D$10+'СЕТ СН'!$H$5-'СЕТ СН'!$H$17</f>
        <v>5162.6739481200002</v>
      </c>
      <c r="C114" s="36">
        <f>SUMIFS(СВЦЭМ!$C$39:$C$782,СВЦЭМ!$A$39:$A$782,$A114,СВЦЭМ!$B$39:$B$782,C$83)+'СЕТ СН'!$H$9+СВЦЭМ!$D$10+'СЕТ СН'!$H$5-'СЕТ СН'!$H$17</f>
        <v>5143.84103521</v>
      </c>
      <c r="D114" s="36">
        <f>SUMIFS(СВЦЭМ!$C$39:$C$782,СВЦЭМ!$A$39:$A$782,$A114,СВЦЭМ!$B$39:$B$782,D$83)+'СЕТ СН'!$H$9+СВЦЭМ!$D$10+'СЕТ СН'!$H$5-'СЕТ СН'!$H$17</f>
        <v>5158.9814204200002</v>
      </c>
      <c r="E114" s="36">
        <f>SUMIFS(СВЦЭМ!$C$39:$C$782,СВЦЭМ!$A$39:$A$782,$A114,СВЦЭМ!$B$39:$B$782,E$83)+'СЕТ СН'!$H$9+СВЦЭМ!$D$10+'СЕТ СН'!$H$5-'СЕТ СН'!$H$17</f>
        <v>5167.47763407</v>
      </c>
      <c r="F114" s="36">
        <f>SUMIFS(СВЦЭМ!$C$39:$C$782,СВЦЭМ!$A$39:$A$782,$A114,СВЦЭМ!$B$39:$B$782,F$83)+'СЕТ СН'!$H$9+СВЦЭМ!$D$10+'СЕТ СН'!$H$5-'СЕТ СН'!$H$17</f>
        <v>5162.7636256300002</v>
      </c>
      <c r="G114" s="36">
        <f>SUMIFS(СВЦЭМ!$C$39:$C$782,СВЦЭМ!$A$39:$A$782,$A114,СВЦЭМ!$B$39:$B$782,G$83)+'СЕТ СН'!$H$9+СВЦЭМ!$D$10+'СЕТ СН'!$H$5-'СЕТ СН'!$H$17</f>
        <v>5122.9818916799995</v>
      </c>
      <c r="H114" s="36">
        <f>SUMIFS(СВЦЭМ!$C$39:$C$782,СВЦЭМ!$A$39:$A$782,$A114,СВЦЭМ!$B$39:$B$782,H$83)+'СЕТ СН'!$H$9+СВЦЭМ!$D$10+'СЕТ СН'!$H$5-'СЕТ СН'!$H$17</f>
        <v>5117.2218806700002</v>
      </c>
      <c r="I114" s="36">
        <f>SUMIFS(СВЦЭМ!$C$39:$C$782,СВЦЭМ!$A$39:$A$782,$A114,СВЦЭМ!$B$39:$B$782,I$83)+'СЕТ СН'!$H$9+СВЦЭМ!$D$10+'СЕТ СН'!$H$5-'СЕТ СН'!$H$17</f>
        <v>5118.52116811</v>
      </c>
      <c r="J114" s="36">
        <f>SUMIFS(СВЦЭМ!$C$39:$C$782,СВЦЭМ!$A$39:$A$782,$A114,СВЦЭМ!$B$39:$B$782,J$83)+'СЕТ СН'!$H$9+СВЦЭМ!$D$10+'СЕТ СН'!$H$5-'СЕТ СН'!$H$17</f>
        <v>5093.2902282599998</v>
      </c>
      <c r="K114" s="36">
        <f>SUMIFS(СВЦЭМ!$C$39:$C$782,СВЦЭМ!$A$39:$A$782,$A114,СВЦЭМ!$B$39:$B$782,K$83)+'СЕТ СН'!$H$9+СВЦЭМ!$D$10+'СЕТ СН'!$H$5-'СЕТ СН'!$H$17</f>
        <v>5048.60698744</v>
      </c>
      <c r="L114" s="36">
        <f>SUMIFS(СВЦЭМ!$C$39:$C$782,СВЦЭМ!$A$39:$A$782,$A114,СВЦЭМ!$B$39:$B$782,L$83)+'СЕТ СН'!$H$9+СВЦЭМ!$D$10+'СЕТ СН'!$H$5-'СЕТ СН'!$H$17</f>
        <v>5031.6585280700001</v>
      </c>
      <c r="M114" s="36">
        <f>SUMIFS(СВЦЭМ!$C$39:$C$782,СВЦЭМ!$A$39:$A$782,$A114,СВЦЭМ!$B$39:$B$782,M$83)+'СЕТ СН'!$H$9+СВЦЭМ!$D$10+'СЕТ СН'!$H$5-'СЕТ СН'!$H$17</f>
        <v>5014.9682497699996</v>
      </c>
      <c r="N114" s="36">
        <f>SUMIFS(СВЦЭМ!$C$39:$C$782,СВЦЭМ!$A$39:$A$782,$A114,СВЦЭМ!$B$39:$B$782,N$83)+'СЕТ СН'!$H$9+СВЦЭМ!$D$10+'СЕТ СН'!$H$5-'СЕТ СН'!$H$17</f>
        <v>5021.6479126900003</v>
      </c>
      <c r="O114" s="36">
        <f>SUMIFS(СВЦЭМ!$C$39:$C$782,СВЦЭМ!$A$39:$A$782,$A114,СВЦЭМ!$B$39:$B$782,O$83)+'СЕТ СН'!$H$9+СВЦЭМ!$D$10+'СЕТ СН'!$H$5-'СЕТ СН'!$H$17</f>
        <v>5033.8394474699999</v>
      </c>
      <c r="P114" s="36">
        <f>SUMIFS(СВЦЭМ!$C$39:$C$782,СВЦЭМ!$A$39:$A$782,$A114,СВЦЭМ!$B$39:$B$782,P$83)+'СЕТ СН'!$H$9+СВЦЭМ!$D$10+'СЕТ СН'!$H$5-'СЕТ СН'!$H$17</f>
        <v>5056.0425715299998</v>
      </c>
      <c r="Q114" s="36">
        <f>SUMIFS(СВЦЭМ!$C$39:$C$782,СВЦЭМ!$A$39:$A$782,$A114,СВЦЭМ!$B$39:$B$782,Q$83)+'СЕТ СН'!$H$9+СВЦЭМ!$D$10+'СЕТ СН'!$H$5-'СЕТ СН'!$H$17</f>
        <v>5040.9351567900003</v>
      </c>
      <c r="R114" s="36">
        <f>SUMIFS(СВЦЭМ!$C$39:$C$782,СВЦЭМ!$A$39:$A$782,$A114,СВЦЭМ!$B$39:$B$782,R$83)+'СЕТ СН'!$H$9+СВЦЭМ!$D$10+'СЕТ СН'!$H$5-'СЕТ СН'!$H$17</f>
        <v>5056.76595309</v>
      </c>
      <c r="S114" s="36">
        <f>SUMIFS(СВЦЭМ!$C$39:$C$782,СВЦЭМ!$A$39:$A$782,$A114,СВЦЭМ!$B$39:$B$782,S$83)+'СЕТ СН'!$H$9+СВЦЭМ!$D$10+'СЕТ СН'!$H$5-'СЕТ СН'!$H$17</f>
        <v>5018.5308501099998</v>
      </c>
      <c r="T114" s="36">
        <f>SUMIFS(СВЦЭМ!$C$39:$C$782,СВЦЭМ!$A$39:$A$782,$A114,СВЦЭМ!$B$39:$B$782,T$83)+'СЕТ СН'!$H$9+СВЦЭМ!$D$10+'СЕТ СН'!$H$5-'СЕТ СН'!$H$17</f>
        <v>4949.8161349700003</v>
      </c>
      <c r="U114" s="36">
        <f>SUMIFS(СВЦЭМ!$C$39:$C$782,СВЦЭМ!$A$39:$A$782,$A114,СВЦЭМ!$B$39:$B$782,U$83)+'СЕТ СН'!$H$9+СВЦЭМ!$D$10+'СЕТ СН'!$H$5-'СЕТ СН'!$H$17</f>
        <v>4932.7111064999999</v>
      </c>
      <c r="V114" s="36">
        <f>SUMIFS(СВЦЭМ!$C$39:$C$782,СВЦЭМ!$A$39:$A$782,$A114,СВЦЭМ!$B$39:$B$782,V$83)+'СЕТ СН'!$H$9+СВЦЭМ!$D$10+'СЕТ СН'!$H$5-'СЕТ СН'!$H$17</f>
        <v>4966.8608246800004</v>
      </c>
      <c r="W114" s="36">
        <f>SUMIFS(СВЦЭМ!$C$39:$C$782,СВЦЭМ!$A$39:$A$782,$A114,СВЦЭМ!$B$39:$B$782,W$83)+'СЕТ СН'!$H$9+СВЦЭМ!$D$10+'СЕТ СН'!$H$5-'СЕТ СН'!$H$17</f>
        <v>5030.8811497400002</v>
      </c>
      <c r="X114" s="36">
        <f>SUMIFS(СВЦЭМ!$C$39:$C$782,СВЦЭМ!$A$39:$A$782,$A114,СВЦЭМ!$B$39:$B$782,X$83)+'СЕТ СН'!$H$9+СВЦЭМ!$D$10+'СЕТ СН'!$H$5-'СЕТ СН'!$H$17</f>
        <v>5083.6656505600004</v>
      </c>
      <c r="Y114" s="36">
        <f>SUMIFS(СВЦЭМ!$C$39:$C$782,СВЦЭМ!$A$39:$A$782,$A114,СВЦЭМ!$B$39:$B$782,Y$83)+'СЕТ СН'!$H$9+СВЦЭМ!$D$10+'СЕТ СН'!$H$5-'СЕТ СН'!$H$17</f>
        <v>5139.09463529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01.12.2023</v>
      </c>
      <c r="B120" s="36">
        <f>SUMIFS(СВЦЭМ!$C$39:$C$782,СВЦЭМ!$A$39:$A$782,$A120,СВЦЭМ!$B$39:$B$782,B$119)+'СЕТ СН'!$I$9+СВЦЭМ!$D$10+'СЕТ СН'!$I$5-'СЕТ СН'!$I$17</f>
        <v>5538.6760289499998</v>
      </c>
      <c r="C120" s="36">
        <f>SUMIFS(СВЦЭМ!$C$39:$C$782,СВЦЭМ!$A$39:$A$782,$A120,СВЦЭМ!$B$39:$B$782,C$119)+'СЕТ СН'!$I$9+СВЦЭМ!$D$10+'СЕТ СН'!$I$5-'СЕТ СН'!$I$17</f>
        <v>5574.9474885099999</v>
      </c>
      <c r="D120" s="36">
        <f>SUMIFS(СВЦЭМ!$C$39:$C$782,СВЦЭМ!$A$39:$A$782,$A120,СВЦЭМ!$B$39:$B$782,D$119)+'СЕТ СН'!$I$9+СВЦЭМ!$D$10+'СЕТ СН'!$I$5-'СЕТ СН'!$I$17</f>
        <v>5610.0899996200005</v>
      </c>
      <c r="E120" s="36">
        <f>SUMIFS(СВЦЭМ!$C$39:$C$782,СВЦЭМ!$A$39:$A$782,$A120,СВЦЭМ!$B$39:$B$782,E$119)+'СЕТ СН'!$I$9+СВЦЭМ!$D$10+'СЕТ СН'!$I$5-'СЕТ СН'!$I$17</f>
        <v>5611.6914741099999</v>
      </c>
      <c r="F120" s="36">
        <f>SUMIFS(СВЦЭМ!$C$39:$C$782,СВЦЭМ!$A$39:$A$782,$A120,СВЦЭМ!$B$39:$B$782,F$119)+'СЕТ СН'!$I$9+СВЦЭМ!$D$10+'СЕТ СН'!$I$5-'СЕТ СН'!$I$17</f>
        <v>5623.8936609100001</v>
      </c>
      <c r="G120" s="36">
        <f>SUMIFS(СВЦЭМ!$C$39:$C$782,СВЦЭМ!$A$39:$A$782,$A120,СВЦЭМ!$B$39:$B$782,G$119)+'СЕТ СН'!$I$9+СВЦЭМ!$D$10+'СЕТ СН'!$I$5-'СЕТ СН'!$I$17</f>
        <v>5595.9593985800002</v>
      </c>
      <c r="H120" s="36">
        <f>SUMIFS(СВЦЭМ!$C$39:$C$782,СВЦЭМ!$A$39:$A$782,$A120,СВЦЭМ!$B$39:$B$782,H$119)+'СЕТ СН'!$I$9+СВЦЭМ!$D$10+'СЕТ СН'!$I$5-'СЕТ СН'!$I$17</f>
        <v>5550.5069140000005</v>
      </c>
      <c r="I120" s="36">
        <f>SUMIFS(СВЦЭМ!$C$39:$C$782,СВЦЭМ!$A$39:$A$782,$A120,СВЦЭМ!$B$39:$B$782,I$119)+'СЕТ СН'!$I$9+СВЦЭМ!$D$10+'СЕТ СН'!$I$5-'СЕТ СН'!$I$17</f>
        <v>5504.38260515</v>
      </c>
      <c r="J120" s="36">
        <f>SUMIFS(СВЦЭМ!$C$39:$C$782,СВЦЭМ!$A$39:$A$782,$A120,СВЦЭМ!$B$39:$B$782,J$119)+'СЕТ СН'!$I$9+СВЦЭМ!$D$10+'СЕТ СН'!$I$5-'СЕТ СН'!$I$17</f>
        <v>5458.8840479400005</v>
      </c>
      <c r="K120" s="36">
        <f>SUMIFS(СВЦЭМ!$C$39:$C$782,СВЦЭМ!$A$39:$A$782,$A120,СВЦЭМ!$B$39:$B$782,K$119)+'СЕТ СН'!$I$9+СВЦЭМ!$D$10+'СЕТ СН'!$I$5-'СЕТ СН'!$I$17</f>
        <v>5444.9745237699999</v>
      </c>
      <c r="L120" s="36">
        <f>SUMIFS(СВЦЭМ!$C$39:$C$782,СВЦЭМ!$A$39:$A$782,$A120,СВЦЭМ!$B$39:$B$782,L$119)+'СЕТ СН'!$I$9+СВЦЭМ!$D$10+'СЕТ СН'!$I$5-'СЕТ СН'!$I$17</f>
        <v>5437.1794790499998</v>
      </c>
      <c r="M120" s="36">
        <f>SUMIFS(СВЦЭМ!$C$39:$C$782,СВЦЭМ!$A$39:$A$782,$A120,СВЦЭМ!$B$39:$B$782,M$119)+'СЕТ СН'!$I$9+СВЦЭМ!$D$10+'СЕТ СН'!$I$5-'СЕТ СН'!$I$17</f>
        <v>5459.4803064900007</v>
      </c>
      <c r="N120" s="36">
        <f>SUMIFS(СВЦЭМ!$C$39:$C$782,СВЦЭМ!$A$39:$A$782,$A120,СВЦЭМ!$B$39:$B$782,N$119)+'СЕТ СН'!$I$9+СВЦЭМ!$D$10+'СЕТ СН'!$I$5-'СЕТ СН'!$I$17</f>
        <v>5469.1165643200002</v>
      </c>
      <c r="O120" s="36">
        <f>SUMIFS(СВЦЭМ!$C$39:$C$782,СВЦЭМ!$A$39:$A$782,$A120,СВЦЭМ!$B$39:$B$782,O$119)+'СЕТ СН'!$I$9+СВЦЭМ!$D$10+'СЕТ СН'!$I$5-'СЕТ СН'!$I$17</f>
        <v>5486.7057309800002</v>
      </c>
      <c r="P120" s="36">
        <f>SUMIFS(СВЦЭМ!$C$39:$C$782,СВЦЭМ!$A$39:$A$782,$A120,СВЦЭМ!$B$39:$B$782,P$119)+'СЕТ СН'!$I$9+СВЦЭМ!$D$10+'СЕТ СН'!$I$5-'СЕТ СН'!$I$17</f>
        <v>5504.0135655900003</v>
      </c>
      <c r="Q120" s="36">
        <f>SUMIFS(СВЦЭМ!$C$39:$C$782,СВЦЭМ!$A$39:$A$782,$A120,СВЦЭМ!$B$39:$B$782,Q$119)+'СЕТ СН'!$I$9+СВЦЭМ!$D$10+'СЕТ СН'!$I$5-'СЕТ СН'!$I$17</f>
        <v>5480.4199690200003</v>
      </c>
      <c r="R120" s="36">
        <f>SUMIFS(СВЦЭМ!$C$39:$C$782,СВЦЭМ!$A$39:$A$782,$A120,СВЦЭМ!$B$39:$B$782,R$119)+'СЕТ СН'!$I$9+СВЦЭМ!$D$10+'СЕТ СН'!$I$5-'СЕТ СН'!$I$17</f>
        <v>5482.7562695200004</v>
      </c>
      <c r="S120" s="36">
        <f>SUMIFS(СВЦЭМ!$C$39:$C$782,СВЦЭМ!$A$39:$A$782,$A120,СВЦЭМ!$B$39:$B$782,S$119)+'СЕТ СН'!$I$9+СВЦЭМ!$D$10+'СЕТ СН'!$I$5-'СЕТ СН'!$I$17</f>
        <v>5448.8013255300002</v>
      </c>
      <c r="T120" s="36">
        <f>SUMIFS(СВЦЭМ!$C$39:$C$782,СВЦЭМ!$A$39:$A$782,$A120,СВЦЭМ!$B$39:$B$782,T$119)+'СЕТ СН'!$I$9+СВЦЭМ!$D$10+'СЕТ СН'!$I$5-'СЕТ СН'!$I$17</f>
        <v>5402.6778534499999</v>
      </c>
      <c r="U120" s="36">
        <f>SUMIFS(СВЦЭМ!$C$39:$C$782,СВЦЭМ!$A$39:$A$782,$A120,СВЦЭМ!$B$39:$B$782,U$119)+'СЕТ СН'!$I$9+СВЦЭМ!$D$10+'СЕТ СН'!$I$5-'СЕТ СН'!$I$17</f>
        <v>5405.3459638599998</v>
      </c>
      <c r="V120" s="36">
        <f>SUMIFS(СВЦЭМ!$C$39:$C$782,СВЦЭМ!$A$39:$A$782,$A120,СВЦЭМ!$B$39:$B$782,V$119)+'СЕТ СН'!$I$9+СВЦЭМ!$D$10+'СЕТ СН'!$I$5-'СЕТ СН'!$I$17</f>
        <v>5436.6364607000005</v>
      </c>
      <c r="W120" s="36">
        <f>SUMIFS(СВЦЭМ!$C$39:$C$782,СВЦЭМ!$A$39:$A$782,$A120,СВЦЭМ!$B$39:$B$782,W$119)+'СЕТ СН'!$I$9+СВЦЭМ!$D$10+'СЕТ СН'!$I$5-'СЕТ СН'!$I$17</f>
        <v>5452.6316703700004</v>
      </c>
      <c r="X120" s="36">
        <f>SUMIFS(СВЦЭМ!$C$39:$C$782,СВЦЭМ!$A$39:$A$782,$A120,СВЦЭМ!$B$39:$B$782,X$119)+'СЕТ СН'!$I$9+СВЦЭМ!$D$10+'СЕТ СН'!$I$5-'СЕТ СН'!$I$17</f>
        <v>5459.4496058700006</v>
      </c>
      <c r="Y120" s="36">
        <f>SUMIFS(СВЦЭМ!$C$39:$C$782,СВЦЭМ!$A$39:$A$782,$A120,СВЦЭМ!$B$39:$B$782,Y$119)+'СЕТ СН'!$I$9+СВЦЭМ!$D$10+'СЕТ СН'!$I$5-'СЕТ СН'!$I$17</f>
        <v>5492.2673241400007</v>
      </c>
    </row>
    <row r="121" spans="1:27" ht="15.75" x14ac:dyDescent="0.2">
      <c r="A121" s="35">
        <f>A120+1</f>
        <v>45262</v>
      </c>
      <c r="B121" s="36">
        <f>SUMIFS(СВЦЭМ!$C$39:$C$782,СВЦЭМ!$A$39:$A$782,$A121,СВЦЭМ!$B$39:$B$782,B$119)+'СЕТ СН'!$I$9+СВЦЭМ!$D$10+'СЕТ СН'!$I$5-'СЕТ СН'!$I$17</f>
        <v>5610.9988824400007</v>
      </c>
      <c r="C121" s="36">
        <f>SUMIFS(СВЦЭМ!$C$39:$C$782,СВЦЭМ!$A$39:$A$782,$A121,СВЦЭМ!$B$39:$B$782,C$119)+'СЕТ СН'!$I$9+СВЦЭМ!$D$10+'СЕТ СН'!$I$5-'СЕТ СН'!$I$17</f>
        <v>5603.3868333200007</v>
      </c>
      <c r="D121" s="36">
        <f>SUMIFS(СВЦЭМ!$C$39:$C$782,СВЦЭМ!$A$39:$A$782,$A121,СВЦЭМ!$B$39:$B$782,D$119)+'СЕТ СН'!$I$9+СВЦЭМ!$D$10+'СЕТ СН'!$I$5-'СЕТ СН'!$I$17</f>
        <v>5621.2215536100002</v>
      </c>
      <c r="E121" s="36">
        <f>SUMIFS(СВЦЭМ!$C$39:$C$782,СВЦЭМ!$A$39:$A$782,$A121,СВЦЭМ!$B$39:$B$782,E$119)+'СЕТ СН'!$I$9+СВЦЭМ!$D$10+'СЕТ СН'!$I$5-'СЕТ СН'!$I$17</f>
        <v>5631.2058987700002</v>
      </c>
      <c r="F121" s="36">
        <f>SUMIFS(СВЦЭМ!$C$39:$C$782,СВЦЭМ!$A$39:$A$782,$A121,СВЦЭМ!$B$39:$B$782,F$119)+'СЕТ СН'!$I$9+СВЦЭМ!$D$10+'СЕТ СН'!$I$5-'СЕТ СН'!$I$17</f>
        <v>5637.7769786300005</v>
      </c>
      <c r="G121" s="36">
        <f>SUMIFS(СВЦЭМ!$C$39:$C$782,СВЦЭМ!$A$39:$A$782,$A121,СВЦЭМ!$B$39:$B$782,G$119)+'СЕТ СН'!$I$9+СВЦЭМ!$D$10+'СЕТ СН'!$I$5-'СЕТ СН'!$I$17</f>
        <v>5638.7625727200002</v>
      </c>
      <c r="H121" s="36">
        <f>SUMIFS(СВЦЭМ!$C$39:$C$782,СВЦЭМ!$A$39:$A$782,$A121,СВЦЭМ!$B$39:$B$782,H$119)+'СЕТ СН'!$I$9+СВЦЭМ!$D$10+'СЕТ СН'!$I$5-'СЕТ СН'!$I$17</f>
        <v>5636.86394922</v>
      </c>
      <c r="I121" s="36">
        <f>SUMIFS(СВЦЭМ!$C$39:$C$782,СВЦЭМ!$A$39:$A$782,$A121,СВЦЭМ!$B$39:$B$782,I$119)+'СЕТ СН'!$I$9+СВЦЭМ!$D$10+'СЕТ СН'!$I$5-'СЕТ СН'!$I$17</f>
        <v>5598.5481292900004</v>
      </c>
      <c r="J121" s="36">
        <f>SUMIFS(СВЦЭМ!$C$39:$C$782,СВЦЭМ!$A$39:$A$782,$A121,СВЦЭМ!$B$39:$B$782,J$119)+'СЕТ СН'!$I$9+СВЦЭМ!$D$10+'СЕТ СН'!$I$5-'СЕТ СН'!$I$17</f>
        <v>5554.9420247799999</v>
      </c>
      <c r="K121" s="36">
        <f>SUMIFS(СВЦЭМ!$C$39:$C$782,СВЦЭМ!$A$39:$A$782,$A121,СВЦЭМ!$B$39:$B$782,K$119)+'СЕТ СН'!$I$9+СВЦЭМ!$D$10+'СЕТ СН'!$I$5-'СЕТ СН'!$I$17</f>
        <v>5516.6674512500003</v>
      </c>
      <c r="L121" s="36">
        <f>SUMIFS(СВЦЭМ!$C$39:$C$782,СВЦЭМ!$A$39:$A$782,$A121,СВЦЭМ!$B$39:$B$782,L$119)+'СЕТ СН'!$I$9+СВЦЭМ!$D$10+'СЕТ СН'!$I$5-'СЕТ СН'!$I$17</f>
        <v>5481.8833667700001</v>
      </c>
      <c r="M121" s="36">
        <f>SUMIFS(СВЦЭМ!$C$39:$C$782,СВЦЭМ!$A$39:$A$782,$A121,СВЦЭМ!$B$39:$B$782,M$119)+'СЕТ СН'!$I$9+СВЦЭМ!$D$10+'СЕТ СН'!$I$5-'СЕТ СН'!$I$17</f>
        <v>5474.8431976100001</v>
      </c>
      <c r="N121" s="36">
        <f>SUMIFS(СВЦЭМ!$C$39:$C$782,СВЦЭМ!$A$39:$A$782,$A121,СВЦЭМ!$B$39:$B$782,N$119)+'СЕТ СН'!$I$9+СВЦЭМ!$D$10+'СЕТ СН'!$I$5-'СЕТ СН'!$I$17</f>
        <v>5494.4967394000005</v>
      </c>
      <c r="O121" s="36">
        <f>SUMIFS(СВЦЭМ!$C$39:$C$782,СВЦЭМ!$A$39:$A$782,$A121,СВЦЭМ!$B$39:$B$782,O$119)+'СЕТ СН'!$I$9+СВЦЭМ!$D$10+'СЕТ СН'!$I$5-'СЕТ СН'!$I$17</f>
        <v>5519.2931306999999</v>
      </c>
      <c r="P121" s="36">
        <f>SUMIFS(СВЦЭМ!$C$39:$C$782,СВЦЭМ!$A$39:$A$782,$A121,СВЦЭМ!$B$39:$B$782,P$119)+'СЕТ СН'!$I$9+СВЦЭМ!$D$10+'СЕТ СН'!$I$5-'СЕТ СН'!$I$17</f>
        <v>5528.9540983799998</v>
      </c>
      <c r="Q121" s="36">
        <f>SUMIFS(СВЦЭМ!$C$39:$C$782,СВЦЭМ!$A$39:$A$782,$A121,СВЦЭМ!$B$39:$B$782,Q$119)+'СЕТ СН'!$I$9+СВЦЭМ!$D$10+'СЕТ СН'!$I$5-'СЕТ СН'!$I$17</f>
        <v>5535.9353289800001</v>
      </c>
      <c r="R121" s="36">
        <f>SUMIFS(СВЦЭМ!$C$39:$C$782,СВЦЭМ!$A$39:$A$782,$A121,СВЦЭМ!$B$39:$B$782,R$119)+'СЕТ СН'!$I$9+СВЦЭМ!$D$10+'СЕТ СН'!$I$5-'СЕТ СН'!$I$17</f>
        <v>5510.7822522400002</v>
      </c>
      <c r="S121" s="36">
        <f>SUMIFS(СВЦЭМ!$C$39:$C$782,СВЦЭМ!$A$39:$A$782,$A121,СВЦЭМ!$B$39:$B$782,S$119)+'СЕТ СН'!$I$9+СВЦЭМ!$D$10+'СЕТ СН'!$I$5-'СЕТ СН'!$I$17</f>
        <v>5472.9281854500005</v>
      </c>
      <c r="T121" s="36">
        <f>SUMIFS(СВЦЭМ!$C$39:$C$782,СВЦЭМ!$A$39:$A$782,$A121,СВЦЭМ!$B$39:$B$782,T$119)+'СЕТ СН'!$I$9+СВЦЭМ!$D$10+'СЕТ СН'!$I$5-'СЕТ СН'!$I$17</f>
        <v>5451.2483889000005</v>
      </c>
      <c r="U121" s="36">
        <f>SUMIFS(СВЦЭМ!$C$39:$C$782,СВЦЭМ!$A$39:$A$782,$A121,СВЦЭМ!$B$39:$B$782,U$119)+'СЕТ СН'!$I$9+СВЦЭМ!$D$10+'СЕТ СН'!$I$5-'СЕТ СН'!$I$17</f>
        <v>5446.5386824400002</v>
      </c>
      <c r="V121" s="36">
        <f>SUMIFS(СВЦЭМ!$C$39:$C$782,СВЦЭМ!$A$39:$A$782,$A121,СВЦЭМ!$B$39:$B$782,V$119)+'СЕТ СН'!$I$9+СВЦЭМ!$D$10+'СЕТ СН'!$I$5-'СЕТ СН'!$I$17</f>
        <v>5474.6400253600004</v>
      </c>
      <c r="W121" s="36">
        <f>SUMIFS(СВЦЭМ!$C$39:$C$782,СВЦЭМ!$A$39:$A$782,$A121,СВЦЭМ!$B$39:$B$782,W$119)+'СЕТ СН'!$I$9+СВЦЭМ!$D$10+'СЕТ СН'!$I$5-'СЕТ СН'!$I$17</f>
        <v>5490.2934868900002</v>
      </c>
      <c r="X121" s="36">
        <f>SUMIFS(СВЦЭМ!$C$39:$C$782,СВЦЭМ!$A$39:$A$782,$A121,СВЦЭМ!$B$39:$B$782,X$119)+'СЕТ СН'!$I$9+СВЦЭМ!$D$10+'СЕТ СН'!$I$5-'СЕТ СН'!$I$17</f>
        <v>5522.12020467</v>
      </c>
      <c r="Y121" s="36">
        <f>SUMIFS(СВЦЭМ!$C$39:$C$782,СВЦЭМ!$A$39:$A$782,$A121,СВЦЭМ!$B$39:$B$782,Y$119)+'СЕТ СН'!$I$9+СВЦЭМ!$D$10+'СЕТ СН'!$I$5-'СЕТ СН'!$I$17</f>
        <v>5547.9442710000003</v>
      </c>
    </row>
    <row r="122" spans="1:27" ht="15.75" x14ac:dyDescent="0.2">
      <c r="A122" s="35">
        <f t="shared" ref="A122:A150" si="3">A121+1</f>
        <v>45263</v>
      </c>
      <c r="B122" s="36">
        <f>SUMIFS(СВЦЭМ!$C$39:$C$782,СВЦЭМ!$A$39:$A$782,$A122,СВЦЭМ!$B$39:$B$782,B$119)+'СЕТ СН'!$I$9+СВЦЭМ!$D$10+'СЕТ СН'!$I$5-'СЕТ СН'!$I$17</f>
        <v>5505.2783113300002</v>
      </c>
      <c r="C122" s="36">
        <f>SUMIFS(СВЦЭМ!$C$39:$C$782,СВЦЭМ!$A$39:$A$782,$A122,СВЦЭМ!$B$39:$B$782,C$119)+'СЕТ СН'!$I$9+СВЦЭМ!$D$10+'СЕТ СН'!$I$5-'СЕТ СН'!$I$17</f>
        <v>5552.3091147000005</v>
      </c>
      <c r="D122" s="36">
        <f>SUMIFS(СВЦЭМ!$C$39:$C$782,СВЦЭМ!$A$39:$A$782,$A122,СВЦЭМ!$B$39:$B$782,D$119)+'СЕТ СН'!$I$9+СВЦЭМ!$D$10+'СЕТ СН'!$I$5-'СЕТ СН'!$I$17</f>
        <v>5600.7702880500001</v>
      </c>
      <c r="E122" s="36">
        <f>SUMIFS(СВЦЭМ!$C$39:$C$782,СВЦЭМ!$A$39:$A$782,$A122,СВЦЭМ!$B$39:$B$782,E$119)+'СЕТ СН'!$I$9+СВЦЭМ!$D$10+'СЕТ СН'!$I$5-'СЕТ СН'!$I$17</f>
        <v>5595.3172754200004</v>
      </c>
      <c r="F122" s="36">
        <f>SUMIFS(СВЦЭМ!$C$39:$C$782,СВЦЭМ!$A$39:$A$782,$A122,СВЦЭМ!$B$39:$B$782,F$119)+'СЕТ СН'!$I$9+СВЦЭМ!$D$10+'СЕТ СН'!$I$5-'СЕТ СН'!$I$17</f>
        <v>5590.2749082700002</v>
      </c>
      <c r="G122" s="36">
        <f>SUMIFS(СВЦЭМ!$C$39:$C$782,СВЦЭМ!$A$39:$A$782,$A122,СВЦЭМ!$B$39:$B$782,G$119)+'СЕТ СН'!$I$9+СВЦЭМ!$D$10+'СЕТ СН'!$I$5-'СЕТ СН'!$I$17</f>
        <v>5602.88064545</v>
      </c>
      <c r="H122" s="36">
        <f>SUMIFS(СВЦЭМ!$C$39:$C$782,СВЦЭМ!$A$39:$A$782,$A122,СВЦЭМ!$B$39:$B$782,H$119)+'СЕТ СН'!$I$9+СВЦЭМ!$D$10+'СЕТ СН'!$I$5-'СЕТ СН'!$I$17</f>
        <v>5600.2534775499998</v>
      </c>
      <c r="I122" s="36">
        <f>SUMIFS(СВЦЭМ!$C$39:$C$782,СВЦЭМ!$A$39:$A$782,$A122,СВЦЭМ!$B$39:$B$782,I$119)+'СЕТ СН'!$I$9+СВЦЭМ!$D$10+'СЕТ СН'!$I$5-'СЕТ СН'!$I$17</f>
        <v>5593.0026348199999</v>
      </c>
      <c r="J122" s="36">
        <f>SUMIFS(СВЦЭМ!$C$39:$C$782,СВЦЭМ!$A$39:$A$782,$A122,СВЦЭМ!$B$39:$B$782,J$119)+'СЕТ СН'!$I$9+СВЦЭМ!$D$10+'СЕТ СН'!$I$5-'СЕТ СН'!$I$17</f>
        <v>5564.8433392300003</v>
      </c>
      <c r="K122" s="36">
        <f>SUMIFS(СВЦЭМ!$C$39:$C$782,СВЦЭМ!$A$39:$A$782,$A122,СВЦЭМ!$B$39:$B$782,K$119)+'СЕТ СН'!$I$9+СВЦЭМ!$D$10+'СЕТ СН'!$I$5-'СЕТ СН'!$I$17</f>
        <v>5523.0431947800007</v>
      </c>
      <c r="L122" s="36">
        <f>SUMIFS(СВЦЭМ!$C$39:$C$782,СВЦЭМ!$A$39:$A$782,$A122,СВЦЭМ!$B$39:$B$782,L$119)+'СЕТ СН'!$I$9+СВЦЭМ!$D$10+'СЕТ СН'!$I$5-'СЕТ СН'!$I$17</f>
        <v>5480.1745765800006</v>
      </c>
      <c r="M122" s="36">
        <f>SUMIFS(СВЦЭМ!$C$39:$C$782,СВЦЭМ!$A$39:$A$782,$A122,СВЦЭМ!$B$39:$B$782,M$119)+'СЕТ СН'!$I$9+СВЦЭМ!$D$10+'СЕТ СН'!$I$5-'СЕТ СН'!$I$17</f>
        <v>5474.9424254300002</v>
      </c>
      <c r="N122" s="36">
        <f>SUMIFS(СВЦЭМ!$C$39:$C$782,СВЦЭМ!$A$39:$A$782,$A122,СВЦЭМ!$B$39:$B$782,N$119)+'СЕТ СН'!$I$9+СВЦЭМ!$D$10+'СЕТ СН'!$I$5-'СЕТ СН'!$I$17</f>
        <v>5490.6681817999997</v>
      </c>
      <c r="O122" s="36">
        <f>SUMIFS(СВЦЭМ!$C$39:$C$782,СВЦЭМ!$A$39:$A$782,$A122,СВЦЭМ!$B$39:$B$782,O$119)+'СЕТ СН'!$I$9+СВЦЭМ!$D$10+'СЕТ СН'!$I$5-'СЕТ СН'!$I$17</f>
        <v>5517.31156147</v>
      </c>
      <c r="P122" s="36">
        <f>SUMIFS(СВЦЭМ!$C$39:$C$782,СВЦЭМ!$A$39:$A$782,$A122,СВЦЭМ!$B$39:$B$782,P$119)+'СЕТ СН'!$I$9+СВЦЭМ!$D$10+'СЕТ СН'!$I$5-'СЕТ СН'!$I$17</f>
        <v>5520.7039138400005</v>
      </c>
      <c r="Q122" s="36">
        <f>SUMIFS(СВЦЭМ!$C$39:$C$782,СВЦЭМ!$A$39:$A$782,$A122,СВЦЭМ!$B$39:$B$782,Q$119)+'СЕТ СН'!$I$9+СВЦЭМ!$D$10+'СЕТ СН'!$I$5-'СЕТ СН'!$I$17</f>
        <v>5529.0959220599998</v>
      </c>
      <c r="R122" s="36">
        <f>SUMIFS(СВЦЭМ!$C$39:$C$782,СВЦЭМ!$A$39:$A$782,$A122,СВЦЭМ!$B$39:$B$782,R$119)+'СЕТ СН'!$I$9+СВЦЭМ!$D$10+'СЕТ СН'!$I$5-'СЕТ СН'!$I$17</f>
        <v>5510.7038153600006</v>
      </c>
      <c r="S122" s="36">
        <f>SUMIFS(СВЦЭМ!$C$39:$C$782,СВЦЭМ!$A$39:$A$782,$A122,СВЦЭМ!$B$39:$B$782,S$119)+'СЕТ СН'!$I$9+СВЦЭМ!$D$10+'СЕТ СН'!$I$5-'СЕТ СН'!$I$17</f>
        <v>5462.4423551500004</v>
      </c>
      <c r="T122" s="36">
        <f>SUMIFS(СВЦЭМ!$C$39:$C$782,СВЦЭМ!$A$39:$A$782,$A122,СВЦЭМ!$B$39:$B$782,T$119)+'СЕТ СН'!$I$9+СВЦЭМ!$D$10+'СЕТ СН'!$I$5-'СЕТ СН'!$I$17</f>
        <v>5413.6226601199996</v>
      </c>
      <c r="U122" s="36">
        <f>SUMIFS(СВЦЭМ!$C$39:$C$782,СВЦЭМ!$A$39:$A$782,$A122,СВЦЭМ!$B$39:$B$782,U$119)+'СЕТ СН'!$I$9+СВЦЭМ!$D$10+'СЕТ СН'!$I$5-'СЕТ СН'!$I$17</f>
        <v>5427.0993445900003</v>
      </c>
      <c r="V122" s="36">
        <f>SUMIFS(СВЦЭМ!$C$39:$C$782,СВЦЭМ!$A$39:$A$782,$A122,СВЦЭМ!$B$39:$B$782,V$119)+'СЕТ СН'!$I$9+СВЦЭМ!$D$10+'СЕТ СН'!$I$5-'СЕТ СН'!$I$17</f>
        <v>5453.23116501</v>
      </c>
      <c r="W122" s="36">
        <f>SUMIFS(СВЦЭМ!$C$39:$C$782,СВЦЭМ!$A$39:$A$782,$A122,СВЦЭМ!$B$39:$B$782,W$119)+'СЕТ СН'!$I$9+СВЦЭМ!$D$10+'СЕТ СН'!$I$5-'СЕТ СН'!$I$17</f>
        <v>5466.5675435399999</v>
      </c>
      <c r="X122" s="36">
        <f>SUMIFS(СВЦЭМ!$C$39:$C$782,СВЦЭМ!$A$39:$A$782,$A122,СВЦЭМ!$B$39:$B$782,X$119)+'СЕТ СН'!$I$9+СВЦЭМ!$D$10+'СЕТ СН'!$I$5-'СЕТ СН'!$I$17</f>
        <v>5497.1930369299998</v>
      </c>
      <c r="Y122" s="36">
        <f>SUMIFS(СВЦЭМ!$C$39:$C$782,СВЦЭМ!$A$39:$A$782,$A122,СВЦЭМ!$B$39:$B$782,Y$119)+'СЕТ СН'!$I$9+СВЦЭМ!$D$10+'СЕТ СН'!$I$5-'СЕТ СН'!$I$17</f>
        <v>5552.5287391800002</v>
      </c>
    </row>
    <row r="123" spans="1:27" ht="15.75" x14ac:dyDescent="0.2">
      <c r="A123" s="35">
        <f t="shared" si="3"/>
        <v>45264</v>
      </c>
      <c r="B123" s="36">
        <f>SUMIFS(СВЦЭМ!$C$39:$C$782,СВЦЭМ!$A$39:$A$782,$A123,СВЦЭМ!$B$39:$B$782,B$119)+'СЕТ СН'!$I$9+СВЦЭМ!$D$10+'СЕТ СН'!$I$5-'СЕТ СН'!$I$17</f>
        <v>5535.3154939200003</v>
      </c>
      <c r="C123" s="36">
        <f>SUMIFS(СВЦЭМ!$C$39:$C$782,СВЦЭМ!$A$39:$A$782,$A123,СВЦЭМ!$B$39:$B$782,C$119)+'СЕТ СН'!$I$9+СВЦЭМ!$D$10+'СЕТ СН'!$I$5-'СЕТ СН'!$I$17</f>
        <v>5580.6811264300004</v>
      </c>
      <c r="D123" s="36">
        <f>SUMIFS(СВЦЭМ!$C$39:$C$782,СВЦЭМ!$A$39:$A$782,$A123,СВЦЭМ!$B$39:$B$782,D$119)+'СЕТ СН'!$I$9+СВЦЭМ!$D$10+'СЕТ СН'!$I$5-'СЕТ СН'!$I$17</f>
        <v>5581.8313555300001</v>
      </c>
      <c r="E123" s="36">
        <f>SUMIFS(СВЦЭМ!$C$39:$C$782,СВЦЭМ!$A$39:$A$782,$A123,СВЦЭМ!$B$39:$B$782,E$119)+'СЕТ СН'!$I$9+СВЦЭМ!$D$10+'СЕТ СН'!$I$5-'СЕТ СН'!$I$17</f>
        <v>5585.6086840600001</v>
      </c>
      <c r="F123" s="36">
        <f>SUMIFS(СВЦЭМ!$C$39:$C$782,СВЦЭМ!$A$39:$A$782,$A123,СВЦЭМ!$B$39:$B$782,F$119)+'СЕТ СН'!$I$9+СВЦЭМ!$D$10+'СЕТ СН'!$I$5-'СЕТ СН'!$I$17</f>
        <v>5577.6763555799998</v>
      </c>
      <c r="G123" s="36">
        <f>SUMIFS(СВЦЭМ!$C$39:$C$782,СВЦЭМ!$A$39:$A$782,$A123,СВЦЭМ!$B$39:$B$782,G$119)+'СЕТ СН'!$I$9+СВЦЭМ!$D$10+'СЕТ СН'!$I$5-'СЕТ СН'!$I$17</f>
        <v>5569.0027743700002</v>
      </c>
      <c r="H123" s="36">
        <f>SUMIFS(СВЦЭМ!$C$39:$C$782,СВЦЭМ!$A$39:$A$782,$A123,СВЦЭМ!$B$39:$B$782,H$119)+'СЕТ СН'!$I$9+СВЦЭМ!$D$10+'СЕТ СН'!$I$5-'СЕТ СН'!$I$17</f>
        <v>5537.0605805699997</v>
      </c>
      <c r="I123" s="36">
        <f>SUMIFS(СВЦЭМ!$C$39:$C$782,СВЦЭМ!$A$39:$A$782,$A123,СВЦЭМ!$B$39:$B$782,I$119)+'СЕТ СН'!$I$9+СВЦЭМ!$D$10+'СЕТ СН'!$I$5-'СЕТ СН'!$I$17</f>
        <v>5462.6829626500003</v>
      </c>
      <c r="J123" s="36">
        <f>SUMIFS(СВЦЭМ!$C$39:$C$782,СВЦЭМ!$A$39:$A$782,$A123,СВЦЭМ!$B$39:$B$782,J$119)+'СЕТ СН'!$I$9+СВЦЭМ!$D$10+'СЕТ СН'!$I$5-'СЕТ СН'!$I$17</f>
        <v>5442.7963315300003</v>
      </c>
      <c r="K123" s="36">
        <f>SUMIFS(СВЦЭМ!$C$39:$C$782,СВЦЭМ!$A$39:$A$782,$A123,СВЦЭМ!$B$39:$B$782,K$119)+'СЕТ СН'!$I$9+СВЦЭМ!$D$10+'СЕТ СН'!$I$5-'СЕТ СН'!$I$17</f>
        <v>5428.0221227100001</v>
      </c>
      <c r="L123" s="36">
        <f>SUMIFS(СВЦЭМ!$C$39:$C$782,СВЦЭМ!$A$39:$A$782,$A123,СВЦЭМ!$B$39:$B$782,L$119)+'СЕТ СН'!$I$9+СВЦЭМ!$D$10+'СЕТ СН'!$I$5-'СЕТ СН'!$I$17</f>
        <v>5428.80717714</v>
      </c>
      <c r="M123" s="36">
        <f>SUMIFS(СВЦЭМ!$C$39:$C$782,СВЦЭМ!$A$39:$A$782,$A123,СВЦЭМ!$B$39:$B$782,M$119)+'СЕТ СН'!$I$9+СВЦЭМ!$D$10+'СЕТ СН'!$I$5-'СЕТ СН'!$I$17</f>
        <v>5431.7706659800006</v>
      </c>
      <c r="N123" s="36">
        <f>SUMIFS(СВЦЭМ!$C$39:$C$782,СВЦЭМ!$A$39:$A$782,$A123,СВЦЭМ!$B$39:$B$782,N$119)+'СЕТ СН'!$I$9+СВЦЭМ!$D$10+'СЕТ СН'!$I$5-'СЕТ СН'!$I$17</f>
        <v>5447.6245152199999</v>
      </c>
      <c r="O123" s="36">
        <f>SUMIFS(СВЦЭМ!$C$39:$C$782,СВЦЭМ!$A$39:$A$782,$A123,СВЦЭМ!$B$39:$B$782,O$119)+'СЕТ СН'!$I$9+СВЦЭМ!$D$10+'СЕТ СН'!$I$5-'СЕТ СН'!$I$17</f>
        <v>5452.4938316300004</v>
      </c>
      <c r="P123" s="36">
        <f>SUMIFS(СВЦЭМ!$C$39:$C$782,СВЦЭМ!$A$39:$A$782,$A123,СВЦЭМ!$B$39:$B$782,P$119)+'СЕТ СН'!$I$9+СВЦЭМ!$D$10+'СЕТ СН'!$I$5-'СЕТ СН'!$I$17</f>
        <v>5473.5864985300004</v>
      </c>
      <c r="Q123" s="36">
        <f>SUMIFS(СВЦЭМ!$C$39:$C$782,СВЦЭМ!$A$39:$A$782,$A123,СВЦЭМ!$B$39:$B$782,Q$119)+'СЕТ СН'!$I$9+СВЦЭМ!$D$10+'СЕТ СН'!$I$5-'СЕТ СН'!$I$17</f>
        <v>5680.9302465600003</v>
      </c>
      <c r="R123" s="36">
        <f>SUMIFS(СВЦЭМ!$C$39:$C$782,СВЦЭМ!$A$39:$A$782,$A123,СВЦЭМ!$B$39:$B$782,R$119)+'СЕТ СН'!$I$9+СВЦЭМ!$D$10+'СЕТ СН'!$I$5-'СЕТ СН'!$I$17</f>
        <v>5457.25235204</v>
      </c>
      <c r="S123" s="36">
        <f>SUMIFS(СВЦЭМ!$C$39:$C$782,СВЦЭМ!$A$39:$A$782,$A123,СВЦЭМ!$B$39:$B$782,S$119)+'СЕТ СН'!$I$9+СВЦЭМ!$D$10+'СЕТ СН'!$I$5-'СЕТ СН'!$I$17</f>
        <v>5415.9965662900004</v>
      </c>
      <c r="T123" s="36">
        <f>SUMIFS(СВЦЭМ!$C$39:$C$782,СВЦЭМ!$A$39:$A$782,$A123,СВЦЭМ!$B$39:$B$782,T$119)+'СЕТ СН'!$I$9+СВЦЭМ!$D$10+'СЕТ СН'!$I$5-'СЕТ СН'!$I$17</f>
        <v>5391.6295488900005</v>
      </c>
      <c r="U123" s="36">
        <f>SUMIFS(СВЦЭМ!$C$39:$C$782,СВЦЭМ!$A$39:$A$782,$A123,СВЦЭМ!$B$39:$B$782,U$119)+'СЕТ СН'!$I$9+СВЦЭМ!$D$10+'СЕТ СН'!$I$5-'СЕТ СН'!$I$17</f>
        <v>5405.9792621699999</v>
      </c>
      <c r="V123" s="36">
        <f>SUMIFS(СВЦЭМ!$C$39:$C$782,СВЦЭМ!$A$39:$A$782,$A123,СВЦЭМ!$B$39:$B$782,V$119)+'СЕТ СН'!$I$9+СВЦЭМ!$D$10+'СЕТ СН'!$I$5-'СЕТ СН'!$I$17</f>
        <v>5423.5706497000001</v>
      </c>
      <c r="W123" s="36">
        <f>SUMIFS(СВЦЭМ!$C$39:$C$782,СВЦЭМ!$A$39:$A$782,$A123,СВЦЭМ!$B$39:$B$782,W$119)+'СЕТ СН'!$I$9+СВЦЭМ!$D$10+'СЕТ СН'!$I$5-'СЕТ СН'!$I$17</f>
        <v>5437.0429572600005</v>
      </c>
      <c r="X123" s="36">
        <f>SUMIFS(СВЦЭМ!$C$39:$C$782,СВЦЭМ!$A$39:$A$782,$A123,СВЦЭМ!$B$39:$B$782,X$119)+'СЕТ СН'!$I$9+СВЦЭМ!$D$10+'СЕТ СН'!$I$5-'СЕТ СН'!$I$17</f>
        <v>5476.7851052000005</v>
      </c>
      <c r="Y123" s="36">
        <f>SUMIFS(СВЦЭМ!$C$39:$C$782,СВЦЭМ!$A$39:$A$782,$A123,СВЦЭМ!$B$39:$B$782,Y$119)+'СЕТ СН'!$I$9+СВЦЭМ!$D$10+'СЕТ СН'!$I$5-'СЕТ СН'!$I$17</f>
        <v>5506.4678890200003</v>
      </c>
    </row>
    <row r="124" spans="1:27" ht="15.75" x14ac:dyDescent="0.2">
      <c r="A124" s="35">
        <f t="shared" si="3"/>
        <v>45265</v>
      </c>
      <c r="B124" s="36">
        <f>SUMIFS(СВЦЭМ!$C$39:$C$782,СВЦЭМ!$A$39:$A$782,$A124,СВЦЭМ!$B$39:$B$782,B$119)+'СЕТ СН'!$I$9+СВЦЭМ!$D$10+'СЕТ СН'!$I$5-'СЕТ СН'!$I$17</f>
        <v>5633.9127968499997</v>
      </c>
      <c r="C124" s="36">
        <f>SUMIFS(СВЦЭМ!$C$39:$C$782,СВЦЭМ!$A$39:$A$782,$A124,СВЦЭМ!$B$39:$B$782,C$119)+'СЕТ СН'!$I$9+СВЦЭМ!$D$10+'СЕТ СН'!$I$5-'СЕТ СН'!$I$17</f>
        <v>5658.0005724000002</v>
      </c>
      <c r="D124" s="36">
        <f>SUMIFS(СВЦЭМ!$C$39:$C$782,СВЦЭМ!$A$39:$A$782,$A124,СВЦЭМ!$B$39:$B$782,D$119)+'СЕТ СН'!$I$9+СВЦЭМ!$D$10+'СЕТ СН'!$I$5-'СЕТ СН'!$I$17</f>
        <v>5699.7023563599996</v>
      </c>
      <c r="E124" s="36">
        <f>SUMIFS(СВЦЭМ!$C$39:$C$782,СВЦЭМ!$A$39:$A$782,$A124,СВЦЭМ!$B$39:$B$782,E$119)+'СЕТ СН'!$I$9+СВЦЭМ!$D$10+'СЕТ СН'!$I$5-'СЕТ СН'!$I$17</f>
        <v>5661.8827533100002</v>
      </c>
      <c r="F124" s="36">
        <f>SUMIFS(СВЦЭМ!$C$39:$C$782,СВЦЭМ!$A$39:$A$782,$A124,СВЦЭМ!$B$39:$B$782,F$119)+'СЕТ СН'!$I$9+СВЦЭМ!$D$10+'СЕТ СН'!$I$5-'СЕТ СН'!$I$17</f>
        <v>5656.3489601199999</v>
      </c>
      <c r="G124" s="36">
        <f>SUMIFS(СВЦЭМ!$C$39:$C$782,СВЦЭМ!$A$39:$A$782,$A124,СВЦЭМ!$B$39:$B$782,G$119)+'СЕТ СН'!$I$9+СВЦЭМ!$D$10+'СЕТ СН'!$I$5-'СЕТ СН'!$I$17</f>
        <v>5655.98128834</v>
      </c>
      <c r="H124" s="36">
        <f>SUMIFS(СВЦЭМ!$C$39:$C$782,СВЦЭМ!$A$39:$A$782,$A124,СВЦЭМ!$B$39:$B$782,H$119)+'СЕТ СН'!$I$9+СВЦЭМ!$D$10+'СЕТ СН'!$I$5-'СЕТ СН'!$I$17</f>
        <v>5611.0791569000003</v>
      </c>
      <c r="I124" s="36">
        <f>SUMIFS(СВЦЭМ!$C$39:$C$782,СВЦЭМ!$A$39:$A$782,$A124,СВЦЭМ!$B$39:$B$782,I$119)+'СЕТ СН'!$I$9+СВЦЭМ!$D$10+'СЕТ СН'!$I$5-'СЕТ СН'!$I$17</f>
        <v>5565.8160310700005</v>
      </c>
      <c r="J124" s="36">
        <f>SUMIFS(СВЦЭМ!$C$39:$C$782,СВЦЭМ!$A$39:$A$782,$A124,СВЦЭМ!$B$39:$B$782,J$119)+'СЕТ СН'!$I$9+СВЦЭМ!$D$10+'СЕТ СН'!$I$5-'СЕТ СН'!$I$17</f>
        <v>5538.5397337000004</v>
      </c>
      <c r="K124" s="36">
        <f>SUMIFS(СВЦЭМ!$C$39:$C$782,СВЦЭМ!$A$39:$A$782,$A124,СВЦЭМ!$B$39:$B$782,K$119)+'СЕТ СН'!$I$9+СВЦЭМ!$D$10+'СЕТ СН'!$I$5-'СЕТ СН'!$I$17</f>
        <v>5526.1447535799998</v>
      </c>
      <c r="L124" s="36">
        <f>SUMIFS(СВЦЭМ!$C$39:$C$782,СВЦЭМ!$A$39:$A$782,$A124,СВЦЭМ!$B$39:$B$782,L$119)+'СЕТ СН'!$I$9+СВЦЭМ!$D$10+'СЕТ СН'!$I$5-'СЕТ СН'!$I$17</f>
        <v>5570.1698057000003</v>
      </c>
      <c r="M124" s="36">
        <f>SUMIFS(СВЦЭМ!$C$39:$C$782,СВЦЭМ!$A$39:$A$782,$A124,СВЦЭМ!$B$39:$B$782,M$119)+'СЕТ СН'!$I$9+СВЦЭМ!$D$10+'СЕТ СН'!$I$5-'СЕТ СН'!$I$17</f>
        <v>5636.3901266399998</v>
      </c>
      <c r="N124" s="36">
        <f>SUMIFS(СВЦЭМ!$C$39:$C$782,СВЦЭМ!$A$39:$A$782,$A124,СВЦЭМ!$B$39:$B$782,N$119)+'СЕТ СН'!$I$9+СВЦЭМ!$D$10+'СЕТ СН'!$I$5-'СЕТ СН'!$I$17</f>
        <v>5656.1039188200002</v>
      </c>
      <c r="O124" s="36">
        <f>SUMIFS(СВЦЭМ!$C$39:$C$782,СВЦЭМ!$A$39:$A$782,$A124,СВЦЭМ!$B$39:$B$782,O$119)+'СЕТ СН'!$I$9+СВЦЭМ!$D$10+'СЕТ СН'!$I$5-'СЕТ СН'!$I$17</f>
        <v>5666.8176855299998</v>
      </c>
      <c r="P124" s="36">
        <f>SUMIFS(СВЦЭМ!$C$39:$C$782,СВЦЭМ!$A$39:$A$782,$A124,СВЦЭМ!$B$39:$B$782,P$119)+'СЕТ СН'!$I$9+СВЦЭМ!$D$10+'СЕТ СН'!$I$5-'СЕТ СН'!$I$17</f>
        <v>5661.0814056400004</v>
      </c>
      <c r="Q124" s="36">
        <f>SUMIFS(СВЦЭМ!$C$39:$C$782,СВЦЭМ!$A$39:$A$782,$A124,СВЦЭМ!$B$39:$B$782,Q$119)+'СЕТ СН'!$I$9+СВЦЭМ!$D$10+'СЕТ СН'!$I$5-'СЕТ СН'!$I$17</f>
        <v>5653.7229196600001</v>
      </c>
      <c r="R124" s="36">
        <f>SUMIFS(СВЦЭМ!$C$39:$C$782,СВЦЭМ!$A$39:$A$782,$A124,СВЦЭМ!$B$39:$B$782,R$119)+'СЕТ СН'!$I$9+СВЦЭМ!$D$10+'СЕТ СН'!$I$5-'СЕТ СН'!$I$17</f>
        <v>5593.4862162099998</v>
      </c>
      <c r="S124" s="36">
        <f>SUMIFS(СВЦЭМ!$C$39:$C$782,СВЦЭМ!$A$39:$A$782,$A124,СВЦЭМ!$B$39:$B$782,S$119)+'СЕТ СН'!$I$9+СВЦЭМ!$D$10+'СЕТ СН'!$I$5-'СЕТ СН'!$I$17</f>
        <v>5520.1938874500001</v>
      </c>
      <c r="T124" s="36">
        <f>SUMIFS(СВЦЭМ!$C$39:$C$782,СВЦЭМ!$A$39:$A$782,$A124,СВЦЭМ!$B$39:$B$782,T$119)+'СЕТ СН'!$I$9+СВЦЭМ!$D$10+'СЕТ СН'!$I$5-'СЕТ СН'!$I$17</f>
        <v>5498.81883062</v>
      </c>
      <c r="U124" s="36">
        <f>SUMIFS(СВЦЭМ!$C$39:$C$782,СВЦЭМ!$A$39:$A$782,$A124,СВЦЭМ!$B$39:$B$782,U$119)+'СЕТ СН'!$I$9+СВЦЭМ!$D$10+'СЕТ СН'!$I$5-'СЕТ СН'!$I$17</f>
        <v>5514.9678409200005</v>
      </c>
      <c r="V124" s="36">
        <f>SUMIFS(СВЦЭМ!$C$39:$C$782,СВЦЭМ!$A$39:$A$782,$A124,СВЦЭМ!$B$39:$B$782,V$119)+'СЕТ СН'!$I$9+СВЦЭМ!$D$10+'СЕТ СН'!$I$5-'СЕТ СН'!$I$17</f>
        <v>5553.9397691499998</v>
      </c>
      <c r="W124" s="36">
        <f>SUMIFS(СВЦЭМ!$C$39:$C$782,СВЦЭМ!$A$39:$A$782,$A124,СВЦЭМ!$B$39:$B$782,W$119)+'СЕТ СН'!$I$9+СВЦЭМ!$D$10+'СЕТ СН'!$I$5-'СЕТ СН'!$I$17</f>
        <v>5557.9874362400005</v>
      </c>
      <c r="X124" s="36">
        <f>SUMIFS(СВЦЭМ!$C$39:$C$782,СВЦЭМ!$A$39:$A$782,$A124,СВЦЭМ!$B$39:$B$782,X$119)+'СЕТ СН'!$I$9+СВЦЭМ!$D$10+'СЕТ СН'!$I$5-'СЕТ СН'!$I$17</f>
        <v>5575.7539111300002</v>
      </c>
      <c r="Y124" s="36">
        <f>SUMIFS(СВЦЭМ!$C$39:$C$782,СВЦЭМ!$A$39:$A$782,$A124,СВЦЭМ!$B$39:$B$782,Y$119)+'СЕТ СН'!$I$9+СВЦЭМ!$D$10+'СЕТ СН'!$I$5-'СЕТ СН'!$I$17</f>
        <v>5612.27475779</v>
      </c>
    </row>
    <row r="125" spans="1:27" ht="15.75" x14ac:dyDescent="0.2">
      <c r="A125" s="35">
        <f t="shared" si="3"/>
        <v>45266</v>
      </c>
      <c r="B125" s="36">
        <f>SUMIFS(СВЦЭМ!$C$39:$C$782,СВЦЭМ!$A$39:$A$782,$A125,СВЦЭМ!$B$39:$B$782,B$119)+'СЕТ СН'!$I$9+СВЦЭМ!$D$10+'СЕТ СН'!$I$5-'СЕТ СН'!$I$17</f>
        <v>5522.0529024000007</v>
      </c>
      <c r="C125" s="36">
        <f>SUMIFS(СВЦЭМ!$C$39:$C$782,СВЦЭМ!$A$39:$A$782,$A125,СВЦЭМ!$B$39:$B$782,C$119)+'СЕТ СН'!$I$9+СВЦЭМ!$D$10+'СЕТ СН'!$I$5-'СЕТ СН'!$I$17</f>
        <v>5533.5089962900001</v>
      </c>
      <c r="D125" s="36">
        <f>SUMIFS(СВЦЭМ!$C$39:$C$782,СВЦЭМ!$A$39:$A$782,$A125,СВЦЭМ!$B$39:$B$782,D$119)+'СЕТ СН'!$I$9+СВЦЭМ!$D$10+'СЕТ СН'!$I$5-'СЕТ СН'!$I$17</f>
        <v>5568.0676336899996</v>
      </c>
      <c r="E125" s="36">
        <f>SUMIFS(СВЦЭМ!$C$39:$C$782,СВЦЭМ!$A$39:$A$782,$A125,СВЦЭМ!$B$39:$B$782,E$119)+'СЕТ СН'!$I$9+СВЦЭМ!$D$10+'СЕТ СН'!$I$5-'СЕТ СН'!$I$17</f>
        <v>5576.91893497</v>
      </c>
      <c r="F125" s="36">
        <f>SUMIFS(СВЦЭМ!$C$39:$C$782,СВЦЭМ!$A$39:$A$782,$A125,СВЦЭМ!$B$39:$B$782,F$119)+'СЕТ СН'!$I$9+СВЦЭМ!$D$10+'СЕТ СН'!$I$5-'СЕТ СН'!$I$17</f>
        <v>5562.6122333500007</v>
      </c>
      <c r="G125" s="36">
        <f>SUMIFS(СВЦЭМ!$C$39:$C$782,СВЦЭМ!$A$39:$A$782,$A125,СВЦЭМ!$B$39:$B$782,G$119)+'СЕТ СН'!$I$9+СВЦЭМ!$D$10+'СЕТ СН'!$I$5-'СЕТ СН'!$I$17</f>
        <v>5533.4026312100004</v>
      </c>
      <c r="H125" s="36">
        <f>SUMIFS(СВЦЭМ!$C$39:$C$782,СВЦЭМ!$A$39:$A$782,$A125,СВЦЭМ!$B$39:$B$782,H$119)+'СЕТ СН'!$I$9+СВЦЭМ!$D$10+'СЕТ СН'!$I$5-'СЕТ СН'!$I$17</f>
        <v>5482.2338159000001</v>
      </c>
      <c r="I125" s="36">
        <f>SUMIFS(СВЦЭМ!$C$39:$C$782,СВЦЭМ!$A$39:$A$782,$A125,СВЦЭМ!$B$39:$B$782,I$119)+'СЕТ СН'!$I$9+СВЦЭМ!$D$10+'СЕТ СН'!$I$5-'СЕТ СН'!$I$17</f>
        <v>5425.9783911000004</v>
      </c>
      <c r="J125" s="36">
        <f>SUMIFS(СВЦЭМ!$C$39:$C$782,СВЦЭМ!$A$39:$A$782,$A125,СВЦЭМ!$B$39:$B$782,J$119)+'СЕТ СН'!$I$9+СВЦЭМ!$D$10+'СЕТ СН'!$I$5-'СЕТ СН'!$I$17</f>
        <v>5414.98620596</v>
      </c>
      <c r="K125" s="36">
        <f>SUMIFS(СВЦЭМ!$C$39:$C$782,СВЦЭМ!$A$39:$A$782,$A125,СВЦЭМ!$B$39:$B$782,K$119)+'СЕТ СН'!$I$9+СВЦЭМ!$D$10+'СЕТ СН'!$I$5-'СЕТ СН'!$I$17</f>
        <v>5399.2501802500001</v>
      </c>
      <c r="L125" s="36">
        <f>SUMIFS(СВЦЭМ!$C$39:$C$782,СВЦЭМ!$A$39:$A$782,$A125,СВЦЭМ!$B$39:$B$782,L$119)+'СЕТ СН'!$I$9+СВЦЭМ!$D$10+'СЕТ СН'!$I$5-'СЕТ СН'!$I$17</f>
        <v>5380.2457593300005</v>
      </c>
      <c r="M125" s="36">
        <f>SUMIFS(СВЦЭМ!$C$39:$C$782,СВЦЭМ!$A$39:$A$782,$A125,СВЦЭМ!$B$39:$B$782,M$119)+'СЕТ СН'!$I$9+СВЦЭМ!$D$10+'СЕТ СН'!$I$5-'СЕТ СН'!$I$17</f>
        <v>5389.0184957300007</v>
      </c>
      <c r="N125" s="36">
        <f>SUMIFS(СВЦЭМ!$C$39:$C$782,СВЦЭМ!$A$39:$A$782,$A125,СВЦЭМ!$B$39:$B$782,N$119)+'СЕТ СН'!$I$9+СВЦЭМ!$D$10+'СЕТ СН'!$I$5-'СЕТ СН'!$I$17</f>
        <v>5424.2298010499999</v>
      </c>
      <c r="O125" s="36">
        <f>SUMIFS(СВЦЭМ!$C$39:$C$782,СВЦЭМ!$A$39:$A$782,$A125,СВЦЭМ!$B$39:$B$782,O$119)+'СЕТ СН'!$I$9+СВЦЭМ!$D$10+'СЕТ СН'!$I$5-'СЕТ СН'!$I$17</f>
        <v>5422.7542001700003</v>
      </c>
      <c r="P125" s="36">
        <f>SUMIFS(СВЦЭМ!$C$39:$C$782,СВЦЭМ!$A$39:$A$782,$A125,СВЦЭМ!$B$39:$B$782,P$119)+'СЕТ СН'!$I$9+СВЦЭМ!$D$10+'СЕТ СН'!$I$5-'СЕТ СН'!$I$17</f>
        <v>5434.5038585000002</v>
      </c>
      <c r="Q125" s="36">
        <f>SUMIFS(СВЦЭМ!$C$39:$C$782,СВЦЭМ!$A$39:$A$782,$A125,СВЦЭМ!$B$39:$B$782,Q$119)+'СЕТ СН'!$I$9+СВЦЭМ!$D$10+'СЕТ СН'!$I$5-'СЕТ СН'!$I$17</f>
        <v>5442.3019225200005</v>
      </c>
      <c r="R125" s="36">
        <f>SUMIFS(СВЦЭМ!$C$39:$C$782,СВЦЭМ!$A$39:$A$782,$A125,СВЦЭМ!$B$39:$B$782,R$119)+'СЕТ СН'!$I$9+СВЦЭМ!$D$10+'СЕТ СН'!$I$5-'СЕТ СН'!$I$17</f>
        <v>5437.4253848600001</v>
      </c>
      <c r="S125" s="36">
        <f>SUMIFS(СВЦЭМ!$C$39:$C$782,СВЦЭМ!$A$39:$A$782,$A125,СВЦЭМ!$B$39:$B$782,S$119)+'СЕТ СН'!$I$9+СВЦЭМ!$D$10+'СЕТ СН'!$I$5-'СЕТ СН'!$I$17</f>
        <v>5396.71817629</v>
      </c>
      <c r="T125" s="36">
        <f>SUMIFS(СВЦЭМ!$C$39:$C$782,СВЦЭМ!$A$39:$A$782,$A125,СВЦЭМ!$B$39:$B$782,T$119)+'СЕТ СН'!$I$9+СВЦЭМ!$D$10+'СЕТ СН'!$I$5-'СЕТ СН'!$I$17</f>
        <v>5379.3343456100001</v>
      </c>
      <c r="U125" s="36">
        <f>SUMIFS(СВЦЭМ!$C$39:$C$782,СВЦЭМ!$A$39:$A$782,$A125,СВЦЭМ!$B$39:$B$782,U$119)+'СЕТ СН'!$I$9+СВЦЭМ!$D$10+'СЕТ СН'!$I$5-'СЕТ СН'!$I$17</f>
        <v>5391.0406625699998</v>
      </c>
      <c r="V125" s="36">
        <f>SUMIFS(СВЦЭМ!$C$39:$C$782,СВЦЭМ!$A$39:$A$782,$A125,СВЦЭМ!$B$39:$B$782,V$119)+'СЕТ СН'!$I$9+СВЦЭМ!$D$10+'СЕТ СН'!$I$5-'СЕТ СН'!$I$17</f>
        <v>5419.3319644500007</v>
      </c>
      <c r="W125" s="36">
        <f>SUMIFS(СВЦЭМ!$C$39:$C$782,СВЦЭМ!$A$39:$A$782,$A125,СВЦЭМ!$B$39:$B$782,W$119)+'СЕТ СН'!$I$9+СВЦЭМ!$D$10+'СЕТ СН'!$I$5-'СЕТ СН'!$I$17</f>
        <v>5422.9217457200002</v>
      </c>
      <c r="X125" s="36">
        <f>SUMIFS(СВЦЭМ!$C$39:$C$782,СВЦЭМ!$A$39:$A$782,$A125,СВЦЭМ!$B$39:$B$782,X$119)+'СЕТ СН'!$I$9+СВЦЭМ!$D$10+'СЕТ СН'!$I$5-'СЕТ СН'!$I$17</f>
        <v>5447.7010540500005</v>
      </c>
      <c r="Y125" s="36">
        <f>SUMIFS(СВЦЭМ!$C$39:$C$782,СВЦЭМ!$A$39:$A$782,$A125,СВЦЭМ!$B$39:$B$782,Y$119)+'СЕТ СН'!$I$9+СВЦЭМ!$D$10+'СЕТ СН'!$I$5-'СЕТ СН'!$I$17</f>
        <v>5473.3114439600004</v>
      </c>
    </row>
    <row r="126" spans="1:27" ht="15.75" x14ac:dyDescent="0.2">
      <c r="A126" s="35">
        <f t="shared" si="3"/>
        <v>45267</v>
      </c>
      <c r="B126" s="36">
        <f>SUMIFS(СВЦЭМ!$C$39:$C$782,СВЦЭМ!$A$39:$A$782,$A126,СВЦЭМ!$B$39:$B$782,B$119)+'СЕТ СН'!$I$9+СВЦЭМ!$D$10+'СЕТ СН'!$I$5-'СЕТ СН'!$I$17</f>
        <v>5476.2255760900007</v>
      </c>
      <c r="C126" s="36">
        <f>SUMIFS(СВЦЭМ!$C$39:$C$782,СВЦЭМ!$A$39:$A$782,$A126,СВЦЭМ!$B$39:$B$782,C$119)+'СЕТ СН'!$I$9+СВЦЭМ!$D$10+'СЕТ СН'!$I$5-'СЕТ СН'!$I$17</f>
        <v>5494.3641993300007</v>
      </c>
      <c r="D126" s="36">
        <f>SUMIFS(СВЦЭМ!$C$39:$C$782,СВЦЭМ!$A$39:$A$782,$A126,СВЦЭМ!$B$39:$B$782,D$119)+'СЕТ СН'!$I$9+СВЦЭМ!$D$10+'СЕТ СН'!$I$5-'СЕТ СН'!$I$17</f>
        <v>5550.1030494900006</v>
      </c>
      <c r="E126" s="36">
        <f>SUMIFS(СВЦЭМ!$C$39:$C$782,СВЦЭМ!$A$39:$A$782,$A126,СВЦЭМ!$B$39:$B$782,E$119)+'СЕТ СН'!$I$9+СВЦЭМ!$D$10+'СЕТ СН'!$I$5-'СЕТ СН'!$I$17</f>
        <v>5543.0752181099997</v>
      </c>
      <c r="F126" s="36">
        <f>SUMIFS(СВЦЭМ!$C$39:$C$782,СВЦЭМ!$A$39:$A$782,$A126,СВЦЭМ!$B$39:$B$782,F$119)+'СЕТ СН'!$I$9+СВЦЭМ!$D$10+'СЕТ СН'!$I$5-'СЕТ СН'!$I$17</f>
        <v>5541.47904801</v>
      </c>
      <c r="G126" s="36">
        <f>SUMIFS(СВЦЭМ!$C$39:$C$782,СВЦЭМ!$A$39:$A$782,$A126,СВЦЭМ!$B$39:$B$782,G$119)+'СЕТ СН'!$I$9+СВЦЭМ!$D$10+'СЕТ СН'!$I$5-'СЕТ СН'!$I$17</f>
        <v>5539.1803657600003</v>
      </c>
      <c r="H126" s="36">
        <f>SUMIFS(СВЦЭМ!$C$39:$C$782,СВЦЭМ!$A$39:$A$782,$A126,СВЦЭМ!$B$39:$B$782,H$119)+'СЕТ СН'!$I$9+СВЦЭМ!$D$10+'СЕТ СН'!$I$5-'СЕТ СН'!$I$17</f>
        <v>5498.3987856800004</v>
      </c>
      <c r="I126" s="36">
        <f>SUMIFS(СВЦЭМ!$C$39:$C$782,СВЦЭМ!$A$39:$A$782,$A126,СВЦЭМ!$B$39:$B$782,I$119)+'СЕТ СН'!$I$9+СВЦЭМ!$D$10+'СЕТ СН'!$I$5-'СЕТ СН'!$I$17</f>
        <v>5446.7959721500001</v>
      </c>
      <c r="J126" s="36">
        <f>SUMIFS(СВЦЭМ!$C$39:$C$782,СВЦЭМ!$A$39:$A$782,$A126,СВЦЭМ!$B$39:$B$782,J$119)+'СЕТ СН'!$I$9+СВЦЭМ!$D$10+'СЕТ СН'!$I$5-'СЕТ СН'!$I$17</f>
        <v>5436.2852780900002</v>
      </c>
      <c r="K126" s="36">
        <f>SUMIFS(СВЦЭМ!$C$39:$C$782,СВЦЭМ!$A$39:$A$782,$A126,СВЦЭМ!$B$39:$B$782,K$119)+'СЕТ СН'!$I$9+СВЦЭМ!$D$10+'СЕТ СН'!$I$5-'СЕТ СН'!$I$17</f>
        <v>5410.7648527399997</v>
      </c>
      <c r="L126" s="36">
        <f>SUMIFS(СВЦЭМ!$C$39:$C$782,СВЦЭМ!$A$39:$A$782,$A126,СВЦЭМ!$B$39:$B$782,L$119)+'СЕТ СН'!$I$9+СВЦЭМ!$D$10+'СЕТ СН'!$I$5-'СЕТ СН'!$I$17</f>
        <v>5411.2306934999997</v>
      </c>
      <c r="M126" s="36">
        <f>SUMIFS(СВЦЭМ!$C$39:$C$782,СВЦЭМ!$A$39:$A$782,$A126,СВЦЭМ!$B$39:$B$782,M$119)+'СЕТ СН'!$I$9+СВЦЭМ!$D$10+'СЕТ СН'!$I$5-'СЕТ СН'!$I$17</f>
        <v>5451.2616133299998</v>
      </c>
      <c r="N126" s="36">
        <f>SUMIFS(СВЦЭМ!$C$39:$C$782,СВЦЭМ!$A$39:$A$782,$A126,СВЦЭМ!$B$39:$B$782,N$119)+'СЕТ СН'!$I$9+СВЦЭМ!$D$10+'СЕТ СН'!$I$5-'СЕТ СН'!$I$17</f>
        <v>5491.4445513700002</v>
      </c>
      <c r="O126" s="36">
        <f>SUMIFS(СВЦЭМ!$C$39:$C$782,СВЦЭМ!$A$39:$A$782,$A126,СВЦЭМ!$B$39:$B$782,O$119)+'СЕТ СН'!$I$9+СВЦЭМ!$D$10+'СЕТ СН'!$I$5-'СЕТ СН'!$I$17</f>
        <v>5529.5341165</v>
      </c>
      <c r="P126" s="36">
        <f>SUMIFS(СВЦЭМ!$C$39:$C$782,СВЦЭМ!$A$39:$A$782,$A126,СВЦЭМ!$B$39:$B$782,P$119)+'СЕТ СН'!$I$9+СВЦЭМ!$D$10+'СЕТ СН'!$I$5-'СЕТ СН'!$I$17</f>
        <v>5529.2416064600002</v>
      </c>
      <c r="Q126" s="36">
        <f>SUMIFS(СВЦЭМ!$C$39:$C$782,СВЦЭМ!$A$39:$A$782,$A126,СВЦЭМ!$B$39:$B$782,Q$119)+'СЕТ СН'!$I$9+СВЦЭМ!$D$10+'СЕТ СН'!$I$5-'СЕТ СН'!$I$17</f>
        <v>5530.6383897200003</v>
      </c>
      <c r="R126" s="36">
        <f>SUMIFS(СВЦЭМ!$C$39:$C$782,СВЦЭМ!$A$39:$A$782,$A126,СВЦЭМ!$B$39:$B$782,R$119)+'СЕТ СН'!$I$9+СВЦЭМ!$D$10+'СЕТ СН'!$I$5-'СЕТ СН'!$I$17</f>
        <v>5524.8454822700005</v>
      </c>
      <c r="S126" s="36">
        <f>SUMIFS(СВЦЭМ!$C$39:$C$782,СВЦЭМ!$A$39:$A$782,$A126,СВЦЭМ!$B$39:$B$782,S$119)+'СЕТ СН'!$I$9+СВЦЭМ!$D$10+'СЕТ СН'!$I$5-'СЕТ СН'!$I$17</f>
        <v>5489.6898874300005</v>
      </c>
      <c r="T126" s="36">
        <f>SUMIFS(СВЦЭМ!$C$39:$C$782,СВЦЭМ!$A$39:$A$782,$A126,СВЦЭМ!$B$39:$B$782,T$119)+'СЕТ СН'!$I$9+СВЦЭМ!$D$10+'СЕТ СН'!$I$5-'СЕТ СН'!$I$17</f>
        <v>5443.5422550900003</v>
      </c>
      <c r="U126" s="36">
        <f>SUMIFS(СВЦЭМ!$C$39:$C$782,СВЦЭМ!$A$39:$A$782,$A126,СВЦЭМ!$B$39:$B$782,U$119)+'СЕТ СН'!$I$9+СВЦЭМ!$D$10+'СЕТ СН'!$I$5-'СЕТ СН'!$I$17</f>
        <v>5453.4508095300007</v>
      </c>
      <c r="V126" s="36">
        <f>SUMIFS(СВЦЭМ!$C$39:$C$782,СВЦЭМ!$A$39:$A$782,$A126,СВЦЭМ!$B$39:$B$782,V$119)+'СЕТ СН'!$I$9+СВЦЭМ!$D$10+'СЕТ СН'!$I$5-'СЕТ СН'!$I$17</f>
        <v>5509.38428019</v>
      </c>
      <c r="W126" s="36">
        <f>SUMIFS(СВЦЭМ!$C$39:$C$782,СВЦЭМ!$A$39:$A$782,$A126,СВЦЭМ!$B$39:$B$782,W$119)+'СЕТ СН'!$I$9+СВЦЭМ!$D$10+'СЕТ СН'!$I$5-'СЕТ СН'!$I$17</f>
        <v>5534.3166839200003</v>
      </c>
      <c r="X126" s="36">
        <f>SUMIFS(СВЦЭМ!$C$39:$C$782,СВЦЭМ!$A$39:$A$782,$A126,СВЦЭМ!$B$39:$B$782,X$119)+'СЕТ СН'!$I$9+СВЦЭМ!$D$10+'СЕТ СН'!$I$5-'СЕТ СН'!$I$17</f>
        <v>5559.3936530199999</v>
      </c>
      <c r="Y126" s="36">
        <f>SUMIFS(СВЦЭМ!$C$39:$C$782,СВЦЭМ!$A$39:$A$782,$A126,СВЦЭМ!$B$39:$B$782,Y$119)+'СЕТ СН'!$I$9+СВЦЭМ!$D$10+'СЕТ СН'!$I$5-'СЕТ СН'!$I$17</f>
        <v>5594.9018884200004</v>
      </c>
    </row>
    <row r="127" spans="1:27" ht="15.75" x14ac:dyDescent="0.2">
      <c r="A127" s="35">
        <f t="shared" si="3"/>
        <v>45268</v>
      </c>
      <c r="B127" s="36">
        <f>SUMIFS(СВЦЭМ!$C$39:$C$782,СВЦЭМ!$A$39:$A$782,$A127,СВЦЭМ!$B$39:$B$782,B$119)+'СЕТ СН'!$I$9+СВЦЭМ!$D$10+'СЕТ СН'!$I$5-'СЕТ СН'!$I$17</f>
        <v>5531.8873922100001</v>
      </c>
      <c r="C127" s="36">
        <f>SUMIFS(СВЦЭМ!$C$39:$C$782,СВЦЭМ!$A$39:$A$782,$A127,СВЦЭМ!$B$39:$B$782,C$119)+'СЕТ СН'!$I$9+СВЦЭМ!$D$10+'СЕТ СН'!$I$5-'СЕТ СН'!$I$17</f>
        <v>5564.7821557099996</v>
      </c>
      <c r="D127" s="36">
        <f>SUMIFS(СВЦЭМ!$C$39:$C$782,СВЦЭМ!$A$39:$A$782,$A127,СВЦЭМ!$B$39:$B$782,D$119)+'СЕТ СН'!$I$9+СВЦЭМ!$D$10+'СЕТ СН'!$I$5-'СЕТ СН'!$I$17</f>
        <v>5570.5103759900003</v>
      </c>
      <c r="E127" s="36">
        <f>SUMIFS(СВЦЭМ!$C$39:$C$782,СВЦЭМ!$A$39:$A$782,$A127,СВЦЭМ!$B$39:$B$782,E$119)+'СЕТ СН'!$I$9+СВЦЭМ!$D$10+'СЕТ СН'!$I$5-'СЕТ СН'!$I$17</f>
        <v>5576.47682377</v>
      </c>
      <c r="F127" s="36">
        <f>SUMIFS(СВЦЭМ!$C$39:$C$782,СВЦЭМ!$A$39:$A$782,$A127,СВЦЭМ!$B$39:$B$782,F$119)+'СЕТ СН'!$I$9+СВЦЭМ!$D$10+'СЕТ СН'!$I$5-'СЕТ СН'!$I$17</f>
        <v>5573.8219102100002</v>
      </c>
      <c r="G127" s="36">
        <f>SUMIFS(СВЦЭМ!$C$39:$C$782,СВЦЭМ!$A$39:$A$782,$A127,СВЦЭМ!$B$39:$B$782,G$119)+'СЕТ СН'!$I$9+СВЦЭМ!$D$10+'СЕТ СН'!$I$5-'СЕТ СН'!$I$17</f>
        <v>5563.2707457500001</v>
      </c>
      <c r="H127" s="36">
        <f>SUMIFS(СВЦЭМ!$C$39:$C$782,СВЦЭМ!$A$39:$A$782,$A127,СВЦЭМ!$B$39:$B$782,H$119)+'СЕТ СН'!$I$9+СВЦЭМ!$D$10+'СЕТ СН'!$I$5-'СЕТ СН'!$I$17</f>
        <v>5524.0767223399998</v>
      </c>
      <c r="I127" s="36">
        <f>SUMIFS(СВЦЭМ!$C$39:$C$782,СВЦЭМ!$A$39:$A$782,$A127,СВЦЭМ!$B$39:$B$782,I$119)+'СЕТ СН'!$I$9+СВЦЭМ!$D$10+'СЕТ СН'!$I$5-'СЕТ СН'!$I$17</f>
        <v>5459.9049142500007</v>
      </c>
      <c r="J127" s="36">
        <f>SUMIFS(СВЦЭМ!$C$39:$C$782,СВЦЭМ!$A$39:$A$782,$A127,СВЦЭМ!$B$39:$B$782,J$119)+'СЕТ СН'!$I$9+СВЦЭМ!$D$10+'СЕТ СН'!$I$5-'СЕТ СН'!$I$17</f>
        <v>5413.2982023700006</v>
      </c>
      <c r="K127" s="36">
        <f>SUMIFS(СВЦЭМ!$C$39:$C$782,СВЦЭМ!$A$39:$A$782,$A127,СВЦЭМ!$B$39:$B$782,K$119)+'СЕТ СН'!$I$9+СВЦЭМ!$D$10+'СЕТ СН'!$I$5-'СЕТ СН'!$I$17</f>
        <v>5395.8571296299997</v>
      </c>
      <c r="L127" s="36">
        <f>SUMIFS(СВЦЭМ!$C$39:$C$782,СВЦЭМ!$A$39:$A$782,$A127,СВЦЭМ!$B$39:$B$782,L$119)+'СЕТ СН'!$I$9+СВЦЭМ!$D$10+'СЕТ СН'!$I$5-'СЕТ СН'!$I$17</f>
        <v>5393.8664635499999</v>
      </c>
      <c r="M127" s="36">
        <f>SUMIFS(СВЦЭМ!$C$39:$C$782,СВЦЭМ!$A$39:$A$782,$A127,СВЦЭМ!$B$39:$B$782,M$119)+'СЕТ СН'!$I$9+СВЦЭМ!$D$10+'СЕТ СН'!$I$5-'СЕТ СН'!$I$17</f>
        <v>5406.3496544099999</v>
      </c>
      <c r="N127" s="36">
        <f>SUMIFS(СВЦЭМ!$C$39:$C$782,СВЦЭМ!$A$39:$A$782,$A127,СВЦЭМ!$B$39:$B$782,N$119)+'СЕТ СН'!$I$9+СВЦЭМ!$D$10+'СЕТ СН'!$I$5-'СЕТ СН'!$I$17</f>
        <v>5407.2395021499997</v>
      </c>
      <c r="O127" s="36">
        <f>SUMIFS(СВЦЭМ!$C$39:$C$782,СВЦЭМ!$A$39:$A$782,$A127,СВЦЭМ!$B$39:$B$782,O$119)+'СЕТ СН'!$I$9+СВЦЭМ!$D$10+'СЕТ СН'!$I$5-'СЕТ СН'!$I$17</f>
        <v>5416.4219836400007</v>
      </c>
      <c r="P127" s="36">
        <f>SUMIFS(СВЦЭМ!$C$39:$C$782,СВЦЭМ!$A$39:$A$782,$A127,СВЦЭМ!$B$39:$B$782,P$119)+'СЕТ СН'!$I$9+СВЦЭМ!$D$10+'СЕТ СН'!$I$5-'СЕТ СН'!$I$17</f>
        <v>5429.9046407900005</v>
      </c>
      <c r="Q127" s="36">
        <f>SUMIFS(СВЦЭМ!$C$39:$C$782,СВЦЭМ!$A$39:$A$782,$A127,СВЦЭМ!$B$39:$B$782,Q$119)+'СЕТ СН'!$I$9+СВЦЭМ!$D$10+'СЕТ СН'!$I$5-'СЕТ СН'!$I$17</f>
        <v>5434.0061301100004</v>
      </c>
      <c r="R127" s="36">
        <f>SUMIFS(СВЦЭМ!$C$39:$C$782,СВЦЭМ!$A$39:$A$782,$A127,СВЦЭМ!$B$39:$B$782,R$119)+'СЕТ СН'!$I$9+СВЦЭМ!$D$10+'СЕТ СН'!$I$5-'СЕТ СН'!$I$17</f>
        <v>5423.3019463999999</v>
      </c>
      <c r="S127" s="36">
        <f>SUMIFS(СВЦЭМ!$C$39:$C$782,СВЦЭМ!$A$39:$A$782,$A127,СВЦЭМ!$B$39:$B$782,S$119)+'СЕТ СН'!$I$9+СВЦЭМ!$D$10+'СЕТ СН'!$I$5-'СЕТ СН'!$I$17</f>
        <v>5381.1749182800004</v>
      </c>
      <c r="T127" s="36">
        <f>SUMIFS(СВЦЭМ!$C$39:$C$782,СВЦЭМ!$A$39:$A$782,$A127,СВЦЭМ!$B$39:$B$782,T$119)+'СЕТ СН'!$I$9+СВЦЭМ!$D$10+'СЕТ СН'!$I$5-'СЕТ СН'!$I$17</f>
        <v>5369.8379455499999</v>
      </c>
      <c r="U127" s="36">
        <f>SUMIFS(СВЦЭМ!$C$39:$C$782,СВЦЭМ!$A$39:$A$782,$A127,СВЦЭМ!$B$39:$B$782,U$119)+'СЕТ СН'!$I$9+СВЦЭМ!$D$10+'СЕТ СН'!$I$5-'СЕТ СН'!$I$17</f>
        <v>5368.4537920100001</v>
      </c>
      <c r="V127" s="36">
        <f>SUMIFS(СВЦЭМ!$C$39:$C$782,СВЦЭМ!$A$39:$A$782,$A127,СВЦЭМ!$B$39:$B$782,V$119)+'СЕТ СН'!$I$9+СВЦЭМ!$D$10+'СЕТ СН'!$I$5-'СЕТ СН'!$I$17</f>
        <v>5377.7274715399999</v>
      </c>
      <c r="W127" s="36">
        <f>SUMIFS(СВЦЭМ!$C$39:$C$782,СВЦЭМ!$A$39:$A$782,$A127,СВЦЭМ!$B$39:$B$782,W$119)+'СЕТ СН'!$I$9+СВЦЭМ!$D$10+'СЕТ СН'!$I$5-'СЕТ СН'!$I$17</f>
        <v>5394.0399905000004</v>
      </c>
      <c r="X127" s="36">
        <f>SUMIFS(СВЦЭМ!$C$39:$C$782,СВЦЭМ!$A$39:$A$782,$A127,СВЦЭМ!$B$39:$B$782,X$119)+'СЕТ СН'!$I$9+СВЦЭМ!$D$10+'СЕТ СН'!$I$5-'СЕТ СН'!$I$17</f>
        <v>5424.5514418700004</v>
      </c>
      <c r="Y127" s="36">
        <f>SUMIFS(СВЦЭМ!$C$39:$C$782,СВЦЭМ!$A$39:$A$782,$A127,СВЦЭМ!$B$39:$B$782,Y$119)+'СЕТ СН'!$I$9+СВЦЭМ!$D$10+'СЕТ СН'!$I$5-'СЕТ СН'!$I$17</f>
        <v>5459.6921399500006</v>
      </c>
    </row>
    <row r="128" spans="1:27" ht="15.75" x14ac:dyDescent="0.2">
      <c r="A128" s="35">
        <f t="shared" si="3"/>
        <v>45269</v>
      </c>
      <c r="B128" s="36">
        <f>SUMIFS(СВЦЭМ!$C$39:$C$782,СВЦЭМ!$A$39:$A$782,$A128,СВЦЭМ!$B$39:$B$782,B$119)+'СЕТ СН'!$I$9+СВЦЭМ!$D$10+'СЕТ СН'!$I$5-'СЕТ СН'!$I$17</f>
        <v>5632.1145413000004</v>
      </c>
      <c r="C128" s="36">
        <f>SUMIFS(СВЦЭМ!$C$39:$C$782,СВЦЭМ!$A$39:$A$782,$A128,СВЦЭМ!$B$39:$B$782,C$119)+'СЕТ СН'!$I$9+СВЦЭМ!$D$10+'СЕТ СН'!$I$5-'СЕТ СН'!$I$17</f>
        <v>5679.96892544</v>
      </c>
      <c r="D128" s="36">
        <f>SUMIFS(СВЦЭМ!$C$39:$C$782,СВЦЭМ!$A$39:$A$782,$A128,СВЦЭМ!$B$39:$B$782,D$119)+'СЕТ СН'!$I$9+СВЦЭМ!$D$10+'СЕТ СН'!$I$5-'СЕТ СН'!$I$17</f>
        <v>5741.9840363800004</v>
      </c>
      <c r="E128" s="36">
        <f>SUMIFS(СВЦЭМ!$C$39:$C$782,СВЦЭМ!$A$39:$A$782,$A128,СВЦЭМ!$B$39:$B$782,E$119)+'СЕТ СН'!$I$9+СВЦЭМ!$D$10+'СЕТ СН'!$I$5-'СЕТ СН'!$I$17</f>
        <v>5752.3728627700002</v>
      </c>
      <c r="F128" s="36">
        <f>SUMIFS(СВЦЭМ!$C$39:$C$782,СВЦЭМ!$A$39:$A$782,$A128,СВЦЭМ!$B$39:$B$782,F$119)+'СЕТ СН'!$I$9+СВЦЭМ!$D$10+'СЕТ СН'!$I$5-'СЕТ СН'!$I$17</f>
        <v>5757.8138559899999</v>
      </c>
      <c r="G128" s="36">
        <f>SUMIFS(СВЦЭМ!$C$39:$C$782,СВЦЭМ!$A$39:$A$782,$A128,СВЦЭМ!$B$39:$B$782,G$119)+'СЕТ СН'!$I$9+СВЦЭМ!$D$10+'СЕТ СН'!$I$5-'СЕТ СН'!$I$17</f>
        <v>5739.06413772</v>
      </c>
      <c r="H128" s="36">
        <f>SUMIFS(СВЦЭМ!$C$39:$C$782,СВЦЭМ!$A$39:$A$782,$A128,СВЦЭМ!$B$39:$B$782,H$119)+'СЕТ СН'!$I$9+СВЦЭМ!$D$10+'СЕТ СН'!$I$5-'СЕТ СН'!$I$17</f>
        <v>5728.2350375100004</v>
      </c>
      <c r="I128" s="36">
        <f>SUMIFS(СВЦЭМ!$C$39:$C$782,СВЦЭМ!$A$39:$A$782,$A128,СВЦЭМ!$B$39:$B$782,I$119)+'СЕТ СН'!$I$9+СВЦЭМ!$D$10+'СЕТ СН'!$I$5-'СЕТ СН'!$I$17</f>
        <v>5696.1010251500002</v>
      </c>
      <c r="J128" s="36">
        <f>SUMIFS(СВЦЭМ!$C$39:$C$782,СВЦЭМ!$A$39:$A$782,$A128,СВЦЭМ!$B$39:$B$782,J$119)+'СЕТ СН'!$I$9+СВЦЭМ!$D$10+'СЕТ СН'!$I$5-'СЕТ СН'!$I$17</f>
        <v>5648.4787250899999</v>
      </c>
      <c r="K128" s="36">
        <f>SUMIFS(СВЦЭМ!$C$39:$C$782,СВЦЭМ!$A$39:$A$782,$A128,СВЦЭМ!$B$39:$B$782,K$119)+'СЕТ СН'!$I$9+СВЦЭМ!$D$10+'СЕТ СН'!$I$5-'СЕТ СН'!$I$17</f>
        <v>5607.7195218699999</v>
      </c>
      <c r="L128" s="36">
        <f>SUMIFS(СВЦЭМ!$C$39:$C$782,СВЦЭМ!$A$39:$A$782,$A128,СВЦЭМ!$B$39:$B$782,L$119)+'СЕТ СН'!$I$9+СВЦЭМ!$D$10+'СЕТ СН'!$I$5-'СЕТ СН'!$I$17</f>
        <v>5562.5969468000003</v>
      </c>
      <c r="M128" s="36">
        <f>SUMIFS(СВЦЭМ!$C$39:$C$782,СВЦЭМ!$A$39:$A$782,$A128,СВЦЭМ!$B$39:$B$782,M$119)+'СЕТ СН'!$I$9+СВЦЭМ!$D$10+'СЕТ СН'!$I$5-'СЕТ СН'!$I$17</f>
        <v>5559.4019117999997</v>
      </c>
      <c r="N128" s="36">
        <f>SUMIFS(СВЦЭМ!$C$39:$C$782,СВЦЭМ!$A$39:$A$782,$A128,СВЦЭМ!$B$39:$B$782,N$119)+'СЕТ СН'!$I$9+СВЦЭМ!$D$10+'СЕТ СН'!$I$5-'СЕТ СН'!$I$17</f>
        <v>5589.2507727100001</v>
      </c>
      <c r="O128" s="36">
        <f>SUMIFS(СВЦЭМ!$C$39:$C$782,СВЦЭМ!$A$39:$A$782,$A128,СВЦЭМ!$B$39:$B$782,O$119)+'СЕТ СН'!$I$9+СВЦЭМ!$D$10+'СЕТ СН'!$I$5-'СЕТ СН'!$I$17</f>
        <v>5580.1829539</v>
      </c>
      <c r="P128" s="36">
        <f>SUMIFS(СВЦЭМ!$C$39:$C$782,СВЦЭМ!$A$39:$A$782,$A128,СВЦЭМ!$B$39:$B$782,P$119)+'СЕТ СН'!$I$9+СВЦЭМ!$D$10+'СЕТ СН'!$I$5-'СЕТ СН'!$I$17</f>
        <v>5598.2083539499999</v>
      </c>
      <c r="Q128" s="36">
        <f>SUMIFS(СВЦЭМ!$C$39:$C$782,СВЦЭМ!$A$39:$A$782,$A128,СВЦЭМ!$B$39:$B$782,Q$119)+'СЕТ СН'!$I$9+СВЦЭМ!$D$10+'СЕТ СН'!$I$5-'СЕТ СН'!$I$17</f>
        <v>5616.9815195400006</v>
      </c>
      <c r="R128" s="36">
        <f>SUMIFS(СВЦЭМ!$C$39:$C$782,СВЦЭМ!$A$39:$A$782,$A128,СВЦЭМ!$B$39:$B$782,R$119)+'СЕТ СН'!$I$9+СВЦЭМ!$D$10+'СЕТ СН'!$I$5-'СЕТ СН'!$I$17</f>
        <v>5613.38332618</v>
      </c>
      <c r="S128" s="36">
        <f>SUMIFS(СВЦЭМ!$C$39:$C$782,СВЦЭМ!$A$39:$A$782,$A128,СВЦЭМ!$B$39:$B$782,S$119)+'СЕТ СН'!$I$9+СВЦЭМ!$D$10+'СЕТ СН'!$I$5-'СЕТ СН'!$I$17</f>
        <v>5610.40472813</v>
      </c>
      <c r="T128" s="36">
        <f>SUMIFS(СВЦЭМ!$C$39:$C$782,СВЦЭМ!$A$39:$A$782,$A128,СВЦЭМ!$B$39:$B$782,T$119)+'СЕТ СН'!$I$9+СВЦЭМ!$D$10+'СЕТ СН'!$I$5-'СЕТ СН'!$I$17</f>
        <v>5564.2982355200002</v>
      </c>
      <c r="U128" s="36">
        <f>SUMIFS(СВЦЭМ!$C$39:$C$782,СВЦЭМ!$A$39:$A$782,$A128,СВЦЭМ!$B$39:$B$782,U$119)+'СЕТ СН'!$I$9+СВЦЭМ!$D$10+'СЕТ СН'!$I$5-'СЕТ СН'!$I$17</f>
        <v>5588.3436093500004</v>
      </c>
      <c r="V128" s="36">
        <f>SUMIFS(СВЦЭМ!$C$39:$C$782,СВЦЭМ!$A$39:$A$782,$A128,СВЦЭМ!$B$39:$B$782,V$119)+'СЕТ СН'!$I$9+СВЦЭМ!$D$10+'СЕТ СН'!$I$5-'СЕТ СН'!$I$17</f>
        <v>5610.5229923000006</v>
      </c>
      <c r="W128" s="36">
        <f>SUMIFS(СВЦЭМ!$C$39:$C$782,СВЦЭМ!$A$39:$A$782,$A128,СВЦЭМ!$B$39:$B$782,W$119)+'СЕТ СН'!$I$9+СВЦЭМ!$D$10+'СЕТ СН'!$I$5-'СЕТ СН'!$I$17</f>
        <v>5599.2878065599998</v>
      </c>
      <c r="X128" s="36">
        <f>SUMIFS(СВЦЭМ!$C$39:$C$782,СВЦЭМ!$A$39:$A$782,$A128,СВЦЭМ!$B$39:$B$782,X$119)+'СЕТ СН'!$I$9+СВЦЭМ!$D$10+'СЕТ СН'!$I$5-'СЕТ СН'!$I$17</f>
        <v>5632.9477233799998</v>
      </c>
      <c r="Y128" s="36">
        <f>SUMIFS(СВЦЭМ!$C$39:$C$782,СВЦЭМ!$A$39:$A$782,$A128,СВЦЭМ!$B$39:$B$782,Y$119)+'СЕТ СН'!$I$9+СВЦЭМ!$D$10+'СЕТ СН'!$I$5-'СЕТ СН'!$I$17</f>
        <v>5670.1624707600004</v>
      </c>
    </row>
    <row r="129" spans="1:25" ht="15.75" x14ac:dyDescent="0.2">
      <c r="A129" s="35">
        <f t="shared" si="3"/>
        <v>45270</v>
      </c>
      <c r="B129" s="36">
        <f>SUMIFS(СВЦЭМ!$C$39:$C$782,СВЦЭМ!$A$39:$A$782,$A129,СВЦЭМ!$B$39:$B$782,B$119)+'СЕТ СН'!$I$9+СВЦЭМ!$D$10+'СЕТ СН'!$I$5-'СЕТ СН'!$I$17</f>
        <v>5608.9971326100003</v>
      </c>
      <c r="C129" s="36">
        <f>SUMIFS(СВЦЭМ!$C$39:$C$782,СВЦЭМ!$A$39:$A$782,$A129,СВЦЭМ!$B$39:$B$782,C$119)+'СЕТ СН'!$I$9+СВЦЭМ!$D$10+'СЕТ СН'!$I$5-'СЕТ СН'!$I$17</f>
        <v>5654.8165276400005</v>
      </c>
      <c r="D129" s="36">
        <f>SUMIFS(СВЦЭМ!$C$39:$C$782,СВЦЭМ!$A$39:$A$782,$A129,СВЦЭМ!$B$39:$B$782,D$119)+'СЕТ СН'!$I$9+СВЦЭМ!$D$10+'СЕТ СН'!$I$5-'СЕТ СН'!$I$17</f>
        <v>5680.4649776799997</v>
      </c>
      <c r="E129" s="36">
        <f>SUMIFS(СВЦЭМ!$C$39:$C$782,СВЦЭМ!$A$39:$A$782,$A129,СВЦЭМ!$B$39:$B$782,E$119)+'СЕТ СН'!$I$9+СВЦЭМ!$D$10+'СЕТ СН'!$I$5-'СЕТ СН'!$I$17</f>
        <v>5703.6629218799999</v>
      </c>
      <c r="F129" s="36">
        <f>SUMIFS(СВЦЭМ!$C$39:$C$782,СВЦЭМ!$A$39:$A$782,$A129,СВЦЭМ!$B$39:$B$782,F$119)+'СЕТ СН'!$I$9+СВЦЭМ!$D$10+'СЕТ СН'!$I$5-'СЕТ СН'!$I$17</f>
        <v>5690.27768173</v>
      </c>
      <c r="G129" s="36">
        <f>SUMIFS(СВЦЭМ!$C$39:$C$782,СВЦЭМ!$A$39:$A$782,$A129,СВЦЭМ!$B$39:$B$782,G$119)+'СЕТ СН'!$I$9+СВЦЭМ!$D$10+'СЕТ СН'!$I$5-'СЕТ СН'!$I$17</f>
        <v>5659.7299911999999</v>
      </c>
      <c r="H129" s="36">
        <f>SUMIFS(СВЦЭМ!$C$39:$C$782,СВЦЭМ!$A$39:$A$782,$A129,СВЦЭМ!$B$39:$B$782,H$119)+'СЕТ СН'!$I$9+СВЦЭМ!$D$10+'СЕТ СН'!$I$5-'СЕТ СН'!$I$17</f>
        <v>5679.7387891199996</v>
      </c>
      <c r="I129" s="36">
        <f>SUMIFS(СВЦЭМ!$C$39:$C$782,СВЦЭМ!$A$39:$A$782,$A129,СВЦЭМ!$B$39:$B$782,I$119)+'СЕТ СН'!$I$9+СВЦЭМ!$D$10+'СЕТ СН'!$I$5-'СЕТ СН'!$I$17</f>
        <v>5662.7417319899996</v>
      </c>
      <c r="J129" s="36">
        <f>SUMIFS(СВЦЭМ!$C$39:$C$782,СВЦЭМ!$A$39:$A$782,$A129,СВЦЭМ!$B$39:$B$782,J$119)+'СЕТ СН'!$I$9+СВЦЭМ!$D$10+'СЕТ СН'!$I$5-'СЕТ СН'!$I$17</f>
        <v>5612.4486755100006</v>
      </c>
      <c r="K129" s="36">
        <f>SUMIFS(СВЦЭМ!$C$39:$C$782,СВЦЭМ!$A$39:$A$782,$A129,СВЦЭМ!$B$39:$B$782,K$119)+'СЕТ СН'!$I$9+СВЦЭМ!$D$10+'СЕТ СН'!$I$5-'СЕТ СН'!$I$17</f>
        <v>5549.5485937200001</v>
      </c>
      <c r="L129" s="36">
        <f>SUMIFS(СВЦЭМ!$C$39:$C$782,СВЦЭМ!$A$39:$A$782,$A129,СВЦЭМ!$B$39:$B$782,L$119)+'СЕТ СН'!$I$9+СВЦЭМ!$D$10+'СЕТ СН'!$I$5-'СЕТ СН'!$I$17</f>
        <v>5512.1240585000005</v>
      </c>
      <c r="M129" s="36">
        <f>SUMIFS(СВЦЭМ!$C$39:$C$782,СВЦЭМ!$A$39:$A$782,$A129,СВЦЭМ!$B$39:$B$782,M$119)+'СЕТ СН'!$I$9+СВЦЭМ!$D$10+'СЕТ СН'!$I$5-'СЕТ СН'!$I$17</f>
        <v>5515.0143402700005</v>
      </c>
      <c r="N129" s="36">
        <f>SUMIFS(СВЦЭМ!$C$39:$C$782,СВЦЭМ!$A$39:$A$782,$A129,СВЦЭМ!$B$39:$B$782,N$119)+'СЕТ СН'!$I$9+СВЦЭМ!$D$10+'СЕТ СН'!$I$5-'СЕТ СН'!$I$17</f>
        <v>5513.7672072300002</v>
      </c>
      <c r="O129" s="36">
        <f>SUMIFS(СВЦЭМ!$C$39:$C$782,СВЦЭМ!$A$39:$A$782,$A129,СВЦЭМ!$B$39:$B$782,O$119)+'СЕТ СН'!$I$9+СВЦЭМ!$D$10+'СЕТ СН'!$I$5-'СЕТ СН'!$I$17</f>
        <v>5547.0604897600006</v>
      </c>
      <c r="P129" s="36">
        <f>SUMIFS(СВЦЭМ!$C$39:$C$782,СВЦЭМ!$A$39:$A$782,$A129,СВЦЭМ!$B$39:$B$782,P$119)+'СЕТ СН'!$I$9+СВЦЭМ!$D$10+'СЕТ СН'!$I$5-'СЕТ СН'!$I$17</f>
        <v>5565.4452118600002</v>
      </c>
      <c r="Q129" s="36">
        <f>SUMIFS(СВЦЭМ!$C$39:$C$782,СВЦЭМ!$A$39:$A$782,$A129,СВЦЭМ!$B$39:$B$782,Q$119)+'СЕТ СН'!$I$9+СВЦЭМ!$D$10+'СЕТ СН'!$I$5-'СЕТ СН'!$I$17</f>
        <v>5564.5551962299996</v>
      </c>
      <c r="R129" s="36">
        <f>SUMIFS(СВЦЭМ!$C$39:$C$782,СВЦЭМ!$A$39:$A$782,$A129,СВЦЭМ!$B$39:$B$782,R$119)+'СЕТ СН'!$I$9+СВЦЭМ!$D$10+'СЕТ СН'!$I$5-'СЕТ СН'!$I$17</f>
        <v>5558.0592142900005</v>
      </c>
      <c r="S129" s="36">
        <f>SUMIFS(СВЦЭМ!$C$39:$C$782,СВЦЭМ!$A$39:$A$782,$A129,СВЦЭМ!$B$39:$B$782,S$119)+'СЕТ СН'!$I$9+СВЦЭМ!$D$10+'СЕТ СН'!$I$5-'СЕТ СН'!$I$17</f>
        <v>5501.8428994799997</v>
      </c>
      <c r="T129" s="36">
        <f>SUMIFS(СВЦЭМ!$C$39:$C$782,СВЦЭМ!$A$39:$A$782,$A129,СВЦЭМ!$B$39:$B$782,T$119)+'СЕТ СН'!$I$9+СВЦЭМ!$D$10+'СЕТ СН'!$I$5-'СЕТ СН'!$I$17</f>
        <v>5460.2128238300002</v>
      </c>
      <c r="U129" s="36">
        <f>SUMIFS(СВЦЭМ!$C$39:$C$782,СВЦЭМ!$A$39:$A$782,$A129,СВЦЭМ!$B$39:$B$782,U$119)+'СЕТ СН'!$I$9+СВЦЭМ!$D$10+'СЕТ СН'!$I$5-'СЕТ СН'!$I$17</f>
        <v>5474.6039199000006</v>
      </c>
      <c r="V129" s="36">
        <f>SUMIFS(СВЦЭМ!$C$39:$C$782,СВЦЭМ!$A$39:$A$782,$A129,СВЦЭМ!$B$39:$B$782,V$119)+'СЕТ СН'!$I$9+СВЦЭМ!$D$10+'СЕТ СН'!$I$5-'СЕТ СН'!$I$17</f>
        <v>5497.1094234700004</v>
      </c>
      <c r="W129" s="36">
        <f>SUMIFS(СВЦЭМ!$C$39:$C$782,СВЦЭМ!$A$39:$A$782,$A129,СВЦЭМ!$B$39:$B$782,W$119)+'СЕТ СН'!$I$9+СВЦЭМ!$D$10+'СЕТ СН'!$I$5-'СЕТ СН'!$I$17</f>
        <v>5524.4398122299999</v>
      </c>
      <c r="X129" s="36">
        <f>SUMIFS(СВЦЭМ!$C$39:$C$782,СВЦЭМ!$A$39:$A$782,$A129,СВЦЭМ!$B$39:$B$782,X$119)+'СЕТ СН'!$I$9+СВЦЭМ!$D$10+'СЕТ СН'!$I$5-'СЕТ СН'!$I$17</f>
        <v>5561.9946707400004</v>
      </c>
      <c r="Y129" s="36">
        <f>SUMIFS(СВЦЭМ!$C$39:$C$782,СВЦЭМ!$A$39:$A$782,$A129,СВЦЭМ!$B$39:$B$782,Y$119)+'СЕТ СН'!$I$9+СВЦЭМ!$D$10+'СЕТ СН'!$I$5-'СЕТ СН'!$I$17</f>
        <v>5599.9335557699997</v>
      </c>
    </row>
    <row r="130" spans="1:25" ht="15.75" x14ac:dyDescent="0.2">
      <c r="A130" s="35">
        <f t="shared" si="3"/>
        <v>45271</v>
      </c>
      <c r="B130" s="36">
        <f>SUMIFS(СВЦЭМ!$C$39:$C$782,СВЦЭМ!$A$39:$A$782,$A130,СВЦЭМ!$B$39:$B$782,B$119)+'СЕТ СН'!$I$9+СВЦЭМ!$D$10+'СЕТ СН'!$I$5-'СЕТ СН'!$I$17</f>
        <v>5598.4503102100007</v>
      </c>
      <c r="C130" s="36">
        <f>SUMIFS(СВЦЭМ!$C$39:$C$782,СВЦЭМ!$A$39:$A$782,$A130,СВЦЭМ!$B$39:$B$782,C$119)+'СЕТ СН'!$I$9+СВЦЭМ!$D$10+'СЕТ СН'!$I$5-'СЕТ СН'!$I$17</f>
        <v>5625.7485361100007</v>
      </c>
      <c r="D130" s="36">
        <f>SUMIFS(СВЦЭМ!$C$39:$C$782,СВЦЭМ!$A$39:$A$782,$A130,СВЦЭМ!$B$39:$B$782,D$119)+'СЕТ СН'!$I$9+СВЦЭМ!$D$10+'СЕТ СН'!$I$5-'СЕТ СН'!$I$17</f>
        <v>5654.9331797000004</v>
      </c>
      <c r="E130" s="36">
        <f>SUMIFS(СВЦЭМ!$C$39:$C$782,СВЦЭМ!$A$39:$A$782,$A130,СВЦЭМ!$B$39:$B$782,E$119)+'СЕТ СН'!$I$9+СВЦЭМ!$D$10+'СЕТ СН'!$I$5-'СЕТ СН'!$I$17</f>
        <v>5664.6816595600003</v>
      </c>
      <c r="F130" s="36">
        <f>SUMIFS(СВЦЭМ!$C$39:$C$782,СВЦЭМ!$A$39:$A$782,$A130,СВЦЭМ!$B$39:$B$782,F$119)+'СЕТ СН'!$I$9+СВЦЭМ!$D$10+'СЕТ СН'!$I$5-'СЕТ СН'!$I$17</f>
        <v>5643.23094597</v>
      </c>
      <c r="G130" s="36">
        <f>SUMIFS(СВЦЭМ!$C$39:$C$782,СВЦЭМ!$A$39:$A$782,$A130,СВЦЭМ!$B$39:$B$782,G$119)+'СЕТ СН'!$I$9+СВЦЭМ!$D$10+'СЕТ СН'!$I$5-'СЕТ СН'!$I$17</f>
        <v>5633.9560586600001</v>
      </c>
      <c r="H130" s="36">
        <f>SUMIFS(СВЦЭМ!$C$39:$C$782,СВЦЭМ!$A$39:$A$782,$A130,СВЦЭМ!$B$39:$B$782,H$119)+'СЕТ СН'!$I$9+СВЦЭМ!$D$10+'СЕТ СН'!$I$5-'СЕТ СН'!$I$17</f>
        <v>5575.5315795200004</v>
      </c>
      <c r="I130" s="36">
        <f>SUMIFS(СВЦЭМ!$C$39:$C$782,СВЦЭМ!$A$39:$A$782,$A130,СВЦЭМ!$B$39:$B$782,I$119)+'СЕТ СН'!$I$9+СВЦЭМ!$D$10+'СЕТ СН'!$I$5-'СЕТ СН'!$I$17</f>
        <v>5549.3722909099997</v>
      </c>
      <c r="J130" s="36">
        <f>SUMIFS(СВЦЭМ!$C$39:$C$782,СВЦЭМ!$A$39:$A$782,$A130,СВЦЭМ!$B$39:$B$782,J$119)+'СЕТ СН'!$I$9+СВЦЭМ!$D$10+'СЕТ СН'!$I$5-'СЕТ СН'!$I$17</f>
        <v>5507.1299842999997</v>
      </c>
      <c r="K130" s="36">
        <f>SUMIFS(СВЦЭМ!$C$39:$C$782,СВЦЭМ!$A$39:$A$782,$A130,СВЦЭМ!$B$39:$B$782,K$119)+'СЕТ СН'!$I$9+СВЦЭМ!$D$10+'СЕТ СН'!$I$5-'СЕТ СН'!$I$17</f>
        <v>5496.2245484499999</v>
      </c>
      <c r="L130" s="36">
        <f>SUMIFS(СВЦЭМ!$C$39:$C$782,СВЦЭМ!$A$39:$A$782,$A130,СВЦЭМ!$B$39:$B$782,L$119)+'СЕТ СН'!$I$9+СВЦЭМ!$D$10+'СЕТ СН'!$I$5-'СЕТ СН'!$I$17</f>
        <v>5498.6157988600007</v>
      </c>
      <c r="M130" s="36">
        <f>SUMIFS(СВЦЭМ!$C$39:$C$782,СВЦЭМ!$A$39:$A$782,$A130,СВЦЭМ!$B$39:$B$782,M$119)+'СЕТ СН'!$I$9+СВЦЭМ!$D$10+'СЕТ СН'!$I$5-'СЕТ СН'!$I$17</f>
        <v>5507.51113799</v>
      </c>
      <c r="N130" s="36">
        <f>SUMIFS(СВЦЭМ!$C$39:$C$782,СВЦЭМ!$A$39:$A$782,$A130,СВЦЭМ!$B$39:$B$782,N$119)+'СЕТ СН'!$I$9+СВЦЭМ!$D$10+'СЕТ СН'!$I$5-'СЕТ СН'!$I$17</f>
        <v>5498.6733699200004</v>
      </c>
      <c r="O130" s="36">
        <f>SUMIFS(СВЦЭМ!$C$39:$C$782,СВЦЭМ!$A$39:$A$782,$A130,СВЦЭМ!$B$39:$B$782,O$119)+'СЕТ СН'!$I$9+СВЦЭМ!$D$10+'СЕТ СН'!$I$5-'СЕТ СН'!$I$17</f>
        <v>5517.3761038499997</v>
      </c>
      <c r="P130" s="36">
        <f>SUMIFS(СВЦЭМ!$C$39:$C$782,СВЦЭМ!$A$39:$A$782,$A130,СВЦЭМ!$B$39:$B$782,P$119)+'СЕТ СН'!$I$9+СВЦЭМ!$D$10+'СЕТ СН'!$I$5-'СЕТ СН'!$I$17</f>
        <v>5527.4171233400002</v>
      </c>
      <c r="Q130" s="36">
        <f>SUMIFS(СВЦЭМ!$C$39:$C$782,СВЦЭМ!$A$39:$A$782,$A130,СВЦЭМ!$B$39:$B$782,Q$119)+'СЕТ СН'!$I$9+СВЦЭМ!$D$10+'СЕТ СН'!$I$5-'СЕТ СН'!$I$17</f>
        <v>5527.4554102399998</v>
      </c>
      <c r="R130" s="36">
        <f>SUMIFS(СВЦЭМ!$C$39:$C$782,СВЦЭМ!$A$39:$A$782,$A130,СВЦЭМ!$B$39:$B$782,R$119)+'СЕТ СН'!$I$9+СВЦЭМ!$D$10+'СЕТ СН'!$I$5-'СЕТ СН'!$I$17</f>
        <v>5514.7829797000004</v>
      </c>
      <c r="S130" s="36">
        <f>SUMIFS(СВЦЭМ!$C$39:$C$782,СВЦЭМ!$A$39:$A$782,$A130,СВЦЭМ!$B$39:$B$782,S$119)+'СЕТ СН'!$I$9+СВЦЭМ!$D$10+'СЕТ СН'!$I$5-'СЕТ СН'!$I$17</f>
        <v>5468.4802046499999</v>
      </c>
      <c r="T130" s="36">
        <f>SUMIFS(СВЦЭМ!$C$39:$C$782,СВЦЭМ!$A$39:$A$782,$A130,СВЦЭМ!$B$39:$B$782,T$119)+'СЕТ СН'!$I$9+СВЦЭМ!$D$10+'СЕТ СН'!$I$5-'СЕТ СН'!$I$17</f>
        <v>5438.1427141300001</v>
      </c>
      <c r="U130" s="36">
        <f>SUMIFS(СВЦЭМ!$C$39:$C$782,СВЦЭМ!$A$39:$A$782,$A130,СВЦЭМ!$B$39:$B$782,U$119)+'СЕТ СН'!$I$9+СВЦЭМ!$D$10+'СЕТ СН'!$I$5-'СЕТ СН'!$I$17</f>
        <v>5458.8882090400002</v>
      </c>
      <c r="V130" s="36">
        <f>SUMIFS(СВЦЭМ!$C$39:$C$782,СВЦЭМ!$A$39:$A$782,$A130,СВЦЭМ!$B$39:$B$782,V$119)+'СЕТ СН'!$I$9+СВЦЭМ!$D$10+'СЕТ СН'!$I$5-'СЕТ СН'!$I$17</f>
        <v>5482.0067281700003</v>
      </c>
      <c r="W130" s="36">
        <f>SUMIFS(СВЦЭМ!$C$39:$C$782,СВЦЭМ!$A$39:$A$782,$A130,СВЦЭМ!$B$39:$B$782,W$119)+'СЕТ СН'!$I$9+СВЦЭМ!$D$10+'СЕТ СН'!$I$5-'СЕТ СН'!$I$17</f>
        <v>5501.2728101600005</v>
      </c>
      <c r="X130" s="36">
        <f>SUMIFS(СВЦЭМ!$C$39:$C$782,СВЦЭМ!$A$39:$A$782,$A130,СВЦЭМ!$B$39:$B$782,X$119)+'СЕТ СН'!$I$9+СВЦЭМ!$D$10+'СЕТ СН'!$I$5-'СЕТ СН'!$I$17</f>
        <v>5523.76626992</v>
      </c>
      <c r="Y130" s="36">
        <f>SUMIFS(СВЦЭМ!$C$39:$C$782,СВЦЭМ!$A$39:$A$782,$A130,СВЦЭМ!$B$39:$B$782,Y$119)+'СЕТ СН'!$I$9+СВЦЭМ!$D$10+'СЕТ СН'!$I$5-'СЕТ СН'!$I$17</f>
        <v>5543.6544002700002</v>
      </c>
    </row>
    <row r="131" spans="1:25" ht="15.75" x14ac:dyDescent="0.2">
      <c r="A131" s="35">
        <f t="shared" si="3"/>
        <v>45272</v>
      </c>
      <c r="B131" s="36">
        <f>SUMIFS(СВЦЭМ!$C$39:$C$782,СВЦЭМ!$A$39:$A$782,$A131,СВЦЭМ!$B$39:$B$782,B$119)+'СЕТ СН'!$I$9+СВЦЭМ!$D$10+'СЕТ СН'!$I$5-'СЕТ СН'!$I$17</f>
        <v>5685.3057476200001</v>
      </c>
      <c r="C131" s="36">
        <f>SUMIFS(СВЦЭМ!$C$39:$C$782,СВЦЭМ!$A$39:$A$782,$A131,СВЦЭМ!$B$39:$B$782,C$119)+'СЕТ СН'!$I$9+СВЦЭМ!$D$10+'СЕТ СН'!$I$5-'СЕТ СН'!$I$17</f>
        <v>5717.6522594500002</v>
      </c>
      <c r="D131" s="36">
        <f>SUMIFS(СВЦЭМ!$C$39:$C$782,СВЦЭМ!$A$39:$A$782,$A131,СВЦЭМ!$B$39:$B$782,D$119)+'СЕТ СН'!$I$9+СВЦЭМ!$D$10+'СЕТ СН'!$I$5-'СЕТ СН'!$I$17</f>
        <v>5719.6082915400002</v>
      </c>
      <c r="E131" s="36">
        <f>SUMIFS(СВЦЭМ!$C$39:$C$782,СВЦЭМ!$A$39:$A$782,$A131,СВЦЭМ!$B$39:$B$782,E$119)+'СЕТ СН'!$I$9+СВЦЭМ!$D$10+'СЕТ СН'!$I$5-'СЕТ СН'!$I$17</f>
        <v>5743.06982152</v>
      </c>
      <c r="F131" s="36">
        <f>SUMIFS(СВЦЭМ!$C$39:$C$782,СВЦЭМ!$A$39:$A$782,$A131,СВЦЭМ!$B$39:$B$782,F$119)+'СЕТ СН'!$I$9+СВЦЭМ!$D$10+'СЕТ СН'!$I$5-'СЕТ СН'!$I$17</f>
        <v>5714.04616842</v>
      </c>
      <c r="G131" s="36">
        <f>SUMIFS(СВЦЭМ!$C$39:$C$782,СВЦЭМ!$A$39:$A$782,$A131,СВЦЭМ!$B$39:$B$782,G$119)+'СЕТ СН'!$I$9+СВЦЭМ!$D$10+'СЕТ СН'!$I$5-'СЕТ СН'!$I$17</f>
        <v>5702.3586616900002</v>
      </c>
      <c r="H131" s="36">
        <f>SUMIFS(СВЦЭМ!$C$39:$C$782,СВЦЭМ!$A$39:$A$782,$A131,СВЦЭМ!$B$39:$B$782,H$119)+'СЕТ СН'!$I$9+СВЦЭМ!$D$10+'СЕТ СН'!$I$5-'СЕТ СН'!$I$17</f>
        <v>5669.58718563</v>
      </c>
      <c r="I131" s="36">
        <f>SUMIFS(СВЦЭМ!$C$39:$C$782,СВЦЭМ!$A$39:$A$782,$A131,СВЦЭМ!$B$39:$B$782,I$119)+'СЕТ СН'!$I$9+СВЦЭМ!$D$10+'СЕТ СН'!$I$5-'СЕТ СН'!$I$17</f>
        <v>5611.0633305800002</v>
      </c>
      <c r="J131" s="36">
        <f>SUMIFS(СВЦЭМ!$C$39:$C$782,СВЦЭМ!$A$39:$A$782,$A131,СВЦЭМ!$B$39:$B$782,J$119)+'СЕТ СН'!$I$9+СВЦЭМ!$D$10+'СЕТ СН'!$I$5-'СЕТ СН'!$I$17</f>
        <v>5572.5627674699999</v>
      </c>
      <c r="K131" s="36">
        <f>SUMIFS(СВЦЭМ!$C$39:$C$782,СВЦЭМ!$A$39:$A$782,$A131,СВЦЭМ!$B$39:$B$782,K$119)+'СЕТ СН'!$I$9+СВЦЭМ!$D$10+'СЕТ СН'!$I$5-'СЕТ СН'!$I$17</f>
        <v>5571.9528581000004</v>
      </c>
      <c r="L131" s="36">
        <f>SUMIFS(СВЦЭМ!$C$39:$C$782,СВЦЭМ!$A$39:$A$782,$A131,СВЦЭМ!$B$39:$B$782,L$119)+'СЕТ СН'!$I$9+СВЦЭМ!$D$10+'СЕТ СН'!$I$5-'СЕТ СН'!$I$17</f>
        <v>5566.9388868300002</v>
      </c>
      <c r="M131" s="36">
        <f>SUMIFS(СВЦЭМ!$C$39:$C$782,СВЦЭМ!$A$39:$A$782,$A131,СВЦЭМ!$B$39:$B$782,M$119)+'СЕТ СН'!$I$9+СВЦЭМ!$D$10+'СЕТ СН'!$I$5-'СЕТ СН'!$I$17</f>
        <v>5590.3283423600005</v>
      </c>
      <c r="N131" s="36">
        <f>SUMIFS(СВЦЭМ!$C$39:$C$782,СВЦЭМ!$A$39:$A$782,$A131,СВЦЭМ!$B$39:$B$782,N$119)+'СЕТ СН'!$I$9+СВЦЭМ!$D$10+'СЕТ СН'!$I$5-'СЕТ СН'!$I$17</f>
        <v>5583.6593927900003</v>
      </c>
      <c r="O131" s="36">
        <f>SUMIFS(СВЦЭМ!$C$39:$C$782,СВЦЭМ!$A$39:$A$782,$A131,СВЦЭМ!$B$39:$B$782,O$119)+'СЕТ СН'!$I$9+СВЦЭМ!$D$10+'СЕТ СН'!$I$5-'СЕТ СН'!$I$17</f>
        <v>5594.6878151399997</v>
      </c>
      <c r="P131" s="36">
        <f>SUMIFS(СВЦЭМ!$C$39:$C$782,СВЦЭМ!$A$39:$A$782,$A131,СВЦЭМ!$B$39:$B$782,P$119)+'СЕТ СН'!$I$9+СВЦЭМ!$D$10+'СЕТ СН'!$I$5-'СЕТ СН'!$I$17</f>
        <v>5580.4137121399999</v>
      </c>
      <c r="Q131" s="36">
        <f>SUMIFS(СВЦЭМ!$C$39:$C$782,СВЦЭМ!$A$39:$A$782,$A131,СВЦЭМ!$B$39:$B$782,Q$119)+'СЕТ СН'!$I$9+СВЦЭМ!$D$10+'СЕТ СН'!$I$5-'СЕТ СН'!$I$17</f>
        <v>5608.7315839800003</v>
      </c>
      <c r="R131" s="36">
        <f>SUMIFS(СВЦЭМ!$C$39:$C$782,СВЦЭМ!$A$39:$A$782,$A131,СВЦЭМ!$B$39:$B$782,R$119)+'СЕТ СН'!$I$9+СВЦЭМ!$D$10+'СЕТ СН'!$I$5-'СЕТ СН'!$I$17</f>
        <v>5600.3159829100005</v>
      </c>
      <c r="S131" s="36">
        <f>SUMIFS(СВЦЭМ!$C$39:$C$782,СВЦЭМ!$A$39:$A$782,$A131,СВЦЭМ!$B$39:$B$782,S$119)+'СЕТ СН'!$I$9+СВЦЭМ!$D$10+'СЕТ СН'!$I$5-'СЕТ СН'!$I$17</f>
        <v>5558.19293414</v>
      </c>
      <c r="T131" s="36">
        <f>SUMIFS(СВЦЭМ!$C$39:$C$782,СВЦЭМ!$A$39:$A$782,$A131,СВЦЭМ!$B$39:$B$782,T$119)+'СЕТ СН'!$I$9+СВЦЭМ!$D$10+'СЕТ СН'!$I$5-'СЕТ СН'!$I$17</f>
        <v>5520.0098832200001</v>
      </c>
      <c r="U131" s="36">
        <f>SUMIFS(СВЦЭМ!$C$39:$C$782,СВЦЭМ!$A$39:$A$782,$A131,СВЦЭМ!$B$39:$B$782,U$119)+'СЕТ СН'!$I$9+СВЦЭМ!$D$10+'СЕТ СН'!$I$5-'СЕТ СН'!$I$17</f>
        <v>5536.4402135399996</v>
      </c>
      <c r="V131" s="36">
        <f>SUMIFS(СВЦЭМ!$C$39:$C$782,СВЦЭМ!$A$39:$A$782,$A131,СВЦЭМ!$B$39:$B$782,V$119)+'СЕТ СН'!$I$9+СВЦЭМ!$D$10+'СЕТ СН'!$I$5-'СЕТ СН'!$I$17</f>
        <v>5549.4435035400002</v>
      </c>
      <c r="W131" s="36">
        <f>SUMIFS(СВЦЭМ!$C$39:$C$782,СВЦЭМ!$A$39:$A$782,$A131,СВЦЭМ!$B$39:$B$782,W$119)+'СЕТ СН'!$I$9+СВЦЭМ!$D$10+'СЕТ СН'!$I$5-'СЕТ СН'!$I$17</f>
        <v>5567.9885682499998</v>
      </c>
      <c r="X131" s="36">
        <f>SUMIFS(СВЦЭМ!$C$39:$C$782,СВЦЭМ!$A$39:$A$782,$A131,СВЦЭМ!$B$39:$B$782,X$119)+'СЕТ СН'!$I$9+СВЦЭМ!$D$10+'СЕТ СН'!$I$5-'СЕТ СН'!$I$17</f>
        <v>5604.9465706700003</v>
      </c>
      <c r="Y131" s="36">
        <f>SUMIFS(СВЦЭМ!$C$39:$C$782,СВЦЭМ!$A$39:$A$782,$A131,СВЦЭМ!$B$39:$B$782,Y$119)+'СЕТ СН'!$I$9+СВЦЭМ!$D$10+'СЕТ СН'!$I$5-'СЕТ СН'!$I$17</f>
        <v>5627.6641085600004</v>
      </c>
    </row>
    <row r="132" spans="1:25" ht="15.75" x14ac:dyDescent="0.2">
      <c r="A132" s="35">
        <f t="shared" si="3"/>
        <v>45273</v>
      </c>
      <c r="B132" s="36">
        <f>SUMIFS(СВЦЭМ!$C$39:$C$782,СВЦЭМ!$A$39:$A$782,$A132,СВЦЭМ!$B$39:$B$782,B$119)+'СЕТ СН'!$I$9+СВЦЭМ!$D$10+'СЕТ СН'!$I$5-'СЕТ СН'!$I$17</f>
        <v>5611.8587546199997</v>
      </c>
      <c r="C132" s="36">
        <f>SUMIFS(СВЦЭМ!$C$39:$C$782,СВЦЭМ!$A$39:$A$782,$A132,СВЦЭМ!$B$39:$B$782,C$119)+'СЕТ СН'!$I$9+СВЦЭМ!$D$10+'СЕТ СН'!$I$5-'СЕТ СН'!$I$17</f>
        <v>5638.7441181200002</v>
      </c>
      <c r="D132" s="36">
        <f>SUMIFS(СВЦЭМ!$C$39:$C$782,СВЦЭМ!$A$39:$A$782,$A132,СВЦЭМ!$B$39:$B$782,D$119)+'СЕТ СН'!$I$9+СВЦЭМ!$D$10+'СЕТ СН'!$I$5-'СЕТ СН'!$I$17</f>
        <v>5670.2237747700001</v>
      </c>
      <c r="E132" s="36">
        <f>SUMIFS(СВЦЭМ!$C$39:$C$782,СВЦЭМ!$A$39:$A$782,$A132,СВЦЭМ!$B$39:$B$782,E$119)+'СЕТ СН'!$I$9+СВЦЭМ!$D$10+'СЕТ СН'!$I$5-'СЕТ СН'!$I$17</f>
        <v>5660.9760290100003</v>
      </c>
      <c r="F132" s="36">
        <f>SUMIFS(СВЦЭМ!$C$39:$C$782,СВЦЭМ!$A$39:$A$782,$A132,СВЦЭМ!$B$39:$B$782,F$119)+'СЕТ СН'!$I$9+СВЦЭМ!$D$10+'СЕТ СН'!$I$5-'СЕТ СН'!$I$17</f>
        <v>5677.0273327000004</v>
      </c>
      <c r="G132" s="36">
        <f>SUMIFS(СВЦЭМ!$C$39:$C$782,СВЦЭМ!$A$39:$A$782,$A132,СВЦЭМ!$B$39:$B$782,G$119)+'СЕТ СН'!$I$9+СВЦЭМ!$D$10+'СЕТ СН'!$I$5-'СЕТ СН'!$I$17</f>
        <v>5662.64131473</v>
      </c>
      <c r="H132" s="36">
        <f>SUMIFS(СВЦЭМ!$C$39:$C$782,СВЦЭМ!$A$39:$A$782,$A132,СВЦЭМ!$B$39:$B$782,H$119)+'СЕТ СН'!$I$9+СВЦЭМ!$D$10+'СЕТ СН'!$I$5-'СЕТ СН'!$I$17</f>
        <v>5591.7227616300006</v>
      </c>
      <c r="I132" s="36">
        <f>SUMIFS(СВЦЭМ!$C$39:$C$782,СВЦЭМ!$A$39:$A$782,$A132,СВЦЭМ!$B$39:$B$782,I$119)+'СЕТ СН'!$I$9+СВЦЭМ!$D$10+'СЕТ СН'!$I$5-'СЕТ СН'!$I$17</f>
        <v>5498.0167766800005</v>
      </c>
      <c r="J132" s="36">
        <f>SUMIFS(СВЦЭМ!$C$39:$C$782,СВЦЭМ!$A$39:$A$782,$A132,СВЦЭМ!$B$39:$B$782,J$119)+'СЕТ СН'!$I$9+СВЦЭМ!$D$10+'СЕТ СН'!$I$5-'СЕТ СН'!$I$17</f>
        <v>5460.4822355100005</v>
      </c>
      <c r="K132" s="36">
        <f>SUMIFS(СВЦЭМ!$C$39:$C$782,СВЦЭМ!$A$39:$A$782,$A132,СВЦЭМ!$B$39:$B$782,K$119)+'СЕТ СН'!$I$9+СВЦЭМ!$D$10+'СЕТ СН'!$I$5-'СЕТ СН'!$I$17</f>
        <v>5498.4855314400002</v>
      </c>
      <c r="L132" s="36">
        <f>SUMIFS(СВЦЭМ!$C$39:$C$782,СВЦЭМ!$A$39:$A$782,$A132,СВЦЭМ!$B$39:$B$782,L$119)+'СЕТ СН'!$I$9+СВЦЭМ!$D$10+'СЕТ СН'!$I$5-'СЕТ СН'!$I$17</f>
        <v>5488.6607424499998</v>
      </c>
      <c r="M132" s="36">
        <f>SUMIFS(СВЦЭМ!$C$39:$C$782,СВЦЭМ!$A$39:$A$782,$A132,СВЦЭМ!$B$39:$B$782,M$119)+'СЕТ СН'!$I$9+СВЦЭМ!$D$10+'СЕТ СН'!$I$5-'СЕТ СН'!$I$17</f>
        <v>5516.05149222</v>
      </c>
      <c r="N132" s="36">
        <f>SUMIFS(СВЦЭМ!$C$39:$C$782,СВЦЭМ!$A$39:$A$782,$A132,СВЦЭМ!$B$39:$B$782,N$119)+'СЕТ СН'!$I$9+СВЦЭМ!$D$10+'СЕТ СН'!$I$5-'СЕТ СН'!$I$17</f>
        <v>5533.1613852</v>
      </c>
      <c r="O132" s="36">
        <f>SUMIFS(СВЦЭМ!$C$39:$C$782,СВЦЭМ!$A$39:$A$782,$A132,СВЦЭМ!$B$39:$B$782,O$119)+'СЕТ СН'!$I$9+СВЦЭМ!$D$10+'СЕТ СН'!$I$5-'СЕТ СН'!$I$17</f>
        <v>5546.6429060800001</v>
      </c>
      <c r="P132" s="36">
        <f>SUMIFS(СВЦЭМ!$C$39:$C$782,СВЦЭМ!$A$39:$A$782,$A132,СВЦЭМ!$B$39:$B$782,P$119)+'СЕТ СН'!$I$9+СВЦЭМ!$D$10+'СЕТ СН'!$I$5-'СЕТ СН'!$I$17</f>
        <v>5543.4318046300004</v>
      </c>
      <c r="Q132" s="36">
        <f>SUMIFS(СВЦЭМ!$C$39:$C$782,СВЦЭМ!$A$39:$A$782,$A132,СВЦЭМ!$B$39:$B$782,Q$119)+'СЕТ СН'!$I$9+СВЦЭМ!$D$10+'СЕТ СН'!$I$5-'СЕТ СН'!$I$17</f>
        <v>5550.1530450800001</v>
      </c>
      <c r="R132" s="36">
        <f>SUMIFS(СВЦЭМ!$C$39:$C$782,СВЦЭМ!$A$39:$A$782,$A132,СВЦЭМ!$B$39:$B$782,R$119)+'СЕТ СН'!$I$9+СВЦЭМ!$D$10+'СЕТ СН'!$I$5-'СЕТ СН'!$I$17</f>
        <v>5534.6832802999998</v>
      </c>
      <c r="S132" s="36">
        <f>SUMIFS(СВЦЭМ!$C$39:$C$782,СВЦЭМ!$A$39:$A$782,$A132,СВЦЭМ!$B$39:$B$782,S$119)+'СЕТ СН'!$I$9+СВЦЭМ!$D$10+'СЕТ СН'!$I$5-'СЕТ СН'!$I$17</f>
        <v>5447.9894076099999</v>
      </c>
      <c r="T132" s="36">
        <f>SUMIFS(СВЦЭМ!$C$39:$C$782,СВЦЭМ!$A$39:$A$782,$A132,СВЦЭМ!$B$39:$B$782,T$119)+'СЕТ СН'!$I$9+СВЦЭМ!$D$10+'СЕТ СН'!$I$5-'СЕТ СН'!$I$17</f>
        <v>5423.2100302600002</v>
      </c>
      <c r="U132" s="36">
        <f>SUMIFS(СВЦЭМ!$C$39:$C$782,СВЦЭМ!$A$39:$A$782,$A132,СВЦЭМ!$B$39:$B$782,U$119)+'СЕТ СН'!$I$9+СВЦЭМ!$D$10+'СЕТ СН'!$I$5-'СЕТ СН'!$I$17</f>
        <v>5441.9576321000004</v>
      </c>
      <c r="V132" s="36">
        <f>SUMIFS(СВЦЭМ!$C$39:$C$782,СВЦЭМ!$A$39:$A$782,$A132,СВЦЭМ!$B$39:$B$782,V$119)+'СЕТ СН'!$I$9+СВЦЭМ!$D$10+'СЕТ СН'!$I$5-'СЕТ СН'!$I$17</f>
        <v>5427.2522374199998</v>
      </c>
      <c r="W132" s="36">
        <f>SUMIFS(СВЦЭМ!$C$39:$C$782,СВЦЭМ!$A$39:$A$782,$A132,СВЦЭМ!$B$39:$B$782,W$119)+'СЕТ СН'!$I$9+СВЦЭМ!$D$10+'СЕТ СН'!$I$5-'СЕТ СН'!$I$17</f>
        <v>5438.8566326700002</v>
      </c>
      <c r="X132" s="36">
        <f>SUMIFS(СВЦЭМ!$C$39:$C$782,СВЦЭМ!$A$39:$A$782,$A132,СВЦЭМ!$B$39:$B$782,X$119)+'СЕТ СН'!$I$9+СВЦЭМ!$D$10+'СЕТ СН'!$I$5-'СЕТ СН'!$I$17</f>
        <v>5472.12646993</v>
      </c>
      <c r="Y132" s="36">
        <f>SUMIFS(СВЦЭМ!$C$39:$C$782,СВЦЭМ!$A$39:$A$782,$A132,СВЦЭМ!$B$39:$B$782,Y$119)+'СЕТ СН'!$I$9+СВЦЭМ!$D$10+'СЕТ СН'!$I$5-'СЕТ СН'!$I$17</f>
        <v>5491.6090521300002</v>
      </c>
    </row>
    <row r="133" spans="1:25" ht="15.75" x14ac:dyDescent="0.2">
      <c r="A133" s="35">
        <f t="shared" si="3"/>
        <v>45274</v>
      </c>
      <c r="B133" s="36">
        <f>SUMIFS(СВЦЭМ!$C$39:$C$782,СВЦЭМ!$A$39:$A$782,$A133,СВЦЭМ!$B$39:$B$782,B$119)+'СЕТ СН'!$I$9+СВЦЭМ!$D$10+'СЕТ СН'!$I$5-'СЕТ СН'!$I$17</f>
        <v>5606.6944342500001</v>
      </c>
      <c r="C133" s="36">
        <f>SUMIFS(СВЦЭМ!$C$39:$C$782,СВЦЭМ!$A$39:$A$782,$A133,СВЦЭМ!$B$39:$B$782,C$119)+'СЕТ СН'!$I$9+СВЦЭМ!$D$10+'СЕТ СН'!$I$5-'СЕТ СН'!$I$17</f>
        <v>5638.15860849</v>
      </c>
      <c r="D133" s="36">
        <f>SUMIFS(СВЦЭМ!$C$39:$C$782,СВЦЭМ!$A$39:$A$782,$A133,СВЦЭМ!$B$39:$B$782,D$119)+'СЕТ СН'!$I$9+СВЦЭМ!$D$10+'СЕТ СН'!$I$5-'СЕТ СН'!$I$17</f>
        <v>5663.6017888599999</v>
      </c>
      <c r="E133" s="36">
        <f>SUMIFS(СВЦЭМ!$C$39:$C$782,СВЦЭМ!$A$39:$A$782,$A133,СВЦЭМ!$B$39:$B$782,E$119)+'СЕТ СН'!$I$9+СВЦЭМ!$D$10+'СЕТ СН'!$I$5-'СЕТ СН'!$I$17</f>
        <v>5678.3668417200006</v>
      </c>
      <c r="F133" s="36">
        <f>SUMIFS(СВЦЭМ!$C$39:$C$782,СВЦЭМ!$A$39:$A$782,$A133,СВЦЭМ!$B$39:$B$782,F$119)+'СЕТ СН'!$I$9+СВЦЭМ!$D$10+'СЕТ СН'!$I$5-'СЕТ СН'!$I$17</f>
        <v>5670.8247692200002</v>
      </c>
      <c r="G133" s="36">
        <f>SUMIFS(СВЦЭМ!$C$39:$C$782,СВЦЭМ!$A$39:$A$782,$A133,СВЦЭМ!$B$39:$B$782,G$119)+'СЕТ СН'!$I$9+СВЦЭМ!$D$10+'СЕТ СН'!$I$5-'СЕТ СН'!$I$17</f>
        <v>5658.1074730099999</v>
      </c>
      <c r="H133" s="36">
        <f>SUMIFS(СВЦЭМ!$C$39:$C$782,СВЦЭМ!$A$39:$A$782,$A133,СВЦЭМ!$B$39:$B$782,H$119)+'СЕТ СН'!$I$9+СВЦЭМ!$D$10+'СЕТ СН'!$I$5-'СЕТ СН'!$I$17</f>
        <v>5619.8760532400001</v>
      </c>
      <c r="I133" s="36">
        <f>SUMIFS(СВЦЭМ!$C$39:$C$782,СВЦЭМ!$A$39:$A$782,$A133,СВЦЭМ!$B$39:$B$782,I$119)+'СЕТ СН'!$I$9+СВЦЭМ!$D$10+'СЕТ СН'!$I$5-'СЕТ СН'!$I$17</f>
        <v>5563.1697032900001</v>
      </c>
      <c r="J133" s="36">
        <f>SUMIFS(СВЦЭМ!$C$39:$C$782,СВЦЭМ!$A$39:$A$782,$A133,СВЦЭМ!$B$39:$B$782,J$119)+'СЕТ СН'!$I$9+СВЦЭМ!$D$10+'СЕТ СН'!$I$5-'СЕТ СН'!$I$17</f>
        <v>5507.2544389900004</v>
      </c>
      <c r="K133" s="36">
        <f>SUMIFS(СВЦЭМ!$C$39:$C$782,СВЦЭМ!$A$39:$A$782,$A133,СВЦЭМ!$B$39:$B$782,K$119)+'СЕТ СН'!$I$9+СВЦЭМ!$D$10+'СЕТ СН'!$I$5-'СЕТ СН'!$I$17</f>
        <v>5504.0820350399999</v>
      </c>
      <c r="L133" s="36">
        <f>SUMIFS(СВЦЭМ!$C$39:$C$782,СВЦЭМ!$A$39:$A$782,$A133,СВЦЭМ!$B$39:$B$782,L$119)+'СЕТ СН'!$I$9+СВЦЭМ!$D$10+'СЕТ СН'!$I$5-'СЕТ СН'!$I$17</f>
        <v>5510.6390188799996</v>
      </c>
      <c r="M133" s="36">
        <f>SUMIFS(СВЦЭМ!$C$39:$C$782,СВЦЭМ!$A$39:$A$782,$A133,СВЦЭМ!$B$39:$B$782,M$119)+'СЕТ СН'!$I$9+СВЦЭМ!$D$10+'СЕТ СН'!$I$5-'СЕТ СН'!$I$17</f>
        <v>5520.94124758</v>
      </c>
      <c r="N133" s="36">
        <f>SUMIFS(СВЦЭМ!$C$39:$C$782,СВЦЭМ!$A$39:$A$782,$A133,СВЦЭМ!$B$39:$B$782,N$119)+'СЕТ СН'!$I$9+СВЦЭМ!$D$10+'СЕТ СН'!$I$5-'СЕТ СН'!$I$17</f>
        <v>5558.5112172600002</v>
      </c>
      <c r="O133" s="36">
        <f>SUMIFS(СВЦЭМ!$C$39:$C$782,СВЦЭМ!$A$39:$A$782,$A133,СВЦЭМ!$B$39:$B$782,O$119)+'СЕТ СН'!$I$9+СВЦЭМ!$D$10+'СЕТ СН'!$I$5-'СЕТ СН'!$I$17</f>
        <v>5555.3940934900002</v>
      </c>
      <c r="P133" s="36">
        <f>SUMIFS(СВЦЭМ!$C$39:$C$782,СВЦЭМ!$A$39:$A$782,$A133,СВЦЭМ!$B$39:$B$782,P$119)+'СЕТ СН'!$I$9+СВЦЭМ!$D$10+'СЕТ СН'!$I$5-'СЕТ СН'!$I$17</f>
        <v>5585.8192153099999</v>
      </c>
      <c r="Q133" s="36">
        <f>SUMIFS(СВЦЭМ!$C$39:$C$782,СВЦЭМ!$A$39:$A$782,$A133,СВЦЭМ!$B$39:$B$782,Q$119)+'СЕТ СН'!$I$9+СВЦЭМ!$D$10+'СЕТ СН'!$I$5-'СЕТ СН'!$I$17</f>
        <v>5580.0420026000002</v>
      </c>
      <c r="R133" s="36">
        <f>SUMIFS(СВЦЭМ!$C$39:$C$782,СВЦЭМ!$A$39:$A$782,$A133,СВЦЭМ!$B$39:$B$782,R$119)+'СЕТ СН'!$I$9+СВЦЭМ!$D$10+'СЕТ СН'!$I$5-'СЕТ СН'!$I$17</f>
        <v>5579.57423363</v>
      </c>
      <c r="S133" s="36">
        <f>SUMIFS(СВЦЭМ!$C$39:$C$782,СВЦЭМ!$A$39:$A$782,$A133,СВЦЭМ!$B$39:$B$782,S$119)+'СЕТ СН'!$I$9+СВЦЭМ!$D$10+'СЕТ СН'!$I$5-'СЕТ СН'!$I$17</f>
        <v>5565.3621032299998</v>
      </c>
      <c r="T133" s="36">
        <f>SUMIFS(СВЦЭМ!$C$39:$C$782,СВЦЭМ!$A$39:$A$782,$A133,СВЦЭМ!$B$39:$B$782,T$119)+'СЕТ СН'!$I$9+СВЦЭМ!$D$10+'СЕТ СН'!$I$5-'СЕТ СН'!$I$17</f>
        <v>5531.0446537300004</v>
      </c>
      <c r="U133" s="36">
        <f>SUMIFS(СВЦЭМ!$C$39:$C$782,СВЦЭМ!$A$39:$A$782,$A133,СВЦЭМ!$B$39:$B$782,U$119)+'СЕТ СН'!$I$9+СВЦЭМ!$D$10+'СЕТ СН'!$I$5-'СЕТ СН'!$I$17</f>
        <v>5506.8465780000006</v>
      </c>
      <c r="V133" s="36">
        <f>SUMIFS(СВЦЭМ!$C$39:$C$782,СВЦЭМ!$A$39:$A$782,$A133,СВЦЭМ!$B$39:$B$782,V$119)+'СЕТ СН'!$I$9+СВЦЭМ!$D$10+'СЕТ СН'!$I$5-'СЕТ СН'!$I$17</f>
        <v>5496.6025706099999</v>
      </c>
      <c r="W133" s="36">
        <f>SUMIFS(СВЦЭМ!$C$39:$C$782,СВЦЭМ!$A$39:$A$782,$A133,СВЦЭМ!$B$39:$B$782,W$119)+'СЕТ СН'!$I$9+СВЦЭМ!$D$10+'СЕТ СН'!$I$5-'СЕТ СН'!$I$17</f>
        <v>5520.8227504200004</v>
      </c>
      <c r="X133" s="36">
        <f>SUMIFS(СВЦЭМ!$C$39:$C$782,СВЦЭМ!$A$39:$A$782,$A133,СВЦЭМ!$B$39:$B$782,X$119)+'СЕТ СН'!$I$9+СВЦЭМ!$D$10+'СЕТ СН'!$I$5-'СЕТ СН'!$I$17</f>
        <v>5560.7015543899997</v>
      </c>
      <c r="Y133" s="36">
        <f>SUMIFS(СВЦЭМ!$C$39:$C$782,СВЦЭМ!$A$39:$A$782,$A133,СВЦЭМ!$B$39:$B$782,Y$119)+'СЕТ СН'!$I$9+СВЦЭМ!$D$10+'СЕТ СН'!$I$5-'СЕТ СН'!$I$17</f>
        <v>5595.9780121599997</v>
      </c>
    </row>
    <row r="134" spans="1:25" ht="15.75" x14ac:dyDescent="0.2">
      <c r="A134" s="35">
        <f t="shared" si="3"/>
        <v>45275</v>
      </c>
      <c r="B134" s="36">
        <f>SUMIFS(СВЦЭМ!$C$39:$C$782,СВЦЭМ!$A$39:$A$782,$A134,СВЦЭМ!$B$39:$B$782,B$119)+'СЕТ СН'!$I$9+СВЦЭМ!$D$10+'СЕТ СН'!$I$5-'СЕТ СН'!$I$17</f>
        <v>5577.8882762200001</v>
      </c>
      <c r="C134" s="36">
        <f>SUMIFS(СВЦЭМ!$C$39:$C$782,СВЦЭМ!$A$39:$A$782,$A134,СВЦЭМ!$B$39:$B$782,C$119)+'СЕТ СН'!$I$9+СВЦЭМ!$D$10+'СЕТ СН'!$I$5-'СЕТ СН'!$I$17</f>
        <v>5654.9000759600003</v>
      </c>
      <c r="D134" s="36">
        <f>SUMIFS(СВЦЭМ!$C$39:$C$782,СВЦЭМ!$A$39:$A$782,$A134,СВЦЭМ!$B$39:$B$782,D$119)+'СЕТ СН'!$I$9+СВЦЭМ!$D$10+'СЕТ СН'!$I$5-'СЕТ СН'!$I$17</f>
        <v>5664.4259149200007</v>
      </c>
      <c r="E134" s="36">
        <f>SUMIFS(СВЦЭМ!$C$39:$C$782,СВЦЭМ!$A$39:$A$782,$A134,СВЦЭМ!$B$39:$B$782,E$119)+'СЕТ СН'!$I$9+СВЦЭМ!$D$10+'СЕТ СН'!$I$5-'СЕТ СН'!$I$17</f>
        <v>5683.1907670700002</v>
      </c>
      <c r="F134" s="36">
        <f>SUMIFS(СВЦЭМ!$C$39:$C$782,СВЦЭМ!$A$39:$A$782,$A134,СВЦЭМ!$B$39:$B$782,F$119)+'СЕТ СН'!$I$9+СВЦЭМ!$D$10+'СЕТ СН'!$I$5-'СЕТ СН'!$I$17</f>
        <v>5684.0421376200002</v>
      </c>
      <c r="G134" s="36">
        <f>SUMIFS(СВЦЭМ!$C$39:$C$782,СВЦЭМ!$A$39:$A$782,$A134,СВЦЭМ!$B$39:$B$782,G$119)+'СЕТ СН'!$I$9+СВЦЭМ!$D$10+'СЕТ СН'!$I$5-'СЕТ СН'!$I$17</f>
        <v>5663.9962408199999</v>
      </c>
      <c r="H134" s="36">
        <f>SUMIFS(СВЦЭМ!$C$39:$C$782,СВЦЭМ!$A$39:$A$782,$A134,СВЦЭМ!$B$39:$B$782,H$119)+'СЕТ СН'!$I$9+СВЦЭМ!$D$10+'СЕТ СН'!$I$5-'СЕТ СН'!$I$17</f>
        <v>5609.8333554999999</v>
      </c>
      <c r="I134" s="36">
        <f>SUMIFS(СВЦЭМ!$C$39:$C$782,СВЦЭМ!$A$39:$A$782,$A134,СВЦЭМ!$B$39:$B$782,I$119)+'СЕТ СН'!$I$9+СВЦЭМ!$D$10+'СЕТ СН'!$I$5-'СЕТ СН'!$I$17</f>
        <v>5596.1545703900001</v>
      </c>
      <c r="J134" s="36">
        <f>SUMIFS(СВЦЭМ!$C$39:$C$782,СВЦЭМ!$A$39:$A$782,$A134,СВЦЭМ!$B$39:$B$782,J$119)+'СЕТ СН'!$I$9+СВЦЭМ!$D$10+'СЕТ СН'!$I$5-'СЕТ СН'!$I$17</f>
        <v>5552.83104095</v>
      </c>
      <c r="K134" s="36">
        <f>SUMIFS(СВЦЭМ!$C$39:$C$782,СВЦЭМ!$A$39:$A$782,$A134,СВЦЭМ!$B$39:$B$782,K$119)+'СЕТ СН'!$I$9+СВЦЭМ!$D$10+'СЕТ СН'!$I$5-'СЕТ СН'!$I$17</f>
        <v>5528.2078341899996</v>
      </c>
      <c r="L134" s="36">
        <f>SUMIFS(СВЦЭМ!$C$39:$C$782,СВЦЭМ!$A$39:$A$782,$A134,СВЦЭМ!$B$39:$B$782,L$119)+'СЕТ СН'!$I$9+СВЦЭМ!$D$10+'СЕТ СН'!$I$5-'СЕТ СН'!$I$17</f>
        <v>5529.5726957000006</v>
      </c>
      <c r="M134" s="36">
        <f>SUMIFS(СВЦЭМ!$C$39:$C$782,СВЦЭМ!$A$39:$A$782,$A134,СВЦЭМ!$B$39:$B$782,M$119)+'СЕТ СН'!$I$9+СВЦЭМ!$D$10+'СЕТ СН'!$I$5-'СЕТ СН'!$I$17</f>
        <v>5547.9371258199999</v>
      </c>
      <c r="N134" s="36">
        <f>SUMIFS(СВЦЭМ!$C$39:$C$782,СВЦЭМ!$A$39:$A$782,$A134,СВЦЭМ!$B$39:$B$782,N$119)+'СЕТ СН'!$I$9+СВЦЭМ!$D$10+'СЕТ СН'!$I$5-'СЕТ СН'!$I$17</f>
        <v>5556.0916240799997</v>
      </c>
      <c r="O134" s="36">
        <f>SUMIFS(СВЦЭМ!$C$39:$C$782,СВЦЭМ!$A$39:$A$782,$A134,СВЦЭМ!$B$39:$B$782,O$119)+'СЕТ СН'!$I$9+СВЦЭМ!$D$10+'СЕТ СН'!$I$5-'СЕТ СН'!$I$17</f>
        <v>5571.96148335</v>
      </c>
      <c r="P134" s="36">
        <f>SUMIFS(СВЦЭМ!$C$39:$C$782,СВЦЭМ!$A$39:$A$782,$A134,СВЦЭМ!$B$39:$B$782,P$119)+'СЕТ СН'!$I$9+СВЦЭМ!$D$10+'СЕТ СН'!$I$5-'СЕТ СН'!$I$17</f>
        <v>5576.3320082299997</v>
      </c>
      <c r="Q134" s="36">
        <f>SUMIFS(СВЦЭМ!$C$39:$C$782,СВЦЭМ!$A$39:$A$782,$A134,СВЦЭМ!$B$39:$B$782,Q$119)+'СЕТ СН'!$I$9+СВЦЭМ!$D$10+'СЕТ СН'!$I$5-'СЕТ СН'!$I$17</f>
        <v>5590.6680478300004</v>
      </c>
      <c r="R134" s="36">
        <f>SUMIFS(СВЦЭМ!$C$39:$C$782,СВЦЭМ!$A$39:$A$782,$A134,СВЦЭМ!$B$39:$B$782,R$119)+'СЕТ СН'!$I$9+СВЦЭМ!$D$10+'СЕТ СН'!$I$5-'СЕТ СН'!$I$17</f>
        <v>5577.0147867100004</v>
      </c>
      <c r="S134" s="36">
        <f>SUMIFS(СВЦЭМ!$C$39:$C$782,СВЦЭМ!$A$39:$A$782,$A134,СВЦЭМ!$B$39:$B$782,S$119)+'СЕТ СН'!$I$9+СВЦЭМ!$D$10+'СЕТ СН'!$I$5-'СЕТ СН'!$I$17</f>
        <v>5530.9660647999999</v>
      </c>
      <c r="T134" s="36">
        <f>SUMIFS(СВЦЭМ!$C$39:$C$782,СВЦЭМ!$A$39:$A$782,$A134,СВЦЭМ!$B$39:$B$782,T$119)+'СЕТ СН'!$I$9+СВЦЭМ!$D$10+'СЕТ СН'!$I$5-'СЕТ СН'!$I$17</f>
        <v>5511.0604015999998</v>
      </c>
      <c r="U134" s="36">
        <f>SUMIFS(СВЦЭМ!$C$39:$C$782,СВЦЭМ!$A$39:$A$782,$A134,СВЦЭМ!$B$39:$B$782,U$119)+'СЕТ СН'!$I$9+СВЦЭМ!$D$10+'СЕТ СН'!$I$5-'СЕТ СН'!$I$17</f>
        <v>5530.8275032500005</v>
      </c>
      <c r="V134" s="36">
        <f>SUMIFS(СВЦЭМ!$C$39:$C$782,СВЦЭМ!$A$39:$A$782,$A134,СВЦЭМ!$B$39:$B$782,V$119)+'СЕТ СН'!$I$9+СВЦЭМ!$D$10+'СЕТ СН'!$I$5-'СЕТ СН'!$I$17</f>
        <v>5544.4663935500002</v>
      </c>
      <c r="W134" s="36">
        <f>SUMIFS(СВЦЭМ!$C$39:$C$782,СВЦЭМ!$A$39:$A$782,$A134,СВЦЭМ!$B$39:$B$782,W$119)+'СЕТ СН'!$I$9+СВЦЭМ!$D$10+'СЕТ СН'!$I$5-'СЕТ СН'!$I$17</f>
        <v>5547.8109766100006</v>
      </c>
      <c r="X134" s="36">
        <f>SUMIFS(СВЦЭМ!$C$39:$C$782,СВЦЭМ!$A$39:$A$782,$A134,СВЦЭМ!$B$39:$B$782,X$119)+'СЕТ СН'!$I$9+СВЦЭМ!$D$10+'СЕТ СН'!$I$5-'СЕТ СН'!$I$17</f>
        <v>5566.8938550399998</v>
      </c>
      <c r="Y134" s="36">
        <f>SUMIFS(СВЦЭМ!$C$39:$C$782,СВЦЭМ!$A$39:$A$782,$A134,СВЦЭМ!$B$39:$B$782,Y$119)+'СЕТ СН'!$I$9+СВЦЭМ!$D$10+'СЕТ СН'!$I$5-'СЕТ СН'!$I$17</f>
        <v>5595.8132241000003</v>
      </c>
    </row>
    <row r="135" spans="1:25" ht="15.75" x14ac:dyDescent="0.2">
      <c r="A135" s="35">
        <f t="shared" si="3"/>
        <v>45276</v>
      </c>
      <c r="B135" s="36">
        <f>SUMIFS(СВЦЭМ!$C$39:$C$782,СВЦЭМ!$A$39:$A$782,$A135,СВЦЭМ!$B$39:$B$782,B$119)+'СЕТ СН'!$I$9+СВЦЭМ!$D$10+'СЕТ СН'!$I$5-'СЕТ СН'!$I$17</f>
        <v>5603.5705801200002</v>
      </c>
      <c r="C135" s="36">
        <f>SUMIFS(СВЦЭМ!$C$39:$C$782,СВЦЭМ!$A$39:$A$782,$A135,СВЦЭМ!$B$39:$B$782,C$119)+'СЕТ СН'!$I$9+СВЦЭМ!$D$10+'СЕТ СН'!$I$5-'СЕТ СН'!$I$17</f>
        <v>5634.55291511</v>
      </c>
      <c r="D135" s="36">
        <f>SUMIFS(СВЦЭМ!$C$39:$C$782,СВЦЭМ!$A$39:$A$782,$A135,СВЦЭМ!$B$39:$B$782,D$119)+'СЕТ СН'!$I$9+СВЦЭМ!$D$10+'СЕТ СН'!$I$5-'СЕТ СН'!$I$17</f>
        <v>5680.2827028900001</v>
      </c>
      <c r="E135" s="36">
        <f>SUMIFS(СВЦЭМ!$C$39:$C$782,СВЦЭМ!$A$39:$A$782,$A135,СВЦЭМ!$B$39:$B$782,E$119)+'СЕТ СН'!$I$9+СВЦЭМ!$D$10+'СЕТ СН'!$I$5-'СЕТ СН'!$I$17</f>
        <v>5693.8133522300004</v>
      </c>
      <c r="F135" s="36">
        <f>SUMIFS(СВЦЭМ!$C$39:$C$782,СВЦЭМ!$A$39:$A$782,$A135,СВЦЭМ!$B$39:$B$782,F$119)+'СЕТ СН'!$I$9+СВЦЭМ!$D$10+'СЕТ СН'!$I$5-'СЕТ СН'!$I$17</f>
        <v>5674.4633017899996</v>
      </c>
      <c r="G135" s="36">
        <f>SUMIFS(СВЦЭМ!$C$39:$C$782,СВЦЭМ!$A$39:$A$782,$A135,СВЦЭМ!$B$39:$B$782,G$119)+'СЕТ СН'!$I$9+СВЦЭМ!$D$10+'СЕТ СН'!$I$5-'СЕТ СН'!$I$17</f>
        <v>5671.7288362899999</v>
      </c>
      <c r="H135" s="36">
        <f>SUMIFS(СВЦЭМ!$C$39:$C$782,СВЦЭМ!$A$39:$A$782,$A135,СВЦЭМ!$B$39:$B$782,H$119)+'СЕТ СН'!$I$9+СВЦЭМ!$D$10+'СЕТ СН'!$I$5-'СЕТ СН'!$I$17</f>
        <v>5638.9369568600005</v>
      </c>
      <c r="I135" s="36">
        <f>SUMIFS(СВЦЭМ!$C$39:$C$782,СВЦЭМ!$A$39:$A$782,$A135,СВЦЭМ!$B$39:$B$782,I$119)+'СЕТ СН'!$I$9+СВЦЭМ!$D$10+'СЕТ СН'!$I$5-'СЕТ СН'!$I$17</f>
        <v>5606.3708977699998</v>
      </c>
      <c r="J135" s="36">
        <f>SUMIFS(СВЦЭМ!$C$39:$C$782,СВЦЭМ!$A$39:$A$782,$A135,СВЦЭМ!$B$39:$B$782,J$119)+'СЕТ СН'!$I$9+СВЦЭМ!$D$10+'СЕТ СН'!$I$5-'СЕТ СН'!$I$17</f>
        <v>5559.8784755300003</v>
      </c>
      <c r="K135" s="36">
        <f>SUMIFS(СВЦЭМ!$C$39:$C$782,СВЦЭМ!$A$39:$A$782,$A135,СВЦЭМ!$B$39:$B$782,K$119)+'СЕТ СН'!$I$9+СВЦЭМ!$D$10+'СЕТ СН'!$I$5-'СЕТ СН'!$I$17</f>
        <v>5514.4583399200001</v>
      </c>
      <c r="L135" s="36">
        <f>SUMIFS(СВЦЭМ!$C$39:$C$782,СВЦЭМ!$A$39:$A$782,$A135,СВЦЭМ!$B$39:$B$782,L$119)+'СЕТ СН'!$I$9+СВЦЭМ!$D$10+'СЕТ СН'!$I$5-'СЕТ СН'!$I$17</f>
        <v>5474.9113108800002</v>
      </c>
      <c r="M135" s="36">
        <f>SUMIFS(СВЦЭМ!$C$39:$C$782,СВЦЭМ!$A$39:$A$782,$A135,СВЦЭМ!$B$39:$B$782,M$119)+'СЕТ СН'!$I$9+СВЦЭМ!$D$10+'СЕТ СН'!$I$5-'СЕТ СН'!$I$17</f>
        <v>5450.33576696</v>
      </c>
      <c r="N135" s="36">
        <f>SUMIFS(СВЦЭМ!$C$39:$C$782,СВЦЭМ!$A$39:$A$782,$A135,СВЦЭМ!$B$39:$B$782,N$119)+'СЕТ СН'!$I$9+СВЦЭМ!$D$10+'СЕТ СН'!$I$5-'СЕТ СН'!$I$17</f>
        <v>5475.57470706</v>
      </c>
      <c r="O135" s="36">
        <f>SUMIFS(СВЦЭМ!$C$39:$C$782,СВЦЭМ!$A$39:$A$782,$A135,СВЦЭМ!$B$39:$B$782,O$119)+'СЕТ СН'!$I$9+СВЦЭМ!$D$10+'СЕТ СН'!$I$5-'СЕТ СН'!$I$17</f>
        <v>5486.1863559200001</v>
      </c>
      <c r="P135" s="36">
        <f>SUMIFS(СВЦЭМ!$C$39:$C$782,СВЦЭМ!$A$39:$A$782,$A135,СВЦЭМ!$B$39:$B$782,P$119)+'СЕТ СН'!$I$9+СВЦЭМ!$D$10+'СЕТ СН'!$I$5-'СЕТ СН'!$I$17</f>
        <v>5478.6972336600002</v>
      </c>
      <c r="Q135" s="36">
        <f>SUMIFS(СВЦЭМ!$C$39:$C$782,СВЦЭМ!$A$39:$A$782,$A135,СВЦЭМ!$B$39:$B$782,Q$119)+'СЕТ СН'!$I$9+СВЦЭМ!$D$10+'СЕТ СН'!$I$5-'СЕТ СН'!$I$17</f>
        <v>5491.5079357600007</v>
      </c>
      <c r="R135" s="36">
        <f>SUMIFS(СВЦЭМ!$C$39:$C$782,СВЦЭМ!$A$39:$A$782,$A135,СВЦЭМ!$B$39:$B$782,R$119)+'СЕТ СН'!$I$9+СВЦЭМ!$D$10+'СЕТ СН'!$I$5-'СЕТ СН'!$I$17</f>
        <v>5514.5156091700001</v>
      </c>
      <c r="S135" s="36">
        <f>SUMIFS(СВЦЭМ!$C$39:$C$782,СВЦЭМ!$A$39:$A$782,$A135,СВЦЭМ!$B$39:$B$782,S$119)+'СЕТ СН'!$I$9+СВЦЭМ!$D$10+'СЕТ СН'!$I$5-'СЕТ СН'!$I$17</f>
        <v>5479.3874869500005</v>
      </c>
      <c r="T135" s="36">
        <f>SUMIFS(СВЦЭМ!$C$39:$C$782,СВЦЭМ!$A$39:$A$782,$A135,СВЦЭМ!$B$39:$B$782,T$119)+'СЕТ СН'!$I$9+СВЦЭМ!$D$10+'СЕТ СН'!$I$5-'СЕТ СН'!$I$17</f>
        <v>5458.30033559</v>
      </c>
      <c r="U135" s="36">
        <f>SUMIFS(СВЦЭМ!$C$39:$C$782,СВЦЭМ!$A$39:$A$782,$A135,СВЦЭМ!$B$39:$B$782,U$119)+'СЕТ СН'!$I$9+СВЦЭМ!$D$10+'СЕТ СН'!$I$5-'СЕТ СН'!$I$17</f>
        <v>5484.64652415</v>
      </c>
      <c r="V135" s="36">
        <f>SUMIFS(СВЦЭМ!$C$39:$C$782,СВЦЭМ!$A$39:$A$782,$A135,СВЦЭМ!$B$39:$B$782,V$119)+'СЕТ СН'!$I$9+СВЦЭМ!$D$10+'СЕТ СН'!$I$5-'СЕТ СН'!$I$17</f>
        <v>5483.3314972200005</v>
      </c>
      <c r="W135" s="36">
        <f>SUMIFS(СВЦЭМ!$C$39:$C$782,СВЦЭМ!$A$39:$A$782,$A135,СВЦЭМ!$B$39:$B$782,W$119)+'СЕТ СН'!$I$9+СВЦЭМ!$D$10+'СЕТ СН'!$I$5-'СЕТ СН'!$I$17</f>
        <v>5480.8655380300006</v>
      </c>
      <c r="X135" s="36">
        <f>SUMIFS(СВЦЭМ!$C$39:$C$782,СВЦЭМ!$A$39:$A$782,$A135,СВЦЭМ!$B$39:$B$782,X$119)+'СЕТ СН'!$I$9+СВЦЭМ!$D$10+'СЕТ СН'!$I$5-'СЕТ СН'!$I$17</f>
        <v>5511.2084215600007</v>
      </c>
      <c r="Y135" s="36">
        <f>SUMIFS(СВЦЭМ!$C$39:$C$782,СВЦЭМ!$A$39:$A$782,$A135,СВЦЭМ!$B$39:$B$782,Y$119)+'СЕТ СН'!$I$9+СВЦЭМ!$D$10+'СЕТ СН'!$I$5-'СЕТ СН'!$I$17</f>
        <v>5548.7611826499997</v>
      </c>
    </row>
    <row r="136" spans="1:25" ht="15.75" x14ac:dyDescent="0.2">
      <c r="A136" s="35">
        <f t="shared" si="3"/>
        <v>45277</v>
      </c>
      <c r="B136" s="36">
        <f>SUMIFS(СВЦЭМ!$C$39:$C$782,СВЦЭМ!$A$39:$A$782,$A136,СВЦЭМ!$B$39:$B$782,B$119)+'СЕТ СН'!$I$9+СВЦЭМ!$D$10+'СЕТ СН'!$I$5-'СЕТ СН'!$I$17</f>
        <v>5622.8462969900002</v>
      </c>
      <c r="C136" s="36">
        <f>SUMIFS(СВЦЭМ!$C$39:$C$782,СВЦЭМ!$A$39:$A$782,$A136,СВЦЭМ!$B$39:$B$782,C$119)+'СЕТ СН'!$I$9+СВЦЭМ!$D$10+'СЕТ СН'!$I$5-'СЕТ СН'!$I$17</f>
        <v>5633.6885008700001</v>
      </c>
      <c r="D136" s="36">
        <f>SUMIFS(СВЦЭМ!$C$39:$C$782,СВЦЭМ!$A$39:$A$782,$A136,СВЦЭМ!$B$39:$B$782,D$119)+'СЕТ СН'!$I$9+СВЦЭМ!$D$10+'СЕТ СН'!$I$5-'СЕТ СН'!$I$17</f>
        <v>5677.1994603800003</v>
      </c>
      <c r="E136" s="36">
        <f>SUMIFS(СВЦЭМ!$C$39:$C$782,СВЦЭМ!$A$39:$A$782,$A136,СВЦЭМ!$B$39:$B$782,E$119)+'СЕТ СН'!$I$9+СВЦЭМ!$D$10+'СЕТ СН'!$I$5-'СЕТ СН'!$I$17</f>
        <v>5674.0970637200007</v>
      </c>
      <c r="F136" s="36">
        <f>SUMIFS(СВЦЭМ!$C$39:$C$782,СВЦЭМ!$A$39:$A$782,$A136,СВЦЭМ!$B$39:$B$782,F$119)+'СЕТ СН'!$I$9+СВЦЭМ!$D$10+'СЕТ СН'!$I$5-'СЕТ СН'!$I$17</f>
        <v>5674.2702308300004</v>
      </c>
      <c r="G136" s="36">
        <f>SUMIFS(СВЦЭМ!$C$39:$C$782,СВЦЭМ!$A$39:$A$782,$A136,СВЦЭМ!$B$39:$B$782,G$119)+'СЕТ СН'!$I$9+СВЦЭМ!$D$10+'СЕТ СН'!$I$5-'СЕТ СН'!$I$17</f>
        <v>5676.3040430999999</v>
      </c>
      <c r="H136" s="36">
        <f>SUMIFS(СВЦЭМ!$C$39:$C$782,СВЦЭМ!$A$39:$A$782,$A136,СВЦЭМ!$B$39:$B$782,H$119)+'СЕТ СН'!$I$9+СВЦЭМ!$D$10+'СЕТ СН'!$I$5-'СЕТ СН'!$I$17</f>
        <v>5658.5762035400003</v>
      </c>
      <c r="I136" s="36">
        <f>SUMIFS(СВЦЭМ!$C$39:$C$782,СВЦЭМ!$A$39:$A$782,$A136,СВЦЭМ!$B$39:$B$782,I$119)+'СЕТ СН'!$I$9+СВЦЭМ!$D$10+'СЕТ СН'!$I$5-'СЕТ СН'!$I$17</f>
        <v>5650.4237549099998</v>
      </c>
      <c r="J136" s="36">
        <f>SUMIFS(СВЦЭМ!$C$39:$C$782,СВЦЭМ!$A$39:$A$782,$A136,СВЦЭМ!$B$39:$B$782,J$119)+'СЕТ СН'!$I$9+СВЦЭМ!$D$10+'СЕТ СН'!$I$5-'СЕТ СН'!$I$17</f>
        <v>5612.4874571399996</v>
      </c>
      <c r="K136" s="36">
        <f>SUMIFS(СВЦЭМ!$C$39:$C$782,СВЦЭМ!$A$39:$A$782,$A136,СВЦЭМ!$B$39:$B$782,K$119)+'СЕТ СН'!$I$9+СВЦЭМ!$D$10+'СЕТ СН'!$I$5-'СЕТ СН'!$I$17</f>
        <v>5576.9664150799999</v>
      </c>
      <c r="L136" s="36">
        <f>SUMIFS(СВЦЭМ!$C$39:$C$782,СВЦЭМ!$A$39:$A$782,$A136,СВЦЭМ!$B$39:$B$782,L$119)+'СЕТ СН'!$I$9+СВЦЭМ!$D$10+'СЕТ СН'!$I$5-'СЕТ СН'!$I$17</f>
        <v>5527.5918436499996</v>
      </c>
      <c r="M136" s="36">
        <f>SUMIFS(СВЦЭМ!$C$39:$C$782,СВЦЭМ!$A$39:$A$782,$A136,СВЦЭМ!$B$39:$B$782,M$119)+'СЕТ СН'!$I$9+СВЦЭМ!$D$10+'СЕТ СН'!$I$5-'СЕТ СН'!$I$17</f>
        <v>5512.77075762</v>
      </c>
      <c r="N136" s="36">
        <f>SUMIFS(СВЦЭМ!$C$39:$C$782,СВЦЭМ!$A$39:$A$782,$A136,СВЦЭМ!$B$39:$B$782,N$119)+'СЕТ СН'!$I$9+СВЦЭМ!$D$10+'СЕТ СН'!$I$5-'СЕТ СН'!$I$17</f>
        <v>5526.3840374600004</v>
      </c>
      <c r="O136" s="36">
        <f>SUMIFS(СВЦЭМ!$C$39:$C$782,СВЦЭМ!$A$39:$A$782,$A136,СВЦЭМ!$B$39:$B$782,O$119)+'СЕТ СН'!$I$9+СВЦЭМ!$D$10+'СЕТ СН'!$I$5-'СЕТ СН'!$I$17</f>
        <v>5535.3012689099996</v>
      </c>
      <c r="P136" s="36">
        <f>SUMIFS(СВЦЭМ!$C$39:$C$782,СВЦЭМ!$A$39:$A$782,$A136,СВЦЭМ!$B$39:$B$782,P$119)+'СЕТ СН'!$I$9+СВЦЭМ!$D$10+'СЕТ СН'!$I$5-'СЕТ СН'!$I$17</f>
        <v>5536.9298979000005</v>
      </c>
      <c r="Q136" s="36">
        <f>SUMIFS(СВЦЭМ!$C$39:$C$782,СВЦЭМ!$A$39:$A$782,$A136,СВЦЭМ!$B$39:$B$782,Q$119)+'СЕТ СН'!$I$9+СВЦЭМ!$D$10+'СЕТ СН'!$I$5-'СЕТ СН'!$I$17</f>
        <v>5543.2936803900002</v>
      </c>
      <c r="R136" s="36">
        <f>SUMIFS(СВЦЭМ!$C$39:$C$782,СВЦЭМ!$A$39:$A$782,$A136,СВЦЭМ!$B$39:$B$782,R$119)+'СЕТ СН'!$I$9+СВЦЭМ!$D$10+'СЕТ СН'!$I$5-'СЕТ СН'!$I$17</f>
        <v>5553.6019180900003</v>
      </c>
      <c r="S136" s="36">
        <f>SUMIFS(СВЦЭМ!$C$39:$C$782,СВЦЭМ!$A$39:$A$782,$A136,СВЦЭМ!$B$39:$B$782,S$119)+'СЕТ СН'!$I$9+СВЦЭМ!$D$10+'СЕТ СН'!$I$5-'СЕТ СН'!$I$17</f>
        <v>5509.0837854199999</v>
      </c>
      <c r="T136" s="36">
        <f>SUMIFS(СВЦЭМ!$C$39:$C$782,СВЦЭМ!$A$39:$A$782,$A136,СВЦЭМ!$B$39:$B$782,T$119)+'СЕТ СН'!$I$9+СВЦЭМ!$D$10+'СЕТ СН'!$I$5-'СЕТ СН'!$I$17</f>
        <v>5467.9957342200005</v>
      </c>
      <c r="U136" s="36">
        <f>SUMIFS(СВЦЭМ!$C$39:$C$782,СВЦЭМ!$A$39:$A$782,$A136,СВЦЭМ!$B$39:$B$782,U$119)+'СЕТ СН'!$I$9+СВЦЭМ!$D$10+'СЕТ СН'!$I$5-'СЕТ СН'!$I$17</f>
        <v>5466.0071201299997</v>
      </c>
      <c r="V136" s="36">
        <f>SUMIFS(СВЦЭМ!$C$39:$C$782,СВЦЭМ!$A$39:$A$782,$A136,СВЦЭМ!$B$39:$B$782,V$119)+'СЕТ СН'!$I$9+СВЦЭМ!$D$10+'СЕТ СН'!$I$5-'СЕТ СН'!$I$17</f>
        <v>5496.1969960000006</v>
      </c>
      <c r="W136" s="36">
        <f>SUMIFS(СВЦЭМ!$C$39:$C$782,СВЦЭМ!$A$39:$A$782,$A136,СВЦЭМ!$B$39:$B$782,W$119)+'СЕТ СН'!$I$9+СВЦЭМ!$D$10+'СЕТ СН'!$I$5-'СЕТ СН'!$I$17</f>
        <v>5494.8154216900002</v>
      </c>
      <c r="X136" s="36">
        <f>SUMIFS(СВЦЭМ!$C$39:$C$782,СВЦЭМ!$A$39:$A$782,$A136,СВЦЭМ!$B$39:$B$782,X$119)+'СЕТ СН'!$I$9+СВЦЭМ!$D$10+'СЕТ СН'!$I$5-'СЕТ СН'!$I$17</f>
        <v>5533.6953791100004</v>
      </c>
      <c r="Y136" s="36">
        <f>SUMIFS(СВЦЭМ!$C$39:$C$782,СВЦЭМ!$A$39:$A$782,$A136,СВЦЭМ!$B$39:$B$782,Y$119)+'СЕТ СН'!$I$9+СВЦЭМ!$D$10+'СЕТ СН'!$I$5-'СЕТ СН'!$I$17</f>
        <v>5576.55347145</v>
      </c>
    </row>
    <row r="137" spans="1:25" ht="15.75" x14ac:dyDescent="0.2">
      <c r="A137" s="35">
        <f t="shared" si="3"/>
        <v>45278</v>
      </c>
      <c r="B137" s="36">
        <f>SUMIFS(СВЦЭМ!$C$39:$C$782,СВЦЭМ!$A$39:$A$782,$A137,СВЦЭМ!$B$39:$B$782,B$119)+'СЕТ СН'!$I$9+СВЦЭМ!$D$10+'СЕТ СН'!$I$5-'СЕТ СН'!$I$17</f>
        <v>5488.6363781700002</v>
      </c>
      <c r="C137" s="36">
        <f>SUMIFS(СВЦЭМ!$C$39:$C$782,СВЦЭМ!$A$39:$A$782,$A137,СВЦЭМ!$B$39:$B$782,C$119)+'СЕТ СН'!$I$9+СВЦЭМ!$D$10+'СЕТ СН'!$I$5-'СЕТ СН'!$I$17</f>
        <v>5517.9974795100006</v>
      </c>
      <c r="D137" s="36">
        <f>SUMIFS(СВЦЭМ!$C$39:$C$782,СВЦЭМ!$A$39:$A$782,$A137,СВЦЭМ!$B$39:$B$782,D$119)+'СЕТ СН'!$I$9+СВЦЭМ!$D$10+'СЕТ СН'!$I$5-'СЕТ СН'!$I$17</f>
        <v>5552.9896990899997</v>
      </c>
      <c r="E137" s="36">
        <f>SUMIFS(СВЦЭМ!$C$39:$C$782,СВЦЭМ!$A$39:$A$782,$A137,СВЦЭМ!$B$39:$B$782,E$119)+'СЕТ СН'!$I$9+СВЦЭМ!$D$10+'СЕТ СН'!$I$5-'СЕТ СН'!$I$17</f>
        <v>5563.5162201500007</v>
      </c>
      <c r="F137" s="36">
        <f>SUMIFS(СВЦЭМ!$C$39:$C$782,СВЦЭМ!$A$39:$A$782,$A137,СВЦЭМ!$B$39:$B$782,F$119)+'СЕТ СН'!$I$9+СВЦЭМ!$D$10+'СЕТ СН'!$I$5-'СЕТ СН'!$I$17</f>
        <v>5578.0160693799999</v>
      </c>
      <c r="G137" s="36">
        <f>SUMIFS(СВЦЭМ!$C$39:$C$782,СВЦЭМ!$A$39:$A$782,$A137,СВЦЭМ!$B$39:$B$782,G$119)+'СЕТ СН'!$I$9+СВЦЭМ!$D$10+'СЕТ СН'!$I$5-'СЕТ СН'!$I$17</f>
        <v>5543.4004731499999</v>
      </c>
      <c r="H137" s="36">
        <f>SUMIFS(СВЦЭМ!$C$39:$C$782,СВЦЭМ!$A$39:$A$782,$A137,СВЦЭМ!$B$39:$B$782,H$119)+'СЕТ СН'!$I$9+СВЦЭМ!$D$10+'СЕТ СН'!$I$5-'СЕТ СН'!$I$17</f>
        <v>5495.6096035</v>
      </c>
      <c r="I137" s="36">
        <f>SUMIFS(СВЦЭМ!$C$39:$C$782,СВЦЭМ!$A$39:$A$782,$A137,СВЦЭМ!$B$39:$B$782,I$119)+'СЕТ СН'!$I$9+СВЦЭМ!$D$10+'СЕТ СН'!$I$5-'СЕТ СН'!$I$17</f>
        <v>5442.7042639299998</v>
      </c>
      <c r="J137" s="36">
        <f>SUMIFS(СВЦЭМ!$C$39:$C$782,СВЦЭМ!$A$39:$A$782,$A137,СВЦЭМ!$B$39:$B$782,J$119)+'СЕТ СН'!$I$9+СВЦЭМ!$D$10+'СЕТ СН'!$I$5-'СЕТ СН'!$I$17</f>
        <v>5419.6421048400007</v>
      </c>
      <c r="K137" s="36">
        <f>SUMIFS(СВЦЭМ!$C$39:$C$782,СВЦЭМ!$A$39:$A$782,$A137,СВЦЭМ!$B$39:$B$782,K$119)+'СЕТ СН'!$I$9+СВЦЭМ!$D$10+'СЕТ СН'!$I$5-'СЕТ СН'!$I$17</f>
        <v>5386.4333962500004</v>
      </c>
      <c r="L137" s="36">
        <f>SUMIFS(СВЦЭМ!$C$39:$C$782,СВЦЭМ!$A$39:$A$782,$A137,СВЦЭМ!$B$39:$B$782,L$119)+'СЕТ СН'!$I$9+СВЦЭМ!$D$10+'СЕТ СН'!$I$5-'СЕТ СН'!$I$17</f>
        <v>5387.22984954</v>
      </c>
      <c r="M137" s="36">
        <f>SUMIFS(СВЦЭМ!$C$39:$C$782,СВЦЭМ!$A$39:$A$782,$A137,СВЦЭМ!$B$39:$B$782,M$119)+'СЕТ СН'!$I$9+СВЦЭМ!$D$10+'СЕТ СН'!$I$5-'СЕТ СН'!$I$17</f>
        <v>5408.2510742200002</v>
      </c>
      <c r="N137" s="36">
        <f>SUMIFS(СВЦЭМ!$C$39:$C$782,СВЦЭМ!$A$39:$A$782,$A137,СВЦЭМ!$B$39:$B$782,N$119)+'СЕТ СН'!$I$9+СВЦЭМ!$D$10+'СЕТ СН'!$I$5-'СЕТ СН'!$I$17</f>
        <v>5406.2295575999997</v>
      </c>
      <c r="O137" s="36">
        <f>SUMIFS(СВЦЭМ!$C$39:$C$782,СВЦЭМ!$A$39:$A$782,$A137,СВЦЭМ!$B$39:$B$782,O$119)+'СЕТ СН'!$I$9+СВЦЭМ!$D$10+'СЕТ СН'!$I$5-'СЕТ СН'!$I$17</f>
        <v>5416.1408200300002</v>
      </c>
      <c r="P137" s="36">
        <f>SUMIFS(СВЦЭМ!$C$39:$C$782,СВЦЭМ!$A$39:$A$782,$A137,СВЦЭМ!$B$39:$B$782,P$119)+'СЕТ СН'!$I$9+СВЦЭМ!$D$10+'СЕТ СН'!$I$5-'СЕТ СН'!$I$17</f>
        <v>5429.1260797900004</v>
      </c>
      <c r="Q137" s="36">
        <f>SUMIFS(СВЦЭМ!$C$39:$C$782,СВЦЭМ!$A$39:$A$782,$A137,СВЦЭМ!$B$39:$B$782,Q$119)+'СЕТ СН'!$I$9+СВЦЭМ!$D$10+'СЕТ СН'!$I$5-'СЕТ СН'!$I$17</f>
        <v>5435.0311554500004</v>
      </c>
      <c r="R137" s="36">
        <f>SUMIFS(СВЦЭМ!$C$39:$C$782,СВЦЭМ!$A$39:$A$782,$A137,СВЦЭМ!$B$39:$B$782,R$119)+'СЕТ СН'!$I$9+СВЦЭМ!$D$10+'СЕТ СН'!$I$5-'СЕТ СН'!$I$17</f>
        <v>5437.2335094400005</v>
      </c>
      <c r="S137" s="36">
        <f>SUMIFS(СВЦЭМ!$C$39:$C$782,СВЦЭМ!$A$39:$A$782,$A137,СВЦЭМ!$B$39:$B$782,S$119)+'СЕТ СН'!$I$9+СВЦЭМ!$D$10+'СЕТ СН'!$I$5-'СЕТ СН'!$I$17</f>
        <v>5407.4523149300003</v>
      </c>
      <c r="T137" s="36">
        <f>SUMIFS(СВЦЭМ!$C$39:$C$782,СВЦЭМ!$A$39:$A$782,$A137,СВЦЭМ!$B$39:$B$782,T$119)+'СЕТ СН'!$I$9+СВЦЭМ!$D$10+'СЕТ СН'!$I$5-'СЕТ СН'!$I$17</f>
        <v>5375.7768924600005</v>
      </c>
      <c r="U137" s="36">
        <f>SUMIFS(СВЦЭМ!$C$39:$C$782,СВЦЭМ!$A$39:$A$782,$A137,СВЦЭМ!$B$39:$B$782,U$119)+'СЕТ СН'!$I$9+СВЦЭМ!$D$10+'СЕТ СН'!$I$5-'СЕТ СН'!$I$17</f>
        <v>5361.8945529400007</v>
      </c>
      <c r="V137" s="36">
        <f>SUMIFS(СВЦЭМ!$C$39:$C$782,СВЦЭМ!$A$39:$A$782,$A137,СВЦЭМ!$B$39:$B$782,V$119)+'СЕТ СН'!$I$9+СВЦЭМ!$D$10+'СЕТ СН'!$I$5-'СЕТ СН'!$I$17</f>
        <v>5393.3537151099999</v>
      </c>
      <c r="W137" s="36">
        <f>SUMIFS(СВЦЭМ!$C$39:$C$782,СВЦЭМ!$A$39:$A$782,$A137,СВЦЭМ!$B$39:$B$782,W$119)+'СЕТ СН'!$I$9+СВЦЭМ!$D$10+'СЕТ СН'!$I$5-'СЕТ СН'!$I$17</f>
        <v>5371.4794620100001</v>
      </c>
      <c r="X137" s="36">
        <f>SUMIFS(СВЦЭМ!$C$39:$C$782,СВЦЭМ!$A$39:$A$782,$A137,СВЦЭМ!$B$39:$B$782,X$119)+'СЕТ СН'!$I$9+СВЦЭМ!$D$10+'СЕТ СН'!$I$5-'СЕТ СН'!$I$17</f>
        <v>5415.8454738800001</v>
      </c>
      <c r="Y137" s="36">
        <f>SUMIFS(СВЦЭМ!$C$39:$C$782,СВЦЭМ!$A$39:$A$782,$A137,СВЦЭМ!$B$39:$B$782,Y$119)+'СЕТ СН'!$I$9+СВЦЭМ!$D$10+'СЕТ СН'!$I$5-'СЕТ СН'!$I$17</f>
        <v>5444.9171160700007</v>
      </c>
    </row>
    <row r="138" spans="1:25" ht="15.75" x14ac:dyDescent="0.2">
      <c r="A138" s="35">
        <f t="shared" si="3"/>
        <v>45279</v>
      </c>
      <c r="B138" s="36">
        <f>SUMIFS(СВЦЭМ!$C$39:$C$782,СВЦЭМ!$A$39:$A$782,$A138,СВЦЭМ!$B$39:$B$782,B$119)+'СЕТ СН'!$I$9+СВЦЭМ!$D$10+'СЕТ СН'!$I$5-'СЕТ СН'!$I$17</f>
        <v>5485.3401239499999</v>
      </c>
      <c r="C138" s="36">
        <f>SUMIFS(СВЦЭМ!$C$39:$C$782,СВЦЭМ!$A$39:$A$782,$A138,СВЦЭМ!$B$39:$B$782,C$119)+'СЕТ СН'!$I$9+СВЦЭМ!$D$10+'СЕТ СН'!$I$5-'СЕТ СН'!$I$17</f>
        <v>5571.1782753500001</v>
      </c>
      <c r="D138" s="36">
        <f>SUMIFS(СВЦЭМ!$C$39:$C$782,СВЦЭМ!$A$39:$A$782,$A138,СВЦЭМ!$B$39:$B$782,D$119)+'СЕТ СН'!$I$9+СВЦЭМ!$D$10+'СЕТ СН'!$I$5-'СЕТ СН'!$I$17</f>
        <v>5614.8542381400002</v>
      </c>
      <c r="E138" s="36">
        <f>SUMIFS(СВЦЭМ!$C$39:$C$782,СВЦЭМ!$A$39:$A$782,$A138,СВЦЭМ!$B$39:$B$782,E$119)+'СЕТ СН'!$I$9+СВЦЭМ!$D$10+'СЕТ СН'!$I$5-'СЕТ СН'!$I$17</f>
        <v>5627.5710304700006</v>
      </c>
      <c r="F138" s="36">
        <f>SUMIFS(СВЦЭМ!$C$39:$C$782,СВЦЭМ!$A$39:$A$782,$A138,СВЦЭМ!$B$39:$B$782,F$119)+'СЕТ СН'!$I$9+СВЦЭМ!$D$10+'СЕТ СН'!$I$5-'СЕТ СН'!$I$17</f>
        <v>5622.90036435</v>
      </c>
      <c r="G138" s="36">
        <f>SUMIFS(СВЦЭМ!$C$39:$C$782,СВЦЭМ!$A$39:$A$782,$A138,СВЦЭМ!$B$39:$B$782,G$119)+'СЕТ СН'!$I$9+СВЦЭМ!$D$10+'СЕТ СН'!$I$5-'СЕТ СН'!$I$17</f>
        <v>5602.38156196</v>
      </c>
      <c r="H138" s="36">
        <f>SUMIFS(СВЦЭМ!$C$39:$C$782,СВЦЭМ!$A$39:$A$782,$A138,СВЦЭМ!$B$39:$B$782,H$119)+'СЕТ СН'!$I$9+СВЦЭМ!$D$10+'СЕТ СН'!$I$5-'СЕТ СН'!$I$17</f>
        <v>5535.7631534700004</v>
      </c>
      <c r="I138" s="36">
        <f>SUMIFS(СВЦЭМ!$C$39:$C$782,СВЦЭМ!$A$39:$A$782,$A138,СВЦЭМ!$B$39:$B$782,I$119)+'СЕТ СН'!$I$9+СВЦЭМ!$D$10+'СЕТ СН'!$I$5-'СЕТ СН'!$I$17</f>
        <v>5480.9513273800003</v>
      </c>
      <c r="J138" s="36">
        <f>SUMIFS(СВЦЭМ!$C$39:$C$782,СВЦЭМ!$A$39:$A$782,$A138,СВЦЭМ!$B$39:$B$782,J$119)+'СЕТ СН'!$I$9+СВЦЭМ!$D$10+'СЕТ СН'!$I$5-'СЕТ СН'!$I$17</f>
        <v>5467.1693444000002</v>
      </c>
      <c r="K138" s="36">
        <f>SUMIFS(СВЦЭМ!$C$39:$C$782,СВЦЭМ!$A$39:$A$782,$A138,СВЦЭМ!$B$39:$B$782,K$119)+'СЕТ СН'!$I$9+СВЦЭМ!$D$10+'СЕТ СН'!$I$5-'СЕТ СН'!$I$17</f>
        <v>5439.7234370799997</v>
      </c>
      <c r="L138" s="36">
        <f>SUMIFS(СВЦЭМ!$C$39:$C$782,СВЦЭМ!$A$39:$A$782,$A138,СВЦЭМ!$B$39:$B$782,L$119)+'СЕТ СН'!$I$9+СВЦЭМ!$D$10+'СЕТ СН'!$I$5-'СЕТ СН'!$I$17</f>
        <v>5425.59009255</v>
      </c>
      <c r="M138" s="36">
        <f>SUMIFS(СВЦЭМ!$C$39:$C$782,СВЦЭМ!$A$39:$A$782,$A138,СВЦЭМ!$B$39:$B$782,M$119)+'СЕТ СН'!$I$9+СВЦЭМ!$D$10+'СЕТ СН'!$I$5-'СЕТ СН'!$I$17</f>
        <v>5444.5334032999999</v>
      </c>
      <c r="N138" s="36">
        <f>SUMIFS(СВЦЭМ!$C$39:$C$782,СВЦЭМ!$A$39:$A$782,$A138,СВЦЭМ!$B$39:$B$782,N$119)+'СЕТ СН'!$I$9+СВЦЭМ!$D$10+'СЕТ СН'!$I$5-'СЕТ СН'!$I$17</f>
        <v>5449.3906853400003</v>
      </c>
      <c r="O138" s="36">
        <f>SUMIFS(СВЦЭМ!$C$39:$C$782,СВЦЭМ!$A$39:$A$782,$A138,СВЦЭМ!$B$39:$B$782,O$119)+'СЕТ СН'!$I$9+СВЦЭМ!$D$10+'СЕТ СН'!$I$5-'СЕТ СН'!$I$17</f>
        <v>5459.3650742700002</v>
      </c>
      <c r="P138" s="36">
        <f>SUMIFS(СВЦЭМ!$C$39:$C$782,СВЦЭМ!$A$39:$A$782,$A138,СВЦЭМ!$B$39:$B$782,P$119)+'СЕТ СН'!$I$9+СВЦЭМ!$D$10+'СЕТ СН'!$I$5-'СЕТ СН'!$I$17</f>
        <v>5469.4685010800004</v>
      </c>
      <c r="Q138" s="36">
        <f>SUMIFS(СВЦЭМ!$C$39:$C$782,СВЦЭМ!$A$39:$A$782,$A138,СВЦЭМ!$B$39:$B$782,Q$119)+'СЕТ СН'!$I$9+СВЦЭМ!$D$10+'СЕТ СН'!$I$5-'СЕТ СН'!$I$17</f>
        <v>5486.6653900900001</v>
      </c>
      <c r="R138" s="36">
        <f>SUMIFS(СВЦЭМ!$C$39:$C$782,СВЦЭМ!$A$39:$A$782,$A138,СВЦЭМ!$B$39:$B$782,R$119)+'СЕТ СН'!$I$9+СВЦЭМ!$D$10+'СЕТ СН'!$I$5-'СЕТ СН'!$I$17</f>
        <v>5474.9495286600004</v>
      </c>
      <c r="S138" s="36">
        <f>SUMIFS(СВЦЭМ!$C$39:$C$782,СВЦЭМ!$A$39:$A$782,$A138,СВЦЭМ!$B$39:$B$782,S$119)+'СЕТ СН'!$I$9+СВЦЭМ!$D$10+'СЕТ СН'!$I$5-'СЕТ СН'!$I$17</f>
        <v>5428.8773650599996</v>
      </c>
      <c r="T138" s="36">
        <f>SUMIFS(СВЦЭМ!$C$39:$C$782,СВЦЭМ!$A$39:$A$782,$A138,СВЦЭМ!$B$39:$B$782,T$119)+'СЕТ СН'!$I$9+СВЦЭМ!$D$10+'СЕТ СН'!$I$5-'СЕТ СН'!$I$17</f>
        <v>5400.6789560800007</v>
      </c>
      <c r="U138" s="36">
        <f>SUMIFS(СВЦЭМ!$C$39:$C$782,СВЦЭМ!$A$39:$A$782,$A138,СВЦЭМ!$B$39:$B$782,U$119)+'СЕТ СН'!$I$9+СВЦЭМ!$D$10+'СЕТ СН'!$I$5-'СЕТ СН'!$I$17</f>
        <v>5409.5411288400001</v>
      </c>
      <c r="V138" s="36">
        <f>SUMIFS(СВЦЭМ!$C$39:$C$782,СВЦЭМ!$A$39:$A$782,$A138,СВЦЭМ!$B$39:$B$782,V$119)+'СЕТ СН'!$I$9+СВЦЭМ!$D$10+'СЕТ СН'!$I$5-'СЕТ СН'!$I$17</f>
        <v>5431.7903522800007</v>
      </c>
      <c r="W138" s="36">
        <f>SUMIFS(СВЦЭМ!$C$39:$C$782,СВЦЭМ!$A$39:$A$782,$A138,СВЦЭМ!$B$39:$B$782,W$119)+'СЕТ СН'!$I$9+СВЦЭМ!$D$10+'СЕТ СН'!$I$5-'СЕТ СН'!$I$17</f>
        <v>5443.9347267499998</v>
      </c>
      <c r="X138" s="36">
        <f>SUMIFS(СВЦЭМ!$C$39:$C$782,СВЦЭМ!$A$39:$A$782,$A138,СВЦЭМ!$B$39:$B$782,X$119)+'СЕТ СН'!$I$9+СВЦЭМ!$D$10+'СЕТ СН'!$I$5-'СЕТ СН'!$I$17</f>
        <v>5469.9117718799998</v>
      </c>
      <c r="Y138" s="36">
        <f>SUMIFS(СВЦЭМ!$C$39:$C$782,СВЦЭМ!$A$39:$A$782,$A138,СВЦЭМ!$B$39:$B$782,Y$119)+'СЕТ СН'!$I$9+СВЦЭМ!$D$10+'СЕТ СН'!$I$5-'СЕТ СН'!$I$17</f>
        <v>5514.8950748999996</v>
      </c>
    </row>
    <row r="139" spans="1:25" ht="15.75" x14ac:dyDescent="0.2">
      <c r="A139" s="35">
        <f t="shared" si="3"/>
        <v>45280</v>
      </c>
      <c r="B139" s="36">
        <f>SUMIFS(СВЦЭМ!$C$39:$C$782,СВЦЭМ!$A$39:$A$782,$A139,СВЦЭМ!$B$39:$B$782,B$119)+'СЕТ СН'!$I$9+СВЦЭМ!$D$10+'СЕТ СН'!$I$5-'СЕТ СН'!$I$17</f>
        <v>5571.8987226200006</v>
      </c>
      <c r="C139" s="36">
        <f>SUMIFS(СВЦЭМ!$C$39:$C$782,СВЦЭМ!$A$39:$A$782,$A139,СВЦЭМ!$B$39:$B$782,C$119)+'СЕТ СН'!$I$9+СВЦЭМ!$D$10+'СЕТ СН'!$I$5-'СЕТ СН'!$I$17</f>
        <v>5615.70256737</v>
      </c>
      <c r="D139" s="36">
        <f>SUMIFS(СВЦЭМ!$C$39:$C$782,СВЦЭМ!$A$39:$A$782,$A139,СВЦЭМ!$B$39:$B$782,D$119)+'СЕТ СН'!$I$9+СВЦЭМ!$D$10+'СЕТ СН'!$I$5-'СЕТ СН'!$I$17</f>
        <v>5648.5990221400007</v>
      </c>
      <c r="E139" s="36">
        <f>SUMIFS(СВЦЭМ!$C$39:$C$782,СВЦЭМ!$A$39:$A$782,$A139,СВЦЭМ!$B$39:$B$782,E$119)+'СЕТ СН'!$I$9+СВЦЭМ!$D$10+'СЕТ СН'!$I$5-'СЕТ СН'!$I$17</f>
        <v>5656.8535884200001</v>
      </c>
      <c r="F139" s="36">
        <f>SUMIFS(СВЦЭМ!$C$39:$C$782,СВЦЭМ!$A$39:$A$782,$A139,СВЦЭМ!$B$39:$B$782,F$119)+'СЕТ СН'!$I$9+СВЦЭМ!$D$10+'СЕТ СН'!$I$5-'СЕТ СН'!$I$17</f>
        <v>5656.6789390000004</v>
      </c>
      <c r="G139" s="36">
        <f>SUMIFS(СВЦЭМ!$C$39:$C$782,СВЦЭМ!$A$39:$A$782,$A139,СВЦЭМ!$B$39:$B$782,G$119)+'СЕТ СН'!$I$9+СВЦЭМ!$D$10+'СЕТ СН'!$I$5-'СЕТ СН'!$I$17</f>
        <v>5625.8174546099999</v>
      </c>
      <c r="H139" s="36">
        <f>SUMIFS(СВЦЭМ!$C$39:$C$782,СВЦЭМ!$A$39:$A$782,$A139,СВЦЭМ!$B$39:$B$782,H$119)+'СЕТ СН'!$I$9+СВЦЭМ!$D$10+'СЕТ СН'!$I$5-'СЕТ СН'!$I$17</f>
        <v>5566.4451889800002</v>
      </c>
      <c r="I139" s="36">
        <f>SUMIFS(СВЦЭМ!$C$39:$C$782,СВЦЭМ!$A$39:$A$782,$A139,СВЦЭМ!$B$39:$B$782,I$119)+'СЕТ СН'!$I$9+СВЦЭМ!$D$10+'СЕТ СН'!$I$5-'СЕТ СН'!$I$17</f>
        <v>5523.4795625300003</v>
      </c>
      <c r="J139" s="36">
        <f>SUMIFS(СВЦЭМ!$C$39:$C$782,СВЦЭМ!$A$39:$A$782,$A139,СВЦЭМ!$B$39:$B$782,J$119)+'СЕТ СН'!$I$9+СВЦЭМ!$D$10+'СЕТ СН'!$I$5-'СЕТ СН'!$I$17</f>
        <v>5520.0370706900003</v>
      </c>
      <c r="K139" s="36">
        <f>SUMIFS(СВЦЭМ!$C$39:$C$782,СВЦЭМ!$A$39:$A$782,$A139,СВЦЭМ!$B$39:$B$782,K$119)+'СЕТ СН'!$I$9+СВЦЭМ!$D$10+'СЕТ СН'!$I$5-'СЕТ СН'!$I$17</f>
        <v>5493.5834404699999</v>
      </c>
      <c r="L139" s="36">
        <f>SUMIFS(СВЦЭМ!$C$39:$C$782,СВЦЭМ!$A$39:$A$782,$A139,СВЦЭМ!$B$39:$B$782,L$119)+'СЕТ СН'!$I$9+СВЦЭМ!$D$10+'СЕТ СН'!$I$5-'СЕТ СН'!$I$17</f>
        <v>5463.1761674200006</v>
      </c>
      <c r="M139" s="36">
        <f>SUMIFS(СВЦЭМ!$C$39:$C$782,СВЦЭМ!$A$39:$A$782,$A139,СВЦЭМ!$B$39:$B$782,M$119)+'СЕТ СН'!$I$9+СВЦЭМ!$D$10+'СЕТ СН'!$I$5-'СЕТ СН'!$I$17</f>
        <v>5491.5501637800007</v>
      </c>
      <c r="N139" s="36">
        <f>SUMIFS(СВЦЭМ!$C$39:$C$782,СВЦЭМ!$A$39:$A$782,$A139,СВЦЭМ!$B$39:$B$782,N$119)+'СЕТ СН'!$I$9+СВЦЭМ!$D$10+'СЕТ СН'!$I$5-'СЕТ СН'!$I$17</f>
        <v>5496.6404321800001</v>
      </c>
      <c r="O139" s="36">
        <f>SUMIFS(СВЦЭМ!$C$39:$C$782,СВЦЭМ!$A$39:$A$782,$A139,СВЦЭМ!$B$39:$B$782,O$119)+'СЕТ СН'!$I$9+СВЦЭМ!$D$10+'СЕТ СН'!$I$5-'СЕТ СН'!$I$17</f>
        <v>5516.8017590099998</v>
      </c>
      <c r="P139" s="36">
        <f>SUMIFS(СВЦЭМ!$C$39:$C$782,СВЦЭМ!$A$39:$A$782,$A139,СВЦЭМ!$B$39:$B$782,P$119)+'СЕТ СН'!$I$9+СВЦЭМ!$D$10+'СЕТ СН'!$I$5-'СЕТ СН'!$I$17</f>
        <v>5533.9831373699999</v>
      </c>
      <c r="Q139" s="36">
        <f>SUMIFS(СВЦЭМ!$C$39:$C$782,СВЦЭМ!$A$39:$A$782,$A139,СВЦЭМ!$B$39:$B$782,Q$119)+'СЕТ СН'!$I$9+СВЦЭМ!$D$10+'СЕТ СН'!$I$5-'СЕТ СН'!$I$17</f>
        <v>5545.7626578500003</v>
      </c>
      <c r="R139" s="36">
        <f>SUMIFS(СВЦЭМ!$C$39:$C$782,СВЦЭМ!$A$39:$A$782,$A139,СВЦЭМ!$B$39:$B$782,R$119)+'СЕТ СН'!$I$9+СВЦЭМ!$D$10+'СЕТ СН'!$I$5-'СЕТ СН'!$I$17</f>
        <v>5537.6671641200001</v>
      </c>
      <c r="S139" s="36">
        <f>SUMIFS(СВЦЭМ!$C$39:$C$782,СВЦЭМ!$A$39:$A$782,$A139,СВЦЭМ!$B$39:$B$782,S$119)+'СЕТ СН'!$I$9+СВЦЭМ!$D$10+'СЕТ СН'!$I$5-'СЕТ СН'!$I$17</f>
        <v>5505.2226352400003</v>
      </c>
      <c r="T139" s="36">
        <f>SUMIFS(СВЦЭМ!$C$39:$C$782,СВЦЭМ!$A$39:$A$782,$A139,СВЦЭМ!$B$39:$B$782,T$119)+'СЕТ СН'!$I$9+СВЦЭМ!$D$10+'СЕТ СН'!$I$5-'СЕТ СН'!$I$17</f>
        <v>5479.1952177200001</v>
      </c>
      <c r="U139" s="36">
        <f>SUMIFS(СВЦЭМ!$C$39:$C$782,СВЦЭМ!$A$39:$A$782,$A139,СВЦЭМ!$B$39:$B$782,U$119)+'СЕТ СН'!$I$9+СВЦЭМ!$D$10+'СЕТ СН'!$I$5-'СЕТ СН'!$I$17</f>
        <v>5478.4355513400005</v>
      </c>
      <c r="V139" s="36">
        <f>SUMIFS(СВЦЭМ!$C$39:$C$782,СВЦЭМ!$A$39:$A$782,$A139,СВЦЭМ!$B$39:$B$782,V$119)+'СЕТ СН'!$I$9+СВЦЭМ!$D$10+'СЕТ СН'!$I$5-'СЕТ СН'!$I$17</f>
        <v>5503.7901108400001</v>
      </c>
      <c r="W139" s="36">
        <f>SUMIFS(СВЦЭМ!$C$39:$C$782,СВЦЭМ!$A$39:$A$782,$A139,СВЦЭМ!$B$39:$B$782,W$119)+'СЕТ СН'!$I$9+СВЦЭМ!$D$10+'СЕТ СН'!$I$5-'СЕТ СН'!$I$17</f>
        <v>5512.2102577900005</v>
      </c>
      <c r="X139" s="36">
        <f>SUMIFS(СВЦЭМ!$C$39:$C$782,СВЦЭМ!$A$39:$A$782,$A139,СВЦЭМ!$B$39:$B$782,X$119)+'СЕТ СН'!$I$9+СВЦЭМ!$D$10+'СЕТ СН'!$I$5-'СЕТ СН'!$I$17</f>
        <v>5535.5662391799997</v>
      </c>
      <c r="Y139" s="36">
        <f>SUMIFS(СВЦЭМ!$C$39:$C$782,СВЦЭМ!$A$39:$A$782,$A139,СВЦЭМ!$B$39:$B$782,Y$119)+'СЕТ СН'!$I$9+СВЦЭМ!$D$10+'СЕТ СН'!$I$5-'СЕТ СН'!$I$17</f>
        <v>5541.9062767200003</v>
      </c>
    </row>
    <row r="140" spans="1:25" ht="15.75" x14ac:dyDescent="0.2">
      <c r="A140" s="35">
        <f t="shared" si="3"/>
        <v>45281</v>
      </c>
      <c r="B140" s="36">
        <f>SUMIFS(СВЦЭМ!$C$39:$C$782,СВЦЭМ!$A$39:$A$782,$A140,СВЦЭМ!$B$39:$B$782,B$119)+'СЕТ СН'!$I$9+СВЦЭМ!$D$10+'СЕТ СН'!$I$5-'СЕТ СН'!$I$17</f>
        <v>5618.8582313699999</v>
      </c>
      <c r="C140" s="36">
        <f>SUMIFS(СВЦЭМ!$C$39:$C$782,СВЦЭМ!$A$39:$A$782,$A140,СВЦЭМ!$B$39:$B$782,C$119)+'СЕТ СН'!$I$9+СВЦЭМ!$D$10+'СЕТ СН'!$I$5-'СЕТ СН'!$I$17</f>
        <v>5674.0461990200001</v>
      </c>
      <c r="D140" s="36">
        <f>SUMIFS(СВЦЭМ!$C$39:$C$782,СВЦЭМ!$A$39:$A$782,$A140,СВЦЭМ!$B$39:$B$782,D$119)+'СЕТ СН'!$I$9+СВЦЭМ!$D$10+'СЕТ СН'!$I$5-'СЕТ СН'!$I$17</f>
        <v>5704.7582237799998</v>
      </c>
      <c r="E140" s="36">
        <f>SUMIFS(СВЦЭМ!$C$39:$C$782,СВЦЭМ!$A$39:$A$782,$A140,СВЦЭМ!$B$39:$B$782,E$119)+'СЕТ СН'!$I$9+СВЦЭМ!$D$10+'СЕТ СН'!$I$5-'СЕТ СН'!$I$17</f>
        <v>5722.0221990700002</v>
      </c>
      <c r="F140" s="36">
        <f>SUMIFS(СВЦЭМ!$C$39:$C$782,СВЦЭМ!$A$39:$A$782,$A140,СВЦЭМ!$B$39:$B$782,F$119)+'СЕТ СН'!$I$9+СВЦЭМ!$D$10+'СЕТ СН'!$I$5-'СЕТ СН'!$I$17</f>
        <v>5725.8934727100004</v>
      </c>
      <c r="G140" s="36">
        <f>SUMIFS(СВЦЭМ!$C$39:$C$782,СВЦЭМ!$A$39:$A$782,$A140,СВЦЭМ!$B$39:$B$782,G$119)+'СЕТ СН'!$I$9+СВЦЭМ!$D$10+'СЕТ СН'!$I$5-'СЕТ СН'!$I$17</f>
        <v>5738.7983721099999</v>
      </c>
      <c r="H140" s="36">
        <f>SUMIFS(СВЦЭМ!$C$39:$C$782,СВЦЭМ!$A$39:$A$782,$A140,СВЦЭМ!$B$39:$B$782,H$119)+'СЕТ СН'!$I$9+СВЦЭМ!$D$10+'СЕТ СН'!$I$5-'СЕТ СН'!$I$17</f>
        <v>5681.0648245499997</v>
      </c>
      <c r="I140" s="36">
        <f>SUMIFS(СВЦЭМ!$C$39:$C$782,СВЦЭМ!$A$39:$A$782,$A140,СВЦЭМ!$B$39:$B$782,I$119)+'СЕТ СН'!$I$9+СВЦЭМ!$D$10+'СЕТ СН'!$I$5-'СЕТ СН'!$I$17</f>
        <v>5601.47712237</v>
      </c>
      <c r="J140" s="36">
        <f>SUMIFS(СВЦЭМ!$C$39:$C$782,СВЦЭМ!$A$39:$A$782,$A140,СВЦЭМ!$B$39:$B$782,J$119)+'СЕТ СН'!$I$9+СВЦЭМ!$D$10+'СЕТ СН'!$I$5-'СЕТ СН'!$I$17</f>
        <v>5576.6733060100005</v>
      </c>
      <c r="K140" s="36">
        <f>SUMIFS(СВЦЭМ!$C$39:$C$782,СВЦЭМ!$A$39:$A$782,$A140,СВЦЭМ!$B$39:$B$782,K$119)+'СЕТ СН'!$I$9+СВЦЭМ!$D$10+'СЕТ СН'!$I$5-'СЕТ СН'!$I$17</f>
        <v>5562.7541930099997</v>
      </c>
      <c r="L140" s="36">
        <f>SUMIFS(СВЦЭМ!$C$39:$C$782,СВЦЭМ!$A$39:$A$782,$A140,СВЦЭМ!$B$39:$B$782,L$119)+'СЕТ СН'!$I$9+СВЦЭМ!$D$10+'СЕТ СН'!$I$5-'СЕТ СН'!$I$17</f>
        <v>5566.5118969800005</v>
      </c>
      <c r="M140" s="36">
        <f>SUMIFS(СВЦЭМ!$C$39:$C$782,СВЦЭМ!$A$39:$A$782,$A140,СВЦЭМ!$B$39:$B$782,M$119)+'СЕТ СН'!$I$9+СВЦЭМ!$D$10+'СЕТ СН'!$I$5-'СЕТ СН'!$I$17</f>
        <v>5572.99280215</v>
      </c>
      <c r="N140" s="36">
        <f>SUMIFS(СВЦЭМ!$C$39:$C$782,СВЦЭМ!$A$39:$A$782,$A140,СВЦЭМ!$B$39:$B$782,N$119)+'СЕТ СН'!$I$9+СВЦЭМ!$D$10+'СЕТ СН'!$I$5-'СЕТ СН'!$I$17</f>
        <v>5588.8751315700001</v>
      </c>
      <c r="O140" s="36">
        <f>SUMIFS(СВЦЭМ!$C$39:$C$782,СВЦЭМ!$A$39:$A$782,$A140,СВЦЭМ!$B$39:$B$782,O$119)+'СЕТ СН'!$I$9+СВЦЭМ!$D$10+'СЕТ СН'!$I$5-'СЕТ СН'!$I$17</f>
        <v>5601.4581870800002</v>
      </c>
      <c r="P140" s="36">
        <f>SUMIFS(СВЦЭМ!$C$39:$C$782,СВЦЭМ!$A$39:$A$782,$A140,СВЦЭМ!$B$39:$B$782,P$119)+'СЕТ СН'!$I$9+СВЦЭМ!$D$10+'СЕТ СН'!$I$5-'СЕТ СН'!$I$17</f>
        <v>5615.8611618000004</v>
      </c>
      <c r="Q140" s="36">
        <f>SUMIFS(СВЦЭМ!$C$39:$C$782,СВЦЭМ!$A$39:$A$782,$A140,СВЦЭМ!$B$39:$B$782,Q$119)+'СЕТ СН'!$I$9+СВЦЭМ!$D$10+'СЕТ СН'!$I$5-'СЕТ СН'!$I$17</f>
        <v>5621.0276644900005</v>
      </c>
      <c r="R140" s="36">
        <f>SUMIFS(СВЦЭМ!$C$39:$C$782,СВЦЭМ!$A$39:$A$782,$A140,СВЦЭМ!$B$39:$B$782,R$119)+'СЕТ СН'!$I$9+СВЦЭМ!$D$10+'СЕТ СН'!$I$5-'СЕТ СН'!$I$17</f>
        <v>5593.9070075</v>
      </c>
      <c r="S140" s="36">
        <f>SUMIFS(СВЦЭМ!$C$39:$C$782,СВЦЭМ!$A$39:$A$782,$A140,СВЦЭМ!$B$39:$B$782,S$119)+'СЕТ СН'!$I$9+СВЦЭМ!$D$10+'СЕТ СН'!$I$5-'СЕТ СН'!$I$17</f>
        <v>5560.56675017</v>
      </c>
      <c r="T140" s="36">
        <f>SUMIFS(СВЦЭМ!$C$39:$C$782,СВЦЭМ!$A$39:$A$782,$A140,СВЦЭМ!$B$39:$B$782,T$119)+'СЕТ СН'!$I$9+СВЦЭМ!$D$10+'СЕТ СН'!$I$5-'СЕТ СН'!$I$17</f>
        <v>5544.0166857900003</v>
      </c>
      <c r="U140" s="36">
        <f>SUMIFS(СВЦЭМ!$C$39:$C$782,СВЦЭМ!$A$39:$A$782,$A140,СВЦЭМ!$B$39:$B$782,U$119)+'СЕТ СН'!$I$9+СВЦЭМ!$D$10+'СЕТ СН'!$I$5-'СЕТ СН'!$I$17</f>
        <v>5549.4581510400003</v>
      </c>
      <c r="V140" s="36">
        <f>SUMIFS(СВЦЭМ!$C$39:$C$782,СВЦЭМ!$A$39:$A$782,$A140,СВЦЭМ!$B$39:$B$782,V$119)+'СЕТ СН'!$I$9+СВЦЭМ!$D$10+'СЕТ СН'!$I$5-'СЕТ СН'!$I$17</f>
        <v>5574.7462894</v>
      </c>
      <c r="W140" s="36">
        <f>SUMIFS(СВЦЭМ!$C$39:$C$782,СВЦЭМ!$A$39:$A$782,$A140,СВЦЭМ!$B$39:$B$782,W$119)+'СЕТ СН'!$I$9+СВЦЭМ!$D$10+'СЕТ СН'!$I$5-'СЕТ СН'!$I$17</f>
        <v>5583.7149410500006</v>
      </c>
      <c r="X140" s="36">
        <f>SUMIFS(СВЦЭМ!$C$39:$C$782,СВЦЭМ!$A$39:$A$782,$A140,СВЦЭМ!$B$39:$B$782,X$119)+'СЕТ СН'!$I$9+СВЦЭМ!$D$10+'СЕТ СН'!$I$5-'СЕТ СН'!$I$17</f>
        <v>5615.2674789000002</v>
      </c>
      <c r="Y140" s="36">
        <f>SUMIFS(СВЦЭМ!$C$39:$C$782,СВЦЭМ!$A$39:$A$782,$A140,СВЦЭМ!$B$39:$B$782,Y$119)+'СЕТ СН'!$I$9+СВЦЭМ!$D$10+'СЕТ СН'!$I$5-'СЕТ СН'!$I$17</f>
        <v>5633.4737411799997</v>
      </c>
    </row>
    <row r="141" spans="1:25" ht="15.75" x14ac:dyDescent="0.2">
      <c r="A141" s="35">
        <f t="shared" si="3"/>
        <v>45282</v>
      </c>
      <c r="B141" s="36">
        <f>SUMIFS(СВЦЭМ!$C$39:$C$782,СВЦЭМ!$A$39:$A$782,$A141,СВЦЭМ!$B$39:$B$782,B$119)+'СЕТ СН'!$I$9+СВЦЭМ!$D$10+'СЕТ СН'!$I$5-'СЕТ СН'!$I$17</f>
        <v>5633.3245540999997</v>
      </c>
      <c r="C141" s="36">
        <f>SUMIFS(СВЦЭМ!$C$39:$C$782,СВЦЭМ!$A$39:$A$782,$A141,СВЦЭМ!$B$39:$B$782,C$119)+'СЕТ СН'!$I$9+СВЦЭМ!$D$10+'СЕТ СН'!$I$5-'СЕТ СН'!$I$17</f>
        <v>5677.4929444500003</v>
      </c>
      <c r="D141" s="36">
        <f>SUMIFS(СВЦЭМ!$C$39:$C$782,СВЦЭМ!$A$39:$A$782,$A141,СВЦЭМ!$B$39:$B$782,D$119)+'СЕТ СН'!$I$9+СВЦЭМ!$D$10+'СЕТ СН'!$I$5-'СЕТ СН'!$I$17</f>
        <v>5704.3718736800001</v>
      </c>
      <c r="E141" s="36">
        <f>SUMIFS(СВЦЭМ!$C$39:$C$782,СВЦЭМ!$A$39:$A$782,$A141,СВЦЭМ!$B$39:$B$782,E$119)+'СЕТ СН'!$I$9+СВЦЭМ!$D$10+'СЕТ СН'!$I$5-'СЕТ СН'!$I$17</f>
        <v>5825.7256881100002</v>
      </c>
      <c r="F141" s="36">
        <f>SUMIFS(СВЦЭМ!$C$39:$C$782,СВЦЭМ!$A$39:$A$782,$A141,СВЦЭМ!$B$39:$B$782,F$119)+'СЕТ СН'!$I$9+СВЦЭМ!$D$10+'СЕТ СН'!$I$5-'СЕТ СН'!$I$17</f>
        <v>5829.4482874000005</v>
      </c>
      <c r="G141" s="36">
        <f>SUMIFS(СВЦЭМ!$C$39:$C$782,СВЦЭМ!$A$39:$A$782,$A141,СВЦЭМ!$B$39:$B$782,G$119)+'СЕТ СН'!$I$9+СВЦЭМ!$D$10+'СЕТ СН'!$I$5-'СЕТ СН'!$I$17</f>
        <v>5823.5557736600003</v>
      </c>
      <c r="H141" s="36">
        <f>SUMIFS(СВЦЭМ!$C$39:$C$782,СВЦЭМ!$A$39:$A$782,$A141,СВЦЭМ!$B$39:$B$782,H$119)+'СЕТ СН'!$I$9+СВЦЭМ!$D$10+'СЕТ СН'!$I$5-'СЕТ СН'!$I$17</f>
        <v>5759.03337895</v>
      </c>
      <c r="I141" s="36">
        <f>SUMIFS(СВЦЭМ!$C$39:$C$782,СВЦЭМ!$A$39:$A$782,$A141,СВЦЭМ!$B$39:$B$782,I$119)+'СЕТ СН'!$I$9+СВЦЭМ!$D$10+'СЕТ СН'!$I$5-'СЕТ СН'!$I$17</f>
        <v>5696.2876184800007</v>
      </c>
      <c r="J141" s="36">
        <f>SUMIFS(СВЦЭМ!$C$39:$C$782,СВЦЭМ!$A$39:$A$782,$A141,СВЦЭМ!$B$39:$B$782,J$119)+'СЕТ СН'!$I$9+СВЦЭМ!$D$10+'СЕТ СН'!$I$5-'СЕТ СН'!$I$17</f>
        <v>5656.8629678200004</v>
      </c>
      <c r="K141" s="36">
        <f>SUMIFS(СВЦЭМ!$C$39:$C$782,СВЦЭМ!$A$39:$A$782,$A141,СВЦЭМ!$B$39:$B$782,K$119)+'СЕТ СН'!$I$9+СВЦЭМ!$D$10+'СЕТ СН'!$I$5-'СЕТ СН'!$I$17</f>
        <v>5616.8995615200001</v>
      </c>
      <c r="L141" s="36">
        <f>SUMIFS(СВЦЭМ!$C$39:$C$782,СВЦЭМ!$A$39:$A$782,$A141,СВЦЭМ!$B$39:$B$782,L$119)+'СЕТ СН'!$I$9+СВЦЭМ!$D$10+'СЕТ СН'!$I$5-'СЕТ СН'!$I$17</f>
        <v>5616.0339685400004</v>
      </c>
      <c r="M141" s="36">
        <f>SUMIFS(СВЦЭМ!$C$39:$C$782,СВЦЭМ!$A$39:$A$782,$A141,СВЦЭМ!$B$39:$B$782,M$119)+'СЕТ СН'!$I$9+СВЦЭМ!$D$10+'СЕТ СН'!$I$5-'СЕТ СН'!$I$17</f>
        <v>5626.6063739300007</v>
      </c>
      <c r="N141" s="36">
        <f>SUMIFS(СВЦЭМ!$C$39:$C$782,СВЦЭМ!$A$39:$A$782,$A141,СВЦЭМ!$B$39:$B$782,N$119)+'СЕТ СН'!$I$9+СВЦЭМ!$D$10+'СЕТ СН'!$I$5-'СЕТ СН'!$I$17</f>
        <v>5644.3487244000007</v>
      </c>
      <c r="O141" s="36">
        <f>SUMIFS(СВЦЭМ!$C$39:$C$782,СВЦЭМ!$A$39:$A$782,$A141,СВЦЭМ!$B$39:$B$782,O$119)+'СЕТ СН'!$I$9+СВЦЭМ!$D$10+'СЕТ СН'!$I$5-'СЕТ СН'!$I$17</f>
        <v>5669.8757406300001</v>
      </c>
      <c r="P141" s="36">
        <f>SUMIFS(СВЦЭМ!$C$39:$C$782,СВЦЭМ!$A$39:$A$782,$A141,СВЦЭМ!$B$39:$B$782,P$119)+'СЕТ СН'!$I$9+СВЦЭМ!$D$10+'СЕТ СН'!$I$5-'СЕТ СН'!$I$17</f>
        <v>5675.5463702300003</v>
      </c>
      <c r="Q141" s="36">
        <f>SUMIFS(СВЦЭМ!$C$39:$C$782,СВЦЭМ!$A$39:$A$782,$A141,СВЦЭМ!$B$39:$B$782,Q$119)+'СЕТ СН'!$I$9+СВЦЭМ!$D$10+'СЕТ СН'!$I$5-'СЕТ СН'!$I$17</f>
        <v>5695.4876823499999</v>
      </c>
      <c r="R141" s="36">
        <f>SUMIFS(СВЦЭМ!$C$39:$C$782,СВЦЭМ!$A$39:$A$782,$A141,СВЦЭМ!$B$39:$B$782,R$119)+'СЕТ СН'!$I$9+СВЦЭМ!$D$10+'СЕТ СН'!$I$5-'СЕТ СН'!$I$17</f>
        <v>5696.4059435600002</v>
      </c>
      <c r="S141" s="36">
        <f>SUMIFS(СВЦЭМ!$C$39:$C$782,СВЦЭМ!$A$39:$A$782,$A141,СВЦЭМ!$B$39:$B$782,S$119)+'СЕТ СН'!$I$9+СВЦЭМ!$D$10+'СЕТ СН'!$I$5-'СЕТ СН'!$I$17</f>
        <v>5668.5080140299997</v>
      </c>
      <c r="T141" s="36">
        <f>SUMIFS(СВЦЭМ!$C$39:$C$782,СВЦЭМ!$A$39:$A$782,$A141,СВЦЭМ!$B$39:$B$782,T$119)+'СЕТ СН'!$I$9+СВЦЭМ!$D$10+'СЕТ СН'!$I$5-'СЕТ СН'!$I$17</f>
        <v>5652.7276056600003</v>
      </c>
      <c r="U141" s="36">
        <f>SUMIFS(СВЦЭМ!$C$39:$C$782,СВЦЭМ!$A$39:$A$782,$A141,СВЦЭМ!$B$39:$B$782,U$119)+'СЕТ СН'!$I$9+СВЦЭМ!$D$10+'СЕТ СН'!$I$5-'СЕТ СН'!$I$17</f>
        <v>5662.9553612400005</v>
      </c>
      <c r="V141" s="36">
        <f>SUMIFS(СВЦЭМ!$C$39:$C$782,СВЦЭМ!$A$39:$A$782,$A141,СВЦЭМ!$B$39:$B$782,V$119)+'СЕТ СН'!$I$9+СВЦЭМ!$D$10+'СЕТ СН'!$I$5-'СЕТ СН'!$I$17</f>
        <v>5678.0512591300003</v>
      </c>
      <c r="W141" s="36">
        <f>SUMIFS(СВЦЭМ!$C$39:$C$782,СВЦЭМ!$A$39:$A$782,$A141,СВЦЭМ!$B$39:$B$782,W$119)+'СЕТ СН'!$I$9+СВЦЭМ!$D$10+'СЕТ СН'!$I$5-'СЕТ СН'!$I$17</f>
        <v>5689.88340677</v>
      </c>
      <c r="X141" s="36">
        <f>SUMIFS(СВЦЭМ!$C$39:$C$782,СВЦЭМ!$A$39:$A$782,$A141,СВЦЭМ!$B$39:$B$782,X$119)+'СЕТ СН'!$I$9+СВЦЭМ!$D$10+'СЕТ СН'!$I$5-'СЕТ СН'!$I$17</f>
        <v>5722.3204085300003</v>
      </c>
      <c r="Y141" s="36">
        <f>SUMIFS(СВЦЭМ!$C$39:$C$782,СВЦЭМ!$A$39:$A$782,$A141,СВЦЭМ!$B$39:$B$782,Y$119)+'СЕТ СН'!$I$9+СВЦЭМ!$D$10+'СЕТ СН'!$I$5-'СЕТ СН'!$I$17</f>
        <v>5742.9641168799999</v>
      </c>
    </row>
    <row r="142" spans="1:25" ht="15.75" x14ac:dyDescent="0.2">
      <c r="A142" s="35">
        <f t="shared" si="3"/>
        <v>45283</v>
      </c>
      <c r="B142" s="36">
        <f>SUMIFS(СВЦЭМ!$C$39:$C$782,СВЦЭМ!$A$39:$A$782,$A142,СВЦЭМ!$B$39:$B$782,B$119)+'СЕТ СН'!$I$9+СВЦЭМ!$D$10+'СЕТ СН'!$I$5-'СЕТ СН'!$I$17</f>
        <v>5590.2415759300002</v>
      </c>
      <c r="C142" s="36">
        <f>SUMIFS(СВЦЭМ!$C$39:$C$782,СВЦЭМ!$A$39:$A$782,$A142,СВЦЭМ!$B$39:$B$782,C$119)+'СЕТ СН'!$I$9+СВЦЭМ!$D$10+'СЕТ СН'!$I$5-'СЕТ СН'!$I$17</f>
        <v>5577.0351673000005</v>
      </c>
      <c r="D142" s="36">
        <f>SUMIFS(СВЦЭМ!$C$39:$C$782,СВЦЭМ!$A$39:$A$782,$A142,СВЦЭМ!$B$39:$B$782,D$119)+'СЕТ СН'!$I$9+СВЦЭМ!$D$10+'СЕТ СН'!$I$5-'СЕТ СН'!$I$17</f>
        <v>5612.6731939199999</v>
      </c>
      <c r="E142" s="36">
        <f>SUMIFS(СВЦЭМ!$C$39:$C$782,СВЦЭМ!$A$39:$A$782,$A142,СВЦЭМ!$B$39:$B$782,E$119)+'СЕТ СН'!$I$9+СВЦЭМ!$D$10+'СЕТ СН'!$I$5-'СЕТ СН'!$I$17</f>
        <v>5772.7741830800005</v>
      </c>
      <c r="F142" s="36">
        <f>SUMIFS(СВЦЭМ!$C$39:$C$782,СВЦЭМ!$A$39:$A$782,$A142,СВЦЭМ!$B$39:$B$782,F$119)+'СЕТ СН'!$I$9+СВЦЭМ!$D$10+'СЕТ СН'!$I$5-'СЕТ СН'!$I$17</f>
        <v>5763.0757865100004</v>
      </c>
      <c r="G142" s="36">
        <f>SUMIFS(СВЦЭМ!$C$39:$C$782,СВЦЭМ!$A$39:$A$782,$A142,СВЦЭМ!$B$39:$B$782,G$119)+'СЕТ СН'!$I$9+СВЦЭМ!$D$10+'СЕТ СН'!$I$5-'СЕТ СН'!$I$17</f>
        <v>5744.8874188400005</v>
      </c>
      <c r="H142" s="36">
        <f>SUMIFS(СВЦЭМ!$C$39:$C$782,СВЦЭМ!$A$39:$A$782,$A142,СВЦЭМ!$B$39:$B$782,H$119)+'СЕТ СН'!$I$9+СВЦЭМ!$D$10+'СЕТ СН'!$I$5-'СЕТ СН'!$I$17</f>
        <v>5735.8021837400001</v>
      </c>
      <c r="I142" s="36">
        <f>SUMIFS(СВЦЭМ!$C$39:$C$782,СВЦЭМ!$A$39:$A$782,$A142,СВЦЭМ!$B$39:$B$782,I$119)+'СЕТ СН'!$I$9+СВЦЭМ!$D$10+'СЕТ СН'!$I$5-'СЕТ СН'!$I$17</f>
        <v>5693.8299287700002</v>
      </c>
      <c r="J142" s="36">
        <f>SUMIFS(СВЦЭМ!$C$39:$C$782,СВЦЭМ!$A$39:$A$782,$A142,СВЦЭМ!$B$39:$B$782,J$119)+'СЕТ СН'!$I$9+СВЦЭМ!$D$10+'СЕТ СН'!$I$5-'СЕТ СН'!$I$17</f>
        <v>5648.3049591899999</v>
      </c>
      <c r="K142" s="36">
        <f>SUMIFS(СВЦЭМ!$C$39:$C$782,СВЦЭМ!$A$39:$A$782,$A142,СВЦЭМ!$B$39:$B$782,K$119)+'СЕТ СН'!$I$9+СВЦЭМ!$D$10+'СЕТ СН'!$I$5-'СЕТ СН'!$I$17</f>
        <v>5605.3775862600005</v>
      </c>
      <c r="L142" s="36">
        <f>SUMIFS(СВЦЭМ!$C$39:$C$782,СВЦЭМ!$A$39:$A$782,$A142,СВЦЭМ!$B$39:$B$782,L$119)+'СЕТ СН'!$I$9+СВЦЭМ!$D$10+'СЕТ СН'!$I$5-'СЕТ СН'!$I$17</f>
        <v>5563.7893239700006</v>
      </c>
      <c r="M142" s="36">
        <f>SUMIFS(СВЦЭМ!$C$39:$C$782,СВЦЭМ!$A$39:$A$782,$A142,СВЦЭМ!$B$39:$B$782,M$119)+'СЕТ СН'!$I$9+СВЦЭМ!$D$10+'СЕТ СН'!$I$5-'СЕТ СН'!$I$17</f>
        <v>5551.9052801600001</v>
      </c>
      <c r="N142" s="36">
        <f>SUMIFS(СВЦЭМ!$C$39:$C$782,СВЦЭМ!$A$39:$A$782,$A142,СВЦЭМ!$B$39:$B$782,N$119)+'СЕТ СН'!$I$9+СВЦЭМ!$D$10+'СЕТ СН'!$I$5-'СЕТ СН'!$I$17</f>
        <v>5588.6215298500001</v>
      </c>
      <c r="O142" s="36">
        <f>SUMIFS(СВЦЭМ!$C$39:$C$782,СВЦЭМ!$A$39:$A$782,$A142,СВЦЭМ!$B$39:$B$782,O$119)+'СЕТ СН'!$I$9+СВЦЭМ!$D$10+'СЕТ СН'!$I$5-'СЕТ СН'!$I$17</f>
        <v>5538.9773554399999</v>
      </c>
      <c r="P142" s="36">
        <f>SUMIFS(СВЦЭМ!$C$39:$C$782,СВЦЭМ!$A$39:$A$782,$A142,СВЦЭМ!$B$39:$B$782,P$119)+'СЕТ СН'!$I$9+СВЦЭМ!$D$10+'СЕТ СН'!$I$5-'СЕТ СН'!$I$17</f>
        <v>5548.1932670400001</v>
      </c>
      <c r="Q142" s="36">
        <f>SUMIFS(СВЦЭМ!$C$39:$C$782,СВЦЭМ!$A$39:$A$782,$A142,СВЦЭМ!$B$39:$B$782,Q$119)+'СЕТ СН'!$I$9+СВЦЭМ!$D$10+'СЕТ СН'!$I$5-'СЕТ СН'!$I$17</f>
        <v>5561.4834803700005</v>
      </c>
      <c r="R142" s="36">
        <f>SUMIFS(СВЦЭМ!$C$39:$C$782,СВЦЭМ!$A$39:$A$782,$A142,СВЦЭМ!$B$39:$B$782,R$119)+'СЕТ СН'!$I$9+СВЦЭМ!$D$10+'СЕТ СН'!$I$5-'СЕТ СН'!$I$17</f>
        <v>5573.5088652000004</v>
      </c>
      <c r="S142" s="36">
        <f>SUMIFS(СВЦЭМ!$C$39:$C$782,СВЦЭМ!$A$39:$A$782,$A142,СВЦЭМ!$B$39:$B$782,S$119)+'СЕТ СН'!$I$9+СВЦЭМ!$D$10+'СЕТ СН'!$I$5-'СЕТ СН'!$I$17</f>
        <v>5518.0404467900007</v>
      </c>
      <c r="T142" s="36">
        <f>SUMIFS(СВЦЭМ!$C$39:$C$782,СВЦЭМ!$A$39:$A$782,$A142,СВЦЭМ!$B$39:$B$782,T$119)+'СЕТ СН'!$I$9+СВЦЭМ!$D$10+'СЕТ СН'!$I$5-'СЕТ СН'!$I$17</f>
        <v>5535.4952122499999</v>
      </c>
      <c r="U142" s="36">
        <f>SUMIFS(СВЦЭМ!$C$39:$C$782,СВЦЭМ!$A$39:$A$782,$A142,СВЦЭМ!$B$39:$B$782,U$119)+'СЕТ СН'!$I$9+СВЦЭМ!$D$10+'СЕТ СН'!$I$5-'СЕТ СН'!$I$17</f>
        <v>5546.2868222400002</v>
      </c>
      <c r="V142" s="36">
        <f>SUMIFS(СВЦЭМ!$C$39:$C$782,СВЦЭМ!$A$39:$A$782,$A142,СВЦЭМ!$B$39:$B$782,V$119)+'СЕТ СН'!$I$9+СВЦЭМ!$D$10+'СЕТ СН'!$I$5-'СЕТ СН'!$I$17</f>
        <v>5564.1758559700002</v>
      </c>
      <c r="W142" s="36">
        <f>SUMIFS(СВЦЭМ!$C$39:$C$782,СВЦЭМ!$A$39:$A$782,$A142,СВЦЭМ!$B$39:$B$782,W$119)+'СЕТ СН'!$I$9+СВЦЭМ!$D$10+'СЕТ СН'!$I$5-'СЕТ СН'!$I$17</f>
        <v>5572.8296978500002</v>
      </c>
      <c r="X142" s="36">
        <f>SUMIFS(СВЦЭМ!$C$39:$C$782,СВЦЭМ!$A$39:$A$782,$A142,СВЦЭМ!$B$39:$B$782,X$119)+'СЕТ СН'!$I$9+СВЦЭМ!$D$10+'СЕТ СН'!$I$5-'СЕТ СН'!$I$17</f>
        <v>5611.3623918100002</v>
      </c>
      <c r="Y142" s="36">
        <f>SUMIFS(СВЦЭМ!$C$39:$C$782,СВЦЭМ!$A$39:$A$782,$A142,СВЦЭМ!$B$39:$B$782,Y$119)+'СЕТ СН'!$I$9+СВЦЭМ!$D$10+'СЕТ СН'!$I$5-'СЕТ СН'!$I$17</f>
        <v>5616.63724508</v>
      </c>
    </row>
    <row r="143" spans="1:25" ht="15.75" x14ac:dyDescent="0.2">
      <c r="A143" s="35">
        <f t="shared" si="3"/>
        <v>45284</v>
      </c>
      <c r="B143" s="36">
        <f>SUMIFS(СВЦЭМ!$C$39:$C$782,СВЦЭМ!$A$39:$A$782,$A143,СВЦЭМ!$B$39:$B$782,B$119)+'СЕТ СН'!$I$9+СВЦЭМ!$D$10+'СЕТ СН'!$I$5-'СЕТ СН'!$I$17</f>
        <v>5515.5572997100007</v>
      </c>
      <c r="C143" s="36">
        <f>SUMIFS(СВЦЭМ!$C$39:$C$782,СВЦЭМ!$A$39:$A$782,$A143,СВЦЭМ!$B$39:$B$782,C$119)+'СЕТ СН'!$I$9+СВЦЭМ!$D$10+'СЕТ СН'!$I$5-'СЕТ СН'!$I$17</f>
        <v>5581.0444168800004</v>
      </c>
      <c r="D143" s="36">
        <f>SUMIFS(СВЦЭМ!$C$39:$C$782,СВЦЭМ!$A$39:$A$782,$A143,СВЦЭМ!$B$39:$B$782,D$119)+'СЕТ СН'!$I$9+СВЦЭМ!$D$10+'СЕТ СН'!$I$5-'СЕТ СН'!$I$17</f>
        <v>5638.46709225</v>
      </c>
      <c r="E143" s="36">
        <f>SUMIFS(СВЦЭМ!$C$39:$C$782,СВЦЭМ!$A$39:$A$782,$A143,СВЦЭМ!$B$39:$B$782,E$119)+'СЕТ СН'!$I$9+СВЦЭМ!$D$10+'СЕТ СН'!$I$5-'СЕТ СН'!$I$17</f>
        <v>5674.0671166900001</v>
      </c>
      <c r="F143" s="36">
        <f>SUMIFS(СВЦЭМ!$C$39:$C$782,СВЦЭМ!$A$39:$A$782,$A143,СВЦЭМ!$B$39:$B$782,F$119)+'СЕТ СН'!$I$9+СВЦЭМ!$D$10+'СЕТ СН'!$I$5-'СЕТ СН'!$I$17</f>
        <v>5683.4920715799999</v>
      </c>
      <c r="G143" s="36">
        <f>SUMIFS(СВЦЭМ!$C$39:$C$782,СВЦЭМ!$A$39:$A$782,$A143,СВЦЭМ!$B$39:$B$782,G$119)+'СЕТ СН'!$I$9+СВЦЭМ!$D$10+'СЕТ СН'!$I$5-'СЕТ СН'!$I$17</f>
        <v>5664.4444289100002</v>
      </c>
      <c r="H143" s="36">
        <f>SUMIFS(СВЦЭМ!$C$39:$C$782,СВЦЭМ!$A$39:$A$782,$A143,СВЦЭМ!$B$39:$B$782,H$119)+'СЕТ СН'!$I$9+СВЦЭМ!$D$10+'СЕТ СН'!$I$5-'СЕТ СН'!$I$17</f>
        <v>5656.0835399200005</v>
      </c>
      <c r="I143" s="36">
        <f>SUMIFS(СВЦЭМ!$C$39:$C$782,СВЦЭМ!$A$39:$A$782,$A143,СВЦЭМ!$B$39:$B$782,I$119)+'СЕТ СН'!$I$9+СВЦЭМ!$D$10+'СЕТ СН'!$I$5-'СЕТ СН'!$I$17</f>
        <v>5634.3166388700001</v>
      </c>
      <c r="J143" s="36">
        <f>SUMIFS(СВЦЭМ!$C$39:$C$782,СВЦЭМ!$A$39:$A$782,$A143,СВЦЭМ!$B$39:$B$782,J$119)+'СЕТ СН'!$I$9+СВЦЭМ!$D$10+'СЕТ СН'!$I$5-'СЕТ СН'!$I$17</f>
        <v>5584.2141763400004</v>
      </c>
      <c r="K143" s="36">
        <f>SUMIFS(СВЦЭМ!$C$39:$C$782,СВЦЭМ!$A$39:$A$782,$A143,СВЦЭМ!$B$39:$B$782,K$119)+'СЕТ СН'!$I$9+СВЦЭМ!$D$10+'СЕТ СН'!$I$5-'СЕТ СН'!$I$17</f>
        <v>5577.4845372099999</v>
      </c>
      <c r="L143" s="36">
        <f>SUMIFS(СВЦЭМ!$C$39:$C$782,СВЦЭМ!$A$39:$A$782,$A143,СВЦЭМ!$B$39:$B$782,L$119)+'СЕТ СН'!$I$9+СВЦЭМ!$D$10+'СЕТ СН'!$I$5-'СЕТ СН'!$I$17</f>
        <v>5518.3320934700005</v>
      </c>
      <c r="M143" s="36">
        <f>SUMIFS(СВЦЭМ!$C$39:$C$782,СВЦЭМ!$A$39:$A$782,$A143,СВЦЭМ!$B$39:$B$782,M$119)+'СЕТ СН'!$I$9+СВЦЭМ!$D$10+'СЕТ СН'!$I$5-'СЕТ СН'!$I$17</f>
        <v>5497.3035120000004</v>
      </c>
      <c r="N143" s="36">
        <f>SUMIFS(СВЦЭМ!$C$39:$C$782,СВЦЭМ!$A$39:$A$782,$A143,СВЦЭМ!$B$39:$B$782,N$119)+'СЕТ СН'!$I$9+СВЦЭМ!$D$10+'СЕТ СН'!$I$5-'СЕТ СН'!$I$17</f>
        <v>5549.1431400500005</v>
      </c>
      <c r="O143" s="36">
        <f>SUMIFS(СВЦЭМ!$C$39:$C$782,СВЦЭМ!$A$39:$A$782,$A143,СВЦЭМ!$B$39:$B$782,O$119)+'СЕТ СН'!$I$9+СВЦЭМ!$D$10+'СЕТ СН'!$I$5-'СЕТ СН'!$I$17</f>
        <v>5777.4465364799998</v>
      </c>
      <c r="P143" s="36">
        <f>SUMIFS(СВЦЭМ!$C$39:$C$782,СВЦЭМ!$A$39:$A$782,$A143,СВЦЭМ!$B$39:$B$782,P$119)+'СЕТ СН'!$I$9+СВЦЭМ!$D$10+'СЕТ СН'!$I$5-'СЕТ СН'!$I$17</f>
        <v>5561.3150114600003</v>
      </c>
      <c r="Q143" s="36">
        <f>SUMIFS(СВЦЭМ!$C$39:$C$782,СВЦЭМ!$A$39:$A$782,$A143,СВЦЭМ!$B$39:$B$782,Q$119)+'СЕТ СН'!$I$9+СВЦЭМ!$D$10+'СЕТ СН'!$I$5-'СЕТ СН'!$I$17</f>
        <v>5521.8978048300005</v>
      </c>
      <c r="R143" s="36">
        <f>SUMIFS(СВЦЭМ!$C$39:$C$782,СВЦЭМ!$A$39:$A$782,$A143,СВЦЭМ!$B$39:$B$782,R$119)+'СЕТ СН'!$I$9+СВЦЭМ!$D$10+'СЕТ СН'!$I$5-'СЕТ СН'!$I$17</f>
        <v>5519.9704930900007</v>
      </c>
      <c r="S143" s="36">
        <f>SUMIFS(СВЦЭМ!$C$39:$C$782,СВЦЭМ!$A$39:$A$782,$A143,СВЦЭМ!$B$39:$B$782,S$119)+'СЕТ СН'!$I$9+СВЦЭМ!$D$10+'СЕТ СН'!$I$5-'СЕТ СН'!$I$17</f>
        <v>5501.3716979300007</v>
      </c>
      <c r="T143" s="36">
        <f>SUMIFS(СВЦЭМ!$C$39:$C$782,СВЦЭМ!$A$39:$A$782,$A143,СВЦЭМ!$B$39:$B$782,T$119)+'СЕТ СН'!$I$9+СВЦЭМ!$D$10+'СЕТ СН'!$I$5-'СЕТ СН'!$I$17</f>
        <v>5474.35357604</v>
      </c>
      <c r="U143" s="36">
        <f>SUMIFS(СВЦЭМ!$C$39:$C$782,СВЦЭМ!$A$39:$A$782,$A143,СВЦЭМ!$B$39:$B$782,U$119)+'СЕТ СН'!$I$9+СВЦЭМ!$D$10+'СЕТ СН'!$I$5-'СЕТ СН'!$I$17</f>
        <v>5480.1850879000003</v>
      </c>
      <c r="V143" s="36">
        <f>SUMIFS(СВЦЭМ!$C$39:$C$782,СВЦЭМ!$A$39:$A$782,$A143,СВЦЭМ!$B$39:$B$782,V$119)+'СЕТ СН'!$I$9+СВЦЭМ!$D$10+'СЕТ СН'!$I$5-'СЕТ СН'!$I$17</f>
        <v>5506.0389518900001</v>
      </c>
      <c r="W143" s="36">
        <f>SUMIFS(СВЦЭМ!$C$39:$C$782,СВЦЭМ!$A$39:$A$782,$A143,СВЦЭМ!$B$39:$B$782,W$119)+'СЕТ СН'!$I$9+СВЦЭМ!$D$10+'СЕТ СН'!$I$5-'СЕТ СН'!$I$17</f>
        <v>5518.4965675200001</v>
      </c>
      <c r="X143" s="36">
        <f>SUMIFS(СВЦЭМ!$C$39:$C$782,СВЦЭМ!$A$39:$A$782,$A143,СВЦЭМ!$B$39:$B$782,X$119)+'СЕТ СН'!$I$9+СВЦЭМ!$D$10+'СЕТ СН'!$I$5-'СЕТ СН'!$I$17</f>
        <v>5546.5289030700005</v>
      </c>
      <c r="Y143" s="36">
        <f>SUMIFS(СВЦЭМ!$C$39:$C$782,СВЦЭМ!$A$39:$A$782,$A143,СВЦЭМ!$B$39:$B$782,Y$119)+'СЕТ СН'!$I$9+СВЦЭМ!$D$10+'СЕТ СН'!$I$5-'СЕТ СН'!$I$17</f>
        <v>5566.7402562799998</v>
      </c>
    </row>
    <row r="144" spans="1:25" ht="15.75" x14ac:dyDescent="0.2">
      <c r="A144" s="35">
        <f t="shared" si="3"/>
        <v>45285</v>
      </c>
      <c r="B144" s="36">
        <f>SUMIFS(СВЦЭМ!$C$39:$C$782,СВЦЭМ!$A$39:$A$782,$A144,СВЦЭМ!$B$39:$B$782,B$119)+'СЕТ СН'!$I$9+СВЦЭМ!$D$10+'СЕТ СН'!$I$5-'СЕТ СН'!$I$17</f>
        <v>5632.6347742400003</v>
      </c>
      <c r="C144" s="36">
        <f>SUMIFS(СВЦЭМ!$C$39:$C$782,СВЦЭМ!$A$39:$A$782,$A144,СВЦЭМ!$B$39:$B$782,C$119)+'СЕТ СН'!$I$9+СВЦЭМ!$D$10+'СЕТ СН'!$I$5-'СЕТ СН'!$I$17</f>
        <v>5672.1454074800004</v>
      </c>
      <c r="D144" s="36">
        <f>SUMIFS(СВЦЭМ!$C$39:$C$782,СВЦЭМ!$A$39:$A$782,$A144,СВЦЭМ!$B$39:$B$782,D$119)+'СЕТ СН'!$I$9+СВЦЭМ!$D$10+'СЕТ СН'!$I$5-'СЕТ СН'!$I$17</f>
        <v>5692.5758016700001</v>
      </c>
      <c r="E144" s="36">
        <f>SUMIFS(СВЦЭМ!$C$39:$C$782,СВЦЭМ!$A$39:$A$782,$A144,СВЦЭМ!$B$39:$B$782,E$119)+'СЕТ СН'!$I$9+СВЦЭМ!$D$10+'СЕТ СН'!$I$5-'СЕТ СН'!$I$17</f>
        <v>5695.32127356</v>
      </c>
      <c r="F144" s="36">
        <f>SUMIFS(СВЦЭМ!$C$39:$C$782,СВЦЭМ!$A$39:$A$782,$A144,СВЦЭМ!$B$39:$B$782,F$119)+'СЕТ СН'!$I$9+СВЦЭМ!$D$10+'СЕТ СН'!$I$5-'СЕТ СН'!$I$17</f>
        <v>5692.5817398100007</v>
      </c>
      <c r="G144" s="36">
        <f>SUMIFS(СВЦЭМ!$C$39:$C$782,СВЦЭМ!$A$39:$A$782,$A144,СВЦЭМ!$B$39:$B$782,G$119)+'СЕТ СН'!$I$9+СВЦЭМ!$D$10+'СЕТ СН'!$I$5-'СЕТ СН'!$I$17</f>
        <v>5662.4300115700007</v>
      </c>
      <c r="H144" s="36">
        <f>SUMIFS(СВЦЭМ!$C$39:$C$782,СВЦЭМ!$A$39:$A$782,$A144,СВЦЭМ!$B$39:$B$782,H$119)+'СЕТ СН'!$I$9+СВЦЭМ!$D$10+'СЕТ СН'!$I$5-'СЕТ СН'!$I$17</f>
        <v>5637.2508090600004</v>
      </c>
      <c r="I144" s="36">
        <f>SUMIFS(СВЦЭМ!$C$39:$C$782,СВЦЭМ!$A$39:$A$782,$A144,СВЦЭМ!$B$39:$B$782,I$119)+'СЕТ СН'!$I$9+СВЦЭМ!$D$10+'СЕТ СН'!$I$5-'СЕТ СН'!$I$17</f>
        <v>5599.7943588799999</v>
      </c>
      <c r="J144" s="36">
        <f>SUMIFS(СВЦЭМ!$C$39:$C$782,СВЦЭМ!$A$39:$A$782,$A144,СВЦЭМ!$B$39:$B$782,J$119)+'СЕТ СН'!$I$9+СВЦЭМ!$D$10+'СЕТ СН'!$I$5-'СЕТ СН'!$I$17</f>
        <v>5534.3570857800005</v>
      </c>
      <c r="K144" s="36">
        <f>SUMIFS(СВЦЭМ!$C$39:$C$782,СВЦЭМ!$A$39:$A$782,$A144,СВЦЭМ!$B$39:$B$782,K$119)+'СЕТ СН'!$I$9+СВЦЭМ!$D$10+'СЕТ СН'!$I$5-'СЕТ СН'!$I$17</f>
        <v>5505.0571747900003</v>
      </c>
      <c r="L144" s="36">
        <f>SUMIFS(СВЦЭМ!$C$39:$C$782,СВЦЭМ!$A$39:$A$782,$A144,СВЦЭМ!$B$39:$B$782,L$119)+'СЕТ СН'!$I$9+СВЦЭМ!$D$10+'СЕТ СН'!$I$5-'СЕТ СН'!$I$17</f>
        <v>5487.7559063500003</v>
      </c>
      <c r="M144" s="36">
        <f>SUMIFS(СВЦЭМ!$C$39:$C$782,СВЦЭМ!$A$39:$A$782,$A144,СВЦЭМ!$B$39:$B$782,M$119)+'СЕТ СН'!$I$9+СВЦЭМ!$D$10+'СЕТ СН'!$I$5-'СЕТ СН'!$I$17</f>
        <v>5504.9410266800005</v>
      </c>
      <c r="N144" s="36">
        <f>SUMIFS(СВЦЭМ!$C$39:$C$782,СВЦЭМ!$A$39:$A$782,$A144,СВЦЭМ!$B$39:$B$782,N$119)+'СЕТ СН'!$I$9+СВЦЭМ!$D$10+'СЕТ СН'!$I$5-'СЕТ СН'!$I$17</f>
        <v>5512.2759668799999</v>
      </c>
      <c r="O144" s="36">
        <f>SUMIFS(СВЦЭМ!$C$39:$C$782,СВЦЭМ!$A$39:$A$782,$A144,СВЦЭМ!$B$39:$B$782,O$119)+'СЕТ СН'!$I$9+СВЦЭМ!$D$10+'СЕТ СН'!$I$5-'СЕТ СН'!$I$17</f>
        <v>5509.6005038500007</v>
      </c>
      <c r="P144" s="36">
        <f>SUMIFS(СВЦЭМ!$C$39:$C$782,СВЦЭМ!$A$39:$A$782,$A144,СВЦЭМ!$B$39:$B$782,P$119)+'СЕТ СН'!$I$9+СВЦЭМ!$D$10+'СЕТ СН'!$I$5-'СЕТ СН'!$I$17</f>
        <v>5507.03584512</v>
      </c>
      <c r="Q144" s="36">
        <f>SUMIFS(СВЦЭМ!$C$39:$C$782,СВЦЭМ!$A$39:$A$782,$A144,СВЦЭМ!$B$39:$B$782,Q$119)+'СЕТ СН'!$I$9+СВЦЭМ!$D$10+'СЕТ СН'!$I$5-'СЕТ СН'!$I$17</f>
        <v>5517.9909463599997</v>
      </c>
      <c r="R144" s="36">
        <f>SUMIFS(СВЦЭМ!$C$39:$C$782,СВЦЭМ!$A$39:$A$782,$A144,СВЦЭМ!$B$39:$B$782,R$119)+'СЕТ СН'!$I$9+СВЦЭМ!$D$10+'СЕТ СН'!$I$5-'СЕТ СН'!$I$17</f>
        <v>5537.4216111900005</v>
      </c>
      <c r="S144" s="36">
        <f>SUMIFS(СВЦЭМ!$C$39:$C$782,СВЦЭМ!$A$39:$A$782,$A144,СВЦЭМ!$B$39:$B$782,S$119)+'СЕТ СН'!$I$9+СВЦЭМ!$D$10+'СЕТ СН'!$I$5-'СЕТ СН'!$I$17</f>
        <v>5508.0492884200003</v>
      </c>
      <c r="T144" s="36">
        <f>SUMIFS(СВЦЭМ!$C$39:$C$782,СВЦЭМ!$A$39:$A$782,$A144,СВЦЭМ!$B$39:$B$782,T$119)+'СЕТ СН'!$I$9+СВЦЭМ!$D$10+'СЕТ СН'!$I$5-'СЕТ СН'!$I$17</f>
        <v>5470.0359761700001</v>
      </c>
      <c r="U144" s="36">
        <f>SUMIFS(СВЦЭМ!$C$39:$C$782,СВЦЭМ!$A$39:$A$782,$A144,СВЦЭМ!$B$39:$B$782,U$119)+'СЕТ СН'!$I$9+СВЦЭМ!$D$10+'СЕТ СН'!$I$5-'СЕТ СН'!$I$17</f>
        <v>5484.8769594100004</v>
      </c>
      <c r="V144" s="36">
        <f>SUMIFS(СВЦЭМ!$C$39:$C$782,СВЦЭМ!$A$39:$A$782,$A144,СВЦЭМ!$B$39:$B$782,V$119)+'СЕТ СН'!$I$9+СВЦЭМ!$D$10+'СЕТ СН'!$I$5-'СЕТ СН'!$I$17</f>
        <v>5512.2512898900004</v>
      </c>
      <c r="W144" s="36">
        <f>SUMIFS(СВЦЭМ!$C$39:$C$782,СВЦЭМ!$A$39:$A$782,$A144,СВЦЭМ!$B$39:$B$782,W$119)+'СЕТ СН'!$I$9+СВЦЭМ!$D$10+'СЕТ СН'!$I$5-'СЕТ СН'!$I$17</f>
        <v>5529.1232527499997</v>
      </c>
      <c r="X144" s="36">
        <f>SUMIFS(СВЦЭМ!$C$39:$C$782,СВЦЭМ!$A$39:$A$782,$A144,СВЦЭМ!$B$39:$B$782,X$119)+'СЕТ СН'!$I$9+СВЦЭМ!$D$10+'СЕТ СН'!$I$5-'СЕТ СН'!$I$17</f>
        <v>5568.08780897</v>
      </c>
      <c r="Y144" s="36">
        <f>SUMIFS(СВЦЭМ!$C$39:$C$782,СВЦЭМ!$A$39:$A$782,$A144,СВЦЭМ!$B$39:$B$782,Y$119)+'СЕТ СН'!$I$9+СВЦЭМ!$D$10+'СЕТ СН'!$I$5-'СЕТ СН'!$I$17</f>
        <v>5587.3972742100004</v>
      </c>
    </row>
    <row r="145" spans="1:26" ht="15.75" x14ac:dyDescent="0.2">
      <c r="A145" s="35">
        <f t="shared" si="3"/>
        <v>45286</v>
      </c>
      <c r="B145" s="36">
        <f>SUMIFS(СВЦЭМ!$C$39:$C$782,СВЦЭМ!$A$39:$A$782,$A145,СВЦЭМ!$B$39:$B$782,B$119)+'СЕТ СН'!$I$9+СВЦЭМ!$D$10+'СЕТ СН'!$I$5-'СЕТ СН'!$I$17</f>
        <v>5804.0202620300006</v>
      </c>
      <c r="C145" s="36">
        <f>SUMIFS(СВЦЭМ!$C$39:$C$782,СВЦЭМ!$A$39:$A$782,$A145,СВЦЭМ!$B$39:$B$782,C$119)+'СЕТ СН'!$I$9+СВЦЭМ!$D$10+'СЕТ СН'!$I$5-'СЕТ СН'!$I$17</f>
        <v>5835.3120116400005</v>
      </c>
      <c r="D145" s="36">
        <f>SUMIFS(СВЦЭМ!$C$39:$C$782,СВЦЭМ!$A$39:$A$782,$A145,СВЦЭМ!$B$39:$B$782,D$119)+'СЕТ СН'!$I$9+СВЦЭМ!$D$10+'СЕТ СН'!$I$5-'СЕТ СН'!$I$17</f>
        <v>5844.8680825600004</v>
      </c>
      <c r="E145" s="36">
        <f>SUMIFS(СВЦЭМ!$C$39:$C$782,СВЦЭМ!$A$39:$A$782,$A145,СВЦЭМ!$B$39:$B$782,E$119)+'СЕТ СН'!$I$9+СВЦЭМ!$D$10+'СЕТ СН'!$I$5-'СЕТ СН'!$I$17</f>
        <v>5854.4997990600004</v>
      </c>
      <c r="F145" s="36">
        <f>SUMIFS(СВЦЭМ!$C$39:$C$782,СВЦЭМ!$A$39:$A$782,$A145,СВЦЭМ!$B$39:$B$782,F$119)+'СЕТ СН'!$I$9+СВЦЭМ!$D$10+'СЕТ СН'!$I$5-'СЕТ СН'!$I$17</f>
        <v>5850.6000026599995</v>
      </c>
      <c r="G145" s="36">
        <f>SUMIFS(СВЦЭМ!$C$39:$C$782,СВЦЭМ!$A$39:$A$782,$A145,СВЦЭМ!$B$39:$B$782,G$119)+'СЕТ СН'!$I$9+СВЦЭМ!$D$10+'СЕТ СН'!$I$5-'СЕТ СН'!$I$17</f>
        <v>5827.9495293199998</v>
      </c>
      <c r="H145" s="36">
        <f>SUMIFS(СВЦЭМ!$C$39:$C$782,СВЦЭМ!$A$39:$A$782,$A145,СВЦЭМ!$B$39:$B$782,H$119)+'СЕТ СН'!$I$9+СВЦЭМ!$D$10+'СЕТ СН'!$I$5-'СЕТ СН'!$I$17</f>
        <v>5783.0068031600003</v>
      </c>
      <c r="I145" s="36">
        <f>SUMIFS(СВЦЭМ!$C$39:$C$782,СВЦЭМ!$A$39:$A$782,$A145,СВЦЭМ!$B$39:$B$782,I$119)+'СЕТ СН'!$I$9+СВЦЭМ!$D$10+'СЕТ СН'!$I$5-'СЕТ СН'!$I$17</f>
        <v>5740.1035150799999</v>
      </c>
      <c r="J145" s="36">
        <f>SUMIFS(СВЦЭМ!$C$39:$C$782,СВЦЭМ!$A$39:$A$782,$A145,СВЦЭМ!$B$39:$B$782,J$119)+'СЕТ СН'!$I$9+СВЦЭМ!$D$10+'СЕТ СН'!$I$5-'СЕТ СН'!$I$17</f>
        <v>5686.4419815500005</v>
      </c>
      <c r="K145" s="36">
        <f>SUMIFS(СВЦЭМ!$C$39:$C$782,СВЦЭМ!$A$39:$A$782,$A145,СВЦЭМ!$B$39:$B$782,K$119)+'СЕТ СН'!$I$9+СВЦЭМ!$D$10+'СЕТ СН'!$I$5-'СЕТ СН'!$I$17</f>
        <v>5658.2076794900004</v>
      </c>
      <c r="L145" s="36">
        <f>SUMIFS(СВЦЭМ!$C$39:$C$782,СВЦЭМ!$A$39:$A$782,$A145,СВЦЭМ!$B$39:$B$782,L$119)+'СЕТ СН'!$I$9+СВЦЭМ!$D$10+'СЕТ СН'!$I$5-'СЕТ СН'!$I$17</f>
        <v>5637.4370677200004</v>
      </c>
      <c r="M145" s="36">
        <f>SUMIFS(СВЦЭМ!$C$39:$C$782,СВЦЭМ!$A$39:$A$782,$A145,СВЦЭМ!$B$39:$B$782,M$119)+'СЕТ СН'!$I$9+СВЦЭМ!$D$10+'СЕТ СН'!$I$5-'СЕТ СН'!$I$17</f>
        <v>5644.16817885</v>
      </c>
      <c r="N145" s="36">
        <f>SUMIFS(СВЦЭМ!$C$39:$C$782,СВЦЭМ!$A$39:$A$782,$A145,СВЦЭМ!$B$39:$B$782,N$119)+'СЕТ СН'!$I$9+СВЦЭМ!$D$10+'СЕТ СН'!$I$5-'СЕТ СН'!$I$17</f>
        <v>5689.2043623999998</v>
      </c>
      <c r="O145" s="36">
        <f>SUMIFS(СВЦЭМ!$C$39:$C$782,СВЦЭМ!$A$39:$A$782,$A145,СВЦЭМ!$B$39:$B$782,O$119)+'СЕТ СН'!$I$9+СВЦЭМ!$D$10+'СЕТ СН'!$I$5-'СЕТ СН'!$I$17</f>
        <v>5728.7604515900002</v>
      </c>
      <c r="P145" s="36">
        <f>SUMIFS(СВЦЭМ!$C$39:$C$782,СВЦЭМ!$A$39:$A$782,$A145,СВЦЭМ!$B$39:$B$782,P$119)+'СЕТ СН'!$I$9+СВЦЭМ!$D$10+'СЕТ СН'!$I$5-'СЕТ СН'!$I$17</f>
        <v>5755.2210116599999</v>
      </c>
      <c r="Q145" s="36">
        <f>SUMIFS(СВЦЭМ!$C$39:$C$782,СВЦЭМ!$A$39:$A$782,$A145,СВЦЭМ!$B$39:$B$782,Q$119)+'СЕТ СН'!$I$9+СВЦЭМ!$D$10+'СЕТ СН'!$I$5-'СЕТ СН'!$I$17</f>
        <v>5785.6774641499997</v>
      </c>
      <c r="R145" s="36">
        <f>SUMIFS(СВЦЭМ!$C$39:$C$782,СВЦЭМ!$A$39:$A$782,$A145,СВЦЭМ!$B$39:$B$782,R$119)+'СЕТ СН'!$I$9+СВЦЭМ!$D$10+'СЕТ СН'!$I$5-'СЕТ СН'!$I$17</f>
        <v>5778.6814000300001</v>
      </c>
      <c r="S145" s="36">
        <f>SUMIFS(СВЦЭМ!$C$39:$C$782,СВЦЭМ!$A$39:$A$782,$A145,СВЦЭМ!$B$39:$B$782,S$119)+'СЕТ СН'!$I$9+СВЦЭМ!$D$10+'СЕТ СН'!$I$5-'СЕТ СН'!$I$17</f>
        <v>5728.9641145200003</v>
      </c>
      <c r="T145" s="36">
        <f>SUMIFS(СВЦЭМ!$C$39:$C$782,СВЦЭМ!$A$39:$A$782,$A145,СВЦЭМ!$B$39:$B$782,T$119)+'СЕТ СН'!$I$9+СВЦЭМ!$D$10+'СЕТ СН'!$I$5-'СЕТ СН'!$I$17</f>
        <v>5701.6413512500003</v>
      </c>
      <c r="U145" s="36">
        <f>SUMIFS(СВЦЭМ!$C$39:$C$782,СВЦЭМ!$A$39:$A$782,$A145,СВЦЭМ!$B$39:$B$782,U$119)+'СЕТ СН'!$I$9+СВЦЭМ!$D$10+'СЕТ СН'!$I$5-'СЕТ СН'!$I$17</f>
        <v>5713.0553043500004</v>
      </c>
      <c r="V145" s="36">
        <f>SUMIFS(СВЦЭМ!$C$39:$C$782,СВЦЭМ!$A$39:$A$782,$A145,СВЦЭМ!$B$39:$B$782,V$119)+'СЕТ СН'!$I$9+СВЦЭМ!$D$10+'СЕТ СН'!$I$5-'СЕТ СН'!$I$17</f>
        <v>5740.4341346700003</v>
      </c>
      <c r="W145" s="36">
        <f>SUMIFS(СВЦЭМ!$C$39:$C$782,СВЦЭМ!$A$39:$A$782,$A145,СВЦЭМ!$B$39:$B$782,W$119)+'СЕТ СН'!$I$9+СВЦЭМ!$D$10+'СЕТ СН'!$I$5-'СЕТ СН'!$I$17</f>
        <v>5776.3659972300002</v>
      </c>
      <c r="X145" s="36">
        <f>SUMIFS(СВЦЭМ!$C$39:$C$782,СВЦЭМ!$A$39:$A$782,$A145,СВЦЭМ!$B$39:$B$782,X$119)+'СЕТ СН'!$I$9+СВЦЭМ!$D$10+'СЕТ СН'!$I$5-'СЕТ СН'!$I$17</f>
        <v>5799.6556712700003</v>
      </c>
      <c r="Y145" s="36">
        <f>SUMIFS(СВЦЭМ!$C$39:$C$782,СВЦЭМ!$A$39:$A$782,$A145,СВЦЭМ!$B$39:$B$782,Y$119)+'СЕТ СН'!$I$9+СВЦЭМ!$D$10+'СЕТ СН'!$I$5-'СЕТ СН'!$I$17</f>
        <v>5812.9857703500002</v>
      </c>
    </row>
    <row r="146" spans="1:26" ht="15.75" x14ac:dyDescent="0.2">
      <c r="A146" s="35">
        <f t="shared" si="3"/>
        <v>45287</v>
      </c>
      <c r="B146" s="36">
        <f>SUMIFS(СВЦЭМ!$C$39:$C$782,СВЦЭМ!$A$39:$A$782,$A146,СВЦЭМ!$B$39:$B$782,B$119)+'СЕТ СН'!$I$9+СВЦЭМ!$D$10+'СЕТ СН'!$I$5-'СЕТ СН'!$I$17</f>
        <v>5762.7586484900003</v>
      </c>
      <c r="C146" s="36">
        <f>SUMIFS(СВЦЭМ!$C$39:$C$782,СВЦЭМ!$A$39:$A$782,$A146,СВЦЭМ!$B$39:$B$782,C$119)+'СЕТ СН'!$I$9+СВЦЭМ!$D$10+'СЕТ СН'!$I$5-'СЕТ СН'!$I$17</f>
        <v>5749.7541631499998</v>
      </c>
      <c r="D146" s="36">
        <f>SUMIFS(СВЦЭМ!$C$39:$C$782,СВЦЭМ!$A$39:$A$782,$A146,СВЦЭМ!$B$39:$B$782,D$119)+'СЕТ СН'!$I$9+СВЦЭМ!$D$10+'СЕТ СН'!$I$5-'СЕТ СН'!$I$17</f>
        <v>5765.78725553</v>
      </c>
      <c r="E146" s="36">
        <f>SUMIFS(СВЦЭМ!$C$39:$C$782,СВЦЭМ!$A$39:$A$782,$A146,СВЦЭМ!$B$39:$B$782,E$119)+'СЕТ СН'!$I$9+СВЦЭМ!$D$10+'СЕТ СН'!$I$5-'СЕТ СН'!$I$17</f>
        <v>5771.8283163800006</v>
      </c>
      <c r="F146" s="36">
        <f>SUMIFS(СВЦЭМ!$C$39:$C$782,СВЦЭМ!$A$39:$A$782,$A146,СВЦЭМ!$B$39:$B$782,F$119)+'СЕТ СН'!$I$9+СВЦЭМ!$D$10+'СЕТ СН'!$I$5-'СЕТ СН'!$I$17</f>
        <v>5844.1890664500006</v>
      </c>
      <c r="G146" s="36">
        <f>SUMIFS(СВЦЭМ!$C$39:$C$782,СВЦЭМ!$A$39:$A$782,$A146,СВЦЭМ!$B$39:$B$782,G$119)+'СЕТ СН'!$I$9+СВЦЭМ!$D$10+'СЕТ СН'!$I$5-'СЕТ СН'!$I$17</f>
        <v>5825.80807886</v>
      </c>
      <c r="H146" s="36">
        <f>SUMIFS(СВЦЭМ!$C$39:$C$782,СВЦЭМ!$A$39:$A$782,$A146,СВЦЭМ!$B$39:$B$782,H$119)+'СЕТ СН'!$I$9+СВЦЭМ!$D$10+'СЕТ СН'!$I$5-'СЕТ СН'!$I$17</f>
        <v>5777.1672923900005</v>
      </c>
      <c r="I146" s="36">
        <f>SUMIFS(СВЦЭМ!$C$39:$C$782,СВЦЭМ!$A$39:$A$782,$A146,СВЦЭМ!$B$39:$B$782,I$119)+'СЕТ СН'!$I$9+СВЦЭМ!$D$10+'СЕТ СН'!$I$5-'СЕТ СН'!$I$17</f>
        <v>5709.8837749300001</v>
      </c>
      <c r="J146" s="36">
        <f>SUMIFS(СВЦЭМ!$C$39:$C$782,СВЦЭМ!$A$39:$A$782,$A146,СВЦЭМ!$B$39:$B$782,J$119)+'СЕТ СН'!$I$9+СВЦЭМ!$D$10+'СЕТ СН'!$I$5-'СЕТ СН'!$I$17</f>
        <v>5697.9353389799999</v>
      </c>
      <c r="K146" s="36">
        <f>SUMIFS(СВЦЭМ!$C$39:$C$782,СВЦЭМ!$A$39:$A$782,$A146,СВЦЭМ!$B$39:$B$782,K$119)+'СЕТ СН'!$I$9+СВЦЭМ!$D$10+'СЕТ СН'!$I$5-'СЕТ СН'!$I$17</f>
        <v>5685.3609842599999</v>
      </c>
      <c r="L146" s="36">
        <f>SUMIFS(СВЦЭМ!$C$39:$C$782,СВЦЭМ!$A$39:$A$782,$A146,СВЦЭМ!$B$39:$B$782,L$119)+'СЕТ СН'!$I$9+СВЦЭМ!$D$10+'СЕТ СН'!$I$5-'СЕТ СН'!$I$17</f>
        <v>5658.3704768099997</v>
      </c>
      <c r="M146" s="36">
        <f>SUMIFS(СВЦЭМ!$C$39:$C$782,СВЦЭМ!$A$39:$A$782,$A146,СВЦЭМ!$B$39:$B$782,M$119)+'СЕТ СН'!$I$9+СВЦЭМ!$D$10+'СЕТ СН'!$I$5-'СЕТ СН'!$I$17</f>
        <v>5664.9978267200004</v>
      </c>
      <c r="N146" s="36">
        <f>SUMIFS(СВЦЭМ!$C$39:$C$782,СВЦЭМ!$A$39:$A$782,$A146,СВЦЭМ!$B$39:$B$782,N$119)+'СЕТ СН'!$I$9+СВЦЭМ!$D$10+'СЕТ СН'!$I$5-'СЕТ СН'!$I$17</f>
        <v>5680.83232357</v>
      </c>
      <c r="O146" s="36">
        <f>SUMIFS(СВЦЭМ!$C$39:$C$782,СВЦЭМ!$A$39:$A$782,$A146,СВЦЭМ!$B$39:$B$782,O$119)+'СЕТ СН'!$I$9+СВЦЭМ!$D$10+'СЕТ СН'!$I$5-'СЕТ СН'!$I$17</f>
        <v>5681.7164596100001</v>
      </c>
      <c r="P146" s="36">
        <f>SUMIFS(СВЦЭМ!$C$39:$C$782,СВЦЭМ!$A$39:$A$782,$A146,СВЦЭМ!$B$39:$B$782,P$119)+'СЕТ СН'!$I$9+СВЦЭМ!$D$10+'СЕТ СН'!$I$5-'СЕТ СН'!$I$17</f>
        <v>5683.0998863900004</v>
      </c>
      <c r="Q146" s="36">
        <f>SUMIFS(СВЦЭМ!$C$39:$C$782,СВЦЭМ!$A$39:$A$782,$A146,СВЦЭМ!$B$39:$B$782,Q$119)+'СЕТ СН'!$I$9+СВЦЭМ!$D$10+'СЕТ СН'!$I$5-'СЕТ СН'!$I$17</f>
        <v>5661.5723678900004</v>
      </c>
      <c r="R146" s="36">
        <f>SUMIFS(СВЦЭМ!$C$39:$C$782,СВЦЭМ!$A$39:$A$782,$A146,СВЦЭМ!$B$39:$B$782,R$119)+'СЕТ СН'!$I$9+СВЦЭМ!$D$10+'СЕТ СН'!$I$5-'СЕТ СН'!$I$17</f>
        <v>5659.9480516800004</v>
      </c>
      <c r="S146" s="36">
        <f>SUMIFS(СВЦЭМ!$C$39:$C$782,СВЦЭМ!$A$39:$A$782,$A146,СВЦЭМ!$B$39:$B$782,S$119)+'СЕТ СН'!$I$9+СВЦЭМ!$D$10+'СЕТ СН'!$I$5-'СЕТ СН'!$I$17</f>
        <v>5628.0412074699998</v>
      </c>
      <c r="T146" s="36">
        <f>SUMIFS(СВЦЭМ!$C$39:$C$782,СВЦЭМ!$A$39:$A$782,$A146,СВЦЭМ!$B$39:$B$782,T$119)+'СЕТ СН'!$I$9+СВЦЭМ!$D$10+'СЕТ СН'!$I$5-'СЕТ СН'!$I$17</f>
        <v>5651.8864472100004</v>
      </c>
      <c r="U146" s="36">
        <f>SUMIFS(СВЦЭМ!$C$39:$C$782,СВЦЭМ!$A$39:$A$782,$A146,СВЦЭМ!$B$39:$B$782,U$119)+'СЕТ СН'!$I$9+СВЦЭМ!$D$10+'СЕТ СН'!$I$5-'СЕТ СН'!$I$17</f>
        <v>5660.0246251999997</v>
      </c>
      <c r="V146" s="36">
        <f>SUMIFS(СВЦЭМ!$C$39:$C$782,СВЦЭМ!$A$39:$A$782,$A146,СВЦЭМ!$B$39:$B$782,V$119)+'СЕТ СН'!$I$9+СВЦЭМ!$D$10+'СЕТ СН'!$I$5-'СЕТ СН'!$I$17</f>
        <v>5682.9547104900003</v>
      </c>
      <c r="W146" s="36">
        <f>SUMIFS(СВЦЭМ!$C$39:$C$782,СВЦЭМ!$A$39:$A$782,$A146,СВЦЭМ!$B$39:$B$782,W$119)+'СЕТ СН'!$I$9+СВЦЭМ!$D$10+'СЕТ СН'!$I$5-'СЕТ СН'!$I$17</f>
        <v>5673.0425345100002</v>
      </c>
      <c r="X146" s="36">
        <f>SUMIFS(СВЦЭМ!$C$39:$C$782,СВЦЭМ!$A$39:$A$782,$A146,СВЦЭМ!$B$39:$B$782,X$119)+'СЕТ СН'!$I$9+СВЦЭМ!$D$10+'СЕТ СН'!$I$5-'СЕТ СН'!$I$17</f>
        <v>5695.6717408100003</v>
      </c>
      <c r="Y146" s="36">
        <f>SUMIFS(СВЦЭМ!$C$39:$C$782,СВЦЭМ!$A$39:$A$782,$A146,СВЦЭМ!$B$39:$B$782,Y$119)+'СЕТ СН'!$I$9+СВЦЭМ!$D$10+'СЕТ СН'!$I$5-'СЕТ СН'!$I$17</f>
        <v>5712.0097108299997</v>
      </c>
    </row>
    <row r="147" spans="1:26" ht="15.75" x14ac:dyDescent="0.2">
      <c r="A147" s="35">
        <f t="shared" si="3"/>
        <v>45288</v>
      </c>
      <c r="B147" s="36">
        <f>SUMIFS(СВЦЭМ!$C$39:$C$782,СВЦЭМ!$A$39:$A$782,$A147,СВЦЭМ!$B$39:$B$782,B$119)+'СЕТ СН'!$I$9+СВЦЭМ!$D$10+'СЕТ СН'!$I$5-'СЕТ СН'!$I$17</f>
        <v>5678.3684172700005</v>
      </c>
      <c r="C147" s="36">
        <f>SUMIFS(СВЦЭМ!$C$39:$C$782,СВЦЭМ!$A$39:$A$782,$A147,СВЦЭМ!$B$39:$B$782,C$119)+'СЕТ СН'!$I$9+СВЦЭМ!$D$10+'СЕТ СН'!$I$5-'СЕТ СН'!$I$17</f>
        <v>5736.1106883600005</v>
      </c>
      <c r="D147" s="36">
        <f>SUMIFS(СВЦЭМ!$C$39:$C$782,СВЦЭМ!$A$39:$A$782,$A147,СВЦЭМ!$B$39:$B$782,D$119)+'СЕТ СН'!$I$9+СВЦЭМ!$D$10+'СЕТ СН'!$I$5-'СЕТ СН'!$I$17</f>
        <v>5744.0554927800003</v>
      </c>
      <c r="E147" s="36">
        <f>SUMIFS(СВЦЭМ!$C$39:$C$782,СВЦЭМ!$A$39:$A$782,$A147,СВЦЭМ!$B$39:$B$782,E$119)+'СЕТ СН'!$I$9+СВЦЭМ!$D$10+'СЕТ СН'!$I$5-'СЕТ СН'!$I$17</f>
        <v>5756.5421083199999</v>
      </c>
      <c r="F147" s="36">
        <f>SUMIFS(СВЦЭМ!$C$39:$C$782,СВЦЭМ!$A$39:$A$782,$A147,СВЦЭМ!$B$39:$B$782,F$119)+'СЕТ СН'!$I$9+СВЦЭМ!$D$10+'СЕТ СН'!$I$5-'СЕТ СН'!$I$17</f>
        <v>5755.6288045800002</v>
      </c>
      <c r="G147" s="36">
        <f>SUMIFS(СВЦЭМ!$C$39:$C$782,СВЦЭМ!$A$39:$A$782,$A147,СВЦЭМ!$B$39:$B$782,G$119)+'СЕТ СН'!$I$9+СВЦЭМ!$D$10+'СЕТ СН'!$I$5-'СЕТ СН'!$I$17</f>
        <v>5745.5212975900004</v>
      </c>
      <c r="H147" s="36">
        <f>SUMIFS(СВЦЭМ!$C$39:$C$782,СВЦЭМ!$A$39:$A$782,$A147,СВЦЭМ!$B$39:$B$782,H$119)+'СЕТ СН'!$I$9+СВЦЭМ!$D$10+'СЕТ СН'!$I$5-'СЕТ СН'!$I$17</f>
        <v>5694.5784939000005</v>
      </c>
      <c r="I147" s="36">
        <f>SUMIFS(СВЦЭМ!$C$39:$C$782,СВЦЭМ!$A$39:$A$782,$A147,СВЦЭМ!$B$39:$B$782,I$119)+'СЕТ СН'!$I$9+СВЦЭМ!$D$10+'СЕТ СН'!$I$5-'СЕТ СН'!$I$17</f>
        <v>5630.2549579900005</v>
      </c>
      <c r="J147" s="36">
        <f>SUMIFS(СВЦЭМ!$C$39:$C$782,СВЦЭМ!$A$39:$A$782,$A147,СВЦЭМ!$B$39:$B$782,J$119)+'СЕТ СН'!$I$9+СВЦЭМ!$D$10+'СЕТ СН'!$I$5-'СЕТ СН'!$I$17</f>
        <v>5609.5330167800003</v>
      </c>
      <c r="K147" s="36">
        <f>SUMIFS(СВЦЭМ!$C$39:$C$782,СВЦЭМ!$A$39:$A$782,$A147,СВЦЭМ!$B$39:$B$782,K$119)+'СЕТ СН'!$I$9+СВЦЭМ!$D$10+'СЕТ СН'!$I$5-'СЕТ СН'!$I$17</f>
        <v>5586.6602662300002</v>
      </c>
      <c r="L147" s="36">
        <f>SUMIFS(СВЦЭМ!$C$39:$C$782,СВЦЭМ!$A$39:$A$782,$A147,СВЦЭМ!$B$39:$B$782,L$119)+'СЕТ СН'!$I$9+СВЦЭМ!$D$10+'СЕТ СН'!$I$5-'СЕТ СН'!$I$17</f>
        <v>5614.1132520400006</v>
      </c>
      <c r="M147" s="36">
        <f>SUMIFS(СВЦЭМ!$C$39:$C$782,СВЦЭМ!$A$39:$A$782,$A147,СВЦЭМ!$B$39:$B$782,M$119)+'СЕТ СН'!$I$9+СВЦЭМ!$D$10+'СЕТ СН'!$I$5-'СЕТ СН'!$I$17</f>
        <v>5639.83278316</v>
      </c>
      <c r="N147" s="36">
        <f>SUMIFS(СВЦЭМ!$C$39:$C$782,СВЦЭМ!$A$39:$A$782,$A147,СВЦЭМ!$B$39:$B$782,N$119)+'СЕТ СН'!$I$9+СВЦЭМ!$D$10+'СЕТ СН'!$I$5-'СЕТ СН'!$I$17</f>
        <v>5601.2276361100003</v>
      </c>
      <c r="O147" s="36">
        <f>SUMIFS(СВЦЭМ!$C$39:$C$782,СВЦЭМ!$A$39:$A$782,$A147,СВЦЭМ!$B$39:$B$782,O$119)+'СЕТ СН'!$I$9+СВЦЭМ!$D$10+'СЕТ СН'!$I$5-'СЕТ СН'!$I$17</f>
        <v>5614.32849033</v>
      </c>
      <c r="P147" s="36">
        <f>SUMIFS(СВЦЭМ!$C$39:$C$782,СВЦЭМ!$A$39:$A$782,$A147,СВЦЭМ!$B$39:$B$782,P$119)+'СЕТ СН'!$I$9+СВЦЭМ!$D$10+'СЕТ СН'!$I$5-'СЕТ СН'!$I$17</f>
        <v>5613.58559006</v>
      </c>
      <c r="Q147" s="36">
        <f>SUMIFS(СВЦЭМ!$C$39:$C$782,СВЦЭМ!$A$39:$A$782,$A147,СВЦЭМ!$B$39:$B$782,Q$119)+'СЕТ СН'!$I$9+СВЦЭМ!$D$10+'СЕТ СН'!$I$5-'СЕТ СН'!$I$17</f>
        <v>5552.2249424600004</v>
      </c>
      <c r="R147" s="36">
        <f>SUMIFS(СВЦЭМ!$C$39:$C$782,СВЦЭМ!$A$39:$A$782,$A147,СВЦЭМ!$B$39:$B$782,R$119)+'СЕТ СН'!$I$9+СВЦЭМ!$D$10+'СЕТ СН'!$I$5-'СЕТ СН'!$I$17</f>
        <v>5561.0124833700002</v>
      </c>
      <c r="S147" s="36">
        <f>SUMIFS(СВЦЭМ!$C$39:$C$782,СВЦЭМ!$A$39:$A$782,$A147,СВЦЭМ!$B$39:$B$782,S$119)+'СЕТ СН'!$I$9+СВЦЭМ!$D$10+'СЕТ СН'!$I$5-'СЕТ СН'!$I$17</f>
        <v>5601.5700093200003</v>
      </c>
      <c r="T147" s="36">
        <f>SUMIFS(СВЦЭМ!$C$39:$C$782,СВЦЭМ!$A$39:$A$782,$A147,СВЦЭМ!$B$39:$B$782,T$119)+'СЕТ СН'!$I$9+СВЦЭМ!$D$10+'СЕТ СН'!$I$5-'СЕТ СН'!$I$17</f>
        <v>5557.5302090100004</v>
      </c>
      <c r="U147" s="36">
        <f>SUMIFS(СВЦЭМ!$C$39:$C$782,СВЦЭМ!$A$39:$A$782,$A147,СВЦЭМ!$B$39:$B$782,U$119)+'СЕТ СН'!$I$9+СВЦЭМ!$D$10+'СЕТ СН'!$I$5-'СЕТ СН'!$I$17</f>
        <v>5584.1929028800005</v>
      </c>
      <c r="V147" s="36">
        <f>SUMIFS(СВЦЭМ!$C$39:$C$782,СВЦЭМ!$A$39:$A$782,$A147,СВЦЭМ!$B$39:$B$782,V$119)+'СЕТ СН'!$I$9+СВЦЭМ!$D$10+'СЕТ СН'!$I$5-'СЕТ СН'!$I$17</f>
        <v>5586.2226300700004</v>
      </c>
      <c r="W147" s="36">
        <f>SUMIFS(СВЦЭМ!$C$39:$C$782,СВЦЭМ!$A$39:$A$782,$A147,СВЦЭМ!$B$39:$B$782,W$119)+'СЕТ СН'!$I$9+СВЦЭМ!$D$10+'СЕТ СН'!$I$5-'СЕТ СН'!$I$17</f>
        <v>5612.2331702600004</v>
      </c>
      <c r="X147" s="36">
        <f>SUMIFS(СВЦЭМ!$C$39:$C$782,СВЦЭМ!$A$39:$A$782,$A147,СВЦЭМ!$B$39:$B$782,X$119)+'СЕТ СН'!$I$9+СВЦЭМ!$D$10+'СЕТ СН'!$I$5-'СЕТ СН'!$I$17</f>
        <v>5619.9570052600002</v>
      </c>
      <c r="Y147" s="36">
        <f>SUMIFS(СВЦЭМ!$C$39:$C$782,СВЦЭМ!$A$39:$A$782,$A147,СВЦЭМ!$B$39:$B$782,Y$119)+'СЕТ СН'!$I$9+СВЦЭМ!$D$10+'СЕТ СН'!$I$5-'СЕТ СН'!$I$17</f>
        <v>5656.2380250799997</v>
      </c>
    </row>
    <row r="148" spans="1:26" ht="15.75" x14ac:dyDescent="0.2">
      <c r="A148" s="35">
        <f t="shared" si="3"/>
        <v>45289</v>
      </c>
      <c r="B148" s="36">
        <f>SUMIFS(СВЦЭМ!$C$39:$C$782,СВЦЭМ!$A$39:$A$782,$A148,СВЦЭМ!$B$39:$B$782,B$119)+'СЕТ СН'!$I$9+СВЦЭМ!$D$10+'СЕТ СН'!$I$5-'СЕТ СН'!$I$17</f>
        <v>5778.5303246800004</v>
      </c>
      <c r="C148" s="36">
        <f>SUMIFS(СВЦЭМ!$C$39:$C$782,СВЦЭМ!$A$39:$A$782,$A148,СВЦЭМ!$B$39:$B$782,C$119)+'СЕТ СН'!$I$9+СВЦЭМ!$D$10+'СЕТ СН'!$I$5-'СЕТ СН'!$I$17</f>
        <v>5827.9326590300007</v>
      </c>
      <c r="D148" s="36">
        <f>SUMIFS(СВЦЭМ!$C$39:$C$782,СВЦЭМ!$A$39:$A$782,$A148,СВЦЭМ!$B$39:$B$782,D$119)+'СЕТ СН'!$I$9+СВЦЭМ!$D$10+'СЕТ СН'!$I$5-'СЕТ СН'!$I$17</f>
        <v>5794.04879024</v>
      </c>
      <c r="E148" s="36">
        <f>SUMIFS(СВЦЭМ!$C$39:$C$782,СВЦЭМ!$A$39:$A$782,$A148,СВЦЭМ!$B$39:$B$782,E$119)+'СЕТ СН'!$I$9+СВЦЭМ!$D$10+'СЕТ СН'!$I$5-'СЕТ СН'!$I$17</f>
        <v>5791.13912256</v>
      </c>
      <c r="F148" s="36">
        <f>SUMIFS(СВЦЭМ!$C$39:$C$782,СВЦЭМ!$A$39:$A$782,$A148,СВЦЭМ!$B$39:$B$782,F$119)+'СЕТ СН'!$I$9+СВЦЭМ!$D$10+'СЕТ СН'!$I$5-'СЕТ СН'!$I$17</f>
        <v>5789.4718168199997</v>
      </c>
      <c r="G148" s="36">
        <f>SUMIFS(СВЦЭМ!$C$39:$C$782,СВЦЭМ!$A$39:$A$782,$A148,СВЦЭМ!$B$39:$B$782,G$119)+'СЕТ СН'!$I$9+СВЦЭМ!$D$10+'СЕТ СН'!$I$5-'СЕТ СН'!$I$17</f>
        <v>5716.6980039299997</v>
      </c>
      <c r="H148" s="36">
        <f>SUMIFS(СВЦЭМ!$C$39:$C$782,СВЦЭМ!$A$39:$A$782,$A148,СВЦЭМ!$B$39:$B$782,H$119)+'СЕТ СН'!$I$9+СВЦЭМ!$D$10+'СЕТ СН'!$I$5-'СЕТ СН'!$I$17</f>
        <v>5744.1755844899999</v>
      </c>
      <c r="I148" s="36">
        <f>SUMIFS(СВЦЭМ!$C$39:$C$782,СВЦЭМ!$A$39:$A$782,$A148,СВЦЭМ!$B$39:$B$782,I$119)+'СЕТ СН'!$I$9+СВЦЭМ!$D$10+'СЕТ СН'!$I$5-'СЕТ СН'!$I$17</f>
        <v>5700.8849890600004</v>
      </c>
      <c r="J148" s="36">
        <f>SUMIFS(СВЦЭМ!$C$39:$C$782,СВЦЭМ!$A$39:$A$782,$A148,СВЦЭМ!$B$39:$B$782,J$119)+'СЕТ СН'!$I$9+СВЦЭМ!$D$10+'СЕТ СН'!$I$5-'СЕТ СН'!$I$17</f>
        <v>5699.7058654299999</v>
      </c>
      <c r="K148" s="36">
        <f>SUMIFS(СВЦЭМ!$C$39:$C$782,СВЦЭМ!$A$39:$A$782,$A148,СВЦЭМ!$B$39:$B$782,K$119)+'СЕТ СН'!$I$9+СВЦЭМ!$D$10+'СЕТ СН'!$I$5-'СЕТ СН'!$I$17</f>
        <v>5680.0083565200002</v>
      </c>
      <c r="L148" s="36">
        <f>SUMIFS(СВЦЭМ!$C$39:$C$782,СВЦЭМ!$A$39:$A$782,$A148,СВЦЭМ!$B$39:$B$782,L$119)+'СЕТ СН'!$I$9+СВЦЭМ!$D$10+'СЕТ СН'!$I$5-'СЕТ СН'!$I$17</f>
        <v>5688.3736076599998</v>
      </c>
      <c r="M148" s="36">
        <f>SUMIFS(СВЦЭМ!$C$39:$C$782,СВЦЭМ!$A$39:$A$782,$A148,СВЦЭМ!$B$39:$B$782,M$119)+'СЕТ СН'!$I$9+СВЦЭМ!$D$10+'СЕТ СН'!$I$5-'СЕТ СН'!$I$17</f>
        <v>5713.1755721299996</v>
      </c>
      <c r="N148" s="36">
        <f>SUMIFS(СВЦЭМ!$C$39:$C$782,СВЦЭМ!$A$39:$A$782,$A148,СВЦЭМ!$B$39:$B$782,N$119)+'СЕТ СН'!$I$9+СВЦЭМ!$D$10+'СЕТ СН'!$I$5-'СЕТ СН'!$I$17</f>
        <v>5714.4442284100005</v>
      </c>
      <c r="O148" s="36">
        <f>SUMIFS(СВЦЭМ!$C$39:$C$782,СВЦЭМ!$A$39:$A$782,$A148,СВЦЭМ!$B$39:$B$782,O$119)+'СЕТ СН'!$I$9+СВЦЭМ!$D$10+'СЕТ СН'!$I$5-'СЕТ СН'!$I$17</f>
        <v>5700.7091052300002</v>
      </c>
      <c r="P148" s="36">
        <f>SUMIFS(СВЦЭМ!$C$39:$C$782,СВЦЭМ!$A$39:$A$782,$A148,СВЦЭМ!$B$39:$B$782,P$119)+'СЕТ СН'!$I$9+СВЦЭМ!$D$10+'СЕТ СН'!$I$5-'СЕТ СН'!$I$17</f>
        <v>5707.8142198400001</v>
      </c>
      <c r="Q148" s="36">
        <f>SUMIFS(СВЦЭМ!$C$39:$C$782,СВЦЭМ!$A$39:$A$782,$A148,СВЦЭМ!$B$39:$B$782,Q$119)+'СЕТ СН'!$I$9+СВЦЭМ!$D$10+'СЕТ СН'!$I$5-'СЕТ СН'!$I$17</f>
        <v>5726.8931222199999</v>
      </c>
      <c r="R148" s="36">
        <f>SUMIFS(СВЦЭМ!$C$39:$C$782,СВЦЭМ!$A$39:$A$782,$A148,СВЦЭМ!$B$39:$B$782,R$119)+'СЕТ СН'!$I$9+СВЦЭМ!$D$10+'СЕТ СН'!$I$5-'СЕТ СН'!$I$17</f>
        <v>5715.5601335500005</v>
      </c>
      <c r="S148" s="36">
        <f>SUMIFS(СВЦЭМ!$C$39:$C$782,СВЦЭМ!$A$39:$A$782,$A148,СВЦЭМ!$B$39:$B$782,S$119)+'СЕТ СН'!$I$9+СВЦЭМ!$D$10+'СЕТ СН'!$I$5-'СЕТ СН'!$I$17</f>
        <v>5670.6499472900005</v>
      </c>
      <c r="T148" s="36">
        <f>SUMIFS(СВЦЭМ!$C$39:$C$782,СВЦЭМ!$A$39:$A$782,$A148,СВЦЭМ!$B$39:$B$782,T$119)+'СЕТ СН'!$I$9+СВЦЭМ!$D$10+'СЕТ СН'!$I$5-'СЕТ СН'!$I$17</f>
        <v>5685.9903745900001</v>
      </c>
      <c r="U148" s="36">
        <f>SUMIFS(СВЦЭМ!$C$39:$C$782,СВЦЭМ!$A$39:$A$782,$A148,СВЦЭМ!$B$39:$B$782,U$119)+'СЕТ СН'!$I$9+СВЦЭМ!$D$10+'СЕТ СН'!$I$5-'СЕТ СН'!$I$17</f>
        <v>5699.7615284900003</v>
      </c>
      <c r="V148" s="36">
        <f>SUMIFS(СВЦЭМ!$C$39:$C$782,СВЦЭМ!$A$39:$A$782,$A148,СВЦЭМ!$B$39:$B$782,V$119)+'СЕТ СН'!$I$9+СВЦЭМ!$D$10+'СЕТ СН'!$I$5-'СЕТ СН'!$I$17</f>
        <v>5725.6691614800002</v>
      </c>
      <c r="W148" s="36">
        <f>SUMIFS(СВЦЭМ!$C$39:$C$782,СВЦЭМ!$A$39:$A$782,$A148,СВЦЭМ!$B$39:$B$782,W$119)+'СЕТ СН'!$I$9+СВЦЭМ!$D$10+'СЕТ СН'!$I$5-'СЕТ СН'!$I$17</f>
        <v>5723.7083871499999</v>
      </c>
      <c r="X148" s="36">
        <f>SUMIFS(СВЦЭМ!$C$39:$C$782,СВЦЭМ!$A$39:$A$782,$A148,СВЦЭМ!$B$39:$B$782,X$119)+'СЕТ СН'!$I$9+СВЦЭМ!$D$10+'СЕТ СН'!$I$5-'СЕТ СН'!$I$17</f>
        <v>5723.6223438899997</v>
      </c>
      <c r="Y148" s="36">
        <f>SUMIFS(СВЦЭМ!$C$39:$C$782,СВЦЭМ!$A$39:$A$782,$A148,СВЦЭМ!$B$39:$B$782,Y$119)+'СЕТ СН'!$I$9+СВЦЭМ!$D$10+'СЕТ СН'!$I$5-'СЕТ СН'!$I$17</f>
        <v>5784.6369943299997</v>
      </c>
    </row>
    <row r="149" spans="1:26" ht="15.75" x14ac:dyDescent="0.2">
      <c r="A149" s="35">
        <f t="shared" si="3"/>
        <v>45290</v>
      </c>
      <c r="B149" s="36">
        <f>SUMIFS(СВЦЭМ!$C$39:$C$782,СВЦЭМ!$A$39:$A$782,$A149,СВЦЭМ!$B$39:$B$782,B$119)+'СЕТ СН'!$I$9+СВЦЭМ!$D$10+'СЕТ СН'!$I$5-'СЕТ СН'!$I$17</f>
        <v>5870.2064727199995</v>
      </c>
      <c r="C149" s="36">
        <f>SUMIFS(СВЦЭМ!$C$39:$C$782,СВЦЭМ!$A$39:$A$782,$A149,СВЦЭМ!$B$39:$B$782,C$119)+'СЕТ СН'!$I$9+СВЦЭМ!$D$10+'СЕТ СН'!$I$5-'СЕТ СН'!$I$17</f>
        <v>5923.9010577200006</v>
      </c>
      <c r="D149" s="36">
        <f>SUMIFS(СВЦЭМ!$C$39:$C$782,СВЦЭМ!$A$39:$A$782,$A149,СВЦЭМ!$B$39:$B$782,D$119)+'СЕТ СН'!$I$9+СВЦЭМ!$D$10+'СЕТ СН'!$I$5-'СЕТ СН'!$I$17</f>
        <v>5926.3416508600003</v>
      </c>
      <c r="E149" s="36">
        <f>SUMIFS(СВЦЭМ!$C$39:$C$782,СВЦЭМ!$A$39:$A$782,$A149,СВЦЭМ!$B$39:$B$782,E$119)+'СЕТ СН'!$I$9+СВЦЭМ!$D$10+'СЕТ СН'!$I$5-'СЕТ СН'!$I$17</f>
        <v>5926.2890644300005</v>
      </c>
      <c r="F149" s="36">
        <f>SUMIFS(СВЦЭМ!$C$39:$C$782,СВЦЭМ!$A$39:$A$782,$A149,СВЦЭМ!$B$39:$B$782,F$119)+'СЕТ СН'!$I$9+СВЦЭМ!$D$10+'СЕТ СН'!$I$5-'СЕТ СН'!$I$17</f>
        <v>5942.0149333900008</v>
      </c>
      <c r="G149" s="36">
        <f>SUMIFS(СВЦЭМ!$C$39:$C$782,СВЦЭМ!$A$39:$A$782,$A149,СВЦЭМ!$B$39:$B$782,G$119)+'СЕТ СН'!$I$9+СВЦЭМ!$D$10+'СЕТ СН'!$I$5-'СЕТ СН'!$I$17</f>
        <v>5928.9206762400008</v>
      </c>
      <c r="H149" s="36">
        <f>SUMIFS(СВЦЭМ!$C$39:$C$782,СВЦЭМ!$A$39:$A$782,$A149,СВЦЭМ!$B$39:$B$782,H$119)+'СЕТ СН'!$I$9+СВЦЭМ!$D$10+'СЕТ СН'!$I$5-'СЕТ СН'!$I$17</f>
        <v>5917.3085342499999</v>
      </c>
      <c r="I149" s="36">
        <f>SUMIFS(СВЦЭМ!$C$39:$C$782,СВЦЭМ!$A$39:$A$782,$A149,СВЦЭМ!$B$39:$B$782,I$119)+'СЕТ СН'!$I$9+СВЦЭМ!$D$10+'СЕТ СН'!$I$5-'СЕТ СН'!$I$17</f>
        <v>5853.9406936600008</v>
      </c>
      <c r="J149" s="36">
        <f>SUMIFS(СВЦЭМ!$C$39:$C$782,СВЦЭМ!$A$39:$A$782,$A149,СВЦЭМ!$B$39:$B$782,J$119)+'СЕТ СН'!$I$9+СВЦЭМ!$D$10+'СЕТ СН'!$I$5-'СЕТ СН'!$I$17</f>
        <v>5783.1077584900004</v>
      </c>
      <c r="K149" s="36">
        <f>SUMIFS(СВЦЭМ!$C$39:$C$782,СВЦЭМ!$A$39:$A$782,$A149,СВЦЭМ!$B$39:$B$782,K$119)+'СЕТ СН'!$I$9+СВЦЭМ!$D$10+'СЕТ СН'!$I$5-'СЕТ СН'!$I$17</f>
        <v>5784.7678620799998</v>
      </c>
      <c r="L149" s="36">
        <f>SUMIFS(СВЦЭМ!$C$39:$C$782,СВЦЭМ!$A$39:$A$782,$A149,СВЦЭМ!$B$39:$B$782,L$119)+'СЕТ СН'!$I$9+СВЦЭМ!$D$10+'СЕТ СН'!$I$5-'СЕТ СН'!$I$17</f>
        <v>5771.6843062099997</v>
      </c>
      <c r="M149" s="36">
        <f>SUMIFS(СВЦЭМ!$C$39:$C$782,СВЦЭМ!$A$39:$A$782,$A149,СВЦЭМ!$B$39:$B$782,M$119)+'СЕТ СН'!$I$9+СВЦЭМ!$D$10+'СЕТ СН'!$I$5-'СЕТ СН'!$I$17</f>
        <v>5803.4951997999997</v>
      </c>
      <c r="N149" s="36">
        <f>SUMIFS(СВЦЭМ!$C$39:$C$782,СВЦЭМ!$A$39:$A$782,$A149,СВЦЭМ!$B$39:$B$782,N$119)+'СЕТ СН'!$I$9+СВЦЭМ!$D$10+'СЕТ СН'!$I$5-'СЕТ СН'!$I$17</f>
        <v>5881.06395092</v>
      </c>
      <c r="O149" s="36">
        <f>SUMIFS(СВЦЭМ!$C$39:$C$782,СВЦЭМ!$A$39:$A$782,$A149,СВЦЭМ!$B$39:$B$782,O$119)+'СЕТ СН'!$I$9+СВЦЭМ!$D$10+'СЕТ СН'!$I$5-'СЕТ СН'!$I$17</f>
        <v>5962.7991072000004</v>
      </c>
      <c r="P149" s="36">
        <f>SUMIFS(СВЦЭМ!$C$39:$C$782,СВЦЭМ!$A$39:$A$782,$A149,СВЦЭМ!$B$39:$B$782,P$119)+'СЕТ СН'!$I$9+СВЦЭМ!$D$10+'СЕТ СН'!$I$5-'СЕТ СН'!$I$17</f>
        <v>5850.7959061800002</v>
      </c>
      <c r="Q149" s="36">
        <f>SUMIFS(СВЦЭМ!$C$39:$C$782,СВЦЭМ!$A$39:$A$782,$A149,СВЦЭМ!$B$39:$B$782,Q$119)+'СЕТ СН'!$I$9+СВЦЭМ!$D$10+'СЕТ СН'!$I$5-'СЕТ СН'!$I$17</f>
        <v>5863.3739482700003</v>
      </c>
      <c r="R149" s="36">
        <f>SUMIFS(СВЦЭМ!$C$39:$C$782,СВЦЭМ!$A$39:$A$782,$A149,СВЦЭМ!$B$39:$B$782,R$119)+'СЕТ СН'!$I$9+СВЦЭМ!$D$10+'СЕТ СН'!$I$5-'СЕТ СН'!$I$17</f>
        <v>5868.8193367700005</v>
      </c>
      <c r="S149" s="36">
        <f>SUMIFS(СВЦЭМ!$C$39:$C$782,СВЦЭМ!$A$39:$A$782,$A149,СВЦЭМ!$B$39:$B$782,S$119)+'СЕТ СН'!$I$9+СВЦЭМ!$D$10+'СЕТ СН'!$I$5-'СЕТ СН'!$I$17</f>
        <v>5844.1163974900001</v>
      </c>
      <c r="T149" s="36">
        <f>SUMIFS(СВЦЭМ!$C$39:$C$782,СВЦЭМ!$A$39:$A$782,$A149,СВЦЭМ!$B$39:$B$782,T$119)+'СЕТ СН'!$I$9+СВЦЭМ!$D$10+'СЕТ СН'!$I$5-'СЕТ СН'!$I$17</f>
        <v>5769.0576165500006</v>
      </c>
      <c r="U149" s="36">
        <f>SUMIFS(СВЦЭМ!$C$39:$C$782,СВЦЭМ!$A$39:$A$782,$A149,СВЦЭМ!$B$39:$B$782,U$119)+'СЕТ СН'!$I$9+СВЦЭМ!$D$10+'СЕТ СН'!$I$5-'СЕТ СН'!$I$17</f>
        <v>5805.5776212399996</v>
      </c>
      <c r="V149" s="36">
        <f>SUMIFS(СВЦЭМ!$C$39:$C$782,СВЦЭМ!$A$39:$A$782,$A149,СВЦЭМ!$B$39:$B$782,V$119)+'СЕТ СН'!$I$9+СВЦЭМ!$D$10+'СЕТ СН'!$I$5-'СЕТ СН'!$I$17</f>
        <v>5816.6671719400001</v>
      </c>
      <c r="W149" s="36">
        <f>SUMIFS(СВЦЭМ!$C$39:$C$782,СВЦЭМ!$A$39:$A$782,$A149,СВЦЭМ!$B$39:$B$782,W$119)+'СЕТ СН'!$I$9+СВЦЭМ!$D$10+'СЕТ СН'!$I$5-'СЕТ СН'!$I$17</f>
        <v>5828.4275635900003</v>
      </c>
      <c r="X149" s="36">
        <f>SUMIFS(СВЦЭМ!$C$39:$C$782,СВЦЭМ!$A$39:$A$782,$A149,СВЦЭМ!$B$39:$B$782,X$119)+'СЕТ СН'!$I$9+СВЦЭМ!$D$10+'СЕТ СН'!$I$5-'СЕТ СН'!$I$17</f>
        <v>5853.7529840900006</v>
      </c>
      <c r="Y149" s="36">
        <f>SUMIFS(СВЦЭМ!$C$39:$C$782,СВЦЭМ!$A$39:$A$782,$A149,СВЦЭМ!$B$39:$B$782,Y$119)+'СЕТ СН'!$I$9+СВЦЭМ!$D$10+'СЕТ СН'!$I$5-'СЕТ СН'!$I$17</f>
        <v>5872.1927094599996</v>
      </c>
    </row>
    <row r="150" spans="1:26" ht="15.75" x14ac:dyDescent="0.2">
      <c r="A150" s="35">
        <f t="shared" si="3"/>
        <v>45291</v>
      </c>
      <c r="B150" s="36">
        <f>SUMIFS(СВЦЭМ!$C$39:$C$782,СВЦЭМ!$A$39:$A$782,$A150,СВЦЭМ!$B$39:$B$782,B$119)+'СЕТ СН'!$I$9+СВЦЭМ!$D$10+'СЕТ СН'!$I$5-'СЕТ СН'!$I$17</f>
        <v>5820.5939481200003</v>
      </c>
      <c r="C150" s="36">
        <f>SUMIFS(СВЦЭМ!$C$39:$C$782,СВЦЭМ!$A$39:$A$782,$A150,СВЦЭМ!$B$39:$B$782,C$119)+'СЕТ СН'!$I$9+СВЦЭМ!$D$10+'СЕТ СН'!$I$5-'СЕТ СН'!$I$17</f>
        <v>5801.76103521</v>
      </c>
      <c r="D150" s="36">
        <f>SUMIFS(СВЦЭМ!$C$39:$C$782,СВЦЭМ!$A$39:$A$782,$A150,СВЦЭМ!$B$39:$B$782,D$119)+'СЕТ СН'!$I$9+СВЦЭМ!$D$10+'СЕТ СН'!$I$5-'СЕТ СН'!$I$17</f>
        <v>5816.9014204200002</v>
      </c>
      <c r="E150" s="36">
        <f>SUMIFS(СВЦЭМ!$C$39:$C$782,СВЦЭМ!$A$39:$A$782,$A150,СВЦЭМ!$B$39:$B$782,E$119)+'СЕТ СН'!$I$9+СВЦЭМ!$D$10+'СЕТ СН'!$I$5-'СЕТ СН'!$I$17</f>
        <v>5825.3976340700001</v>
      </c>
      <c r="F150" s="36">
        <f>SUMIFS(СВЦЭМ!$C$39:$C$782,СВЦЭМ!$A$39:$A$782,$A150,СВЦЭМ!$B$39:$B$782,F$119)+'СЕТ СН'!$I$9+СВЦЭМ!$D$10+'СЕТ СН'!$I$5-'СЕТ СН'!$I$17</f>
        <v>5820.6836256300003</v>
      </c>
      <c r="G150" s="36">
        <f>SUMIFS(СВЦЭМ!$C$39:$C$782,СВЦЭМ!$A$39:$A$782,$A150,СВЦЭМ!$B$39:$B$782,G$119)+'СЕТ СН'!$I$9+СВЦЭМ!$D$10+'СЕТ СН'!$I$5-'СЕТ СН'!$I$17</f>
        <v>5780.9018916799996</v>
      </c>
      <c r="H150" s="36">
        <f>SUMIFS(СВЦЭМ!$C$39:$C$782,СВЦЭМ!$A$39:$A$782,$A150,СВЦЭМ!$B$39:$B$782,H$119)+'СЕТ СН'!$I$9+СВЦЭМ!$D$10+'СЕТ СН'!$I$5-'СЕТ СН'!$I$17</f>
        <v>5775.1418806700003</v>
      </c>
      <c r="I150" s="36">
        <f>SUMIFS(СВЦЭМ!$C$39:$C$782,СВЦЭМ!$A$39:$A$782,$A150,СВЦЭМ!$B$39:$B$782,I$119)+'СЕТ СН'!$I$9+СВЦЭМ!$D$10+'СЕТ СН'!$I$5-'СЕТ СН'!$I$17</f>
        <v>5776.44116811</v>
      </c>
      <c r="J150" s="36">
        <f>SUMIFS(СВЦЭМ!$C$39:$C$782,СВЦЭМ!$A$39:$A$782,$A150,СВЦЭМ!$B$39:$B$782,J$119)+'СЕТ СН'!$I$9+СВЦЭМ!$D$10+'СЕТ СН'!$I$5-'СЕТ СН'!$I$17</f>
        <v>5751.2102282599999</v>
      </c>
      <c r="K150" s="36">
        <f>SUMIFS(СВЦЭМ!$C$39:$C$782,СВЦЭМ!$A$39:$A$782,$A150,СВЦЭМ!$B$39:$B$782,K$119)+'СЕТ СН'!$I$9+СВЦЭМ!$D$10+'СЕТ СН'!$I$5-'СЕТ СН'!$I$17</f>
        <v>5706.5269874400001</v>
      </c>
      <c r="L150" s="36">
        <f>SUMIFS(СВЦЭМ!$C$39:$C$782,СВЦЭМ!$A$39:$A$782,$A150,СВЦЭМ!$B$39:$B$782,L$119)+'СЕТ СН'!$I$9+СВЦЭМ!$D$10+'СЕТ СН'!$I$5-'СЕТ СН'!$I$17</f>
        <v>5689.5785280700002</v>
      </c>
      <c r="M150" s="36">
        <f>SUMIFS(СВЦЭМ!$C$39:$C$782,СВЦЭМ!$A$39:$A$782,$A150,СВЦЭМ!$B$39:$B$782,M$119)+'СЕТ СН'!$I$9+СВЦЭМ!$D$10+'СЕТ СН'!$I$5-'СЕТ СН'!$I$17</f>
        <v>5672.8882497699997</v>
      </c>
      <c r="N150" s="36">
        <f>SUMIFS(СВЦЭМ!$C$39:$C$782,СВЦЭМ!$A$39:$A$782,$A150,СВЦЭМ!$B$39:$B$782,N$119)+'СЕТ СН'!$I$9+СВЦЭМ!$D$10+'СЕТ СН'!$I$5-'СЕТ СН'!$I$17</f>
        <v>5679.5679126900004</v>
      </c>
      <c r="O150" s="36">
        <f>SUMIFS(СВЦЭМ!$C$39:$C$782,СВЦЭМ!$A$39:$A$782,$A150,СВЦЭМ!$B$39:$B$782,O$119)+'СЕТ СН'!$I$9+СВЦЭМ!$D$10+'СЕТ СН'!$I$5-'СЕТ СН'!$I$17</f>
        <v>5691.7594474699999</v>
      </c>
      <c r="P150" s="36">
        <f>SUMIFS(СВЦЭМ!$C$39:$C$782,СВЦЭМ!$A$39:$A$782,$A150,СВЦЭМ!$B$39:$B$782,P$119)+'СЕТ СН'!$I$9+СВЦЭМ!$D$10+'СЕТ СН'!$I$5-'СЕТ СН'!$I$17</f>
        <v>5713.9625715299999</v>
      </c>
      <c r="Q150" s="36">
        <f>SUMIFS(СВЦЭМ!$C$39:$C$782,СВЦЭМ!$A$39:$A$782,$A150,СВЦЭМ!$B$39:$B$782,Q$119)+'СЕТ СН'!$I$9+СВЦЭМ!$D$10+'СЕТ СН'!$I$5-'СЕТ СН'!$I$17</f>
        <v>5698.8551567900004</v>
      </c>
      <c r="R150" s="36">
        <f>SUMIFS(СВЦЭМ!$C$39:$C$782,СВЦЭМ!$A$39:$A$782,$A150,СВЦЭМ!$B$39:$B$782,R$119)+'СЕТ СН'!$I$9+СВЦЭМ!$D$10+'СЕТ СН'!$I$5-'СЕТ СН'!$I$17</f>
        <v>5714.6859530900001</v>
      </c>
      <c r="S150" s="36">
        <f>SUMIFS(СВЦЭМ!$C$39:$C$782,СВЦЭМ!$A$39:$A$782,$A150,СВЦЭМ!$B$39:$B$782,S$119)+'СЕТ СН'!$I$9+СВЦЭМ!$D$10+'СЕТ СН'!$I$5-'СЕТ СН'!$I$17</f>
        <v>5676.4508501099999</v>
      </c>
      <c r="T150" s="36">
        <f>SUMIFS(СВЦЭМ!$C$39:$C$782,СВЦЭМ!$A$39:$A$782,$A150,СВЦЭМ!$B$39:$B$782,T$119)+'СЕТ СН'!$I$9+СВЦЭМ!$D$10+'СЕТ СН'!$I$5-'СЕТ СН'!$I$17</f>
        <v>5607.7361349700004</v>
      </c>
      <c r="U150" s="36">
        <f>SUMIFS(СВЦЭМ!$C$39:$C$782,СВЦЭМ!$A$39:$A$782,$A150,СВЦЭМ!$B$39:$B$782,U$119)+'СЕТ СН'!$I$9+СВЦЭМ!$D$10+'СЕТ СН'!$I$5-'СЕТ СН'!$I$17</f>
        <v>5590.6311065</v>
      </c>
      <c r="V150" s="36">
        <f>SUMIFS(СВЦЭМ!$C$39:$C$782,СВЦЭМ!$A$39:$A$782,$A150,СВЦЭМ!$B$39:$B$782,V$119)+'СЕТ СН'!$I$9+СВЦЭМ!$D$10+'СЕТ СН'!$I$5-'СЕТ СН'!$I$17</f>
        <v>5624.7808246800005</v>
      </c>
      <c r="W150" s="36">
        <f>SUMIFS(СВЦЭМ!$C$39:$C$782,СВЦЭМ!$A$39:$A$782,$A150,СВЦЭМ!$B$39:$B$782,W$119)+'СЕТ СН'!$I$9+СВЦЭМ!$D$10+'СЕТ СН'!$I$5-'СЕТ СН'!$I$17</f>
        <v>5688.8011497400003</v>
      </c>
      <c r="X150" s="36">
        <f>SUMIFS(СВЦЭМ!$C$39:$C$782,СВЦЭМ!$A$39:$A$782,$A150,СВЦЭМ!$B$39:$B$782,X$119)+'СЕТ СН'!$I$9+СВЦЭМ!$D$10+'СЕТ СН'!$I$5-'СЕТ СН'!$I$17</f>
        <v>5741.5856505600004</v>
      </c>
      <c r="Y150" s="36">
        <f>SUMIFS(СВЦЭМ!$C$39:$C$782,СВЦЭМ!$A$39:$A$782,$A150,СВЦЭМ!$B$39:$B$782,Y$119)+'СЕТ СН'!$I$9+СВЦЭМ!$D$10+'СЕТ СН'!$I$5-'СЕТ СН'!$I$17</f>
        <v>5797.0146352900001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657614.58727429062</v>
      </c>
      <c r="O155" s="139"/>
      <c r="P155" s="138">
        <f>СВЦЭМ!$D$12+'СЕТ СН'!$F$10-'СЕТ СН'!$G$18</f>
        <v>657614.58727429062</v>
      </c>
      <c r="Q155" s="139"/>
      <c r="R155" s="138">
        <f>СВЦЭМ!$D$12+'СЕТ СН'!$F$10-'СЕТ СН'!$H$18</f>
        <v>657614.58727429062</v>
      </c>
      <c r="S155" s="139"/>
      <c r="T155" s="138">
        <f>СВЦЭМ!$D$12+'СЕТ СН'!$F$10-'СЕТ СН'!$I$18</f>
        <v>657614.58727429062</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SUMIFS(СВЦЭМ!$C$39:$C$782,СВЦЭМ!$A$39:$A$782,$A12,СВЦЭМ!$B$39:$B$782,B$11)+'СЕТ СН'!$F$9+СВЦЭМ!$D$10+'СЕТ СН'!$F$6-'СЕТ СН'!$F$19</f>
        <v>1900.24602895</v>
      </c>
      <c r="C12" s="36">
        <f>SUMIFS(СВЦЭМ!$C$39:$C$782,СВЦЭМ!$A$39:$A$782,$A12,СВЦЭМ!$B$39:$B$782,C$11)+'СЕТ СН'!$F$9+СВЦЭМ!$D$10+'СЕТ СН'!$F$6-'СЕТ СН'!$F$19</f>
        <v>1936.5174885099998</v>
      </c>
      <c r="D12" s="36">
        <f>SUMIFS(СВЦЭМ!$C$39:$C$782,СВЦЭМ!$A$39:$A$782,$A12,СВЦЭМ!$B$39:$B$782,D$11)+'СЕТ СН'!$F$9+СВЦЭМ!$D$10+'СЕТ СН'!$F$6-'СЕТ СН'!$F$19</f>
        <v>1971.6599996199998</v>
      </c>
      <c r="E12" s="36">
        <f>SUMIFS(СВЦЭМ!$C$39:$C$782,СВЦЭМ!$A$39:$A$782,$A12,СВЦЭМ!$B$39:$B$782,E$11)+'СЕТ СН'!$F$9+СВЦЭМ!$D$10+'СЕТ СН'!$F$6-'СЕТ СН'!$F$19</f>
        <v>1973.2614741099999</v>
      </c>
      <c r="F12" s="36">
        <f>SUMIFS(СВЦЭМ!$C$39:$C$782,СВЦЭМ!$A$39:$A$782,$A12,СВЦЭМ!$B$39:$B$782,F$11)+'СЕТ СН'!$F$9+СВЦЭМ!$D$10+'СЕТ СН'!$F$6-'СЕТ СН'!$F$19</f>
        <v>1985.4636609099998</v>
      </c>
      <c r="G12" s="36">
        <f>SUMIFS(СВЦЭМ!$C$39:$C$782,СВЦЭМ!$A$39:$A$782,$A12,СВЦЭМ!$B$39:$B$782,G$11)+'СЕТ СН'!$F$9+СВЦЭМ!$D$10+'СЕТ СН'!$F$6-'СЕТ СН'!$F$19</f>
        <v>1957.5293985799999</v>
      </c>
      <c r="H12" s="36">
        <f>SUMIFS(СВЦЭМ!$C$39:$C$782,СВЦЭМ!$A$39:$A$782,$A12,СВЦЭМ!$B$39:$B$782,H$11)+'СЕТ СН'!$F$9+СВЦЭМ!$D$10+'СЕТ СН'!$F$6-'СЕТ СН'!$F$19</f>
        <v>1912.076914</v>
      </c>
      <c r="I12" s="36">
        <f>SUMIFS(СВЦЭМ!$C$39:$C$782,СВЦЭМ!$A$39:$A$782,$A12,СВЦЭМ!$B$39:$B$782,I$11)+'СЕТ СН'!$F$9+СВЦЭМ!$D$10+'СЕТ СН'!$F$6-'СЕТ СН'!$F$19</f>
        <v>1865.95260515</v>
      </c>
      <c r="J12" s="36">
        <f>SUMIFS(СВЦЭМ!$C$39:$C$782,СВЦЭМ!$A$39:$A$782,$A12,СВЦЭМ!$B$39:$B$782,J$11)+'СЕТ СН'!$F$9+СВЦЭМ!$D$10+'СЕТ СН'!$F$6-'СЕТ СН'!$F$19</f>
        <v>1820.4540479399998</v>
      </c>
      <c r="K12" s="36">
        <f>SUMIFS(СВЦЭМ!$C$39:$C$782,СВЦЭМ!$A$39:$A$782,$A12,СВЦЭМ!$B$39:$B$782,K$11)+'СЕТ СН'!$F$9+СВЦЭМ!$D$10+'СЕТ СН'!$F$6-'СЕТ СН'!$F$19</f>
        <v>1806.5445237699998</v>
      </c>
      <c r="L12" s="36">
        <f>SUMIFS(СВЦЭМ!$C$39:$C$782,СВЦЭМ!$A$39:$A$782,$A12,СВЦЭМ!$B$39:$B$782,L$11)+'СЕТ СН'!$F$9+СВЦЭМ!$D$10+'СЕТ СН'!$F$6-'СЕТ СН'!$F$19</f>
        <v>1798.7494790499998</v>
      </c>
      <c r="M12" s="36">
        <f>SUMIFS(СВЦЭМ!$C$39:$C$782,СВЦЭМ!$A$39:$A$782,$A12,СВЦЭМ!$B$39:$B$782,M$11)+'СЕТ СН'!$F$9+СВЦЭМ!$D$10+'СЕТ СН'!$F$6-'СЕТ СН'!$F$19</f>
        <v>1821.0503064899999</v>
      </c>
      <c r="N12" s="36">
        <f>SUMIFS(СВЦЭМ!$C$39:$C$782,СВЦЭМ!$A$39:$A$782,$A12,СВЦЭМ!$B$39:$B$782,N$11)+'СЕТ СН'!$F$9+СВЦЭМ!$D$10+'СЕТ СН'!$F$6-'СЕТ СН'!$F$19</f>
        <v>1830.6865643199999</v>
      </c>
      <c r="O12" s="36">
        <f>SUMIFS(СВЦЭМ!$C$39:$C$782,СВЦЭМ!$A$39:$A$782,$A12,СВЦЭМ!$B$39:$B$782,O$11)+'СЕТ СН'!$F$9+СВЦЭМ!$D$10+'СЕТ СН'!$F$6-'СЕТ СН'!$F$19</f>
        <v>1848.2757309799999</v>
      </c>
      <c r="P12" s="36">
        <f>SUMIFS(СВЦЭМ!$C$39:$C$782,СВЦЭМ!$A$39:$A$782,$A12,СВЦЭМ!$B$39:$B$782,P$11)+'СЕТ СН'!$F$9+СВЦЭМ!$D$10+'СЕТ СН'!$F$6-'СЕТ СН'!$F$19</f>
        <v>1865.5835655899998</v>
      </c>
      <c r="Q12" s="36">
        <f>SUMIFS(СВЦЭМ!$C$39:$C$782,СВЦЭМ!$A$39:$A$782,$A12,СВЦЭМ!$B$39:$B$782,Q$11)+'СЕТ СН'!$F$9+СВЦЭМ!$D$10+'СЕТ СН'!$F$6-'СЕТ СН'!$F$19</f>
        <v>1841.9899690199998</v>
      </c>
      <c r="R12" s="36">
        <f>SUMIFS(СВЦЭМ!$C$39:$C$782,СВЦЭМ!$A$39:$A$782,$A12,СВЦЭМ!$B$39:$B$782,R$11)+'СЕТ СН'!$F$9+СВЦЭМ!$D$10+'СЕТ СН'!$F$6-'СЕТ СН'!$F$19</f>
        <v>1844.3262695199999</v>
      </c>
      <c r="S12" s="36">
        <f>SUMIFS(СВЦЭМ!$C$39:$C$782,СВЦЭМ!$A$39:$A$782,$A12,СВЦЭМ!$B$39:$B$782,S$11)+'СЕТ СН'!$F$9+СВЦЭМ!$D$10+'СЕТ СН'!$F$6-'СЕТ СН'!$F$19</f>
        <v>1810.3713255299999</v>
      </c>
      <c r="T12" s="36">
        <f>SUMIFS(СВЦЭМ!$C$39:$C$782,СВЦЭМ!$A$39:$A$782,$A12,СВЦЭМ!$B$39:$B$782,T$11)+'СЕТ СН'!$F$9+СВЦЭМ!$D$10+'СЕТ СН'!$F$6-'СЕТ СН'!$F$19</f>
        <v>1764.2478534499999</v>
      </c>
      <c r="U12" s="36">
        <f>SUMIFS(СВЦЭМ!$C$39:$C$782,СВЦЭМ!$A$39:$A$782,$A12,СВЦЭМ!$B$39:$B$782,U$11)+'СЕТ СН'!$F$9+СВЦЭМ!$D$10+'СЕТ СН'!$F$6-'СЕТ СН'!$F$19</f>
        <v>1766.9159638599999</v>
      </c>
      <c r="V12" s="36">
        <f>SUMIFS(СВЦЭМ!$C$39:$C$782,СВЦЭМ!$A$39:$A$782,$A12,СВЦЭМ!$B$39:$B$782,V$11)+'СЕТ СН'!$F$9+СВЦЭМ!$D$10+'СЕТ СН'!$F$6-'СЕТ СН'!$F$19</f>
        <v>1798.2064607</v>
      </c>
      <c r="W12" s="36">
        <f>SUMIFS(СВЦЭМ!$C$39:$C$782,СВЦЭМ!$A$39:$A$782,$A12,СВЦЭМ!$B$39:$B$782,W$11)+'СЕТ СН'!$F$9+СВЦЭМ!$D$10+'СЕТ СН'!$F$6-'СЕТ СН'!$F$19</f>
        <v>1814.2016703699999</v>
      </c>
      <c r="X12" s="36">
        <f>SUMIFS(СВЦЭМ!$C$39:$C$782,СВЦЭМ!$A$39:$A$782,$A12,СВЦЭМ!$B$39:$B$782,X$11)+'СЕТ СН'!$F$9+СВЦЭМ!$D$10+'СЕТ СН'!$F$6-'СЕТ СН'!$F$19</f>
        <v>1821.0196058699999</v>
      </c>
      <c r="Y12" s="36">
        <f>SUMIFS(СВЦЭМ!$C$39:$C$782,СВЦЭМ!$A$39:$A$782,$A12,СВЦЭМ!$B$39:$B$782,Y$11)+'СЕТ СН'!$F$9+СВЦЭМ!$D$10+'СЕТ СН'!$F$6-'СЕТ СН'!$F$19</f>
        <v>1853.83732414</v>
      </c>
      <c r="AA12" s="37"/>
    </row>
    <row r="13" spans="1:27" ht="15.75" x14ac:dyDescent="0.2">
      <c r="A13" s="35">
        <f>A12+1</f>
        <v>45262</v>
      </c>
      <c r="B13" s="36">
        <f>SUMIFS(СВЦЭМ!$C$39:$C$782,СВЦЭМ!$A$39:$A$782,$A13,СВЦЭМ!$B$39:$B$782,B$11)+'СЕТ СН'!$F$9+СВЦЭМ!$D$10+'СЕТ СН'!$F$6-'СЕТ СН'!$F$19</f>
        <v>1972.5688824399999</v>
      </c>
      <c r="C13" s="36">
        <f>SUMIFS(СВЦЭМ!$C$39:$C$782,СВЦЭМ!$A$39:$A$782,$A13,СВЦЭМ!$B$39:$B$782,C$11)+'СЕТ СН'!$F$9+СВЦЭМ!$D$10+'СЕТ СН'!$F$6-'СЕТ СН'!$F$19</f>
        <v>1964.95683332</v>
      </c>
      <c r="D13" s="36">
        <f>SUMIFS(СВЦЭМ!$C$39:$C$782,СВЦЭМ!$A$39:$A$782,$A13,СВЦЭМ!$B$39:$B$782,D$11)+'СЕТ СН'!$F$9+СВЦЭМ!$D$10+'СЕТ СН'!$F$6-'СЕТ СН'!$F$19</f>
        <v>1982.7915536099999</v>
      </c>
      <c r="E13" s="36">
        <f>SUMIFS(СВЦЭМ!$C$39:$C$782,СВЦЭМ!$A$39:$A$782,$A13,СВЦЭМ!$B$39:$B$782,E$11)+'СЕТ СН'!$F$9+СВЦЭМ!$D$10+'СЕТ СН'!$F$6-'СЕТ СН'!$F$19</f>
        <v>1992.7758987699999</v>
      </c>
      <c r="F13" s="36">
        <f>SUMIFS(СВЦЭМ!$C$39:$C$782,СВЦЭМ!$A$39:$A$782,$A13,СВЦЭМ!$B$39:$B$782,F$11)+'СЕТ СН'!$F$9+СВЦЭМ!$D$10+'СЕТ СН'!$F$6-'СЕТ СН'!$F$19</f>
        <v>1999.34697863</v>
      </c>
      <c r="G13" s="36">
        <f>SUMIFS(СВЦЭМ!$C$39:$C$782,СВЦЭМ!$A$39:$A$782,$A13,СВЦЭМ!$B$39:$B$782,G$11)+'СЕТ СН'!$F$9+СВЦЭМ!$D$10+'СЕТ СН'!$F$6-'СЕТ СН'!$F$19</f>
        <v>2000.3325727199999</v>
      </c>
      <c r="H13" s="36">
        <f>SUMIFS(СВЦЭМ!$C$39:$C$782,СВЦЭМ!$A$39:$A$782,$A13,СВЦЭМ!$B$39:$B$782,H$11)+'СЕТ СН'!$F$9+СВЦЭМ!$D$10+'СЕТ СН'!$F$6-'СЕТ СН'!$F$19</f>
        <v>1998.4339492199999</v>
      </c>
      <c r="I13" s="36">
        <f>SUMIFS(СВЦЭМ!$C$39:$C$782,СВЦЭМ!$A$39:$A$782,$A13,СВЦЭМ!$B$39:$B$782,I$11)+'СЕТ СН'!$F$9+СВЦЭМ!$D$10+'СЕТ СН'!$F$6-'СЕТ СН'!$F$19</f>
        <v>1960.1181292899998</v>
      </c>
      <c r="J13" s="36">
        <f>SUMIFS(СВЦЭМ!$C$39:$C$782,СВЦЭМ!$A$39:$A$782,$A13,СВЦЭМ!$B$39:$B$782,J$11)+'СЕТ СН'!$F$9+СВЦЭМ!$D$10+'СЕТ СН'!$F$6-'СЕТ СН'!$F$19</f>
        <v>1916.5120247799998</v>
      </c>
      <c r="K13" s="36">
        <f>SUMIFS(СВЦЭМ!$C$39:$C$782,СВЦЭМ!$A$39:$A$782,$A13,СВЦЭМ!$B$39:$B$782,K$11)+'СЕТ СН'!$F$9+СВЦЭМ!$D$10+'СЕТ СН'!$F$6-'СЕТ СН'!$F$19</f>
        <v>1878.2374512499998</v>
      </c>
      <c r="L13" s="36">
        <f>SUMIFS(СВЦЭМ!$C$39:$C$782,СВЦЭМ!$A$39:$A$782,$A13,СВЦЭМ!$B$39:$B$782,L$11)+'СЕТ СН'!$F$9+СВЦЭМ!$D$10+'СЕТ СН'!$F$6-'СЕТ СН'!$F$19</f>
        <v>1843.4533667699998</v>
      </c>
      <c r="M13" s="36">
        <f>SUMIFS(СВЦЭМ!$C$39:$C$782,СВЦЭМ!$A$39:$A$782,$A13,СВЦЭМ!$B$39:$B$782,M$11)+'СЕТ СН'!$F$9+СВЦЭМ!$D$10+'СЕТ СН'!$F$6-'СЕТ СН'!$F$19</f>
        <v>1836.4131976099998</v>
      </c>
      <c r="N13" s="36">
        <f>SUMIFS(СВЦЭМ!$C$39:$C$782,СВЦЭМ!$A$39:$A$782,$A13,СВЦЭМ!$B$39:$B$782,N$11)+'СЕТ СН'!$F$9+СВЦЭМ!$D$10+'СЕТ СН'!$F$6-'СЕТ СН'!$F$19</f>
        <v>1856.0667394</v>
      </c>
      <c r="O13" s="36">
        <f>SUMIFS(СВЦЭМ!$C$39:$C$782,СВЦЭМ!$A$39:$A$782,$A13,СВЦЭМ!$B$39:$B$782,O$11)+'СЕТ СН'!$F$9+СВЦЭМ!$D$10+'СЕТ СН'!$F$6-'СЕТ СН'!$F$19</f>
        <v>1880.8631306999998</v>
      </c>
      <c r="P13" s="36">
        <f>SUMIFS(СВЦЭМ!$C$39:$C$782,СВЦЭМ!$A$39:$A$782,$A13,СВЦЭМ!$B$39:$B$782,P$11)+'СЕТ СН'!$F$9+СВЦЭМ!$D$10+'СЕТ СН'!$F$6-'СЕТ СН'!$F$19</f>
        <v>1890.5240983799999</v>
      </c>
      <c r="Q13" s="36">
        <f>SUMIFS(СВЦЭМ!$C$39:$C$782,СВЦЭМ!$A$39:$A$782,$A13,СВЦЭМ!$B$39:$B$782,Q$11)+'СЕТ СН'!$F$9+СВЦЭМ!$D$10+'СЕТ СН'!$F$6-'СЕТ СН'!$F$19</f>
        <v>1897.5053289799998</v>
      </c>
      <c r="R13" s="36">
        <f>SUMIFS(СВЦЭМ!$C$39:$C$782,СВЦЭМ!$A$39:$A$782,$A13,СВЦЭМ!$B$39:$B$782,R$11)+'СЕТ СН'!$F$9+СВЦЭМ!$D$10+'СЕТ СН'!$F$6-'СЕТ СН'!$F$19</f>
        <v>1872.3522522399999</v>
      </c>
      <c r="S13" s="36">
        <f>SUMIFS(СВЦЭМ!$C$39:$C$782,СВЦЭМ!$A$39:$A$782,$A13,СВЦЭМ!$B$39:$B$782,S$11)+'СЕТ СН'!$F$9+СВЦЭМ!$D$10+'СЕТ СН'!$F$6-'СЕТ СН'!$F$19</f>
        <v>1834.4981854499999</v>
      </c>
      <c r="T13" s="36">
        <f>SUMIFS(СВЦЭМ!$C$39:$C$782,СВЦЭМ!$A$39:$A$782,$A13,СВЦЭМ!$B$39:$B$782,T$11)+'СЕТ СН'!$F$9+СВЦЭМ!$D$10+'СЕТ СН'!$F$6-'СЕТ СН'!$F$19</f>
        <v>1812.8183888999999</v>
      </c>
      <c r="U13" s="36">
        <f>SUMIFS(СВЦЭМ!$C$39:$C$782,СВЦЭМ!$A$39:$A$782,$A13,СВЦЭМ!$B$39:$B$782,U$11)+'СЕТ СН'!$F$9+СВЦЭМ!$D$10+'СЕТ СН'!$F$6-'СЕТ СН'!$F$19</f>
        <v>1808.1086824399999</v>
      </c>
      <c r="V13" s="36">
        <f>SUMIFS(СВЦЭМ!$C$39:$C$782,СВЦЭМ!$A$39:$A$782,$A13,СВЦЭМ!$B$39:$B$782,V$11)+'СЕТ СН'!$F$9+СВЦЭМ!$D$10+'СЕТ СН'!$F$6-'СЕТ СН'!$F$19</f>
        <v>1836.2100253599999</v>
      </c>
      <c r="W13" s="36">
        <f>SUMIFS(СВЦЭМ!$C$39:$C$782,СВЦЭМ!$A$39:$A$782,$A13,СВЦЭМ!$B$39:$B$782,W$11)+'СЕТ СН'!$F$9+СВЦЭМ!$D$10+'СЕТ СН'!$F$6-'СЕТ СН'!$F$19</f>
        <v>1851.8634868899999</v>
      </c>
      <c r="X13" s="36">
        <f>SUMIFS(СВЦЭМ!$C$39:$C$782,СВЦЭМ!$A$39:$A$782,$A13,СВЦЭМ!$B$39:$B$782,X$11)+'СЕТ СН'!$F$9+СВЦЭМ!$D$10+'СЕТ СН'!$F$6-'СЕТ СН'!$F$19</f>
        <v>1883.69020467</v>
      </c>
      <c r="Y13" s="36">
        <f>SUMIFS(СВЦЭМ!$C$39:$C$782,СВЦЭМ!$A$39:$A$782,$A13,СВЦЭМ!$B$39:$B$782,Y$11)+'СЕТ СН'!$F$9+СВЦЭМ!$D$10+'СЕТ СН'!$F$6-'СЕТ СН'!$F$19</f>
        <v>1909.5142709999998</v>
      </c>
    </row>
    <row r="14" spans="1:27" ht="15.75" x14ac:dyDescent="0.2">
      <c r="A14" s="35">
        <f t="shared" ref="A14:A42" si="0">A13+1</f>
        <v>45263</v>
      </c>
      <c r="B14" s="36">
        <f>SUMIFS(СВЦЭМ!$C$39:$C$782,СВЦЭМ!$A$39:$A$782,$A14,СВЦЭМ!$B$39:$B$782,B$11)+'СЕТ СН'!$F$9+СВЦЭМ!$D$10+'СЕТ СН'!$F$6-'СЕТ СН'!$F$19</f>
        <v>1866.8483113299999</v>
      </c>
      <c r="C14" s="36">
        <f>SUMIFS(СВЦЭМ!$C$39:$C$782,СВЦЭМ!$A$39:$A$782,$A14,СВЦЭМ!$B$39:$B$782,C$11)+'СЕТ СН'!$F$9+СВЦЭМ!$D$10+'СЕТ СН'!$F$6-'СЕТ СН'!$F$19</f>
        <v>1913.8791146999999</v>
      </c>
      <c r="D14" s="36">
        <f>SUMIFS(СВЦЭМ!$C$39:$C$782,СВЦЭМ!$A$39:$A$782,$A14,СВЦЭМ!$B$39:$B$782,D$11)+'СЕТ СН'!$F$9+СВЦЭМ!$D$10+'СЕТ СН'!$F$6-'СЕТ СН'!$F$19</f>
        <v>1962.3402880499998</v>
      </c>
      <c r="E14" s="36">
        <f>SUMIFS(СВЦЭМ!$C$39:$C$782,СВЦЭМ!$A$39:$A$782,$A14,СВЦЭМ!$B$39:$B$782,E$11)+'СЕТ СН'!$F$9+СВЦЭМ!$D$10+'СЕТ СН'!$F$6-'СЕТ СН'!$F$19</f>
        <v>1956.8872754199999</v>
      </c>
      <c r="F14" s="36">
        <f>SUMIFS(СВЦЭМ!$C$39:$C$782,СВЦЭМ!$A$39:$A$782,$A14,СВЦЭМ!$B$39:$B$782,F$11)+'СЕТ СН'!$F$9+СВЦЭМ!$D$10+'СЕТ СН'!$F$6-'СЕТ СН'!$F$19</f>
        <v>1951.8449082699999</v>
      </c>
      <c r="G14" s="36">
        <f>SUMIFS(СВЦЭМ!$C$39:$C$782,СВЦЭМ!$A$39:$A$782,$A14,СВЦЭМ!$B$39:$B$782,G$11)+'СЕТ СН'!$F$9+СВЦЭМ!$D$10+'СЕТ СН'!$F$6-'СЕТ СН'!$F$19</f>
        <v>1964.4506454499999</v>
      </c>
      <c r="H14" s="36">
        <f>SUMIFS(СВЦЭМ!$C$39:$C$782,СВЦЭМ!$A$39:$A$782,$A14,СВЦЭМ!$B$39:$B$782,H$11)+'СЕТ СН'!$F$9+СВЦЭМ!$D$10+'СЕТ СН'!$F$6-'СЕТ СН'!$F$19</f>
        <v>1961.8234775499998</v>
      </c>
      <c r="I14" s="36">
        <f>SUMIFS(СВЦЭМ!$C$39:$C$782,СВЦЭМ!$A$39:$A$782,$A14,СВЦЭМ!$B$39:$B$782,I$11)+'СЕТ СН'!$F$9+СВЦЭМ!$D$10+'СЕТ СН'!$F$6-'СЕТ СН'!$F$19</f>
        <v>1954.5726348199998</v>
      </c>
      <c r="J14" s="36">
        <f>SUMIFS(СВЦЭМ!$C$39:$C$782,СВЦЭМ!$A$39:$A$782,$A14,СВЦЭМ!$B$39:$B$782,J$11)+'СЕТ СН'!$F$9+СВЦЭМ!$D$10+'СЕТ СН'!$F$6-'СЕТ СН'!$F$19</f>
        <v>1926.4133392299998</v>
      </c>
      <c r="K14" s="36">
        <f>SUMIFS(СВЦЭМ!$C$39:$C$782,СВЦЭМ!$A$39:$A$782,$A14,СВЦЭМ!$B$39:$B$782,K$11)+'СЕТ СН'!$F$9+СВЦЭМ!$D$10+'СЕТ СН'!$F$6-'СЕТ СН'!$F$19</f>
        <v>1884.61319478</v>
      </c>
      <c r="L14" s="36">
        <f>SUMIFS(СВЦЭМ!$C$39:$C$782,СВЦЭМ!$A$39:$A$782,$A14,СВЦЭМ!$B$39:$B$782,L$11)+'СЕТ СН'!$F$9+СВЦЭМ!$D$10+'СЕТ СН'!$F$6-'СЕТ СН'!$F$19</f>
        <v>1841.7445765799998</v>
      </c>
      <c r="M14" s="36">
        <f>SUMIFS(СВЦЭМ!$C$39:$C$782,СВЦЭМ!$A$39:$A$782,$A14,СВЦЭМ!$B$39:$B$782,M$11)+'СЕТ СН'!$F$9+СВЦЭМ!$D$10+'СЕТ СН'!$F$6-'СЕТ СН'!$F$19</f>
        <v>1836.5124254299999</v>
      </c>
      <c r="N14" s="36">
        <f>SUMIFS(СВЦЭМ!$C$39:$C$782,СВЦЭМ!$A$39:$A$782,$A14,СВЦЭМ!$B$39:$B$782,N$11)+'СЕТ СН'!$F$9+СВЦЭМ!$D$10+'СЕТ СН'!$F$6-'СЕТ СН'!$F$19</f>
        <v>1852.2381817999999</v>
      </c>
      <c r="O14" s="36">
        <f>SUMIFS(СВЦЭМ!$C$39:$C$782,СВЦЭМ!$A$39:$A$782,$A14,СВЦЭМ!$B$39:$B$782,O$11)+'СЕТ СН'!$F$9+СВЦЭМ!$D$10+'СЕТ СН'!$F$6-'СЕТ СН'!$F$19</f>
        <v>1878.88156147</v>
      </c>
      <c r="P14" s="36">
        <f>SUMIFS(СВЦЭМ!$C$39:$C$782,СВЦЭМ!$A$39:$A$782,$A14,СВЦЭМ!$B$39:$B$782,P$11)+'СЕТ СН'!$F$9+СВЦЭМ!$D$10+'СЕТ СН'!$F$6-'СЕТ СН'!$F$19</f>
        <v>1882.27391384</v>
      </c>
      <c r="Q14" s="36">
        <f>SUMIFS(СВЦЭМ!$C$39:$C$782,СВЦЭМ!$A$39:$A$782,$A14,СВЦЭМ!$B$39:$B$782,Q$11)+'СЕТ СН'!$F$9+СВЦЭМ!$D$10+'СЕТ СН'!$F$6-'СЕТ СН'!$F$19</f>
        <v>1890.66592206</v>
      </c>
      <c r="R14" s="36">
        <f>SUMIFS(СВЦЭМ!$C$39:$C$782,СВЦЭМ!$A$39:$A$782,$A14,СВЦЭМ!$B$39:$B$782,R$11)+'СЕТ СН'!$F$9+СВЦЭМ!$D$10+'СЕТ СН'!$F$6-'СЕТ СН'!$F$19</f>
        <v>1872.2738153599998</v>
      </c>
      <c r="S14" s="36">
        <f>SUMIFS(СВЦЭМ!$C$39:$C$782,СВЦЭМ!$A$39:$A$782,$A14,СВЦЭМ!$B$39:$B$782,S$11)+'СЕТ СН'!$F$9+СВЦЭМ!$D$10+'СЕТ СН'!$F$6-'СЕТ СН'!$F$19</f>
        <v>1824.0123551499998</v>
      </c>
      <c r="T14" s="36">
        <f>SUMIFS(СВЦЭМ!$C$39:$C$782,СВЦЭМ!$A$39:$A$782,$A14,СВЦЭМ!$B$39:$B$782,T$11)+'СЕТ СН'!$F$9+СВЦЭМ!$D$10+'СЕТ СН'!$F$6-'СЕТ СН'!$F$19</f>
        <v>1775.1926601199998</v>
      </c>
      <c r="U14" s="36">
        <f>SUMIFS(СВЦЭМ!$C$39:$C$782,СВЦЭМ!$A$39:$A$782,$A14,СВЦЭМ!$B$39:$B$782,U$11)+'СЕТ СН'!$F$9+СВЦЭМ!$D$10+'СЕТ СН'!$F$6-'СЕТ СН'!$F$19</f>
        <v>1788.6693445899998</v>
      </c>
      <c r="V14" s="36">
        <f>SUMIFS(СВЦЭМ!$C$39:$C$782,СВЦЭМ!$A$39:$A$782,$A14,СВЦЭМ!$B$39:$B$782,V$11)+'СЕТ СН'!$F$9+СВЦЭМ!$D$10+'СЕТ СН'!$F$6-'СЕТ СН'!$F$19</f>
        <v>1814.80116501</v>
      </c>
      <c r="W14" s="36">
        <f>SUMIFS(СВЦЭМ!$C$39:$C$782,СВЦЭМ!$A$39:$A$782,$A14,СВЦЭМ!$B$39:$B$782,W$11)+'СЕТ СН'!$F$9+СВЦЭМ!$D$10+'СЕТ СН'!$F$6-'СЕТ СН'!$F$19</f>
        <v>1828.1375435399998</v>
      </c>
      <c r="X14" s="36">
        <f>SUMIFS(СВЦЭМ!$C$39:$C$782,СВЦЭМ!$A$39:$A$782,$A14,СВЦЭМ!$B$39:$B$782,X$11)+'СЕТ СН'!$F$9+СВЦЭМ!$D$10+'СЕТ СН'!$F$6-'СЕТ СН'!$F$19</f>
        <v>1858.7630369299998</v>
      </c>
      <c r="Y14" s="36">
        <f>SUMIFS(СВЦЭМ!$C$39:$C$782,СВЦЭМ!$A$39:$A$782,$A14,СВЦЭМ!$B$39:$B$782,Y$11)+'СЕТ СН'!$F$9+СВЦЭМ!$D$10+'СЕТ СН'!$F$6-'СЕТ СН'!$F$19</f>
        <v>1914.0987391799999</v>
      </c>
    </row>
    <row r="15" spans="1:27" ht="15.75" x14ac:dyDescent="0.2">
      <c r="A15" s="35">
        <f t="shared" si="0"/>
        <v>45264</v>
      </c>
      <c r="B15" s="36">
        <f>SUMIFS(СВЦЭМ!$C$39:$C$782,СВЦЭМ!$A$39:$A$782,$A15,СВЦЭМ!$B$39:$B$782,B$11)+'СЕТ СН'!$F$9+СВЦЭМ!$D$10+'СЕТ СН'!$F$6-'СЕТ СН'!$F$19</f>
        <v>1896.8854939199998</v>
      </c>
      <c r="C15" s="36">
        <f>SUMIFS(СВЦЭМ!$C$39:$C$782,СВЦЭМ!$A$39:$A$782,$A15,СВЦЭМ!$B$39:$B$782,C$11)+'СЕТ СН'!$F$9+СВЦЭМ!$D$10+'СЕТ СН'!$F$6-'СЕТ СН'!$F$19</f>
        <v>1942.2511264299999</v>
      </c>
      <c r="D15" s="36">
        <f>SUMIFS(СВЦЭМ!$C$39:$C$782,СВЦЭМ!$A$39:$A$782,$A15,СВЦЭМ!$B$39:$B$782,D$11)+'СЕТ СН'!$F$9+СВЦЭМ!$D$10+'СЕТ СН'!$F$6-'СЕТ СН'!$F$19</f>
        <v>1943.4013555299998</v>
      </c>
      <c r="E15" s="36">
        <f>SUMIFS(СВЦЭМ!$C$39:$C$782,СВЦЭМ!$A$39:$A$782,$A15,СВЦЭМ!$B$39:$B$782,E$11)+'СЕТ СН'!$F$9+СВЦЭМ!$D$10+'СЕТ СН'!$F$6-'СЕТ СН'!$F$19</f>
        <v>1947.1786840599998</v>
      </c>
      <c r="F15" s="36">
        <f>SUMIFS(СВЦЭМ!$C$39:$C$782,СВЦЭМ!$A$39:$A$782,$A15,СВЦЭМ!$B$39:$B$782,F$11)+'СЕТ СН'!$F$9+СВЦЭМ!$D$10+'СЕТ СН'!$F$6-'СЕТ СН'!$F$19</f>
        <v>1939.2463555799998</v>
      </c>
      <c r="G15" s="36">
        <f>SUMIFS(СВЦЭМ!$C$39:$C$782,СВЦЭМ!$A$39:$A$782,$A15,СВЦЭМ!$B$39:$B$782,G$11)+'СЕТ СН'!$F$9+СВЦЭМ!$D$10+'СЕТ СН'!$F$6-'СЕТ СН'!$F$19</f>
        <v>1930.5727743699999</v>
      </c>
      <c r="H15" s="36">
        <f>SUMIFS(СВЦЭМ!$C$39:$C$782,СВЦЭМ!$A$39:$A$782,$A15,СВЦЭМ!$B$39:$B$782,H$11)+'СЕТ СН'!$F$9+СВЦЭМ!$D$10+'СЕТ СН'!$F$6-'СЕТ СН'!$F$19</f>
        <v>1898.6305805699999</v>
      </c>
      <c r="I15" s="36">
        <f>SUMIFS(СВЦЭМ!$C$39:$C$782,СВЦЭМ!$A$39:$A$782,$A15,СВЦЭМ!$B$39:$B$782,I$11)+'СЕТ СН'!$F$9+СВЦЭМ!$D$10+'СЕТ СН'!$F$6-'СЕТ СН'!$F$19</f>
        <v>1824.25296265</v>
      </c>
      <c r="J15" s="36">
        <f>SUMIFS(СВЦЭМ!$C$39:$C$782,СВЦЭМ!$A$39:$A$782,$A15,СВЦЭМ!$B$39:$B$782,J$11)+'СЕТ СН'!$F$9+СВЦЭМ!$D$10+'СЕТ СН'!$F$6-'СЕТ СН'!$F$19</f>
        <v>1804.3663315299998</v>
      </c>
      <c r="K15" s="36">
        <f>SUMIFS(СВЦЭМ!$C$39:$C$782,СВЦЭМ!$A$39:$A$782,$A15,СВЦЭМ!$B$39:$B$782,K$11)+'СЕТ СН'!$F$9+СВЦЭМ!$D$10+'СЕТ СН'!$F$6-'СЕТ СН'!$F$19</f>
        <v>1789.5921227099998</v>
      </c>
      <c r="L15" s="36">
        <f>SUMIFS(СВЦЭМ!$C$39:$C$782,СВЦЭМ!$A$39:$A$782,$A15,СВЦЭМ!$B$39:$B$782,L$11)+'СЕТ СН'!$F$9+СВЦЭМ!$D$10+'СЕТ СН'!$F$6-'СЕТ СН'!$F$19</f>
        <v>1790.37717714</v>
      </c>
      <c r="M15" s="36">
        <f>SUMIFS(СВЦЭМ!$C$39:$C$782,СВЦЭМ!$A$39:$A$782,$A15,СВЦЭМ!$B$39:$B$782,M$11)+'СЕТ СН'!$F$9+СВЦЭМ!$D$10+'СЕТ СН'!$F$6-'СЕТ СН'!$F$19</f>
        <v>1793.3406659799998</v>
      </c>
      <c r="N15" s="36">
        <f>SUMIFS(СВЦЭМ!$C$39:$C$782,СВЦЭМ!$A$39:$A$782,$A15,СВЦЭМ!$B$39:$B$782,N$11)+'СЕТ СН'!$F$9+СВЦЭМ!$D$10+'СЕТ СН'!$F$6-'СЕТ СН'!$F$19</f>
        <v>1809.1945152199999</v>
      </c>
      <c r="O15" s="36">
        <f>SUMIFS(СВЦЭМ!$C$39:$C$782,СВЦЭМ!$A$39:$A$782,$A15,СВЦЭМ!$B$39:$B$782,O$11)+'СЕТ СН'!$F$9+СВЦЭМ!$D$10+'СЕТ СН'!$F$6-'СЕТ СН'!$F$19</f>
        <v>1814.0638316299999</v>
      </c>
      <c r="P15" s="36">
        <f>SUMIFS(СВЦЭМ!$C$39:$C$782,СВЦЭМ!$A$39:$A$782,$A15,СВЦЭМ!$B$39:$B$782,P$11)+'СЕТ СН'!$F$9+СВЦЭМ!$D$10+'СЕТ СН'!$F$6-'СЕТ СН'!$F$19</f>
        <v>1835.1564985299999</v>
      </c>
      <c r="Q15" s="36">
        <f>SUMIFS(СВЦЭМ!$C$39:$C$782,СВЦЭМ!$A$39:$A$782,$A15,СВЦЭМ!$B$39:$B$782,Q$11)+'СЕТ СН'!$F$9+СВЦЭМ!$D$10+'СЕТ СН'!$F$6-'СЕТ СН'!$F$19</f>
        <v>2042.5002465599998</v>
      </c>
      <c r="R15" s="36">
        <f>SUMIFS(СВЦЭМ!$C$39:$C$782,СВЦЭМ!$A$39:$A$782,$A15,СВЦЭМ!$B$39:$B$782,R$11)+'СЕТ СН'!$F$9+СВЦЭМ!$D$10+'СЕТ СН'!$F$6-'СЕТ СН'!$F$19</f>
        <v>1818.8223520399999</v>
      </c>
      <c r="S15" s="36">
        <f>SUMIFS(СВЦЭМ!$C$39:$C$782,СВЦЭМ!$A$39:$A$782,$A15,СВЦЭМ!$B$39:$B$782,S$11)+'СЕТ СН'!$F$9+СВЦЭМ!$D$10+'СЕТ СН'!$F$6-'СЕТ СН'!$F$19</f>
        <v>1777.5665662899999</v>
      </c>
      <c r="T15" s="36">
        <f>SUMIFS(СВЦЭМ!$C$39:$C$782,СВЦЭМ!$A$39:$A$782,$A15,СВЦЭМ!$B$39:$B$782,T$11)+'СЕТ СН'!$F$9+СВЦЭМ!$D$10+'СЕТ СН'!$F$6-'СЕТ СН'!$F$19</f>
        <v>1753.19954889</v>
      </c>
      <c r="U15" s="36">
        <f>SUMIFS(СВЦЭМ!$C$39:$C$782,СВЦЭМ!$A$39:$A$782,$A15,СВЦЭМ!$B$39:$B$782,U$11)+'СЕТ СН'!$F$9+СВЦЭМ!$D$10+'СЕТ СН'!$F$6-'СЕТ СН'!$F$19</f>
        <v>1767.5492621699998</v>
      </c>
      <c r="V15" s="36">
        <f>SUMIFS(СВЦЭМ!$C$39:$C$782,СВЦЭМ!$A$39:$A$782,$A15,СВЦЭМ!$B$39:$B$782,V$11)+'СЕТ СН'!$F$9+СВЦЭМ!$D$10+'СЕТ СН'!$F$6-'СЕТ СН'!$F$19</f>
        <v>1785.1406496999998</v>
      </c>
      <c r="W15" s="36">
        <f>SUMIFS(СВЦЭМ!$C$39:$C$782,СВЦЭМ!$A$39:$A$782,$A15,СВЦЭМ!$B$39:$B$782,W$11)+'СЕТ СН'!$F$9+СВЦЭМ!$D$10+'СЕТ СН'!$F$6-'СЕТ СН'!$F$19</f>
        <v>1798.6129572599998</v>
      </c>
      <c r="X15" s="36">
        <f>SUMIFS(СВЦЭМ!$C$39:$C$782,СВЦЭМ!$A$39:$A$782,$A15,СВЦЭМ!$B$39:$B$782,X$11)+'СЕТ СН'!$F$9+СВЦЭМ!$D$10+'СЕТ СН'!$F$6-'СЕТ СН'!$F$19</f>
        <v>1838.3551051999998</v>
      </c>
      <c r="Y15" s="36">
        <f>SUMIFS(СВЦЭМ!$C$39:$C$782,СВЦЭМ!$A$39:$A$782,$A15,СВЦЭМ!$B$39:$B$782,Y$11)+'СЕТ СН'!$F$9+СВЦЭМ!$D$10+'СЕТ СН'!$F$6-'СЕТ СН'!$F$19</f>
        <v>1868.03788902</v>
      </c>
    </row>
    <row r="16" spans="1:27" ht="15.75" x14ac:dyDescent="0.2">
      <c r="A16" s="35">
        <f t="shared" si="0"/>
        <v>45265</v>
      </c>
      <c r="B16" s="36">
        <f>SUMIFS(СВЦЭМ!$C$39:$C$782,СВЦЭМ!$A$39:$A$782,$A16,СВЦЭМ!$B$39:$B$782,B$11)+'СЕТ СН'!$F$9+СВЦЭМ!$D$10+'СЕТ СН'!$F$6-'СЕТ СН'!$F$19</f>
        <v>1995.4827968499999</v>
      </c>
      <c r="C16" s="36">
        <f>SUMIFS(СВЦЭМ!$C$39:$C$782,СВЦЭМ!$A$39:$A$782,$A16,СВЦЭМ!$B$39:$B$782,C$11)+'СЕТ СН'!$F$9+СВЦЭМ!$D$10+'СЕТ СН'!$F$6-'СЕТ СН'!$F$19</f>
        <v>2019.5705723999999</v>
      </c>
      <c r="D16" s="36">
        <f>SUMIFS(СВЦЭМ!$C$39:$C$782,СВЦЭМ!$A$39:$A$782,$A16,СВЦЭМ!$B$39:$B$782,D$11)+'СЕТ СН'!$F$9+СВЦЭМ!$D$10+'СЕТ СН'!$F$6-'СЕТ СН'!$F$19</f>
        <v>2061.2723563599998</v>
      </c>
      <c r="E16" s="36">
        <f>SUMIFS(СВЦЭМ!$C$39:$C$782,СВЦЭМ!$A$39:$A$782,$A16,СВЦЭМ!$B$39:$B$782,E$11)+'СЕТ СН'!$F$9+СВЦЭМ!$D$10+'СЕТ СН'!$F$6-'СЕТ СН'!$F$19</f>
        <v>2023.4527533099999</v>
      </c>
      <c r="F16" s="36">
        <f>SUMIFS(СВЦЭМ!$C$39:$C$782,СВЦЭМ!$A$39:$A$782,$A16,СВЦЭМ!$B$39:$B$782,F$11)+'СЕТ СН'!$F$9+СВЦЭМ!$D$10+'СЕТ СН'!$F$6-'СЕТ СН'!$F$19</f>
        <v>2017.9189601199998</v>
      </c>
      <c r="G16" s="36">
        <f>SUMIFS(СВЦЭМ!$C$39:$C$782,СВЦЭМ!$A$39:$A$782,$A16,СВЦЭМ!$B$39:$B$782,G$11)+'СЕТ СН'!$F$9+СВЦЭМ!$D$10+'СЕТ СН'!$F$6-'СЕТ СН'!$F$19</f>
        <v>2017.5512883399999</v>
      </c>
      <c r="H16" s="36">
        <f>SUMIFS(СВЦЭМ!$C$39:$C$782,СВЦЭМ!$A$39:$A$782,$A16,СВЦЭМ!$B$39:$B$782,H$11)+'СЕТ СН'!$F$9+СВЦЭМ!$D$10+'СЕТ СН'!$F$6-'СЕТ СН'!$F$19</f>
        <v>1972.6491569</v>
      </c>
      <c r="I16" s="36">
        <f>SUMIFS(СВЦЭМ!$C$39:$C$782,СВЦЭМ!$A$39:$A$782,$A16,СВЦЭМ!$B$39:$B$782,I$11)+'СЕТ СН'!$F$9+СВЦЭМ!$D$10+'СЕТ СН'!$F$6-'СЕТ СН'!$F$19</f>
        <v>1927.3860310699999</v>
      </c>
      <c r="J16" s="36">
        <f>SUMIFS(СВЦЭМ!$C$39:$C$782,СВЦЭМ!$A$39:$A$782,$A16,СВЦЭМ!$B$39:$B$782,J$11)+'СЕТ СН'!$F$9+СВЦЭМ!$D$10+'СЕТ СН'!$F$6-'СЕТ СН'!$F$19</f>
        <v>1900.1097336999999</v>
      </c>
      <c r="K16" s="36">
        <f>SUMIFS(СВЦЭМ!$C$39:$C$782,СВЦЭМ!$A$39:$A$782,$A16,СВЦЭМ!$B$39:$B$782,K$11)+'СЕТ СН'!$F$9+СВЦЭМ!$D$10+'СЕТ СН'!$F$6-'СЕТ СН'!$F$19</f>
        <v>1887.71475358</v>
      </c>
      <c r="L16" s="36">
        <f>SUMIFS(СВЦЭМ!$C$39:$C$782,СВЦЭМ!$A$39:$A$782,$A16,СВЦЭМ!$B$39:$B$782,L$11)+'СЕТ СН'!$F$9+СВЦЭМ!$D$10+'СЕТ СН'!$F$6-'СЕТ СН'!$F$19</f>
        <v>1931.7398056999998</v>
      </c>
      <c r="M16" s="36">
        <f>SUMIFS(СВЦЭМ!$C$39:$C$782,СВЦЭМ!$A$39:$A$782,$A16,СВЦЭМ!$B$39:$B$782,M$11)+'СЕТ СН'!$F$9+СВЦЭМ!$D$10+'СЕТ СН'!$F$6-'СЕТ СН'!$F$19</f>
        <v>1997.9601266399998</v>
      </c>
      <c r="N16" s="36">
        <f>SUMIFS(СВЦЭМ!$C$39:$C$782,СВЦЭМ!$A$39:$A$782,$A16,СВЦЭМ!$B$39:$B$782,N$11)+'СЕТ СН'!$F$9+СВЦЭМ!$D$10+'СЕТ СН'!$F$6-'СЕТ СН'!$F$19</f>
        <v>2017.6739188199999</v>
      </c>
      <c r="O16" s="36">
        <f>SUMIFS(СВЦЭМ!$C$39:$C$782,СВЦЭМ!$A$39:$A$782,$A16,СВЦЭМ!$B$39:$B$782,O$11)+'СЕТ СН'!$F$9+СВЦЭМ!$D$10+'СЕТ СН'!$F$6-'СЕТ СН'!$F$19</f>
        <v>2028.3876855299998</v>
      </c>
      <c r="P16" s="36">
        <f>SUMIFS(СВЦЭМ!$C$39:$C$782,СВЦЭМ!$A$39:$A$782,$A16,СВЦЭМ!$B$39:$B$782,P$11)+'СЕТ СН'!$F$9+СВЦЭМ!$D$10+'СЕТ СН'!$F$6-'СЕТ СН'!$F$19</f>
        <v>2022.6514056399999</v>
      </c>
      <c r="Q16" s="36">
        <f>SUMIFS(СВЦЭМ!$C$39:$C$782,СВЦЭМ!$A$39:$A$782,$A16,СВЦЭМ!$B$39:$B$782,Q$11)+'СЕТ СН'!$F$9+СВЦЭМ!$D$10+'СЕТ СН'!$F$6-'СЕТ СН'!$F$19</f>
        <v>2015.2929196599998</v>
      </c>
      <c r="R16" s="36">
        <f>SUMIFS(СВЦЭМ!$C$39:$C$782,СВЦЭМ!$A$39:$A$782,$A16,СВЦЭМ!$B$39:$B$782,R$11)+'СЕТ СН'!$F$9+СВЦЭМ!$D$10+'СЕТ СН'!$F$6-'СЕТ СН'!$F$19</f>
        <v>1955.0562162099998</v>
      </c>
      <c r="S16" s="36">
        <f>SUMIFS(СВЦЭМ!$C$39:$C$782,СВЦЭМ!$A$39:$A$782,$A16,СВЦЭМ!$B$39:$B$782,S$11)+'СЕТ СН'!$F$9+СВЦЭМ!$D$10+'СЕТ СН'!$F$6-'СЕТ СН'!$F$19</f>
        <v>1881.7638874499999</v>
      </c>
      <c r="T16" s="36">
        <f>SUMIFS(СВЦЭМ!$C$39:$C$782,СВЦЭМ!$A$39:$A$782,$A16,СВЦЭМ!$B$39:$B$782,T$11)+'СЕТ СН'!$F$9+СВЦЭМ!$D$10+'СЕТ СН'!$F$6-'СЕТ СН'!$F$19</f>
        <v>1860.3888306199999</v>
      </c>
      <c r="U16" s="36">
        <f>SUMIFS(СВЦЭМ!$C$39:$C$782,СВЦЭМ!$A$39:$A$782,$A16,СВЦЭМ!$B$39:$B$782,U$11)+'СЕТ СН'!$F$9+СВЦЭМ!$D$10+'СЕТ СН'!$F$6-'СЕТ СН'!$F$19</f>
        <v>1876.5378409199998</v>
      </c>
      <c r="V16" s="36">
        <f>SUMIFS(СВЦЭМ!$C$39:$C$782,СВЦЭМ!$A$39:$A$782,$A16,СВЦЭМ!$B$39:$B$782,V$11)+'СЕТ СН'!$F$9+СВЦЭМ!$D$10+'СЕТ СН'!$F$6-'СЕТ СН'!$F$19</f>
        <v>1915.5097691499998</v>
      </c>
      <c r="W16" s="36">
        <f>SUMIFS(СВЦЭМ!$C$39:$C$782,СВЦЭМ!$A$39:$A$782,$A16,СВЦЭМ!$B$39:$B$782,W$11)+'СЕТ СН'!$F$9+СВЦЭМ!$D$10+'СЕТ СН'!$F$6-'СЕТ СН'!$F$19</f>
        <v>1919.5574362399998</v>
      </c>
      <c r="X16" s="36">
        <f>SUMIFS(СВЦЭМ!$C$39:$C$782,СВЦЭМ!$A$39:$A$782,$A16,СВЦЭМ!$B$39:$B$782,X$11)+'СЕТ СН'!$F$9+СВЦЭМ!$D$10+'СЕТ СН'!$F$6-'СЕТ СН'!$F$19</f>
        <v>1937.3239111299999</v>
      </c>
      <c r="Y16" s="36">
        <f>SUMIFS(СВЦЭМ!$C$39:$C$782,СВЦЭМ!$A$39:$A$782,$A16,СВЦЭМ!$B$39:$B$782,Y$11)+'СЕТ СН'!$F$9+СВЦЭМ!$D$10+'СЕТ СН'!$F$6-'СЕТ СН'!$F$19</f>
        <v>1973.8447577899999</v>
      </c>
    </row>
    <row r="17" spans="1:25" ht="15.75" x14ac:dyDescent="0.2">
      <c r="A17" s="35">
        <f t="shared" si="0"/>
        <v>45266</v>
      </c>
      <c r="B17" s="36">
        <f>SUMIFS(СВЦЭМ!$C$39:$C$782,СВЦЭМ!$A$39:$A$782,$A17,СВЦЭМ!$B$39:$B$782,B$11)+'СЕТ СН'!$F$9+СВЦЭМ!$D$10+'СЕТ СН'!$F$6-'СЕТ СН'!$F$19</f>
        <v>1883.6229023999999</v>
      </c>
      <c r="C17" s="36">
        <f>SUMIFS(СВЦЭМ!$C$39:$C$782,СВЦЭМ!$A$39:$A$782,$A17,СВЦЭМ!$B$39:$B$782,C$11)+'СЕТ СН'!$F$9+СВЦЭМ!$D$10+'СЕТ СН'!$F$6-'СЕТ СН'!$F$19</f>
        <v>1895.0789962899998</v>
      </c>
      <c r="D17" s="36">
        <f>SUMIFS(СВЦЭМ!$C$39:$C$782,СВЦЭМ!$A$39:$A$782,$A17,СВЦЭМ!$B$39:$B$782,D$11)+'СЕТ СН'!$F$9+СВЦЭМ!$D$10+'СЕТ СН'!$F$6-'СЕТ СН'!$F$19</f>
        <v>1929.6376336899998</v>
      </c>
      <c r="E17" s="36">
        <f>SUMIFS(СВЦЭМ!$C$39:$C$782,СВЦЭМ!$A$39:$A$782,$A17,СВЦЭМ!$B$39:$B$782,E$11)+'СЕТ СН'!$F$9+СВЦЭМ!$D$10+'СЕТ СН'!$F$6-'СЕТ СН'!$F$19</f>
        <v>1938.4889349699999</v>
      </c>
      <c r="F17" s="36">
        <f>SUMIFS(СВЦЭМ!$C$39:$C$782,СВЦЭМ!$A$39:$A$782,$A17,СВЦЭМ!$B$39:$B$782,F$11)+'СЕТ СН'!$F$9+СВЦЭМ!$D$10+'СЕТ СН'!$F$6-'СЕТ СН'!$F$19</f>
        <v>1924.1822333499999</v>
      </c>
      <c r="G17" s="36">
        <f>SUMIFS(СВЦЭМ!$C$39:$C$782,СВЦЭМ!$A$39:$A$782,$A17,СВЦЭМ!$B$39:$B$782,G$11)+'СЕТ СН'!$F$9+СВЦЭМ!$D$10+'СЕТ СН'!$F$6-'СЕТ СН'!$F$19</f>
        <v>1894.9726312099999</v>
      </c>
      <c r="H17" s="36">
        <f>SUMIFS(СВЦЭМ!$C$39:$C$782,СВЦЭМ!$A$39:$A$782,$A17,СВЦЭМ!$B$39:$B$782,H$11)+'СЕТ СН'!$F$9+СВЦЭМ!$D$10+'СЕТ СН'!$F$6-'СЕТ СН'!$F$19</f>
        <v>1843.8038158999998</v>
      </c>
      <c r="I17" s="36">
        <f>SUMIFS(СВЦЭМ!$C$39:$C$782,СВЦЭМ!$A$39:$A$782,$A17,СВЦЭМ!$B$39:$B$782,I$11)+'СЕТ СН'!$F$9+СВЦЭМ!$D$10+'СЕТ СН'!$F$6-'СЕТ СН'!$F$19</f>
        <v>1787.5483910999999</v>
      </c>
      <c r="J17" s="36">
        <f>SUMIFS(СВЦЭМ!$C$39:$C$782,СВЦЭМ!$A$39:$A$782,$A17,СВЦЭМ!$B$39:$B$782,J$11)+'СЕТ СН'!$F$9+СВЦЭМ!$D$10+'СЕТ СН'!$F$6-'СЕТ СН'!$F$19</f>
        <v>1776.5562059599999</v>
      </c>
      <c r="K17" s="36">
        <f>SUMIFS(СВЦЭМ!$C$39:$C$782,СВЦЭМ!$A$39:$A$782,$A17,СВЦЭМ!$B$39:$B$782,K$11)+'СЕТ СН'!$F$9+СВЦЭМ!$D$10+'СЕТ СН'!$F$6-'СЕТ СН'!$F$19</f>
        <v>1760.8201802499998</v>
      </c>
      <c r="L17" s="36">
        <f>SUMIFS(СВЦЭМ!$C$39:$C$782,СВЦЭМ!$A$39:$A$782,$A17,СВЦЭМ!$B$39:$B$782,L$11)+'СЕТ СН'!$F$9+СВЦЭМ!$D$10+'СЕТ СН'!$F$6-'СЕТ СН'!$F$19</f>
        <v>1741.8157593299998</v>
      </c>
      <c r="M17" s="36">
        <f>SUMIFS(СВЦЭМ!$C$39:$C$782,СВЦЭМ!$A$39:$A$782,$A17,СВЦЭМ!$B$39:$B$782,M$11)+'СЕТ СН'!$F$9+СВЦЭМ!$D$10+'СЕТ СН'!$F$6-'СЕТ СН'!$F$19</f>
        <v>1750.58849573</v>
      </c>
      <c r="N17" s="36">
        <f>SUMIFS(СВЦЭМ!$C$39:$C$782,СВЦЭМ!$A$39:$A$782,$A17,СВЦЭМ!$B$39:$B$782,N$11)+'СЕТ СН'!$F$9+СВЦЭМ!$D$10+'СЕТ СН'!$F$6-'СЕТ СН'!$F$19</f>
        <v>1785.7998010499998</v>
      </c>
      <c r="O17" s="36">
        <f>SUMIFS(СВЦЭМ!$C$39:$C$782,СВЦЭМ!$A$39:$A$782,$A17,СВЦЭМ!$B$39:$B$782,O$11)+'СЕТ СН'!$F$9+СВЦЭМ!$D$10+'СЕТ СН'!$F$6-'СЕТ СН'!$F$19</f>
        <v>1784.3242001699998</v>
      </c>
      <c r="P17" s="36">
        <f>SUMIFS(СВЦЭМ!$C$39:$C$782,СВЦЭМ!$A$39:$A$782,$A17,СВЦЭМ!$B$39:$B$782,P$11)+'СЕТ СН'!$F$9+СВЦЭМ!$D$10+'СЕТ СН'!$F$6-'СЕТ СН'!$F$19</f>
        <v>1796.0738584999999</v>
      </c>
      <c r="Q17" s="36">
        <f>SUMIFS(СВЦЭМ!$C$39:$C$782,СВЦЭМ!$A$39:$A$782,$A17,СВЦЭМ!$B$39:$B$782,Q$11)+'СЕТ СН'!$F$9+СВЦЭМ!$D$10+'СЕТ СН'!$F$6-'СЕТ СН'!$F$19</f>
        <v>1803.8719225199998</v>
      </c>
      <c r="R17" s="36">
        <f>SUMIFS(СВЦЭМ!$C$39:$C$782,СВЦЭМ!$A$39:$A$782,$A17,СВЦЭМ!$B$39:$B$782,R$11)+'СЕТ СН'!$F$9+СВЦЭМ!$D$10+'СЕТ СН'!$F$6-'СЕТ СН'!$F$19</f>
        <v>1798.9953848599998</v>
      </c>
      <c r="S17" s="36">
        <f>SUMIFS(СВЦЭМ!$C$39:$C$782,СВЦЭМ!$A$39:$A$782,$A17,СВЦЭМ!$B$39:$B$782,S$11)+'СЕТ СН'!$F$9+СВЦЭМ!$D$10+'СЕТ СН'!$F$6-'СЕТ СН'!$F$19</f>
        <v>1758.2881762899999</v>
      </c>
      <c r="T17" s="36">
        <f>SUMIFS(СВЦЭМ!$C$39:$C$782,СВЦЭМ!$A$39:$A$782,$A17,СВЦЭМ!$B$39:$B$782,T$11)+'СЕТ СН'!$F$9+СВЦЭМ!$D$10+'СЕТ СН'!$F$6-'СЕТ СН'!$F$19</f>
        <v>1740.9043456099998</v>
      </c>
      <c r="U17" s="36">
        <f>SUMIFS(СВЦЭМ!$C$39:$C$782,СВЦЭМ!$A$39:$A$782,$A17,СВЦЭМ!$B$39:$B$782,U$11)+'СЕТ СН'!$F$9+СВЦЭМ!$D$10+'СЕТ СН'!$F$6-'СЕТ СН'!$F$19</f>
        <v>1752.6106625699999</v>
      </c>
      <c r="V17" s="36">
        <f>SUMIFS(СВЦЭМ!$C$39:$C$782,СВЦЭМ!$A$39:$A$782,$A17,СВЦЭМ!$B$39:$B$782,V$11)+'СЕТ СН'!$F$9+СВЦЭМ!$D$10+'СЕТ СН'!$F$6-'СЕТ СН'!$F$19</f>
        <v>1780.9019644499999</v>
      </c>
      <c r="W17" s="36">
        <f>SUMIFS(СВЦЭМ!$C$39:$C$782,СВЦЭМ!$A$39:$A$782,$A17,СВЦЭМ!$B$39:$B$782,W$11)+'СЕТ СН'!$F$9+СВЦЭМ!$D$10+'СЕТ СН'!$F$6-'СЕТ СН'!$F$19</f>
        <v>1784.4917457199999</v>
      </c>
      <c r="X17" s="36">
        <f>SUMIFS(СВЦЭМ!$C$39:$C$782,СВЦЭМ!$A$39:$A$782,$A17,СВЦЭМ!$B$39:$B$782,X$11)+'СЕТ СН'!$F$9+СВЦЭМ!$D$10+'СЕТ СН'!$F$6-'СЕТ СН'!$F$19</f>
        <v>1809.27105405</v>
      </c>
      <c r="Y17" s="36">
        <f>SUMIFS(СВЦЭМ!$C$39:$C$782,СВЦЭМ!$A$39:$A$782,$A17,СВЦЭМ!$B$39:$B$782,Y$11)+'СЕТ СН'!$F$9+СВЦЭМ!$D$10+'СЕТ СН'!$F$6-'СЕТ СН'!$F$19</f>
        <v>1834.8814439599998</v>
      </c>
    </row>
    <row r="18" spans="1:25" ht="15.75" x14ac:dyDescent="0.2">
      <c r="A18" s="35">
        <f t="shared" si="0"/>
        <v>45267</v>
      </c>
      <c r="B18" s="36">
        <f>SUMIFS(СВЦЭМ!$C$39:$C$782,СВЦЭМ!$A$39:$A$782,$A18,СВЦЭМ!$B$39:$B$782,B$11)+'СЕТ СН'!$F$9+СВЦЭМ!$D$10+'СЕТ СН'!$F$6-'СЕТ СН'!$F$19</f>
        <v>1837.7955760899999</v>
      </c>
      <c r="C18" s="36">
        <f>SUMIFS(СВЦЭМ!$C$39:$C$782,СВЦЭМ!$A$39:$A$782,$A18,СВЦЭМ!$B$39:$B$782,C$11)+'СЕТ СН'!$F$9+СВЦЭМ!$D$10+'СЕТ СН'!$F$6-'СЕТ СН'!$F$19</f>
        <v>1855.93419933</v>
      </c>
      <c r="D18" s="36">
        <f>SUMIFS(СВЦЭМ!$C$39:$C$782,СВЦЭМ!$A$39:$A$782,$A18,СВЦЭМ!$B$39:$B$782,D$11)+'СЕТ СН'!$F$9+СВЦЭМ!$D$10+'СЕТ СН'!$F$6-'СЕТ СН'!$F$19</f>
        <v>1911.6730494899998</v>
      </c>
      <c r="E18" s="36">
        <f>SUMIFS(СВЦЭМ!$C$39:$C$782,СВЦЭМ!$A$39:$A$782,$A18,СВЦЭМ!$B$39:$B$782,E$11)+'СЕТ СН'!$F$9+СВЦЭМ!$D$10+'СЕТ СН'!$F$6-'СЕТ СН'!$F$19</f>
        <v>1904.6452181099999</v>
      </c>
      <c r="F18" s="36">
        <f>SUMIFS(СВЦЭМ!$C$39:$C$782,СВЦЭМ!$A$39:$A$782,$A18,СВЦЭМ!$B$39:$B$782,F$11)+'СЕТ СН'!$F$9+СВЦЭМ!$D$10+'СЕТ СН'!$F$6-'СЕТ СН'!$F$19</f>
        <v>1903.04904801</v>
      </c>
      <c r="G18" s="36">
        <f>SUMIFS(СВЦЭМ!$C$39:$C$782,СВЦЭМ!$A$39:$A$782,$A18,СВЦЭМ!$B$39:$B$782,G$11)+'СЕТ СН'!$F$9+СВЦЭМ!$D$10+'СЕТ СН'!$F$6-'СЕТ СН'!$F$19</f>
        <v>1900.7503657599998</v>
      </c>
      <c r="H18" s="36">
        <f>SUMIFS(СВЦЭМ!$C$39:$C$782,СВЦЭМ!$A$39:$A$782,$A18,СВЦЭМ!$B$39:$B$782,H$11)+'СЕТ СН'!$F$9+СВЦЭМ!$D$10+'СЕТ СН'!$F$6-'СЕТ СН'!$F$19</f>
        <v>1859.9687856799999</v>
      </c>
      <c r="I18" s="36">
        <f>SUMIFS(СВЦЭМ!$C$39:$C$782,СВЦЭМ!$A$39:$A$782,$A18,СВЦЭМ!$B$39:$B$782,I$11)+'СЕТ СН'!$F$9+СВЦЭМ!$D$10+'СЕТ СН'!$F$6-'СЕТ СН'!$F$19</f>
        <v>1808.3659721499998</v>
      </c>
      <c r="J18" s="36">
        <f>SUMIFS(СВЦЭМ!$C$39:$C$782,СВЦЭМ!$A$39:$A$782,$A18,СВЦЭМ!$B$39:$B$782,J$11)+'СЕТ СН'!$F$9+СВЦЭМ!$D$10+'СЕТ СН'!$F$6-'СЕТ СН'!$F$19</f>
        <v>1797.85527809</v>
      </c>
      <c r="K18" s="36">
        <f>SUMIFS(СВЦЭМ!$C$39:$C$782,СВЦЭМ!$A$39:$A$782,$A18,СВЦЭМ!$B$39:$B$782,K$11)+'СЕТ СН'!$F$9+СВЦЭМ!$D$10+'СЕТ СН'!$F$6-'СЕТ СН'!$F$19</f>
        <v>1772.3348527399999</v>
      </c>
      <c r="L18" s="36">
        <f>SUMIFS(СВЦЭМ!$C$39:$C$782,СВЦЭМ!$A$39:$A$782,$A18,СВЦЭМ!$B$39:$B$782,L$11)+'СЕТ СН'!$F$9+СВЦЭМ!$D$10+'СЕТ СН'!$F$6-'СЕТ СН'!$F$19</f>
        <v>1772.8006934999999</v>
      </c>
      <c r="M18" s="36">
        <f>SUMIFS(СВЦЭМ!$C$39:$C$782,СВЦЭМ!$A$39:$A$782,$A18,СВЦЭМ!$B$39:$B$782,M$11)+'СЕТ СН'!$F$9+СВЦЭМ!$D$10+'СЕТ СН'!$F$6-'СЕТ СН'!$F$19</f>
        <v>1812.83161333</v>
      </c>
      <c r="N18" s="36">
        <f>SUMIFS(СВЦЭМ!$C$39:$C$782,СВЦЭМ!$A$39:$A$782,$A18,СВЦЭМ!$B$39:$B$782,N$11)+'СЕТ СН'!$F$9+СВЦЭМ!$D$10+'СЕТ СН'!$F$6-'СЕТ СН'!$F$19</f>
        <v>1853.0145513699999</v>
      </c>
      <c r="O18" s="36">
        <f>SUMIFS(СВЦЭМ!$C$39:$C$782,СВЦЭМ!$A$39:$A$782,$A18,СВЦЭМ!$B$39:$B$782,O$11)+'СЕТ СН'!$F$9+СВЦЭМ!$D$10+'СЕТ СН'!$F$6-'СЕТ СН'!$F$19</f>
        <v>1891.1041164999999</v>
      </c>
      <c r="P18" s="36">
        <f>SUMIFS(СВЦЭМ!$C$39:$C$782,СВЦЭМ!$A$39:$A$782,$A18,СВЦЭМ!$B$39:$B$782,P$11)+'СЕТ СН'!$F$9+СВЦЭМ!$D$10+'СЕТ СН'!$F$6-'СЕТ СН'!$F$19</f>
        <v>1890.8116064599999</v>
      </c>
      <c r="Q18" s="36">
        <f>SUMIFS(СВЦЭМ!$C$39:$C$782,СВЦЭМ!$A$39:$A$782,$A18,СВЦЭМ!$B$39:$B$782,Q$11)+'СЕТ СН'!$F$9+СВЦЭМ!$D$10+'СЕТ СН'!$F$6-'СЕТ СН'!$F$19</f>
        <v>1892.2083897199998</v>
      </c>
      <c r="R18" s="36">
        <f>SUMIFS(СВЦЭМ!$C$39:$C$782,СВЦЭМ!$A$39:$A$782,$A18,СВЦЭМ!$B$39:$B$782,R$11)+'СЕТ СН'!$F$9+СВЦЭМ!$D$10+'СЕТ СН'!$F$6-'СЕТ СН'!$F$19</f>
        <v>1886.41548227</v>
      </c>
      <c r="S18" s="36">
        <f>SUMIFS(СВЦЭМ!$C$39:$C$782,СВЦЭМ!$A$39:$A$782,$A18,СВЦЭМ!$B$39:$B$782,S$11)+'СЕТ СН'!$F$9+СВЦЭМ!$D$10+'СЕТ СН'!$F$6-'СЕТ СН'!$F$19</f>
        <v>1851.2598874299999</v>
      </c>
      <c r="T18" s="36">
        <f>SUMIFS(СВЦЭМ!$C$39:$C$782,СВЦЭМ!$A$39:$A$782,$A18,СВЦЭМ!$B$39:$B$782,T$11)+'СЕТ СН'!$F$9+СВЦЭМ!$D$10+'СЕТ СН'!$F$6-'СЕТ СН'!$F$19</f>
        <v>1805.11225509</v>
      </c>
      <c r="U18" s="36">
        <f>SUMIFS(СВЦЭМ!$C$39:$C$782,СВЦЭМ!$A$39:$A$782,$A18,СВЦЭМ!$B$39:$B$782,U$11)+'СЕТ СН'!$F$9+СВЦЭМ!$D$10+'СЕТ СН'!$F$6-'СЕТ СН'!$F$19</f>
        <v>1815.02080953</v>
      </c>
      <c r="V18" s="36">
        <f>SUMIFS(СВЦЭМ!$C$39:$C$782,СВЦЭМ!$A$39:$A$782,$A18,СВЦЭМ!$B$39:$B$782,V$11)+'СЕТ СН'!$F$9+СВЦЭМ!$D$10+'СЕТ СН'!$F$6-'СЕТ СН'!$F$19</f>
        <v>1870.95428019</v>
      </c>
      <c r="W18" s="36">
        <f>SUMIFS(СВЦЭМ!$C$39:$C$782,СВЦЭМ!$A$39:$A$782,$A18,СВЦЭМ!$B$39:$B$782,W$11)+'СЕТ СН'!$F$9+СВЦЭМ!$D$10+'СЕТ СН'!$F$6-'СЕТ СН'!$F$19</f>
        <v>1895.8866839199998</v>
      </c>
      <c r="X18" s="36">
        <f>SUMIFS(СВЦЭМ!$C$39:$C$782,СВЦЭМ!$A$39:$A$782,$A18,СВЦЭМ!$B$39:$B$782,X$11)+'СЕТ СН'!$F$9+СВЦЭМ!$D$10+'СЕТ СН'!$F$6-'СЕТ СН'!$F$19</f>
        <v>1920.9636530199998</v>
      </c>
      <c r="Y18" s="36">
        <f>SUMIFS(СВЦЭМ!$C$39:$C$782,СВЦЭМ!$A$39:$A$782,$A18,СВЦЭМ!$B$39:$B$782,Y$11)+'СЕТ СН'!$F$9+СВЦЭМ!$D$10+'СЕТ СН'!$F$6-'СЕТ СН'!$F$19</f>
        <v>1956.4718884199999</v>
      </c>
    </row>
    <row r="19" spans="1:25" ht="15.75" x14ac:dyDescent="0.2">
      <c r="A19" s="35">
        <f t="shared" si="0"/>
        <v>45268</v>
      </c>
      <c r="B19" s="36">
        <f>SUMIFS(СВЦЭМ!$C$39:$C$782,СВЦЭМ!$A$39:$A$782,$A19,СВЦЭМ!$B$39:$B$782,B$11)+'СЕТ СН'!$F$9+СВЦЭМ!$D$10+'СЕТ СН'!$F$6-'СЕТ СН'!$F$19</f>
        <v>1893.4573922099999</v>
      </c>
      <c r="C19" s="36">
        <f>SUMIFS(СВЦЭМ!$C$39:$C$782,СВЦЭМ!$A$39:$A$782,$A19,СВЦЭМ!$B$39:$B$782,C$11)+'СЕТ СН'!$F$9+СВЦЭМ!$D$10+'СЕТ СН'!$F$6-'СЕТ СН'!$F$19</f>
        <v>1926.3521557099998</v>
      </c>
      <c r="D19" s="36">
        <f>SUMIFS(СВЦЭМ!$C$39:$C$782,СВЦЭМ!$A$39:$A$782,$A19,СВЦЭМ!$B$39:$B$782,D$11)+'СЕТ СН'!$F$9+СВЦЭМ!$D$10+'СЕТ СН'!$F$6-'СЕТ СН'!$F$19</f>
        <v>1932.0803759899998</v>
      </c>
      <c r="E19" s="36">
        <f>SUMIFS(СВЦЭМ!$C$39:$C$782,СВЦЭМ!$A$39:$A$782,$A19,СВЦЭМ!$B$39:$B$782,E$11)+'СЕТ СН'!$F$9+СВЦЭМ!$D$10+'СЕТ СН'!$F$6-'СЕТ СН'!$F$19</f>
        <v>1938.0468237699999</v>
      </c>
      <c r="F19" s="36">
        <f>SUMIFS(СВЦЭМ!$C$39:$C$782,СВЦЭМ!$A$39:$A$782,$A19,СВЦЭМ!$B$39:$B$782,F$11)+'СЕТ СН'!$F$9+СВЦЭМ!$D$10+'СЕТ СН'!$F$6-'СЕТ СН'!$F$19</f>
        <v>1935.3919102099999</v>
      </c>
      <c r="G19" s="36">
        <f>SUMIFS(СВЦЭМ!$C$39:$C$782,СВЦЭМ!$A$39:$A$782,$A19,СВЦЭМ!$B$39:$B$782,G$11)+'СЕТ СН'!$F$9+СВЦЭМ!$D$10+'СЕТ СН'!$F$6-'СЕТ СН'!$F$19</f>
        <v>1924.8407457499998</v>
      </c>
      <c r="H19" s="36">
        <f>SUMIFS(СВЦЭМ!$C$39:$C$782,СВЦЭМ!$A$39:$A$782,$A19,СВЦЭМ!$B$39:$B$782,H$11)+'СЕТ СН'!$F$9+СВЦЭМ!$D$10+'СЕТ СН'!$F$6-'СЕТ СН'!$F$19</f>
        <v>1885.6467223399998</v>
      </c>
      <c r="I19" s="36">
        <f>SUMIFS(СВЦЭМ!$C$39:$C$782,СВЦЭМ!$A$39:$A$782,$A19,СВЦЭМ!$B$39:$B$782,I$11)+'СЕТ СН'!$F$9+СВЦЭМ!$D$10+'СЕТ СН'!$F$6-'СЕТ СН'!$F$19</f>
        <v>1821.47491425</v>
      </c>
      <c r="J19" s="36">
        <f>SUMIFS(СВЦЭМ!$C$39:$C$782,СВЦЭМ!$A$39:$A$782,$A19,СВЦЭМ!$B$39:$B$782,J$11)+'СЕТ СН'!$F$9+СВЦЭМ!$D$10+'СЕТ СН'!$F$6-'СЕТ СН'!$F$19</f>
        <v>1774.8682023699998</v>
      </c>
      <c r="K19" s="36">
        <f>SUMIFS(СВЦЭМ!$C$39:$C$782,СВЦЭМ!$A$39:$A$782,$A19,СВЦЭМ!$B$39:$B$782,K$11)+'СЕТ СН'!$F$9+СВЦЭМ!$D$10+'СЕТ СН'!$F$6-'СЕТ СН'!$F$19</f>
        <v>1757.4271296299999</v>
      </c>
      <c r="L19" s="36">
        <f>SUMIFS(СВЦЭМ!$C$39:$C$782,СВЦЭМ!$A$39:$A$782,$A19,СВЦЭМ!$B$39:$B$782,L$11)+'СЕТ СН'!$F$9+СВЦЭМ!$D$10+'СЕТ СН'!$F$6-'СЕТ СН'!$F$19</f>
        <v>1755.4364635499999</v>
      </c>
      <c r="M19" s="36">
        <f>SUMIFS(СВЦЭМ!$C$39:$C$782,СВЦЭМ!$A$39:$A$782,$A19,СВЦЭМ!$B$39:$B$782,M$11)+'СЕТ СН'!$F$9+СВЦЭМ!$D$10+'СЕТ СН'!$F$6-'СЕТ СН'!$F$19</f>
        <v>1767.9196544099998</v>
      </c>
      <c r="N19" s="36">
        <f>SUMIFS(СВЦЭМ!$C$39:$C$782,СВЦЭМ!$A$39:$A$782,$A19,СВЦЭМ!$B$39:$B$782,N$11)+'СЕТ СН'!$F$9+СВЦЭМ!$D$10+'СЕТ СН'!$F$6-'СЕТ СН'!$F$19</f>
        <v>1768.8095021499998</v>
      </c>
      <c r="O19" s="36">
        <f>SUMIFS(СВЦЭМ!$C$39:$C$782,СВЦЭМ!$A$39:$A$782,$A19,СВЦЭМ!$B$39:$B$782,O$11)+'СЕТ СН'!$F$9+СВЦЭМ!$D$10+'СЕТ СН'!$F$6-'СЕТ СН'!$F$19</f>
        <v>1777.9919836399999</v>
      </c>
      <c r="P19" s="36">
        <f>SUMIFS(СВЦЭМ!$C$39:$C$782,СВЦЭМ!$A$39:$A$782,$A19,СВЦЭМ!$B$39:$B$782,P$11)+'СЕТ СН'!$F$9+СВЦЭМ!$D$10+'СЕТ СН'!$F$6-'СЕТ СН'!$F$19</f>
        <v>1791.47464079</v>
      </c>
      <c r="Q19" s="36">
        <f>SUMIFS(СВЦЭМ!$C$39:$C$782,СВЦЭМ!$A$39:$A$782,$A19,СВЦЭМ!$B$39:$B$782,Q$11)+'СЕТ СН'!$F$9+СВЦЭМ!$D$10+'СЕТ СН'!$F$6-'СЕТ СН'!$F$19</f>
        <v>1795.5761301099999</v>
      </c>
      <c r="R19" s="36">
        <f>SUMIFS(СВЦЭМ!$C$39:$C$782,СВЦЭМ!$A$39:$A$782,$A19,СВЦЭМ!$B$39:$B$782,R$11)+'СЕТ СН'!$F$9+СВЦЭМ!$D$10+'СЕТ СН'!$F$6-'СЕТ СН'!$F$19</f>
        <v>1784.8719463999998</v>
      </c>
      <c r="S19" s="36">
        <f>SUMIFS(СВЦЭМ!$C$39:$C$782,СВЦЭМ!$A$39:$A$782,$A19,СВЦЭМ!$B$39:$B$782,S$11)+'СЕТ СН'!$F$9+СВЦЭМ!$D$10+'СЕТ СН'!$F$6-'СЕТ СН'!$F$19</f>
        <v>1742.7449182799999</v>
      </c>
      <c r="T19" s="36">
        <f>SUMIFS(СВЦЭМ!$C$39:$C$782,СВЦЭМ!$A$39:$A$782,$A19,СВЦЭМ!$B$39:$B$782,T$11)+'СЕТ СН'!$F$9+СВЦЭМ!$D$10+'СЕТ СН'!$F$6-'СЕТ СН'!$F$19</f>
        <v>1731.4079455499998</v>
      </c>
      <c r="U19" s="36">
        <f>SUMIFS(СВЦЭМ!$C$39:$C$782,СВЦЭМ!$A$39:$A$782,$A19,СВЦЭМ!$B$39:$B$782,U$11)+'СЕТ СН'!$F$9+СВЦЭМ!$D$10+'СЕТ СН'!$F$6-'СЕТ СН'!$F$19</f>
        <v>1730.0237920099999</v>
      </c>
      <c r="V19" s="36">
        <f>SUMIFS(СВЦЭМ!$C$39:$C$782,СВЦЭМ!$A$39:$A$782,$A19,СВЦЭМ!$B$39:$B$782,V$11)+'СЕТ СН'!$F$9+СВЦЭМ!$D$10+'СЕТ СН'!$F$6-'СЕТ СН'!$F$19</f>
        <v>1739.2974715399998</v>
      </c>
      <c r="W19" s="36">
        <f>SUMIFS(СВЦЭМ!$C$39:$C$782,СВЦЭМ!$A$39:$A$782,$A19,СВЦЭМ!$B$39:$B$782,W$11)+'СЕТ СН'!$F$9+СВЦЭМ!$D$10+'СЕТ СН'!$F$6-'СЕТ СН'!$F$19</f>
        <v>1755.6099904999999</v>
      </c>
      <c r="X19" s="36">
        <f>SUMIFS(СВЦЭМ!$C$39:$C$782,СВЦЭМ!$A$39:$A$782,$A19,СВЦЭМ!$B$39:$B$782,X$11)+'СЕТ СН'!$F$9+СВЦЭМ!$D$10+'СЕТ СН'!$F$6-'СЕТ СН'!$F$19</f>
        <v>1786.1214418699999</v>
      </c>
      <c r="Y19" s="36">
        <f>SUMIFS(СВЦЭМ!$C$39:$C$782,СВЦЭМ!$A$39:$A$782,$A19,СВЦЭМ!$B$39:$B$782,Y$11)+'СЕТ СН'!$F$9+СВЦЭМ!$D$10+'СЕТ СН'!$F$6-'СЕТ СН'!$F$19</f>
        <v>1821.2621399499999</v>
      </c>
    </row>
    <row r="20" spans="1:25" ht="15.75" x14ac:dyDescent="0.2">
      <c r="A20" s="35">
        <f t="shared" si="0"/>
        <v>45269</v>
      </c>
      <c r="B20" s="36">
        <f>SUMIFS(СВЦЭМ!$C$39:$C$782,СВЦЭМ!$A$39:$A$782,$A20,СВЦЭМ!$B$39:$B$782,B$11)+'СЕТ СН'!$F$9+СВЦЭМ!$D$10+'СЕТ СН'!$F$6-'СЕТ СН'!$F$19</f>
        <v>1993.6845412999999</v>
      </c>
      <c r="C20" s="36">
        <f>SUMIFS(СВЦЭМ!$C$39:$C$782,СВЦЭМ!$A$39:$A$782,$A20,СВЦЭМ!$B$39:$B$782,C$11)+'СЕТ СН'!$F$9+СВЦЭМ!$D$10+'СЕТ СН'!$F$6-'СЕТ СН'!$F$19</f>
        <v>2041.53892544</v>
      </c>
      <c r="D20" s="36">
        <f>SUMIFS(СВЦЭМ!$C$39:$C$782,СВЦЭМ!$A$39:$A$782,$A20,СВЦЭМ!$B$39:$B$782,D$11)+'СЕТ СН'!$F$9+СВЦЭМ!$D$10+'СЕТ СН'!$F$6-'СЕТ СН'!$F$19</f>
        <v>2103.5540363800001</v>
      </c>
      <c r="E20" s="36">
        <f>SUMIFS(СВЦЭМ!$C$39:$C$782,СВЦЭМ!$A$39:$A$782,$A20,СВЦЭМ!$B$39:$B$782,E$11)+'СЕТ СН'!$F$9+СВЦЭМ!$D$10+'СЕТ СН'!$F$6-'СЕТ СН'!$F$19</f>
        <v>2113.9428627699999</v>
      </c>
      <c r="F20" s="36">
        <f>SUMIFS(СВЦЭМ!$C$39:$C$782,СВЦЭМ!$A$39:$A$782,$A20,СВЦЭМ!$B$39:$B$782,F$11)+'СЕТ СН'!$F$9+СВЦЭМ!$D$10+'СЕТ СН'!$F$6-'СЕТ СН'!$F$19</f>
        <v>2119.38385599</v>
      </c>
      <c r="G20" s="36">
        <f>SUMIFS(СВЦЭМ!$C$39:$C$782,СВЦЭМ!$A$39:$A$782,$A20,СВЦЭМ!$B$39:$B$782,G$11)+'СЕТ СН'!$F$9+СВЦЭМ!$D$10+'СЕТ СН'!$F$6-'СЕТ СН'!$F$19</f>
        <v>2100.6341377200001</v>
      </c>
      <c r="H20" s="36">
        <f>SUMIFS(СВЦЭМ!$C$39:$C$782,СВЦЭМ!$A$39:$A$782,$A20,СВЦЭМ!$B$39:$B$782,H$11)+'СЕТ СН'!$F$9+СВЦЭМ!$D$10+'СЕТ СН'!$F$6-'СЕТ СН'!$F$19</f>
        <v>2089.8050375100001</v>
      </c>
      <c r="I20" s="36">
        <f>SUMIFS(СВЦЭМ!$C$39:$C$782,СВЦЭМ!$A$39:$A$782,$A20,СВЦЭМ!$B$39:$B$782,I$11)+'СЕТ СН'!$F$9+СВЦЭМ!$D$10+'СЕТ СН'!$F$6-'СЕТ СН'!$F$19</f>
        <v>2057.6710251499999</v>
      </c>
      <c r="J20" s="36">
        <f>SUMIFS(СВЦЭМ!$C$39:$C$782,СВЦЭМ!$A$39:$A$782,$A20,СВЦЭМ!$B$39:$B$782,J$11)+'СЕТ СН'!$F$9+СВЦЭМ!$D$10+'СЕТ СН'!$F$6-'СЕТ СН'!$F$19</f>
        <v>2010.0487250899998</v>
      </c>
      <c r="K20" s="36">
        <f>SUMIFS(СВЦЭМ!$C$39:$C$782,СВЦЭМ!$A$39:$A$782,$A20,СВЦЭМ!$B$39:$B$782,K$11)+'СЕТ СН'!$F$9+СВЦЭМ!$D$10+'СЕТ СН'!$F$6-'СЕТ СН'!$F$19</f>
        <v>1969.2895218699998</v>
      </c>
      <c r="L20" s="36">
        <f>SUMIFS(СВЦЭМ!$C$39:$C$782,СВЦЭМ!$A$39:$A$782,$A20,СВЦЭМ!$B$39:$B$782,L$11)+'СЕТ СН'!$F$9+СВЦЭМ!$D$10+'СЕТ СН'!$F$6-'СЕТ СН'!$F$19</f>
        <v>1924.1669467999998</v>
      </c>
      <c r="M20" s="36">
        <f>SUMIFS(СВЦЭМ!$C$39:$C$782,СВЦЭМ!$A$39:$A$782,$A20,СВЦЭМ!$B$39:$B$782,M$11)+'СЕТ СН'!$F$9+СВЦЭМ!$D$10+'СЕТ СН'!$F$6-'СЕТ СН'!$F$19</f>
        <v>1920.9719117999998</v>
      </c>
      <c r="N20" s="36">
        <f>SUMIFS(СВЦЭМ!$C$39:$C$782,СВЦЭМ!$A$39:$A$782,$A20,СВЦЭМ!$B$39:$B$782,N$11)+'СЕТ СН'!$F$9+СВЦЭМ!$D$10+'СЕТ СН'!$F$6-'СЕТ СН'!$F$19</f>
        <v>1950.8207727099998</v>
      </c>
      <c r="O20" s="36">
        <f>SUMIFS(СВЦЭМ!$C$39:$C$782,СВЦЭМ!$A$39:$A$782,$A20,СВЦЭМ!$B$39:$B$782,O$11)+'СЕТ СН'!$F$9+СВЦЭМ!$D$10+'СЕТ СН'!$F$6-'СЕТ СН'!$F$19</f>
        <v>1941.7529539</v>
      </c>
      <c r="P20" s="36">
        <f>SUMIFS(СВЦЭМ!$C$39:$C$782,СВЦЭМ!$A$39:$A$782,$A20,СВЦЭМ!$B$39:$B$782,P$11)+'СЕТ СН'!$F$9+СВЦЭМ!$D$10+'СЕТ СН'!$F$6-'СЕТ СН'!$F$19</f>
        <v>1959.7783539499999</v>
      </c>
      <c r="Q20" s="36">
        <f>SUMIFS(СВЦЭМ!$C$39:$C$782,СВЦЭМ!$A$39:$A$782,$A20,СВЦЭМ!$B$39:$B$782,Q$11)+'СЕТ СН'!$F$9+СВЦЭМ!$D$10+'СЕТ СН'!$F$6-'СЕТ СН'!$F$19</f>
        <v>1978.5515195399998</v>
      </c>
      <c r="R20" s="36">
        <f>SUMIFS(СВЦЭМ!$C$39:$C$782,СВЦЭМ!$A$39:$A$782,$A20,СВЦЭМ!$B$39:$B$782,R$11)+'СЕТ СН'!$F$9+СВЦЭМ!$D$10+'СЕТ СН'!$F$6-'СЕТ СН'!$F$19</f>
        <v>1974.95332618</v>
      </c>
      <c r="S20" s="36">
        <f>SUMIFS(СВЦЭМ!$C$39:$C$782,СВЦЭМ!$A$39:$A$782,$A20,СВЦЭМ!$B$39:$B$782,S$11)+'СЕТ СН'!$F$9+СВЦЭМ!$D$10+'СЕТ СН'!$F$6-'СЕТ СН'!$F$19</f>
        <v>1971.9747281299999</v>
      </c>
      <c r="T20" s="36">
        <f>SUMIFS(СВЦЭМ!$C$39:$C$782,СВЦЭМ!$A$39:$A$782,$A20,СВЦЭМ!$B$39:$B$782,T$11)+'СЕТ СН'!$F$9+СВЦЭМ!$D$10+'СЕТ СН'!$F$6-'СЕТ СН'!$F$19</f>
        <v>1925.8682355199999</v>
      </c>
      <c r="U20" s="36">
        <f>SUMIFS(СВЦЭМ!$C$39:$C$782,СВЦЭМ!$A$39:$A$782,$A20,СВЦЭМ!$B$39:$B$782,U$11)+'СЕТ СН'!$F$9+СВЦЭМ!$D$10+'СЕТ СН'!$F$6-'СЕТ СН'!$F$19</f>
        <v>1949.9136093499999</v>
      </c>
      <c r="V20" s="36">
        <f>SUMIFS(СВЦЭМ!$C$39:$C$782,СВЦЭМ!$A$39:$A$782,$A20,СВЦЭМ!$B$39:$B$782,V$11)+'СЕТ СН'!$F$9+СВЦЭМ!$D$10+'СЕТ СН'!$F$6-'СЕТ СН'!$F$19</f>
        <v>1972.0929922999999</v>
      </c>
      <c r="W20" s="36">
        <f>SUMIFS(СВЦЭМ!$C$39:$C$782,СВЦЭМ!$A$39:$A$782,$A20,СВЦЭМ!$B$39:$B$782,W$11)+'СЕТ СН'!$F$9+СВЦЭМ!$D$10+'СЕТ СН'!$F$6-'СЕТ СН'!$F$19</f>
        <v>1960.85780656</v>
      </c>
      <c r="X20" s="36">
        <f>SUMIFS(СВЦЭМ!$C$39:$C$782,СВЦЭМ!$A$39:$A$782,$A20,СВЦЭМ!$B$39:$B$782,X$11)+'СЕТ СН'!$F$9+СВЦЭМ!$D$10+'СЕТ СН'!$F$6-'СЕТ СН'!$F$19</f>
        <v>1994.5177233799998</v>
      </c>
      <c r="Y20" s="36">
        <f>SUMIFS(СВЦЭМ!$C$39:$C$782,СВЦЭМ!$A$39:$A$782,$A20,СВЦЭМ!$B$39:$B$782,Y$11)+'СЕТ СН'!$F$9+СВЦЭМ!$D$10+'СЕТ СН'!$F$6-'СЕТ СН'!$F$19</f>
        <v>2031.7324707599998</v>
      </c>
    </row>
    <row r="21" spans="1:25" ht="15.75" x14ac:dyDescent="0.2">
      <c r="A21" s="35">
        <f t="shared" si="0"/>
        <v>45270</v>
      </c>
      <c r="B21" s="36">
        <f>SUMIFS(СВЦЭМ!$C$39:$C$782,СВЦЭМ!$A$39:$A$782,$A21,СВЦЭМ!$B$39:$B$782,B$11)+'СЕТ СН'!$F$9+СВЦЭМ!$D$10+'СЕТ СН'!$F$6-'СЕТ СН'!$F$19</f>
        <v>1970.5671326099998</v>
      </c>
      <c r="C21" s="36">
        <f>SUMIFS(СВЦЭМ!$C$39:$C$782,СВЦЭМ!$A$39:$A$782,$A21,СВЦЭМ!$B$39:$B$782,C$11)+'СЕТ СН'!$F$9+СВЦЭМ!$D$10+'СЕТ СН'!$F$6-'СЕТ СН'!$F$19</f>
        <v>2016.3865276399999</v>
      </c>
      <c r="D21" s="36">
        <f>SUMIFS(СВЦЭМ!$C$39:$C$782,СВЦЭМ!$A$39:$A$782,$A21,СВЦЭМ!$B$39:$B$782,D$11)+'СЕТ СН'!$F$9+СВЦЭМ!$D$10+'СЕТ СН'!$F$6-'СЕТ СН'!$F$19</f>
        <v>2042.0349776799999</v>
      </c>
      <c r="E21" s="36">
        <f>SUMIFS(СВЦЭМ!$C$39:$C$782,СВЦЭМ!$A$39:$A$782,$A21,СВЦЭМ!$B$39:$B$782,E$11)+'СЕТ СН'!$F$9+СВЦЭМ!$D$10+'СЕТ СН'!$F$6-'СЕТ СН'!$F$19</f>
        <v>2065.23292188</v>
      </c>
      <c r="F21" s="36">
        <f>SUMIFS(СВЦЭМ!$C$39:$C$782,СВЦЭМ!$A$39:$A$782,$A21,СВЦЭМ!$B$39:$B$782,F$11)+'СЕТ СН'!$F$9+СВЦЭМ!$D$10+'СЕТ СН'!$F$6-'СЕТ СН'!$F$19</f>
        <v>2051.8476817300002</v>
      </c>
      <c r="G21" s="36">
        <f>SUMIFS(СВЦЭМ!$C$39:$C$782,СВЦЭМ!$A$39:$A$782,$A21,СВЦЭМ!$B$39:$B$782,G$11)+'СЕТ СН'!$F$9+СВЦЭМ!$D$10+'СЕТ СН'!$F$6-'СЕТ СН'!$F$19</f>
        <v>2021.2999911999998</v>
      </c>
      <c r="H21" s="36">
        <f>SUMIFS(СВЦЭМ!$C$39:$C$782,СВЦЭМ!$A$39:$A$782,$A21,СВЦЭМ!$B$39:$B$782,H$11)+'СЕТ СН'!$F$9+СВЦЭМ!$D$10+'СЕТ СН'!$F$6-'СЕТ СН'!$F$19</f>
        <v>2041.3087891199998</v>
      </c>
      <c r="I21" s="36">
        <f>SUMIFS(СВЦЭМ!$C$39:$C$782,СВЦЭМ!$A$39:$A$782,$A21,СВЦЭМ!$B$39:$B$782,I$11)+'СЕТ СН'!$F$9+СВЦЭМ!$D$10+'СЕТ СН'!$F$6-'СЕТ СН'!$F$19</f>
        <v>2024.3117319899998</v>
      </c>
      <c r="J21" s="36">
        <f>SUMIFS(СВЦЭМ!$C$39:$C$782,СВЦЭМ!$A$39:$A$782,$A21,СВЦЭМ!$B$39:$B$782,J$11)+'СЕТ СН'!$F$9+СВЦЭМ!$D$10+'СЕТ СН'!$F$6-'СЕТ СН'!$F$19</f>
        <v>1974.0186755099999</v>
      </c>
      <c r="K21" s="36">
        <f>SUMIFS(СВЦЭМ!$C$39:$C$782,СВЦЭМ!$A$39:$A$782,$A21,СВЦЭМ!$B$39:$B$782,K$11)+'СЕТ СН'!$F$9+СВЦЭМ!$D$10+'СЕТ СН'!$F$6-'СЕТ СН'!$F$19</f>
        <v>1911.1185937199998</v>
      </c>
      <c r="L21" s="36">
        <f>SUMIFS(СВЦЭМ!$C$39:$C$782,СВЦЭМ!$A$39:$A$782,$A21,СВЦЭМ!$B$39:$B$782,L$11)+'СЕТ СН'!$F$9+СВЦЭМ!$D$10+'СЕТ СН'!$F$6-'СЕТ СН'!$F$19</f>
        <v>1873.6940585</v>
      </c>
      <c r="M21" s="36">
        <f>SUMIFS(СВЦЭМ!$C$39:$C$782,СВЦЭМ!$A$39:$A$782,$A21,СВЦЭМ!$B$39:$B$782,M$11)+'СЕТ СН'!$F$9+СВЦЭМ!$D$10+'СЕТ СН'!$F$6-'СЕТ СН'!$F$19</f>
        <v>1876.58434027</v>
      </c>
      <c r="N21" s="36">
        <f>SUMIFS(СВЦЭМ!$C$39:$C$782,СВЦЭМ!$A$39:$A$782,$A21,СВЦЭМ!$B$39:$B$782,N$11)+'СЕТ СН'!$F$9+СВЦЭМ!$D$10+'СЕТ СН'!$F$6-'СЕТ СН'!$F$19</f>
        <v>1875.3372072299999</v>
      </c>
      <c r="O21" s="36">
        <f>SUMIFS(СВЦЭМ!$C$39:$C$782,СВЦЭМ!$A$39:$A$782,$A21,СВЦЭМ!$B$39:$B$782,O$11)+'СЕТ СН'!$F$9+СВЦЭМ!$D$10+'СЕТ СН'!$F$6-'СЕТ СН'!$F$19</f>
        <v>1908.6304897599998</v>
      </c>
      <c r="P21" s="36">
        <f>SUMIFS(СВЦЭМ!$C$39:$C$782,СВЦЭМ!$A$39:$A$782,$A21,СВЦЭМ!$B$39:$B$782,P$11)+'СЕТ СН'!$F$9+СВЦЭМ!$D$10+'СЕТ СН'!$F$6-'СЕТ СН'!$F$19</f>
        <v>1927.0152118599999</v>
      </c>
      <c r="Q21" s="36">
        <f>SUMIFS(СВЦЭМ!$C$39:$C$782,СВЦЭМ!$A$39:$A$782,$A21,СВЦЭМ!$B$39:$B$782,Q$11)+'СЕТ СН'!$F$9+СВЦЭМ!$D$10+'СЕТ СН'!$F$6-'СЕТ СН'!$F$19</f>
        <v>1926.1251962299998</v>
      </c>
      <c r="R21" s="36">
        <f>SUMIFS(СВЦЭМ!$C$39:$C$782,СВЦЭМ!$A$39:$A$782,$A21,СВЦЭМ!$B$39:$B$782,R$11)+'СЕТ СН'!$F$9+СВЦЭМ!$D$10+'СЕТ СН'!$F$6-'СЕТ СН'!$F$19</f>
        <v>1919.6292142899999</v>
      </c>
      <c r="S21" s="36">
        <f>SUMIFS(СВЦЭМ!$C$39:$C$782,СВЦЭМ!$A$39:$A$782,$A21,СВЦЭМ!$B$39:$B$782,S$11)+'СЕТ СН'!$F$9+СВЦЭМ!$D$10+'СЕТ СН'!$F$6-'СЕТ СН'!$F$19</f>
        <v>1863.4128994799999</v>
      </c>
      <c r="T21" s="36">
        <f>SUMIFS(СВЦЭМ!$C$39:$C$782,СВЦЭМ!$A$39:$A$782,$A21,СВЦЭМ!$B$39:$B$782,T$11)+'СЕТ СН'!$F$9+СВЦЭМ!$D$10+'СЕТ СН'!$F$6-'СЕТ СН'!$F$19</f>
        <v>1821.7828238299999</v>
      </c>
      <c r="U21" s="36">
        <f>SUMIFS(СВЦЭМ!$C$39:$C$782,СВЦЭМ!$A$39:$A$782,$A21,СВЦЭМ!$B$39:$B$782,U$11)+'СЕТ СН'!$F$9+СВЦЭМ!$D$10+'СЕТ СН'!$F$6-'СЕТ СН'!$F$19</f>
        <v>1836.1739198999999</v>
      </c>
      <c r="V21" s="36">
        <f>SUMIFS(СВЦЭМ!$C$39:$C$782,СВЦЭМ!$A$39:$A$782,$A21,СВЦЭМ!$B$39:$B$782,V$11)+'СЕТ СН'!$F$9+СВЦЭМ!$D$10+'СЕТ СН'!$F$6-'СЕТ СН'!$F$19</f>
        <v>1858.6794234699998</v>
      </c>
      <c r="W21" s="36">
        <f>SUMIFS(СВЦЭМ!$C$39:$C$782,СВЦЭМ!$A$39:$A$782,$A21,СВЦЭМ!$B$39:$B$782,W$11)+'СЕТ СН'!$F$9+СВЦЭМ!$D$10+'СЕТ СН'!$F$6-'СЕТ СН'!$F$19</f>
        <v>1886.0098122299999</v>
      </c>
      <c r="X21" s="36">
        <f>SUMIFS(СВЦЭМ!$C$39:$C$782,СВЦЭМ!$A$39:$A$782,$A21,СВЦЭМ!$B$39:$B$782,X$11)+'СЕТ СН'!$F$9+СВЦЭМ!$D$10+'СЕТ СН'!$F$6-'СЕТ СН'!$F$19</f>
        <v>1923.5646707399999</v>
      </c>
      <c r="Y21" s="36">
        <f>SUMIFS(СВЦЭМ!$C$39:$C$782,СВЦЭМ!$A$39:$A$782,$A21,СВЦЭМ!$B$39:$B$782,Y$11)+'СЕТ СН'!$F$9+СВЦЭМ!$D$10+'СЕТ СН'!$F$6-'СЕТ СН'!$F$19</f>
        <v>1961.5035557699998</v>
      </c>
    </row>
    <row r="22" spans="1:25" ht="15.75" x14ac:dyDescent="0.2">
      <c r="A22" s="35">
        <f t="shared" si="0"/>
        <v>45271</v>
      </c>
      <c r="B22" s="36">
        <f>SUMIFS(СВЦЭМ!$C$39:$C$782,СВЦЭМ!$A$39:$A$782,$A22,СВЦЭМ!$B$39:$B$782,B$11)+'СЕТ СН'!$F$9+СВЦЭМ!$D$10+'СЕТ СН'!$F$6-'СЕТ СН'!$F$19</f>
        <v>1960.0203102099999</v>
      </c>
      <c r="C22" s="36">
        <f>SUMIFS(СВЦЭМ!$C$39:$C$782,СВЦЭМ!$A$39:$A$782,$A22,СВЦЭМ!$B$39:$B$782,C$11)+'СЕТ СН'!$F$9+СВЦЭМ!$D$10+'СЕТ СН'!$F$6-'СЕТ СН'!$F$19</f>
        <v>1987.31853611</v>
      </c>
      <c r="D22" s="36">
        <f>SUMIFS(СВЦЭМ!$C$39:$C$782,СВЦЭМ!$A$39:$A$782,$A22,СВЦЭМ!$B$39:$B$782,D$11)+'СЕТ СН'!$F$9+СВЦЭМ!$D$10+'СЕТ СН'!$F$6-'СЕТ СН'!$F$19</f>
        <v>2016.5031796999999</v>
      </c>
      <c r="E22" s="36">
        <f>SUMIFS(СВЦЭМ!$C$39:$C$782,СВЦЭМ!$A$39:$A$782,$A22,СВЦЭМ!$B$39:$B$782,E$11)+'СЕТ СН'!$F$9+СВЦЭМ!$D$10+'СЕТ СН'!$F$6-'СЕТ СН'!$F$19</f>
        <v>2026.2516595599998</v>
      </c>
      <c r="F22" s="36">
        <f>SUMIFS(СВЦЭМ!$C$39:$C$782,СВЦЭМ!$A$39:$A$782,$A22,СВЦЭМ!$B$39:$B$782,F$11)+'СЕТ СН'!$F$9+СВЦЭМ!$D$10+'СЕТ СН'!$F$6-'СЕТ СН'!$F$19</f>
        <v>2004.8009459699999</v>
      </c>
      <c r="G22" s="36">
        <f>SUMIFS(СВЦЭМ!$C$39:$C$782,СВЦЭМ!$A$39:$A$782,$A22,СВЦЭМ!$B$39:$B$782,G$11)+'СЕТ СН'!$F$9+СВЦЭМ!$D$10+'СЕТ СН'!$F$6-'СЕТ СН'!$F$19</f>
        <v>1995.5260586599998</v>
      </c>
      <c r="H22" s="36">
        <f>SUMIFS(СВЦЭМ!$C$39:$C$782,СВЦЭМ!$A$39:$A$782,$A22,СВЦЭМ!$B$39:$B$782,H$11)+'СЕТ СН'!$F$9+СВЦЭМ!$D$10+'СЕТ СН'!$F$6-'СЕТ СН'!$F$19</f>
        <v>1937.1015795199999</v>
      </c>
      <c r="I22" s="36">
        <f>SUMIFS(СВЦЭМ!$C$39:$C$782,СВЦЭМ!$A$39:$A$782,$A22,СВЦЭМ!$B$39:$B$782,I$11)+'СЕТ СН'!$F$9+СВЦЭМ!$D$10+'СЕТ СН'!$F$6-'СЕТ СН'!$F$19</f>
        <v>1910.9422909099999</v>
      </c>
      <c r="J22" s="36">
        <f>SUMIFS(СВЦЭМ!$C$39:$C$782,СВЦЭМ!$A$39:$A$782,$A22,СВЦЭМ!$B$39:$B$782,J$11)+'СЕТ СН'!$F$9+СВЦЭМ!$D$10+'СЕТ СН'!$F$6-'СЕТ СН'!$F$19</f>
        <v>1868.6999842999999</v>
      </c>
      <c r="K22" s="36">
        <f>SUMIFS(СВЦЭМ!$C$39:$C$782,СВЦЭМ!$A$39:$A$782,$A22,СВЦЭМ!$B$39:$B$782,K$11)+'СЕТ СН'!$F$9+СВЦЭМ!$D$10+'СЕТ СН'!$F$6-'СЕТ СН'!$F$19</f>
        <v>1857.7945484499999</v>
      </c>
      <c r="L22" s="36">
        <f>SUMIFS(СВЦЭМ!$C$39:$C$782,СВЦЭМ!$A$39:$A$782,$A22,СВЦЭМ!$B$39:$B$782,L$11)+'СЕТ СН'!$F$9+СВЦЭМ!$D$10+'СЕТ СН'!$F$6-'СЕТ СН'!$F$19</f>
        <v>1860.18579886</v>
      </c>
      <c r="M22" s="36">
        <f>SUMIFS(СВЦЭМ!$C$39:$C$782,СВЦЭМ!$A$39:$A$782,$A22,СВЦЭМ!$B$39:$B$782,M$11)+'СЕТ СН'!$F$9+СВЦЭМ!$D$10+'СЕТ СН'!$F$6-'СЕТ СН'!$F$19</f>
        <v>1869.0811379899999</v>
      </c>
      <c r="N22" s="36">
        <f>SUMIFS(СВЦЭМ!$C$39:$C$782,СВЦЭМ!$A$39:$A$782,$A22,СВЦЭМ!$B$39:$B$782,N$11)+'СЕТ СН'!$F$9+СВЦЭМ!$D$10+'СЕТ СН'!$F$6-'СЕТ СН'!$F$19</f>
        <v>1860.2433699199999</v>
      </c>
      <c r="O22" s="36">
        <f>SUMIFS(СВЦЭМ!$C$39:$C$782,СВЦЭМ!$A$39:$A$782,$A22,СВЦЭМ!$B$39:$B$782,O$11)+'СЕТ СН'!$F$9+СВЦЭМ!$D$10+'СЕТ СН'!$F$6-'СЕТ СН'!$F$19</f>
        <v>1878.9461038499999</v>
      </c>
      <c r="P22" s="36">
        <f>SUMIFS(СВЦЭМ!$C$39:$C$782,СВЦЭМ!$A$39:$A$782,$A22,СВЦЭМ!$B$39:$B$782,P$11)+'СЕТ СН'!$F$9+СВЦЭМ!$D$10+'СЕТ СН'!$F$6-'СЕТ СН'!$F$19</f>
        <v>1888.9871233399999</v>
      </c>
      <c r="Q22" s="36">
        <f>SUMIFS(СВЦЭМ!$C$39:$C$782,СВЦЭМ!$A$39:$A$782,$A22,СВЦЭМ!$B$39:$B$782,Q$11)+'СЕТ СН'!$F$9+СВЦЭМ!$D$10+'СЕТ СН'!$F$6-'СЕТ СН'!$F$19</f>
        <v>1889.0254102399999</v>
      </c>
      <c r="R22" s="36">
        <f>SUMIFS(СВЦЭМ!$C$39:$C$782,СВЦЭМ!$A$39:$A$782,$A22,СВЦЭМ!$B$39:$B$782,R$11)+'СЕТ СН'!$F$9+СВЦЭМ!$D$10+'СЕТ СН'!$F$6-'СЕТ СН'!$F$19</f>
        <v>1876.3529796999999</v>
      </c>
      <c r="S22" s="36">
        <f>SUMIFS(СВЦЭМ!$C$39:$C$782,СВЦЭМ!$A$39:$A$782,$A22,СВЦЭМ!$B$39:$B$782,S$11)+'СЕТ СН'!$F$9+СВЦЭМ!$D$10+'СЕТ СН'!$F$6-'СЕТ СН'!$F$19</f>
        <v>1830.0502046499998</v>
      </c>
      <c r="T22" s="36">
        <f>SUMIFS(СВЦЭМ!$C$39:$C$782,СВЦЭМ!$A$39:$A$782,$A22,СВЦЭМ!$B$39:$B$782,T$11)+'СЕТ СН'!$F$9+СВЦЭМ!$D$10+'СЕТ СН'!$F$6-'СЕТ СН'!$F$19</f>
        <v>1799.7127141299998</v>
      </c>
      <c r="U22" s="36">
        <f>SUMIFS(СВЦЭМ!$C$39:$C$782,СВЦЭМ!$A$39:$A$782,$A22,СВЦЭМ!$B$39:$B$782,U$11)+'СЕТ СН'!$F$9+СВЦЭМ!$D$10+'СЕТ СН'!$F$6-'СЕТ СН'!$F$19</f>
        <v>1820.4582090399999</v>
      </c>
      <c r="V22" s="36">
        <f>SUMIFS(СВЦЭМ!$C$39:$C$782,СВЦЭМ!$A$39:$A$782,$A22,СВЦЭМ!$B$39:$B$782,V$11)+'СЕТ СН'!$F$9+СВЦЭМ!$D$10+'СЕТ СН'!$F$6-'СЕТ СН'!$F$19</f>
        <v>1843.5767281699998</v>
      </c>
      <c r="W22" s="36">
        <f>SUMIFS(СВЦЭМ!$C$39:$C$782,СВЦЭМ!$A$39:$A$782,$A22,СВЦЭМ!$B$39:$B$782,W$11)+'СЕТ СН'!$F$9+СВЦЭМ!$D$10+'СЕТ СН'!$F$6-'СЕТ СН'!$F$19</f>
        <v>1862.8428101599998</v>
      </c>
      <c r="X22" s="36">
        <f>SUMIFS(СВЦЭМ!$C$39:$C$782,СВЦЭМ!$A$39:$A$782,$A22,СВЦЭМ!$B$39:$B$782,X$11)+'СЕТ СН'!$F$9+СВЦЭМ!$D$10+'СЕТ СН'!$F$6-'СЕТ СН'!$F$19</f>
        <v>1885.3362699199999</v>
      </c>
      <c r="Y22" s="36">
        <f>SUMIFS(СВЦЭМ!$C$39:$C$782,СВЦЭМ!$A$39:$A$782,$A22,СВЦЭМ!$B$39:$B$782,Y$11)+'СЕТ СН'!$F$9+СВЦЭМ!$D$10+'СЕТ СН'!$F$6-'СЕТ СН'!$F$19</f>
        <v>1905.2244002699999</v>
      </c>
    </row>
    <row r="23" spans="1:25" ht="15.75" x14ac:dyDescent="0.2">
      <c r="A23" s="35">
        <f t="shared" si="0"/>
        <v>45272</v>
      </c>
      <c r="B23" s="36">
        <f>SUMIFS(СВЦЭМ!$C$39:$C$782,СВЦЭМ!$A$39:$A$782,$A23,СВЦЭМ!$B$39:$B$782,B$11)+'СЕТ СН'!$F$9+СВЦЭМ!$D$10+'СЕТ СН'!$F$6-'СЕТ СН'!$F$19</f>
        <v>2046.8757476199999</v>
      </c>
      <c r="C23" s="36">
        <f>SUMIFS(СВЦЭМ!$C$39:$C$782,СВЦЭМ!$A$39:$A$782,$A23,СВЦЭМ!$B$39:$B$782,C$11)+'СЕТ СН'!$F$9+СВЦЭМ!$D$10+'СЕТ СН'!$F$6-'СЕТ СН'!$F$19</f>
        <v>2079.2222594499999</v>
      </c>
      <c r="D23" s="36">
        <f>SUMIFS(СВЦЭМ!$C$39:$C$782,СВЦЭМ!$A$39:$A$782,$A23,СВЦЭМ!$B$39:$B$782,D$11)+'СЕТ СН'!$F$9+СВЦЭМ!$D$10+'СЕТ СН'!$F$6-'СЕТ СН'!$F$19</f>
        <v>2081.1782915399999</v>
      </c>
      <c r="E23" s="36">
        <f>SUMIFS(СВЦЭМ!$C$39:$C$782,СВЦЭМ!$A$39:$A$782,$A23,СВЦЭМ!$B$39:$B$782,E$11)+'СЕТ СН'!$F$9+СВЦЭМ!$D$10+'СЕТ СН'!$F$6-'СЕТ СН'!$F$19</f>
        <v>2104.6398215200002</v>
      </c>
      <c r="F23" s="36">
        <f>SUMIFS(СВЦЭМ!$C$39:$C$782,СВЦЭМ!$A$39:$A$782,$A23,СВЦЭМ!$B$39:$B$782,F$11)+'СЕТ СН'!$F$9+СВЦЭМ!$D$10+'СЕТ СН'!$F$6-'СЕТ СН'!$F$19</f>
        <v>2075.6161684200001</v>
      </c>
      <c r="G23" s="36">
        <f>SUMIFS(СВЦЭМ!$C$39:$C$782,СВЦЭМ!$A$39:$A$782,$A23,СВЦЭМ!$B$39:$B$782,G$11)+'СЕТ СН'!$F$9+СВЦЭМ!$D$10+'СЕТ СН'!$F$6-'СЕТ СН'!$F$19</f>
        <v>2063.9286616899999</v>
      </c>
      <c r="H23" s="36">
        <f>SUMIFS(СВЦЭМ!$C$39:$C$782,СВЦЭМ!$A$39:$A$782,$A23,СВЦЭМ!$B$39:$B$782,H$11)+'СЕТ СН'!$F$9+СВЦЭМ!$D$10+'СЕТ СН'!$F$6-'СЕТ СН'!$F$19</f>
        <v>2031.15718563</v>
      </c>
      <c r="I23" s="36">
        <f>SUMIFS(СВЦЭМ!$C$39:$C$782,СВЦЭМ!$A$39:$A$782,$A23,СВЦЭМ!$B$39:$B$782,I$11)+'СЕТ СН'!$F$9+СВЦЭМ!$D$10+'СЕТ СН'!$F$6-'СЕТ СН'!$F$19</f>
        <v>1972.6333305799999</v>
      </c>
      <c r="J23" s="36">
        <f>SUMIFS(СВЦЭМ!$C$39:$C$782,СВЦЭМ!$A$39:$A$782,$A23,СВЦЭМ!$B$39:$B$782,J$11)+'СЕТ СН'!$F$9+СВЦЭМ!$D$10+'СЕТ СН'!$F$6-'СЕТ СН'!$F$19</f>
        <v>1934.1327674699999</v>
      </c>
      <c r="K23" s="36">
        <f>SUMIFS(СВЦЭМ!$C$39:$C$782,СВЦЭМ!$A$39:$A$782,$A23,СВЦЭМ!$B$39:$B$782,K$11)+'СЕТ СН'!$F$9+СВЦЭМ!$D$10+'СЕТ СН'!$F$6-'СЕТ СН'!$F$19</f>
        <v>1933.5228580999999</v>
      </c>
      <c r="L23" s="36">
        <f>SUMIFS(СВЦЭМ!$C$39:$C$782,СВЦЭМ!$A$39:$A$782,$A23,СВЦЭМ!$B$39:$B$782,L$11)+'СЕТ СН'!$F$9+СВЦЭМ!$D$10+'СЕТ СН'!$F$6-'СЕТ СН'!$F$19</f>
        <v>1928.5088868299999</v>
      </c>
      <c r="M23" s="36">
        <f>SUMIFS(СВЦЭМ!$C$39:$C$782,СВЦЭМ!$A$39:$A$782,$A23,СВЦЭМ!$B$39:$B$782,M$11)+'СЕТ СН'!$F$9+СВЦЭМ!$D$10+'СЕТ СН'!$F$6-'СЕТ СН'!$F$19</f>
        <v>1951.8983423599998</v>
      </c>
      <c r="N23" s="36">
        <f>SUMIFS(СВЦЭМ!$C$39:$C$782,СВЦЭМ!$A$39:$A$782,$A23,СВЦЭМ!$B$39:$B$782,N$11)+'СЕТ СН'!$F$9+СВЦЭМ!$D$10+'СЕТ СН'!$F$6-'СЕТ СН'!$F$19</f>
        <v>1945.2293927899998</v>
      </c>
      <c r="O23" s="36">
        <f>SUMIFS(СВЦЭМ!$C$39:$C$782,СВЦЭМ!$A$39:$A$782,$A23,СВЦЭМ!$B$39:$B$782,O$11)+'СЕТ СН'!$F$9+СВЦЭМ!$D$10+'СЕТ СН'!$F$6-'СЕТ СН'!$F$19</f>
        <v>1956.2578151399998</v>
      </c>
      <c r="P23" s="36">
        <f>SUMIFS(СВЦЭМ!$C$39:$C$782,СВЦЭМ!$A$39:$A$782,$A23,СВЦЭМ!$B$39:$B$782,P$11)+'СЕТ СН'!$F$9+СВЦЭМ!$D$10+'СЕТ СН'!$F$6-'СЕТ СН'!$F$19</f>
        <v>1941.9837121399999</v>
      </c>
      <c r="Q23" s="36">
        <f>SUMIFS(СВЦЭМ!$C$39:$C$782,СВЦЭМ!$A$39:$A$782,$A23,СВЦЭМ!$B$39:$B$782,Q$11)+'СЕТ СН'!$F$9+СВЦЭМ!$D$10+'СЕТ СН'!$F$6-'СЕТ СН'!$F$19</f>
        <v>1970.3015839799998</v>
      </c>
      <c r="R23" s="36">
        <f>SUMIFS(СВЦЭМ!$C$39:$C$782,СВЦЭМ!$A$39:$A$782,$A23,СВЦЭМ!$B$39:$B$782,R$11)+'СЕТ СН'!$F$9+СВЦЭМ!$D$10+'СЕТ СН'!$F$6-'СЕТ СН'!$F$19</f>
        <v>1961.8859829099999</v>
      </c>
      <c r="S23" s="36">
        <f>SUMIFS(СВЦЭМ!$C$39:$C$782,СВЦЭМ!$A$39:$A$782,$A23,СВЦЭМ!$B$39:$B$782,S$11)+'СЕТ СН'!$F$9+СВЦЭМ!$D$10+'СЕТ СН'!$F$6-'СЕТ СН'!$F$19</f>
        <v>1919.76293414</v>
      </c>
      <c r="T23" s="36">
        <f>SUMIFS(СВЦЭМ!$C$39:$C$782,СВЦЭМ!$A$39:$A$782,$A23,СВЦЭМ!$B$39:$B$782,T$11)+'СЕТ СН'!$F$9+СВЦЭМ!$D$10+'СЕТ СН'!$F$6-'СЕТ СН'!$F$19</f>
        <v>1881.5798832199998</v>
      </c>
      <c r="U23" s="36">
        <f>SUMIFS(СВЦЭМ!$C$39:$C$782,СВЦЭМ!$A$39:$A$782,$A23,СВЦЭМ!$B$39:$B$782,U$11)+'СЕТ СН'!$F$9+СВЦЭМ!$D$10+'СЕТ СН'!$F$6-'СЕТ СН'!$F$19</f>
        <v>1898.0102135399998</v>
      </c>
      <c r="V23" s="36">
        <f>SUMIFS(СВЦЭМ!$C$39:$C$782,СВЦЭМ!$A$39:$A$782,$A23,СВЦЭМ!$B$39:$B$782,V$11)+'СЕТ СН'!$F$9+СВЦЭМ!$D$10+'СЕТ СН'!$F$6-'СЕТ СН'!$F$19</f>
        <v>1911.0135035399999</v>
      </c>
      <c r="W23" s="36">
        <f>SUMIFS(СВЦЭМ!$C$39:$C$782,СВЦЭМ!$A$39:$A$782,$A23,СВЦЭМ!$B$39:$B$782,W$11)+'СЕТ СН'!$F$9+СВЦЭМ!$D$10+'СЕТ СН'!$F$6-'СЕТ СН'!$F$19</f>
        <v>1929.5585682499998</v>
      </c>
      <c r="X23" s="36">
        <f>SUMIFS(СВЦЭМ!$C$39:$C$782,СВЦЭМ!$A$39:$A$782,$A23,СВЦЭМ!$B$39:$B$782,X$11)+'СЕТ СН'!$F$9+СВЦЭМ!$D$10+'СЕТ СН'!$F$6-'СЕТ СН'!$F$19</f>
        <v>1966.51657067</v>
      </c>
      <c r="Y23" s="36">
        <f>SUMIFS(СВЦЭМ!$C$39:$C$782,СВЦЭМ!$A$39:$A$782,$A23,СВЦЭМ!$B$39:$B$782,Y$11)+'СЕТ СН'!$F$9+СВЦЭМ!$D$10+'СЕТ СН'!$F$6-'СЕТ СН'!$F$19</f>
        <v>1989.2341085599999</v>
      </c>
    </row>
    <row r="24" spans="1:25" ht="15.75" x14ac:dyDescent="0.2">
      <c r="A24" s="35">
        <f t="shared" si="0"/>
        <v>45273</v>
      </c>
      <c r="B24" s="36">
        <f>SUMIFS(СВЦЭМ!$C$39:$C$782,СВЦЭМ!$A$39:$A$782,$A24,СВЦЭМ!$B$39:$B$782,B$11)+'СЕТ СН'!$F$9+СВЦЭМ!$D$10+'СЕТ СН'!$F$6-'СЕТ СН'!$F$19</f>
        <v>1973.4287546199998</v>
      </c>
      <c r="C24" s="36">
        <f>SUMIFS(СВЦЭМ!$C$39:$C$782,СВЦЭМ!$A$39:$A$782,$A24,СВЦЭМ!$B$39:$B$782,C$11)+'СЕТ СН'!$F$9+СВЦЭМ!$D$10+'СЕТ СН'!$F$6-'СЕТ СН'!$F$19</f>
        <v>2000.3141181199999</v>
      </c>
      <c r="D24" s="36">
        <f>SUMIFS(СВЦЭМ!$C$39:$C$782,СВЦЭМ!$A$39:$A$782,$A24,СВЦЭМ!$B$39:$B$782,D$11)+'СЕТ СН'!$F$9+СВЦЭМ!$D$10+'СЕТ СН'!$F$6-'СЕТ СН'!$F$19</f>
        <v>2031.7937747699998</v>
      </c>
      <c r="E24" s="36">
        <f>SUMIFS(СВЦЭМ!$C$39:$C$782,СВЦЭМ!$A$39:$A$782,$A24,СВЦЭМ!$B$39:$B$782,E$11)+'СЕТ СН'!$F$9+СВЦЭМ!$D$10+'СЕТ СН'!$F$6-'СЕТ СН'!$F$19</f>
        <v>2022.54602901</v>
      </c>
      <c r="F24" s="36">
        <f>SUMIFS(СВЦЭМ!$C$39:$C$782,СВЦЭМ!$A$39:$A$782,$A24,СВЦЭМ!$B$39:$B$782,F$11)+'СЕТ СН'!$F$9+СВЦЭМ!$D$10+'СЕТ СН'!$F$6-'СЕТ СН'!$F$19</f>
        <v>2038.5973326999999</v>
      </c>
      <c r="G24" s="36">
        <f>SUMIFS(СВЦЭМ!$C$39:$C$782,СВЦЭМ!$A$39:$A$782,$A24,СВЦЭМ!$B$39:$B$782,G$11)+'СЕТ СН'!$F$9+СВЦЭМ!$D$10+'СЕТ СН'!$F$6-'СЕТ СН'!$F$19</f>
        <v>2024.2113147299999</v>
      </c>
      <c r="H24" s="36">
        <f>SUMIFS(СВЦЭМ!$C$39:$C$782,СВЦЭМ!$A$39:$A$782,$A24,СВЦЭМ!$B$39:$B$782,H$11)+'СЕТ СН'!$F$9+СВЦЭМ!$D$10+'СЕТ СН'!$F$6-'СЕТ СН'!$F$19</f>
        <v>1953.2927616299999</v>
      </c>
      <c r="I24" s="36">
        <f>SUMIFS(СВЦЭМ!$C$39:$C$782,СВЦЭМ!$A$39:$A$782,$A24,СВЦЭМ!$B$39:$B$782,I$11)+'СЕТ СН'!$F$9+СВЦЭМ!$D$10+'СЕТ СН'!$F$6-'СЕТ СН'!$F$19</f>
        <v>1859.58677668</v>
      </c>
      <c r="J24" s="36">
        <f>SUMIFS(СВЦЭМ!$C$39:$C$782,СВЦЭМ!$A$39:$A$782,$A24,СВЦЭМ!$B$39:$B$782,J$11)+'СЕТ СН'!$F$9+СВЦЭМ!$D$10+'СЕТ СН'!$F$6-'СЕТ СН'!$F$19</f>
        <v>1822.0522355099999</v>
      </c>
      <c r="K24" s="36">
        <f>SUMIFS(СВЦЭМ!$C$39:$C$782,СВЦЭМ!$A$39:$A$782,$A24,СВЦЭМ!$B$39:$B$782,K$11)+'СЕТ СН'!$F$9+СВЦЭМ!$D$10+'СЕТ СН'!$F$6-'СЕТ СН'!$F$19</f>
        <v>1860.0555314399999</v>
      </c>
      <c r="L24" s="36">
        <f>SUMIFS(СВЦЭМ!$C$39:$C$782,СВЦЭМ!$A$39:$A$782,$A24,СВЦЭМ!$B$39:$B$782,L$11)+'СЕТ СН'!$F$9+СВЦЭМ!$D$10+'СЕТ СН'!$F$6-'СЕТ СН'!$F$19</f>
        <v>1850.23074245</v>
      </c>
      <c r="M24" s="36">
        <f>SUMIFS(СВЦЭМ!$C$39:$C$782,СВЦЭМ!$A$39:$A$782,$A24,СВЦЭМ!$B$39:$B$782,M$11)+'СЕТ СН'!$F$9+СВЦЭМ!$D$10+'СЕТ СН'!$F$6-'СЕТ СН'!$F$19</f>
        <v>1877.6214922199999</v>
      </c>
      <c r="N24" s="36">
        <f>SUMIFS(СВЦЭМ!$C$39:$C$782,СВЦЭМ!$A$39:$A$782,$A24,СВЦЭМ!$B$39:$B$782,N$11)+'СЕТ СН'!$F$9+СВЦЭМ!$D$10+'СЕТ СН'!$F$6-'СЕТ СН'!$F$19</f>
        <v>1894.7313852</v>
      </c>
      <c r="O24" s="36">
        <f>SUMIFS(СВЦЭМ!$C$39:$C$782,СВЦЭМ!$A$39:$A$782,$A24,СВЦЭМ!$B$39:$B$782,O$11)+'СЕТ СН'!$F$9+СВЦЭМ!$D$10+'СЕТ СН'!$F$6-'СЕТ СН'!$F$19</f>
        <v>1908.2129060799998</v>
      </c>
      <c r="P24" s="36">
        <f>SUMIFS(СВЦЭМ!$C$39:$C$782,СВЦЭМ!$A$39:$A$782,$A24,СВЦЭМ!$B$39:$B$782,P$11)+'СЕТ СН'!$F$9+СВЦЭМ!$D$10+'СЕТ СН'!$F$6-'СЕТ СН'!$F$19</f>
        <v>1905.0018046299999</v>
      </c>
      <c r="Q24" s="36">
        <f>SUMIFS(СВЦЭМ!$C$39:$C$782,СВЦЭМ!$A$39:$A$782,$A24,СВЦЭМ!$B$39:$B$782,Q$11)+'СЕТ СН'!$F$9+СВЦЭМ!$D$10+'СЕТ СН'!$F$6-'СЕТ СН'!$F$19</f>
        <v>1911.7230450799998</v>
      </c>
      <c r="R24" s="36">
        <f>SUMIFS(СВЦЭМ!$C$39:$C$782,СВЦЭМ!$A$39:$A$782,$A24,СВЦЭМ!$B$39:$B$782,R$11)+'СЕТ СН'!$F$9+СВЦЭМ!$D$10+'СЕТ СН'!$F$6-'СЕТ СН'!$F$19</f>
        <v>1896.2532802999999</v>
      </c>
      <c r="S24" s="36">
        <f>SUMIFS(СВЦЭМ!$C$39:$C$782,СВЦЭМ!$A$39:$A$782,$A24,СВЦЭМ!$B$39:$B$782,S$11)+'СЕТ СН'!$F$9+СВЦЭМ!$D$10+'СЕТ СН'!$F$6-'СЕТ СН'!$F$19</f>
        <v>1809.5594076099999</v>
      </c>
      <c r="T24" s="36">
        <f>SUMIFS(СВЦЭМ!$C$39:$C$782,СВЦЭМ!$A$39:$A$782,$A24,СВЦЭМ!$B$39:$B$782,T$11)+'СЕТ СН'!$F$9+СВЦЭМ!$D$10+'СЕТ СН'!$F$6-'СЕТ СН'!$F$19</f>
        <v>1784.7800302599999</v>
      </c>
      <c r="U24" s="36">
        <f>SUMIFS(СВЦЭМ!$C$39:$C$782,СВЦЭМ!$A$39:$A$782,$A24,СВЦЭМ!$B$39:$B$782,U$11)+'СЕТ СН'!$F$9+СВЦЭМ!$D$10+'СЕТ СН'!$F$6-'СЕТ СН'!$F$19</f>
        <v>1803.5276320999999</v>
      </c>
      <c r="V24" s="36">
        <f>SUMIFS(СВЦЭМ!$C$39:$C$782,СВЦЭМ!$A$39:$A$782,$A24,СВЦЭМ!$B$39:$B$782,V$11)+'СЕТ СН'!$F$9+СВЦЭМ!$D$10+'СЕТ СН'!$F$6-'СЕТ СН'!$F$19</f>
        <v>1788.82223742</v>
      </c>
      <c r="W24" s="36">
        <f>SUMIFS(СВЦЭМ!$C$39:$C$782,СВЦЭМ!$A$39:$A$782,$A24,СВЦЭМ!$B$39:$B$782,W$11)+'СЕТ СН'!$F$9+СВЦЭМ!$D$10+'СЕТ СН'!$F$6-'СЕТ СН'!$F$19</f>
        <v>1800.4266326699999</v>
      </c>
      <c r="X24" s="36">
        <f>SUMIFS(СВЦЭМ!$C$39:$C$782,СВЦЭМ!$A$39:$A$782,$A24,СВЦЭМ!$B$39:$B$782,X$11)+'СЕТ СН'!$F$9+СВЦЭМ!$D$10+'СЕТ СН'!$F$6-'СЕТ СН'!$F$19</f>
        <v>1833.6964699299999</v>
      </c>
      <c r="Y24" s="36">
        <f>SUMIFS(СВЦЭМ!$C$39:$C$782,СВЦЭМ!$A$39:$A$782,$A24,СВЦЭМ!$B$39:$B$782,Y$11)+'СЕТ СН'!$F$9+СВЦЭМ!$D$10+'СЕТ СН'!$F$6-'СЕТ СН'!$F$19</f>
        <v>1853.1790521299999</v>
      </c>
    </row>
    <row r="25" spans="1:25" ht="15.75" x14ac:dyDescent="0.2">
      <c r="A25" s="35">
        <f t="shared" si="0"/>
        <v>45274</v>
      </c>
      <c r="B25" s="36">
        <f>SUMIFS(СВЦЭМ!$C$39:$C$782,СВЦЭМ!$A$39:$A$782,$A25,СВЦЭМ!$B$39:$B$782,B$11)+'СЕТ СН'!$F$9+СВЦЭМ!$D$10+'СЕТ СН'!$F$6-'СЕТ СН'!$F$19</f>
        <v>1968.2644342499998</v>
      </c>
      <c r="C25" s="36">
        <f>SUMIFS(СВЦЭМ!$C$39:$C$782,СВЦЭМ!$A$39:$A$782,$A25,СВЦЭМ!$B$39:$B$782,C$11)+'СЕТ СН'!$F$9+СВЦЭМ!$D$10+'СЕТ СН'!$F$6-'СЕТ СН'!$F$19</f>
        <v>1999.7286084899999</v>
      </c>
      <c r="D25" s="36">
        <f>SUMIFS(СВЦЭМ!$C$39:$C$782,СВЦЭМ!$A$39:$A$782,$A25,СВЦЭМ!$B$39:$B$782,D$11)+'СЕТ СН'!$F$9+СВЦЭМ!$D$10+'СЕТ СН'!$F$6-'СЕТ СН'!$F$19</f>
        <v>2025.1717888599999</v>
      </c>
      <c r="E25" s="36">
        <f>SUMIFS(СВЦЭМ!$C$39:$C$782,СВЦЭМ!$A$39:$A$782,$A25,СВЦЭМ!$B$39:$B$782,E$11)+'СЕТ СН'!$F$9+СВЦЭМ!$D$10+'СЕТ СН'!$F$6-'СЕТ СН'!$F$19</f>
        <v>2039.9368417199998</v>
      </c>
      <c r="F25" s="36">
        <f>SUMIFS(СВЦЭМ!$C$39:$C$782,СВЦЭМ!$A$39:$A$782,$A25,СВЦЭМ!$B$39:$B$782,F$11)+'СЕТ СН'!$F$9+СВЦЭМ!$D$10+'СЕТ СН'!$F$6-'СЕТ СН'!$F$19</f>
        <v>2032.3947692199999</v>
      </c>
      <c r="G25" s="36">
        <f>SUMIFS(СВЦЭМ!$C$39:$C$782,СВЦЭМ!$A$39:$A$782,$A25,СВЦЭМ!$B$39:$B$782,G$11)+'СЕТ СН'!$F$9+СВЦЭМ!$D$10+'СЕТ СН'!$F$6-'СЕТ СН'!$F$19</f>
        <v>2019.6774730099999</v>
      </c>
      <c r="H25" s="36">
        <f>SUMIFS(СВЦЭМ!$C$39:$C$782,СВЦЭМ!$A$39:$A$782,$A25,СВЦЭМ!$B$39:$B$782,H$11)+'СЕТ СН'!$F$9+СВЦЭМ!$D$10+'СЕТ СН'!$F$6-'СЕТ СН'!$F$19</f>
        <v>1981.4460532399999</v>
      </c>
      <c r="I25" s="36">
        <f>SUMIFS(СВЦЭМ!$C$39:$C$782,СВЦЭМ!$A$39:$A$782,$A25,СВЦЭМ!$B$39:$B$782,I$11)+'СЕТ СН'!$F$9+СВЦЭМ!$D$10+'СЕТ СН'!$F$6-'СЕТ СН'!$F$19</f>
        <v>1924.7397032899999</v>
      </c>
      <c r="J25" s="36">
        <f>SUMIFS(СВЦЭМ!$C$39:$C$782,СВЦЭМ!$A$39:$A$782,$A25,СВЦЭМ!$B$39:$B$782,J$11)+'СЕТ СН'!$F$9+СВЦЭМ!$D$10+'СЕТ СН'!$F$6-'СЕТ СН'!$F$19</f>
        <v>1868.8244389899999</v>
      </c>
      <c r="K25" s="36">
        <f>SUMIFS(СВЦЭМ!$C$39:$C$782,СВЦЭМ!$A$39:$A$782,$A25,СВЦЭМ!$B$39:$B$782,K$11)+'СЕТ СН'!$F$9+СВЦЭМ!$D$10+'СЕТ СН'!$F$6-'СЕТ СН'!$F$19</f>
        <v>1865.6520350399999</v>
      </c>
      <c r="L25" s="36">
        <f>SUMIFS(СВЦЭМ!$C$39:$C$782,СВЦЭМ!$A$39:$A$782,$A25,СВЦЭМ!$B$39:$B$782,L$11)+'СЕТ СН'!$F$9+СВЦЭМ!$D$10+'СЕТ СН'!$F$6-'СЕТ СН'!$F$19</f>
        <v>1872.2090188799998</v>
      </c>
      <c r="M25" s="36">
        <f>SUMIFS(СВЦЭМ!$C$39:$C$782,СВЦЭМ!$A$39:$A$782,$A25,СВЦЭМ!$B$39:$B$782,M$11)+'СЕТ СН'!$F$9+СВЦЭМ!$D$10+'СЕТ СН'!$F$6-'СЕТ СН'!$F$19</f>
        <v>1882.5112475799999</v>
      </c>
      <c r="N25" s="36">
        <f>SUMIFS(СВЦЭМ!$C$39:$C$782,СВЦЭМ!$A$39:$A$782,$A25,СВЦЭМ!$B$39:$B$782,N$11)+'СЕТ СН'!$F$9+СВЦЭМ!$D$10+'СЕТ СН'!$F$6-'СЕТ СН'!$F$19</f>
        <v>1920.0812172599999</v>
      </c>
      <c r="O25" s="36">
        <f>SUMIFS(СВЦЭМ!$C$39:$C$782,СВЦЭМ!$A$39:$A$782,$A25,СВЦЭМ!$B$39:$B$782,O$11)+'СЕТ СН'!$F$9+СВЦЭМ!$D$10+'СЕТ СН'!$F$6-'СЕТ СН'!$F$19</f>
        <v>1916.9640934899999</v>
      </c>
      <c r="P25" s="36">
        <f>SUMIFS(СВЦЭМ!$C$39:$C$782,СВЦЭМ!$A$39:$A$782,$A25,СВЦЭМ!$B$39:$B$782,P$11)+'СЕТ СН'!$F$9+СВЦЭМ!$D$10+'СЕТ СН'!$F$6-'СЕТ СН'!$F$19</f>
        <v>1947.3892153099998</v>
      </c>
      <c r="Q25" s="36">
        <f>SUMIFS(СВЦЭМ!$C$39:$C$782,СВЦЭМ!$A$39:$A$782,$A25,СВЦЭМ!$B$39:$B$782,Q$11)+'СЕТ СН'!$F$9+СВЦЭМ!$D$10+'СЕТ СН'!$F$6-'СЕТ СН'!$F$19</f>
        <v>1941.6120025999999</v>
      </c>
      <c r="R25" s="36">
        <f>SUMIFS(СВЦЭМ!$C$39:$C$782,СВЦЭМ!$A$39:$A$782,$A25,СВЦЭМ!$B$39:$B$782,R$11)+'СЕТ СН'!$F$9+СВЦЭМ!$D$10+'СЕТ СН'!$F$6-'СЕТ СН'!$F$19</f>
        <v>1941.1442336299999</v>
      </c>
      <c r="S25" s="36">
        <f>SUMIFS(СВЦЭМ!$C$39:$C$782,СВЦЭМ!$A$39:$A$782,$A25,СВЦЭМ!$B$39:$B$782,S$11)+'СЕТ СН'!$F$9+СВЦЭМ!$D$10+'СЕТ СН'!$F$6-'СЕТ СН'!$F$19</f>
        <v>1926.9321032299999</v>
      </c>
      <c r="T25" s="36">
        <f>SUMIFS(СВЦЭМ!$C$39:$C$782,СВЦЭМ!$A$39:$A$782,$A25,СВЦЭМ!$B$39:$B$782,T$11)+'СЕТ СН'!$F$9+СВЦЭМ!$D$10+'СЕТ СН'!$F$6-'СЕТ СН'!$F$19</f>
        <v>1892.6146537299999</v>
      </c>
      <c r="U25" s="36">
        <f>SUMIFS(СВЦЭМ!$C$39:$C$782,СВЦЭМ!$A$39:$A$782,$A25,СВЦЭМ!$B$39:$B$782,U$11)+'СЕТ СН'!$F$9+СВЦЭМ!$D$10+'СЕТ СН'!$F$6-'СЕТ СН'!$F$19</f>
        <v>1868.4165779999998</v>
      </c>
      <c r="V25" s="36">
        <f>SUMIFS(СВЦЭМ!$C$39:$C$782,СВЦЭМ!$A$39:$A$782,$A25,СВЦЭМ!$B$39:$B$782,V$11)+'СЕТ СН'!$F$9+СВЦЭМ!$D$10+'СЕТ СН'!$F$6-'СЕТ СН'!$F$19</f>
        <v>1858.1725706099999</v>
      </c>
      <c r="W25" s="36">
        <f>SUMIFS(СВЦЭМ!$C$39:$C$782,СВЦЭМ!$A$39:$A$782,$A25,СВЦЭМ!$B$39:$B$782,W$11)+'СЕТ СН'!$F$9+СВЦЭМ!$D$10+'СЕТ СН'!$F$6-'СЕТ СН'!$F$19</f>
        <v>1882.3927504199999</v>
      </c>
      <c r="X25" s="36">
        <f>SUMIFS(СВЦЭМ!$C$39:$C$782,СВЦЭМ!$A$39:$A$782,$A25,СВЦЭМ!$B$39:$B$782,X$11)+'СЕТ СН'!$F$9+СВЦЭМ!$D$10+'СЕТ СН'!$F$6-'СЕТ СН'!$F$19</f>
        <v>1922.2715543899999</v>
      </c>
      <c r="Y25" s="36">
        <f>SUMIFS(СВЦЭМ!$C$39:$C$782,СВЦЭМ!$A$39:$A$782,$A25,СВЦЭМ!$B$39:$B$782,Y$11)+'СЕТ СН'!$F$9+СВЦЭМ!$D$10+'СЕТ СН'!$F$6-'СЕТ СН'!$F$19</f>
        <v>1957.5480121599999</v>
      </c>
    </row>
    <row r="26" spans="1:25" ht="15.75" x14ac:dyDescent="0.2">
      <c r="A26" s="35">
        <f t="shared" si="0"/>
        <v>45275</v>
      </c>
      <c r="B26" s="36">
        <f>SUMIFS(СВЦЭМ!$C$39:$C$782,СВЦЭМ!$A$39:$A$782,$A26,СВЦЭМ!$B$39:$B$782,B$11)+'СЕТ СН'!$F$9+СВЦЭМ!$D$10+'СЕТ СН'!$F$6-'СЕТ СН'!$F$19</f>
        <v>1939.4582762199998</v>
      </c>
      <c r="C26" s="36">
        <f>SUMIFS(СВЦЭМ!$C$39:$C$782,СВЦЭМ!$A$39:$A$782,$A26,СВЦЭМ!$B$39:$B$782,C$11)+'СЕТ СН'!$F$9+СВЦЭМ!$D$10+'СЕТ СН'!$F$6-'СЕТ СН'!$F$19</f>
        <v>2016.4700759599998</v>
      </c>
      <c r="D26" s="36">
        <f>SUMIFS(СВЦЭМ!$C$39:$C$782,СВЦЭМ!$A$39:$A$782,$A26,СВЦЭМ!$B$39:$B$782,D$11)+'СЕТ СН'!$F$9+СВЦЭМ!$D$10+'СЕТ СН'!$F$6-'СЕТ СН'!$F$19</f>
        <v>2025.9959149199999</v>
      </c>
      <c r="E26" s="36">
        <f>SUMIFS(СВЦЭМ!$C$39:$C$782,СВЦЭМ!$A$39:$A$782,$A26,СВЦЭМ!$B$39:$B$782,E$11)+'СЕТ СН'!$F$9+СВЦЭМ!$D$10+'СЕТ СН'!$F$6-'СЕТ СН'!$F$19</f>
        <v>2044.7607670699999</v>
      </c>
      <c r="F26" s="36">
        <f>SUMIFS(СВЦЭМ!$C$39:$C$782,СВЦЭМ!$A$39:$A$782,$A26,СВЦЭМ!$B$39:$B$782,F$11)+'СЕТ СН'!$F$9+СВЦЭМ!$D$10+'СЕТ СН'!$F$6-'СЕТ СН'!$F$19</f>
        <v>2045.6121376199999</v>
      </c>
      <c r="G26" s="36">
        <f>SUMIFS(СВЦЭМ!$C$39:$C$782,СВЦЭМ!$A$39:$A$782,$A26,СВЦЭМ!$B$39:$B$782,G$11)+'СЕТ СН'!$F$9+СВЦЭМ!$D$10+'СЕТ СН'!$F$6-'СЕТ СН'!$F$19</f>
        <v>2025.5662408199998</v>
      </c>
      <c r="H26" s="36">
        <f>SUMIFS(СВЦЭМ!$C$39:$C$782,СВЦЭМ!$A$39:$A$782,$A26,СВЦЭМ!$B$39:$B$782,H$11)+'СЕТ СН'!$F$9+СВЦЭМ!$D$10+'СЕТ СН'!$F$6-'СЕТ СН'!$F$19</f>
        <v>1971.4033554999999</v>
      </c>
      <c r="I26" s="36">
        <f>SUMIFS(СВЦЭМ!$C$39:$C$782,СВЦЭМ!$A$39:$A$782,$A26,СВЦЭМ!$B$39:$B$782,I$11)+'СЕТ СН'!$F$9+СВЦЭМ!$D$10+'СЕТ СН'!$F$6-'СЕТ СН'!$F$19</f>
        <v>1957.7245703899998</v>
      </c>
      <c r="J26" s="36">
        <f>SUMIFS(СВЦЭМ!$C$39:$C$782,СВЦЭМ!$A$39:$A$782,$A26,СВЦЭМ!$B$39:$B$782,J$11)+'СЕТ СН'!$F$9+СВЦЭМ!$D$10+'СЕТ СН'!$F$6-'СЕТ СН'!$F$19</f>
        <v>1914.4010409499999</v>
      </c>
      <c r="K26" s="36">
        <f>SUMIFS(СВЦЭМ!$C$39:$C$782,СВЦЭМ!$A$39:$A$782,$A26,СВЦЭМ!$B$39:$B$782,K$11)+'СЕТ СН'!$F$9+СВЦЭМ!$D$10+'СЕТ СН'!$F$6-'СЕТ СН'!$F$19</f>
        <v>1889.7778341899998</v>
      </c>
      <c r="L26" s="36">
        <f>SUMIFS(СВЦЭМ!$C$39:$C$782,СВЦЭМ!$A$39:$A$782,$A26,СВЦЭМ!$B$39:$B$782,L$11)+'СЕТ СН'!$F$9+СВЦЭМ!$D$10+'СЕТ СН'!$F$6-'СЕТ СН'!$F$19</f>
        <v>1891.1426956999999</v>
      </c>
      <c r="M26" s="36">
        <f>SUMIFS(СВЦЭМ!$C$39:$C$782,СВЦЭМ!$A$39:$A$782,$A26,СВЦЭМ!$B$39:$B$782,M$11)+'СЕТ СН'!$F$9+СВЦЭМ!$D$10+'СЕТ СН'!$F$6-'СЕТ СН'!$F$19</f>
        <v>1909.5071258199998</v>
      </c>
      <c r="N26" s="36">
        <f>SUMIFS(СВЦЭМ!$C$39:$C$782,СВЦЭМ!$A$39:$A$782,$A26,СВЦЭМ!$B$39:$B$782,N$11)+'СЕТ СН'!$F$9+СВЦЭМ!$D$10+'СЕТ СН'!$F$6-'СЕТ СН'!$F$19</f>
        <v>1917.6616240799999</v>
      </c>
      <c r="O26" s="36">
        <f>SUMIFS(СВЦЭМ!$C$39:$C$782,СВЦЭМ!$A$39:$A$782,$A26,СВЦЭМ!$B$39:$B$782,O$11)+'СЕТ СН'!$F$9+СВЦЭМ!$D$10+'СЕТ СН'!$F$6-'СЕТ СН'!$F$19</f>
        <v>1933.5314833499999</v>
      </c>
      <c r="P26" s="36">
        <f>SUMIFS(СВЦЭМ!$C$39:$C$782,СВЦЭМ!$A$39:$A$782,$A26,СВЦЭМ!$B$39:$B$782,P$11)+'СЕТ СН'!$F$9+СВЦЭМ!$D$10+'СЕТ СН'!$F$6-'СЕТ СН'!$F$19</f>
        <v>1937.9020082299999</v>
      </c>
      <c r="Q26" s="36">
        <f>SUMIFS(СВЦЭМ!$C$39:$C$782,СВЦЭМ!$A$39:$A$782,$A26,СВЦЭМ!$B$39:$B$782,Q$11)+'СЕТ СН'!$F$9+СВЦЭМ!$D$10+'СЕТ СН'!$F$6-'СЕТ СН'!$F$19</f>
        <v>1952.2380478299999</v>
      </c>
      <c r="R26" s="36">
        <f>SUMIFS(СВЦЭМ!$C$39:$C$782,СВЦЭМ!$A$39:$A$782,$A26,СВЦЭМ!$B$39:$B$782,R$11)+'СЕТ СН'!$F$9+СВЦЭМ!$D$10+'СЕТ СН'!$F$6-'СЕТ СН'!$F$19</f>
        <v>1938.5847867099999</v>
      </c>
      <c r="S26" s="36">
        <f>SUMIFS(СВЦЭМ!$C$39:$C$782,СВЦЭМ!$A$39:$A$782,$A26,СВЦЭМ!$B$39:$B$782,S$11)+'СЕТ СН'!$F$9+СВЦЭМ!$D$10+'СЕТ СН'!$F$6-'СЕТ СН'!$F$19</f>
        <v>1892.5360647999998</v>
      </c>
      <c r="T26" s="36">
        <f>SUMIFS(СВЦЭМ!$C$39:$C$782,СВЦЭМ!$A$39:$A$782,$A26,СВЦЭМ!$B$39:$B$782,T$11)+'СЕТ СН'!$F$9+СВЦЭМ!$D$10+'СЕТ СН'!$F$6-'СЕТ СН'!$F$19</f>
        <v>1872.6304015999999</v>
      </c>
      <c r="U26" s="36">
        <f>SUMIFS(СВЦЭМ!$C$39:$C$782,СВЦЭМ!$A$39:$A$782,$A26,СВЦЭМ!$B$39:$B$782,U$11)+'СЕТ СН'!$F$9+СВЦЭМ!$D$10+'СЕТ СН'!$F$6-'СЕТ СН'!$F$19</f>
        <v>1892.3975032499998</v>
      </c>
      <c r="V26" s="36">
        <f>SUMIFS(СВЦЭМ!$C$39:$C$782,СВЦЭМ!$A$39:$A$782,$A26,СВЦЭМ!$B$39:$B$782,V$11)+'СЕТ СН'!$F$9+СВЦЭМ!$D$10+'СЕТ СН'!$F$6-'СЕТ СН'!$F$19</f>
        <v>1906.03639355</v>
      </c>
      <c r="W26" s="36">
        <f>SUMIFS(СВЦЭМ!$C$39:$C$782,СВЦЭМ!$A$39:$A$782,$A26,СВЦЭМ!$B$39:$B$782,W$11)+'СЕТ СН'!$F$9+СВЦЭМ!$D$10+'СЕТ СН'!$F$6-'СЕТ СН'!$F$19</f>
        <v>1909.3809766099998</v>
      </c>
      <c r="X26" s="36">
        <f>SUMIFS(СВЦЭМ!$C$39:$C$782,СВЦЭМ!$A$39:$A$782,$A26,СВЦЭМ!$B$39:$B$782,X$11)+'СЕТ СН'!$F$9+СВЦЭМ!$D$10+'СЕТ СН'!$F$6-'СЕТ СН'!$F$19</f>
        <v>1928.4638550399998</v>
      </c>
      <c r="Y26" s="36">
        <f>SUMIFS(СВЦЭМ!$C$39:$C$782,СВЦЭМ!$A$39:$A$782,$A26,СВЦЭМ!$B$39:$B$782,Y$11)+'СЕТ СН'!$F$9+СВЦЭМ!$D$10+'СЕТ СН'!$F$6-'СЕТ СН'!$F$19</f>
        <v>1957.3832240999998</v>
      </c>
    </row>
    <row r="27" spans="1:25" ht="15.75" x14ac:dyDescent="0.2">
      <c r="A27" s="35">
        <f t="shared" si="0"/>
        <v>45276</v>
      </c>
      <c r="B27" s="36">
        <f>SUMIFS(СВЦЭМ!$C$39:$C$782,СВЦЭМ!$A$39:$A$782,$A27,СВЦЭМ!$B$39:$B$782,B$11)+'СЕТ СН'!$F$9+СВЦЭМ!$D$10+'СЕТ СН'!$F$6-'СЕТ СН'!$F$19</f>
        <v>1965.1405801199999</v>
      </c>
      <c r="C27" s="36">
        <f>SUMIFS(СВЦЭМ!$C$39:$C$782,СВЦЭМ!$A$39:$A$782,$A27,СВЦЭМ!$B$39:$B$782,C$11)+'СЕТ СН'!$F$9+СВЦЭМ!$D$10+'СЕТ СН'!$F$6-'СЕТ СН'!$F$19</f>
        <v>1996.1229151099999</v>
      </c>
      <c r="D27" s="36">
        <f>SUMIFS(СВЦЭМ!$C$39:$C$782,СВЦЭМ!$A$39:$A$782,$A27,СВЦЭМ!$B$39:$B$782,D$11)+'СЕТ СН'!$F$9+СВЦЭМ!$D$10+'СЕТ СН'!$F$6-'СЕТ СН'!$F$19</f>
        <v>2041.8527028899998</v>
      </c>
      <c r="E27" s="36">
        <f>SUMIFS(СВЦЭМ!$C$39:$C$782,СВЦЭМ!$A$39:$A$782,$A27,СВЦЭМ!$B$39:$B$782,E$11)+'СЕТ СН'!$F$9+СВЦЭМ!$D$10+'СЕТ СН'!$F$6-'СЕТ СН'!$F$19</f>
        <v>2055.3833522300001</v>
      </c>
      <c r="F27" s="36">
        <f>SUMIFS(СВЦЭМ!$C$39:$C$782,СВЦЭМ!$A$39:$A$782,$A27,СВЦЭМ!$B$39:$B$782,F$11)+'СЕТ СН'!$F$9+СВЦЭМ!$D$10+'СЕТ СН'!$F$6-'СЕТ СН'!$F$19</f>
        <v>2036.0333017899998</v>
      </c>
      <c r="G27" s="36">
        <f>SUMIFS(СВЦЭМ!$C$39:$C$782,СВЦЭМ!$A$39:$A$782,$A27,СВЦЭМ!$B$39:$B$782,G$11)+'СЕТ СН'!$F$9+СВЦЭМ!$D$10+'СЕТ СН'!$F$6-'СЕТ СН'!$F$19</f>
        <v>2033.2988362899998</v>
      </c>
      <c r="H27" s="36">
        <f>SUMIFS(СВЦЭМ!$C$39:$C$782,СВЦЭМ!$A$39:$A$782,$A27,СВЦЭМ!$B$39:$B$782,H$11)+'СЕТ СН'!$F$9+СВЦЭМ!$D$10+'СЕТ СН'!$F$6-'СЕТ СН'!$F$19</f>
        <v>2000.5069568599999</v>
      </c>
      <c r="I27" s="36">
        <f>SUMIFS(СВЦЭМ!$C$39:$C$782,СВЦЭМ!$A$39:$A$782,$A27,СВЦЭМ!$B$39:$B$782,I$11)+'СЕТ СН'!$F$9+СВЦЭМ!$D$10+'СЕТ СН'!$F$6-'СЕТ СН'!$F$19</f>
        <v>1967.9408977699998</v>
      </c>
      <c r="J27" s="36">
        <f>SUMIFS(СВЦЭМ!$C$39:$C$782,СВЦЭМ!$A$39:$A$782,$A27,СВЦЭМ!$B$39:$B$782,J$11)+'СЕТ СН'!$F$9+СВЦЭМ!$D$10+'СЕТ СН'!$F$6-'СЕТ СН'!$F$19</f>
        <v>1921.4484755299998</v>
      </c>
      <c r="K27" s="36">
        <f>SUMIFS(СВЦЭМ!$C$39:$C$782,СВЦЭМ!$A$39:$A$782,$A27,СВЦЭМ!$B$39:$B$782,K$11)+'СЕТ СН'!$F$9+СВЦЭМ!$D$10+'СЕТ СН'!$F$6-'СЕТ СН'!$F$19</f>
        <v>1876.0283399199998</v>
      </c>
      <c r="L27" s="36">
        <f>SUMIFS(СВЦЭМ!$C$39:$C$782,СВЦЭМ!$A$39:$A$782,$A27,СВЦЭМ!$B$39:$B$782,L$11)+'СЕТ СН'!$F$9+СВЦЭМ!$D$10+'СЕТ СН'!$F$6-'СЕТ СН'!$F$19</f>
        <v>1836.4813108799999</v>
      </c>
      <c r="M27" s="36">
        <f>SUMIFS(СВЦЭМ!$C$39:$C$782,СВЦЭМ!$A$39:$A$782,$A27,СВЦЭМ!$B$39:$B$782,M$11)+'СЕТ СН'!$F$9+СВЦЭМ!$D$10+'СЕТ СН'!$F$6-'СЕТ СН'!$F$19</f>
        <v>1811.9057669599999</v>
      </c>
      <c r="N27" s="36">
        <f>SUMIFS(СВЦЭМ!$C$39:$C$782,СВЦЭМ!$A$39:$A$782,$A27,СВЦЭМ!$B$39:$B$782,N$11)+'СЕТ СН'!$F$9+СВЦЭМ!$D$10+'СЕТ СН'!$F$6-'СЕТ СН'!$F$19</f>
        <v>1837.14470706</v>
      </c>
      <c r="O27" s="36">
        <f>SUMIFS(СВЦЭМ!$C$39:$C$782,СВЦЭМ!$A$39:$A$782,$A27,СВЦЭМ!$B$39:$B$782,O$11)+'СЕТ СН'!$F$9+СВЦЭМ!$D$10+'СЕТ СН'!$F$6-'СЕТ СН'!$F$19</f>
        <v>1847.7563559199998</v>
      </c>
      <c r="P27" s="36">
        <f>SUMIFS(СВЦЭМ!$C$39:$C$782,СВЦЭМ!$A$39:$A$782,$A27,СВЦЭМ!$B$39:$B$782,P$11)+'СЕТ СН'!$F$9+СВЦЭМ!$D$10+'СЕТ СН'!$F$6-'СЕТ СН'!$F$19</f>
        <v>1840.2672336599999</v>
      </c>
      <c r="Q27" s="36">
        <f>SUMIFS(СВЦЭМ!$C$39:$C$782,СВЦЭМ!$A$39:$A$782,$A27,СВЦЭМ!$B$39:$B$782,Q$11)+'СЕТ СН'!$F$9+СВЦЭМ!$D$10+'СЕТ СН'!$F$6-'СЕТ СН'!$F$19</f>
        <v>1853.0779357599999</v>
      </c>
      <c r="R27" s="36">
        <f>SUMIFS(СВЦЭМ!$C$39:$C$782,СВЦЭМ!$A$39:$A$782,$A27,СВЦЭМ!$B$39:$B$782,R$11)+'СЕТ СН'!$F$9+СВЦЭМ!$D$10+'СЕТ СН'!$F$6-'СЕТ СН'!$F$19</f>
        <v>1876.0856091699998</v>
      </c>
      <c r="S27" s="36">
        <f>SUMIFS(СВЦЭМ!$C$39:$C$782,СВЦЭМ!$A$39:$A$782,$A27,СВЦЭМ!$B$39:$B$782,S$11)+'СЕТ СН'!$F$9+СВЦЭМ!$D$10+'СЕТ СН'!$F$6-'СЕТ СН'!$F$19</f>
        <v>1840.95748695</v>
      </c>
      <c r="T27" s="36">
        <f>SUMIFS(СВЦЭМ!$C$39:$C$782,СВЦЭМ!$A$39:$A$782,$A27,СВЦЭМ!$B$39:$B$782,T$11)+'СЕТ СН'!$F$9+СВЦЭМ!$D$10+'СЕТ СН'!$F$6-'СЕТ СН'!$F$19</f>
        <v>1819.87033559</v>
      </c>
      <c r="U27" s="36">
        <f>SUMIFS(СВЦЭМ!$C$39:$C$782,СВЦЭМ!$A$39:$A$782,$A27,СВЦЭМ!$B$39:$B$782,U$11)+'СЕТ СН'!$F$9+СВЦЭМ!$D$10+'СЕТ СН'!$F$6-'СЕТ СН'!$F$19</f>
        <v>1846.2165241499999</v>
      </c>
      <c r="V27" s="36">
        <f>SUMIFS(СВЦЭМ!$C$39:$C$782,СВЦЭМ!$A$39:$A$782,$A27,СВЦЭМ!$B$39:$B$782,V$11)+'СЕТ СН'!$F$9+СВЦЭМ!$D$10+'СЕТ СН'!$F$6-'СЕТ СН'!$F$19</f>
        <v>1844.9014972199998</v>
      </c>
      <c r="W27" s="36">
        <f>SUMIFS(СВЦЭМ!$C$39:$C$782,СВЦЭМ!$A$39:$A$782,$A27,СВЦЭМ!$B$39:$B$782,W$11)+'СЕТ СН'!$F$9+СВЦЭМ!$D$10+'СЕТ СН'!$F$6-'СЕТ СН'!$F$19</f>
        <v>1842.4355380299999</v>
      </c>
      <c r="X27" s="36">
        <f>SUMIFS(СВЦЭМ!$C$39:$C$782,СВЦЭМ!$A$39:$A$782,$A27,СВЦЭМ!$B$39:$B$782,X$11)+'СЕТ СН'!$F$9+СВЦЭМ!$D$10+'СЕТ СН'!$F$6-'СЕТ СН'!$F$19</f>
        <v>1872.77842156</v>
      </c>
      <c r="Y27" s="36">
        <f>SUMIFS(СВЦЭМ!$C$39:$C$782,СВЦЭМ!$A$39:$A$782,$A27,СВЦЭМ!$B$39:$B$782,Y$11)+'СЕТ СН'!$F$9+СВЦЭМ!$D$10+'СЕТ СН'!$F$6-'СЕТ СН'!$F$19</f>
        <v>1910.3311826499998</v>
      </c>
    </row>
    <row r="28" spans="1:25" ht="15.75" x14ac:dyDescent="0.2">
      <c r="A28" s="35">
        <f t="shared" si="0"/>
        <v>45277</v>
      </c>
      <c r="B28" s="36">
        <f>SUMIFS(СВЦЭМ!$C$39:$C$782,СВЦЭМ!$A$39:$A$782,$A28,СВЦЭМ!$B$39:$B$782,B$11)+'СЕТ СН'!$F$9+СВЦЭМ!$D$10+'СЕТ СН'!$F$6-'СЕТ СН'!$F$19</f>
        <v>1984.4162969899999</v>
      </c>
      <c r="C28" s="36">
        <f>SUMIFS(СВЦЭМ!$C$39:$C$782,СВЦЭМ!$A$39:$A$782,$A28,СВЦЭМ!$B$39:$B$782,C$11)+'СЕТ СН'!$F$9+СВЦЭМ!$D$10+'СЕТ СН'!$F$6-'СЕТ СН'!$F$19</f>
        <v>1995.2585008699998</v>
      </c>
      <c r="D28" s="36">
        <f>SUMIFS(СВЦЭМ!$C$39:$C$782,СВЦЭМ!$A$39:$A$782,$A28,СВЦЭМ!$B$39:$B$782,D$11)+'СЕТ СН'!$F$9+СВЦЭМ!$D$10+'СЕТ СН'!$F$6-'СЕТ СН'!$F$19</f>
        <v>2038.7694603799998</v>
      </c>
      <c r="E28" s="36">
        <f>SUMIFS(СВЦЭМ!$C$39:$C$782,СВЦЭМ!$A$39:$A$782,$A28,СВЦЭМ!$B$39:$B$782,E$11)+'СЕТ СН'!$F$9+СВЦЭМ!$D$10+'СЕТ СН'!$F$6-'СЕТ СН'!$F$19</f>
        <v>2035.66706372</v>
      </c>
      <c r="F28" s="36">
        <f>SUMIFS(СВЦЭМ!$C$39:$C$782,СВЦЭМ!$A$39:$A$782,$A28,СВЦЭМ!$B$39:$B$782,F$11)+'СЕТ СН'!$F$9+СВЦЭМ!$D$10+'СЕТ СН'!$F$6-'СЕТ СН'!$F$19</f>
        <v>2035.8402308299999</v>
      </c>
      <c r="G28" s="36">
        <f>SUMIFS(СВЦЭМ!$C$39:$C$782,СВЦЭМ!$A$39:$A$782,$A28,СВЦЭМ!$B$39:$B$782,G$11)+'СЕТ СН'!$F$9+СВЦЭМ!$D$10+'СЕТ СН'!$F$6-'СЕТ СН'!$F$19</f>
        <v>2037.8740430999999</v>
      </c>
      <c r="H28" s="36">
        <f>SUMIFS(СВЦЭМ!$C$39:$C$782,СВЦЭМ!$A$39:$A$782,$A28,СВЦЭМ!$B$39:$B$782,H$11)+'СЕТ СН'!$F$9+СВЦЭМ!$D$10+'СЕТ СН'!$F$6-'СЕТ СН'!$F$19</f>
        <v>2020.14620354</v>
      </c>
      <c r="I28" s="36">
        <f>SUMIFS(СВЦЭМ!$C$39:$C$782,СВЦЭМ!$A$39:$A$782,$A28,СВЦЭМ!$B$39:$B$782,I$11)+'СЕТ СН'!$F$9+СВЦЭМ!$D$10+'СЕТ СН'!$F$6-'СЕТ СН'!$F$19</f>
        <v>2011.9937549099998</v>
      </c>
      <c r="J28" s="36">
        <f>SUMIFS(СВЦЭМ!$C$39:$C$782,СВЦЭМ!$A$39:$A$782,$A28,СВЦЭМ!$B$39:$B$782,J$11)+'СЕТ СН'!$F$9+СВЦЭМ!$D$10+'СЕТ СН'!$F$6-'СЕТ СН'!$F$19</f>
        <v>1974.0574571399998</v>
      </c>
      <c r="K28" s="36">
        <f>SUMIFS(СВЦЭМ!$C$39:$C$782,СВЦЭМ!$A$39:$A$782,$A28,СВЦЭМ!$B$39:$B$782,K$11)+'СЕТ СН'!$F$9+СВЦЭМ!$D$10+'СЕТ СН'!$F$6-'СЕТ СН'!$F$19</f>
        <v>1938.5364150799999</v>
      </c>
      <c r="L28" s="36">
        <f>SUMIFS(СВЦЭМ!$C$39:$C$782,СВЦЭМ!$A$39:$A$782,$A28,СВЦЭМ!$B$39:$B$782,L$11)+'СЕТ СН'!$F$9+СВЦЭМ!$D$10+'СЕТ СН'!$F$6-'СЕТ СН'!$F$19</f>
        <v>1889.1618436499998</v>
      </c>
      <c r="M28" s="36">
        <f>SUMIFS(СВЦЭМ!$C$39:$C$782,СВЦЭМ!$A$39:$A$782,$A28,СВЦЭМ!$B$39:$B$782,M$11)+'СЕТ СН'!$F$9+СВЦЭМ!$D$10+'СЕТ СН'!$F$6-'СЕТ СН'!$F$19</f>
        <v>1874.34075762</v>
      </c>
      <c r="N28" s="36">
        <f>SUMIFS(СВЦЭМ!$C$39:$C$782,СВЦЭМ!$A$39:$A$782,$A28,СВЦЭМ!$B$39:$B$782,N$11)+'СЕТ СН'!$F$9+СВЦЭМ!$D$10+'СЕТ СН'!$F$6-'СЕТ СН'!$F$19</f>
        <v>1887.9540374599999</v>
      </c>
      <c r="O28" s="36">
        <f>SUMIFS(СВЦЭМ!$C$39:$C$782,СВЦЭМ!$A$39:$A$782,$A28,СВЦЭМ!$B$39:$B$782,O$11)+'СЕТ СН'!$F$9+СВЦЭМ!$D$10+'СЕТ СН'!$F$6-'СЕТ СН'!$F$19</f>
        <v>1896.8712689099998</v>
      </c>
      <c r="P28" s="36">
        <f>SUMIFS(СВЦЭМ!$C$39:$C$782,СВЦЭМ!$A$39:$A$782,$A28,СВЦЭМ!$B$39:$B$782,P$11)+'СЕТ СН'!$F$9+СВЦЭМ!$D$10+'СЕТ СН'!$F$6-'СЕТ СН'!$F$19</f>
        <v>1898.4998979</v>
      </c>
      <c r="Q28" s="36">
        <f>SUMIFS(СВЦЭМ!$C$39:$C$782,СВЦЭМ!$A$39:$A$782,$A28,СВЦЭМ!$B$39:$B$782,Q$11)+'СЕТ СН'!$F$9+СВЦЭМ!$D$10+'СЕТ СН'!$F$6-'СЕТ СН'!$F$19</f>
        <v>1904.8636803899999</v>
      </c>
      <c r="R28" s="36">
        <f>SUMIFS(СВЦЭМ!$C$39:$C$782,СВЦЭМ!$A$39:$A$782,$A28,СВЦЭМ!$B$39:$B$782,R$11)+'СЕТ СН'!$F$9+СВЦЭМ!$D$10+'СЕТ СН'!$F$6-'СЕТ СН'!$F$19</f>
        <v>1915.17191809</v>
      </c>
      <c r="S28" s="36">
        <f>SUMIFS(СВЦЭМ!$C$39:$C$782,СВЦЭМ!$A$39:$A$782,$A28,СВЦЭМ!$B$39:$B$782,S$11)+'СЕТ СН'!$F$9+СВЦЭМ!$D$10+'СЕТ СН'!$F$6-'СЕТ СН'!$F$19</f>
        <v>1870.6537854199998</v>
      </c>
      <c r="T28" s="36">
        <f>SUMIFS(СВЦЭМ!$C$39:$C$782,СВЦЭМ!$A$39:$A$782,$A28,СВЦЭМ!$B$39:$B$782,T$11)+'СЕТ СН'!$F$9+СВЦЭМ!$D$10+'СЕТ СН'!$F$6-'СЕТ СН'!$F$19</f>
        <v>1829.56573422</v>
      </c>
      <c r="U28" s="36">
        <f>SUMIFS(СВЦЭМ!$C$39:$C$782,СВЦЭМ!$A$39:$A$782,$A28,СВЦЭМ!$B$39:$B$782,U$11)+'СЕТ СН'!$F$9+СВЦЭМ!$D$10+'СЕТ СН'!$F$6-'СЕТ СН'!$F$19</f>
        <v>1827.5771201299999</v>
      </c>
      <c r="V28" s="36">
        <f>SUMIFS(СВЦЭМ!$C$39:$C$782,СВЦЭМ!$A$39:$A$782,$A28,СВЦЭМ!$B$39:$B$782,V$11)+'СЕТ СН'!$F$9+СВЦЭМ!$D$10+'СЕТ СН'!$F$6-'СЕТ СН'!$F$19</f>
        <v>1857.7669959999998</v>
      </c>
      <c r="W28" s="36">
        <f>SUMIFS(СВЦЭМ!$C$39:$C$782,СВЦЭМ!$A$39:$A$782,$A28,СВЦЭМ!$B$39:$B$782,W$11)+'СЕТ СН'!$F$9+СВЦЭМ!$D$10+'СЕТ СН'!$F$6-'СЕТ СН'!$F$19</f>
        <v>1856.3854216899999</v>
      </c>
      <c r="X28" s="36">
        <f>SUMIFS(СВЦЭМ!$C$39:$C$782,СВЦЭМ!$A$39:$A$782,$A28,СВЦЭМ!$B$39:$B$782,X$11)+'СЕТ СН'!$F$9+СВЦЭМ!$D$10+'СЕТ СН'!$F$6-'СЕТ СН'!$F$19</f>
        <v>1895.2653791099999</v>
      </c>
      <c r="Y28" s="36">
        <f>SUMIFS(СВЦЭМ!$C$39:$C$782,СВЦЭМ!$A$39:$A$782,$A28,СВЦЭМ!$B$39:$B$782,Y$11)+'СЕТ СН'!$F$9+СВЦЭМ!$D$10+'СЕТ СН'!$F$6-'СЕТ СН'!$F$19</f>
        <v>1938.1234714499999</v>
      </c>
    </row>
    <row r="29" spans="1:25" ht="15.75" x14ac:dyDescent="0.2">
      <c r="A29" s="35">
        <f t="shared" si="0"/>
        <v>45278</v>
      </c>
      <c r="B29" s="36">
        <f>SUMIFS(СВЦЭМ!$C$39:$C$782,СВЦЭМ!$A$39:$A$782,$A29,СВЦЭМ!$B$39:$B$782,B$11)+'СЕТ СН'!$F$9+СВЦЭМ!$D$10+'СЕТ СН'!$F$6-'СЕТ СН'!$F$19</f>
        <v>1850.2063781699999</v>
      </c>
      <c r="C29" s="36">
        <f>SUMIFS(СВЦЭМ!$C$39:$C$782,СВЦЭМ!$A$39:$A$782,$A29,СВЦЭМ!$B$39:$B$782,C$11)+'СЕТ СН'!$F$9+СВЦЭМ!$D$10+'СЕТ СН'!$F$6-'СЕТ СН'!$F$19</f>
        <v>1879.5674795099999</v>
      </c>
      <c r="D29" s="36">
        <f>SUMIFS(СВЦЭМ!$C$39:$C$782,СВЦЭМ!$A$39:$A$782,$A29,СВЦЭМ!$B$39:$B$782,D$11)+'СЕТ СН'!$F$9+СВЦЭМ!$D$10+'СЕТ СН'!$F$6-'СЕТ СН'!$F$19</f>
        <v>1914.5596990899999</v>
      </c>
      <c r="E29" s="36">
        <f>SUMIFS(СВЦЭМ!$C$39:$C$782,СВЦЭМ!$A$39:$A$782,$A29,СВЦЭМ!$B$39:$B$782,E$11)+'СЕТ СН'!$F$9+СВЦЭМ!$D$10+'СЕТ СН'!$F$6-'СЕТ СН'!$F$19</f>
        <v>1925.0862201499999</v>
      </c>
      <c r="F29" s="36">
        <f>SUMIFS(СВЦЭМ!$C$39:$C$782,СВЦЭМ!$A$39:$A$782,$A29,СВЦЭМ!$B$39:$B$782,F$11)+'СЕТ СН'!$F$9+СВЦЭМ!$D$10+'СЕТ СН'!$F$6-'СЕТ СН'!$F$19</f>
        <v>1939.5860693799998</v>
      </c>
      <c r="G29" s="36">
        <f>SUMIFS(СВЦЭМ!$C$39:$C$782,СВЦЭМ!$A$39:$A$782,$A29,СВЦЭМ!$B$39:$B$782,G$11)+'СЕТ СН'!$F$9+СВЦЭМ!$D$10+'СЕТ СН'!$F$6-'СЕТ СН'!$F$19</f>
        <v>1904.9704731499999</v>
      </c>
      <c r="H29" s="36">
        <f>SUMIFS(СВЦЭМ!$C$39:$C$782,СВЦЭМ!$A$39:$A$782,$A29,СВЦЭМ!$B$39:$B$782,H$11)+'СЕТ СН'!$F$9+СВЦЭМ!$D$10+'СЕТ СН'!$F$6-'СЕТ СН'!$F$19</f>
        <v>1857.1796035</v>
      </c>
      <c r="I29" s="36">
        <f>SUMIFS(СВЦЭМ!$C$39:$C$782,СВЦЭМ!$A$39:$A$782,$A29,СВЦЭМ!$B$39:$B$782,I$11)+'СЕТ СН'!$F$9+СВЦЭМ!$D$10+'СЕТ СН'!$F$6-'СЕТ СН'!$F$19</f>
        <v>1804.27426393</v>
      </c>
      <c r="J29" s="36">
        <f>SUMIFS(СВЦЭМ!$C$39:$C$782,СВЦЭМ!$A$39:$A$782,$A29,СВЦЭМ!$B$39:$B$782,J$11)+'СЕТ СН'!$F$9+СВЦЭМ!$D$10+'СЕТ СН'!$F$6-'СЕТ СН'!$F$19</f>
        <v>1781.2121048399999</v>
      </c>
      <c r="K29" s="36">
        <f>SUMIFS(СВЦЭМ!$C$39:$C$782,СВЦЭМ!$A$39:$A$782,$A29,СВЦЭМ!$B$39:$B$782,K$11)+'СЕТ СН'!$F$9+СВЦЭМ!$D$10+'СЕТ СН'!$F$6-'СЕТ СН'!$F$19</f>
        <v>1748.0033962499999</v>
      </c>
      <c r="L29" s="36">
        <f>SUMIFS(СВЦЭМ!$C$39:$C$782,СВЦЭМ!$A$39:$A$782,$A29,СВЦЭМ!$B$39:$B$782,L$11)+'СЕТ СН'!$F$9+СВЦЭМ!$D$10+'СЕТ СН'!$F$6-'СЕТ СН'!$F$19</f>
        <v>1748.79984954</v>
      </c>
      <c r="M29" s="36">
        <f>SUMIFS(СВЦЭМ!$C$39:$C$782,СВЦЭМ!$A$39:$A$782,$A29,СВЦЭМ!$B$39:$B$782,M$11)+'СЕТ СН'!$F$9+СВЦЭМ!$D$10+'СЕТ СН'!$F$6-'СЕТ СН'!$F$19</f>
        <v>1769.8210742199999</v>
      </c>
      <c r="N29" s="36">
        <f>SUMIFS(СВЦЭМ!$C$39:$C$782,СВЦЭМ!$A$39:$A$782,$A29,СВЦЭМ!$B$39:$B$782,N$11)+'СЕТ СН'!$F$9+СВЦЭМ!$D$10+'СЕТ СН'!$F$6-'СЕТ СН'!$F$19</f>
        <v>1767.7995575999998</v>
      </c>
      <c r="O29" s="36">
        <f>SUMIFS(СВЦЭМ!$C$39:$C$782,СВЦЭМ!$A$39:$A$782,$A29,СВЦЭМ!$B$39:$B$782,O$11)+'СЕТ СН'!$F$9+СВЦЭМ!$D$10+'СЕТ СН'!$F$6-'СЕТ СН'!$F$19</f>
        <v>1777.7108200299999</v>
      </c>
      <c r="P29" s="36">
        <f>SUMIFS(СВЦЭМ!$C$39:$C$782,СВЦЭМ!$A$39:$A$782,$A29,СВЦЭМ!$B$39:$B$782,P$11)+'СЕТ СН'!$F$9+СВЦЭМ!$D$10+'СЕТ СН'!$F$6-'СЕТ СН'!$F$19</f>
        <v>1790.6960797899999</v>
      </c>
      <c r="Q29" s="36">
        <f>SUMIFS(СВЦЭМ!$C$39:$C$782,СВЦЭМ!$A$39:$A$782,$A29,СВЦЭМ!$B$39:$B$782,Q$11)+'СЕТ СН'!$F$9+СВЦЭМ!$D$10+'СЕТ СН'!$F$6-'СЕТ СН'!$F$19</f>
        <v>1796.6011554499999</v>
      </c>
      <c r="R29" s="36">
        <f>SUMIFS(СВЦЭМ!$C$39:$C$782,СВЦЭМ!$A$39:$A$782,$A29,СВЦЭМ!$B$39:$B$782,R$11)+'СЕТ СН'!$F$9+СВЦЭМ!$D$10+'СЕТ СН'!$F$6-'СЕТ СН'!$F$19</f>
        <v>1798.80350944</v>
      </c>
      <c r="S29" s="36">
        <f>SUMIFS(СВЦЭМ!$C$39:$C$782,СВЦЭМ!$A$39:$A$782,$A29,СВЦЭМ!$B$39:$B$782,S$11)+'СЕТ СН'!$F$9+СВЦЭМ!$D$10+'СЕТ СН'!$F$6-'СЕТ СН'!$F$19</f>
        <v>1769.0223149299998</v>
      </c>
      <c r="T29" s="36">
        <f>SUMIFS(СВЦЭМ!$C$39:$C$782,СВЦЭМ!$A$39:$A$782,$A29,СВЦЭМ!$B$39:$B$782,T$11)+'СЕТ СН'!$F$9+СВЦЭМ!$D$10+'СЕТ СН'!$F$6-'СЕТ СН'!$F$19</f>
        <v>1737.3468924599999</v>
      </c>
      <c r="U29" s="36">
        <f>SUMIFS(СВЦЭМ!$C$39:$C$782,СВЦЭМ!$A$39:$A$782,$A29,СВЦЭМ!$B$39:$B$782,U$11)+'СЕТ СН'!$F$9+СВЦЭМ!$D$10+'СЕТ СН'!$F$6-'СЕТ СН'!$F$19</f>
        <v>1723.46455294</v>
      </c>
      <c r="V29" s="36">
        <f>SUMIFS(СВЦЭМ!$C$39:$C$782,СВЦЭМ!$A$39:$A$782,$A29,СВЦЭМ!$B$39:$B$782,V$11)+'СЕТ СН'!$F$9+СВЦЭМ!$D$10+'СЕТ СН'!$F$6-'СЕТ СН'!$F$19</f>
        <v>1754.9237151099999</v>
      </c>
      <c r="W29" s="36">
        <f>SUMIFS(СВЦЭМ!$C$39:$C$782,СВЦЭМ!$A$39:$A$782,$A29,СВЦЭМ!$B$39:$B$782,W$11)+'СЕТ СН'!$F$9+СВЦЭМ!$D$10+'СЕТ СН'!$F$6-'СЕТ СН'!$F$19</f>
        <v>1733.0494620099998</v>
      </c>
      <c r="X29" s="36">
        <f>SUMIFS(СВЦЭМ!$C$39:$C$782,СВЦЭМ!$A$39:$A$782,$A29,СВЦЭМ!$B$39:$B$782,X$11)+'СЕТ СН'!$F$9+СВЦЭМ!$D$10+'СЕТ СН'!$F$6-'СЕТ СН'!$F$19</f>
        <v>1777.4154738799998</v>
      </c>
      <c r="Y29" s="36">
        <f>SUMIFS(СВЦЭМ!$C$39:$C$782,СВЦЭМ!$A$39:$A$782,$A29,СВЦЭМ!$B$39:$B$782,Y$11)+'СЕТ СН'!$F$9+СВЦЭМ!$D$10+'СЕТ СН'!$F$6-'СЕТ СН'!$F$19</f>
        <v>1806.48711607</v>
      </c>
    </row>
    <row r="30" spans="1:25" ht="15.75" x14ac:dyDescent="0.2">
      <c r="A30" s="35">
        <f t="shared" si="0"/>
        <v>45279</v>
      </c>
      <c r="B30" s="36">
        <f>SUMIFS(СВЦЭМ!$C$39:$C$782,СВЦЭМ!$A$39:$A$782,$A30,СВЦЭМ!$B$39:$B$782,B$11)+'СЕТ СН'!$F$9+СВЦЭМ!$D$10+'СЕТ СН'!$F$6-'СЕТ СН'!$F$19</f>
        <v>1846.9101239499998</v>
      </c>
      <c r="C30" s="36">
        <f>SUMIFS(СВЦЭМ!$C$39:$C$782,СВЦЭМ!$A$39:$A$782,$A30,СВЦЭМ!$B$39:$B$782,C$11)+'СЕТ СН'!$F$9+СВЦЭМ!$D$10+'СЕТ СН'!$F$6-'СЕТ СН'!$F$19</f>
        <v>1932.7482753499999</v>
      </c>
      <c r="D30" s="36">
        <f>SUMIFS(СВЦЭМ!$C$39:$C$782,СВЦЭМ!$A$39:$A$782,$A30,СВЦЭМ!$B$39:$B$782,D$11)+'СЕТ СН'!$F$9+СВЦЭМ!$D$10+'СЕТ СН'!$F$6-'СЕТ СН'!$F$19</f>
        <v>1976.4242381399999</v>
      </c>
      <c r="E30" s="36">
        <f>SUMIFS(СВЦЭМ!$C$39:$C$782,СВЦЭМ!$A$39:$A$782,$A30,СВЦЭМ!$B$39:$B$782,E$11)+'СЕТ СН'!$F$9+СВЦЭМ!$D$10+'СЕТ СН'!$F$6-'СЕТ СН'!$F$19</f>
        <v>1989.1410304699998</v>
      </c>
      <c r="F30" s="36">
        <f>SUMIFS(СВЦЭМ!$C$39:$C$782,СВЦЭМ!$A$39:$A$782,$A30,СВЦЭМ!$B$39:$B$782,F$11)+'СЕТ СН'!$F$9+СВЦЭМ!$D$10+'СЕТ СН'!$F$6-'СЕТ СН'!$F$19</f>
        <v>1984.47036435</v>
      </c>
      <c r="G30" s="36">
        <f>SUMIFS(СВЦЭМ!$C$39:$C$782,СВЦЭМ!$A$39:$A$782,$A30,СВЦЭМ!$B$39:$B$782,G$11)+'СЕТ СН'!$F$9+СВЦЭМ!$D$10+'СЕТ СН'!$F$6-'СЕТ СН'!$F$19</f>
        <v>1963.9515619599999</v>
      </c>
      <c r="H30" s="36">
        <f>SUMIFS(СВЦЭМ!$C$39:$C$782,СВЦЭМ!$A$39:$A$782,$A30,СВЦЭМ!$B$39:$B$782,H$11)+'СЕТ СН'!$F$9+СВЦЭМ!$D$10+'СЕТ СН'!$F$6-'СЕТ СН'!$F$19</f>
        <v>1897.3331534699998</v>
      </c>
      <c r="I30" s="36">
        <f>SUMIFS(СВЦЭМ!$C$39:$C$782,СВЦЭМ!$A$39:$A$782,$A30,СВЦЭМ!$B$39:$B$782,I$11)+'СЕТ СН'!$F$9+СВЦЭМ!$D$10+'СЕТ СН'!$F$6-'СЕТ СН'!$F$19</f>
        <v>1842.5213273799998</v>
      </c>
      <c r="J30" s="36">
        <f>SUMIFS(СВЦЭМ!$C$39:$C$782,СВЦЭМ!$A$39:$A$782,$A30,СВЦЭМ!$B$39:$B$782,J$11)+'СЕТ СН'!$F$9+СВЦЭМ!$D$10+'СЕТ СН'!$F$6-'СЕТ СН'!$F$19</f>
        <v>1828.7393443999999</v>
      </c>
      <c r="K30" s="36">
        <f>SUMIFS(СВЦЭМ!$C$39:$C$782,СВЦЭМ!$A$39:$A$782,$A30,СВЦЭМ!$B$39:$B$782,K$11)+'СЕТ СН'!$F$9+СВЦЭМ!$D$10+'СЕТ СН'!$F$6-'СЕТ СН'!$F$19</f>
        <v>1801.2934370799999</v>
      </c>
      <c r="L30" s="36">
        <f>SUMIFS(СВЦЭМ!$C$39:$C$782,СВЦЭМ!$A$39:$A$782,$A30,СВЦЭМ!$B$39:$B$782,L$11)+'СЕТ СН'!$F$9+СВЦЭМ!$D$10+'СЕТ СН'!$F$6-'СЕТ СН'!$F$19</f>
        <v>1787.1600925499999</v>
      </c>
      <c r="M30" s="36">
        <f>SUMIFS(СВЦЭМ!$C$39:$C$782,СВЦЭМ!$A$39:$A$782,$A30,СВЦЭМ!$B$39:$B$782,M$11)+'СЕТ СН'!$F$9+СВЦЭМ!$D$10+'СЕТ СН'!$F$6-'СЕТ СН'!$F$19</f>
        <v>1806.1034032999999</v>
      </c>
      <c r="N30" s="36">
        <f>SUMIFS(СВЦЭМ!$C$39:$C$782,СВЦЭМ!$A$39:$A$782,$A30,СВЦЭМ!$B$39:$B$782,N$11)+'СЕТ СН'!$F$9+СВЦЭМ!$D$10+'СЕТ СН'!$F$6-'СЕТ СН'!$F$19</f>
        <v>1810.9606853399998</v>
      </c>
      <c r="O30" s="36">
        <f>SUMIFS(СВЦЭМ!$C$39:$C$782,СВЦЭМ!$A$39:$A$782,$A30,СВЦЭМ!$B$39:$B$782,O$11)+'СЕТ СН'!$F$9+СВЦЭМ!$D$10+'СЕТ СН'!$F$6-'СЕТ СН'!$F$19</f>
        <v>1820.9350742699999</v>
      </c>
      <c r="P30" s="36">
        <f>SUMIFS(СВЦЭМ!$C$39:$C$782,СВЦЭМ!$A$39:$A$782,$A30,СВЦЭМ!$B$39:$B$782,P$11)+'СЕТ СН'!$F$9+СВЦЭМ!$D$10+'СЕТ СН'!$F$6-'СЕТ СН'!$F$19</f>
        <v>1831.0385010799998</v>
      </c>
      <c r="Q30" s="36">
        <f>SUMIFS(СВЦЭМ!$C$39:$C$782,СВЦЭМ!$A$39:$A$782,$A30,СВЦЭМ!$B$39:$B$782,Q$11)+'СЕТ СН'!$F$9+СВЦЭМ!$D$10+'СЕТ СН'!$F$6-'СЕТ СН'!$F$19</f>
        <v>1848.2353900899998</v>
      </c>
      <c r="R30" s="36">
        <f>SUMIFS(СВЦЭМ!$C$39:$C$782,СВЦЭМ!$A$39:$A$782,$A30,СВЦЭМ!$B$39:$B$782,R$11)+'СЕТ СН'!$F$9+СВЦЭМ!$D$10+'СЕТ СН'!$F$6-'СЕТ СН'!$F$19</f>
        <v>1836.5195286599999</v>
      </c>
      <c r="S30" s="36">
        <f>SUMIFS(СВЦЭМ!$C$39:$C$782,СВЦЭМ!$A$39:$A$782,$A30,СВЦЭМ!$B$39:$B$782,S$11)+'СЕТ СН'!$F$9+СВЦЭМ!$D$10+'СЕТ СН'!$F$6-'СЕТ СН'!$F$19</f>
        <v>1790.4473650599998</v>
      </c>
      <c r="T30" s="36">
        <f>SUMIFS(СВЦЭМ!$C$39:$C$782,СВЦЭМ!$A$39:$A$782,$A30,СВЦЭМ!$B$39:$B$782,T$11)+'СЕТ СН'!$F$9+СВЦЭМ!$D$10+'СЕТ СН'!$F$6-'СЕТ СН'!$F$19</f>
        <v>1762.24895608</v>
      </c>
      <c r="U30" s="36">
        <f>SUMIFS(СВЦЭМ!$C$39:$C$782,СВЦЭМ!$A$39:$A$782,$A30,СВЦЭМ!$B$39:$B$782,U$11)+'СЕТ СН'!$F$9+СВЦЭМ!$D$10+'СЕТ СН'!$F$6-'СЕТ СН'!$F$19</f>
        <v>1771.1111288399998</v>
      </c>
      <c r="V30" s="36">
        <f>SUMIFS(СВЦЭМ!$C$39:$C$782,СВЦЭМ!$A$39:$A$782,$A30,СВЦЭМ!$B$39:$B$782,V$11)+'СЕТ СН'!$F$9+СВЦЭМ!$D$10+'СЕТ СН'!$F$6-'СЕТ СН'!$F$19</f>
        <v>1793.3603522799999</v>
      </c>
      <c r="W30" s="36">
        <f>SUMIFS(СВЦЭМ!$C$39:$C$782,СВЦЭМ!$A$39:$A$782,$A30,СВЦЭМ!$B$39:$B$782,W$11)+'СЕТ СН'!$F$9+СВЦЭМ!$D$10+'СЕТ СН'!$F$6-'СЕТ СН'!$F$19</f>
        <v>1805.5047267499999</v>
      </c>
      <c r="X30" s="36">
        <f>SUMIFS(СВЦЭМ!$C$39:$C$782,СВЦЭМ!$A$39:$A$782,$A30,СВЦЭМ!$B$39:$B$782,X$11)+'СЕТ СН'!$F$9+СВЦЭМ!$D$10+'СЕТ СН'!$F$6-'СЕТ СН'!$F$19</f>
        <v>1831.4817718799998</v>
      </c>
      <c r="Y30" s="36">
        <f>SUMIFS(СВЦЭМ!$C$39:$C$782,СВЦЭМ!$A$39:$A$782,$A30,СВЦЭМ!$B$39:$B$782,Y$11)+'СЕТ СН'!$F$9+СВЦЭМ!$D$10+'СЕТ СН'!$F$6-'СЕТ СН'!$F$19</f>
        <v>1876.4650748999998</v>
      </c>
    </row>
    <row r="31" spans="1:25" ht="15.75" x14ac:dyDescent="0.2">
      <c r="A31" s="35">
        <f t="shared" si="0"/>
        <v>45280</v>
      </c>
      <c r="B31" s="36">
        <f>SUMIFS(СВЦЭМ!$C$39:$C$782,СВЦЭМ!$A$39:$A$782,$A31,СВЦЭМ!$B$39:$B$782,B$11)+'СЕТ СН'!$F$9+СВЦЭМ!$D$10+'СЕТ СН'!$F$6-'СЕТ СН'!$F$19</f>
        <v>1933.4687226199999</v>
      </c>
      <c r="C31" s="36">
        <f>SUMIFS(СВЦЭМ!$C$39:$C$782,СВЦЭМ!$A$39:$A$782,$A31,СВЦЭМ!$B$39:$B$782,C$11)+'СЕТ СН'!$F$9+СВЦЭМ!$D$10+'СЕТ СН'!$F$6-'СЕТ СН'!$F$19</f>
        <v>1977.2725673699999</v>
      </c>
      <c r="D31" s="36">
        <f>SUMIFS(СВЦЭМ!$C$39:$C$782,СВЦЭМ!$A$39:$A$782,$A31,СВЦЭМ!$B$39:$B$782,D$11)+'СЕТ СН'!$F$9+СВЦЭМ!$D$10+'СЕТ СН'!$F$6-'СЕТ СН'!$F$19</f>
        <v>2010.1690221399999</v>
      </c>
      <c r="E31" s="36">
        <f>SUMIFS(СВЦЭМ!$C$39:$C$782,СВЦЭМ!$A$39:$A$782,$A31,СВЦЭМ!$B$39:$B$782,E$11)+'СЕТ СН'!$F$9+СВЦЭМ!$D$10+'СЕТ СН'!$F$6-'СЕТ СН'!$F$19</f>
        <v>2018.42358842</v>
      </c>
      <c r="F31" s="36">
        <f>SUMIFS(СВЦЭМ!$C$39:$C$782,СВЦЭМ!$A$39:$A$782,$A31,СВЦЭМ!$B$39:$B$782,F$11)+'СЕТ СН'!$F$9+СВЦЭМ!$D$10+'СЕТ СН'!$F$6-'СЕТ СН'!$F$19</f>
        <v>2018.2489389999998</v>
      </c>
      <c r="G31" s="36">
        <f>SUMIFS(СВЦЭМ!$C$39:$C$782,СВЦЭМ!$A$39:$A$782,$A31,СВЦЭМ!$B$39:$B$782,G$11)+'СЕТ СН'!$F$9+СВЦЭМ!$D$10+'СЕТ СН'!$F$6-'СЕТ СН'!$F$19</f>
        <v>1987.3874546099998</v>
      </c>
      <c r="H31" s="36">
        <f>SUMIFS(СВЦЭМ!$C$39:$C$782,СВЦЭМ!$A$39:$A$782,$A31,СВЦЭМ!$B$39:$B$782,H$11)+'СЕТ СН'!$F$9+СВЦЭМ!$D$10+'СЕТ СН'!$F$6-'СЕТ СН'!$F$19</f>
        <v>1928.0151889799999</v>
      </c>
      <c r="I31" s="36">
        <f>SUMIFS(СВЦЭМ!$C$39:$C$782,СВЦЭМ!$A$39:$A$782,$A31,СВЦЭМ!$B$39:$B$782,I$11)+'СЕТ СН'!$F$9+СВЦЭМ!$D$10+'СЕТ СН'!$F$6-'СЕТ СН'!$F$19</f>
        <v>1885.0495625299998</v>
      </c>
      <c r="J31" s="36">
        <f>SUMIFS(СВЦЭМ!$C$39:$C$782,СВЦЭМ!$A$39:$A$782,$A31,СВЦЭМ!$B$39:$B$782,J$11)+'СЕТ СН'!$F$9+СВЦЭМ!$D$10+'СЕТ СН'!$F$6-'СЕТ СН'!$F$19</f>
        <v>1881.6070706899998</v>
      </c>
      <c r="K31" s="36">
        <f>SUMIFS(СВЦЭМ!$C$39:$C$782,СВЦЭМ!$A$39:$A$782,$A31,СВЦЭМ!$B$39:$B$782,K$11)+'СЕТ СН'!$F$9+СВЦЭМ!$D$10+'СЕТ СН'!$F$6-'СЕТ СН'!$F$19</f>
        <v>1855.1534404699999</v>
      </c>
      <c r="L31" s="36">
        <f>SUMIFS(СВЦЭМ!$C$39:$C$782,СВЦЭМ!$A$39:$A$782,$A31,СВЦЭМ!$B$39:$B$782,L$11)+'СЕТ СН'!$F$9+СВЦЭМ!$D$10+'СЕТ СН'!$F$6-'СЕТ СН'!$F$19</f>
        <v>1824.7461674199999</v>
      </c>
      <c r="M31" s="36">
        <f>SUMIFS(СВЦЭМ!$C$39:$C$782,СВЦЭМ!$A$39:$A$782,$A31,СВЦЭМ!$B$39:$B$782,M$11)+'СЕТ СН'!$F$9+СВЦЭМ!$D$10+'СЕТ СН'!$F$6-'СЕТ СН'!$F$19</f>
        <v>1853.12016378</v>
      </c>
      <c r="N31" s="36">
        <f>SUMIFS(СВЦЭМ!$C$39:$C$782,СВЦЭМ!$A$39:$A$782,$A31,СВЦЭМ!$B$39:$B$782,N$11)+'СЕТ СН'!$F$9+СВЦЭМ!$D$10+'СЕТ СН'!$F$6-'СЕТ СН'!$F$19</f>
        <v>1858.2104321799998</v>
      </c>
      <c r="O31" s="36">
        <f>SUMIFS(СВЦЭМ!$C$39:$C$782,СВЦЭМ!$A$39:$A$782,$A31,СВЦЭМ!$B$39:$B$782,O$11)+'СЕТ СН'!$F$9+СВЦЭМ!$D$10+'СЕТ СН'!$F$6-'СЕТ СН'!$F$19</f>
        <v>1878.3717590099998</v>
      </c>
      <c r="P31" s="36">
        <f>SUMIFS(СВЦЭМ!$C$39:$C$782,СВЦЭМ!$A$39:$A$782,$A31,СВЦЭМ!$B$39:$B$782,P$11)+'СЕТ СН'!$F$9+СВЦЭМ!$D$10+'СЕТ СН'!$F$6-'СЕТ СН'!$F$19</f>
        <v>1895.5531373699998</v>
      </c>
      <c r="Q31" s="36">
        <f>SUMIFS(СВЦЭМ!$C$39:$C$782,СВЦЭМ!$A$39:$A$782,$A31,СВЦЭМ!$B$39:$B$782,Q$11)+'СЕТ СН'!$F$9+СВЦЭМ!$D$10+'СЕТ СН'!$F$6-'СЕТ СН'!$F$19</f>
        <v>1907.3326578499998</v>
      </c>
      <c r="R31" s="36">
        <f>SUMIFS(СВЦЭМ!$C$39:$C$782,СВЦЭМ!$A$39:$A$782,$A31,СВЦЭМ!$B$39:$B$782,R$11)+'СЕТ СН'!$F$9+СВЦЭМ!$D$10+'СЕТ СН'!$F$6-'СЕТ СН'!$F$19</f>
        <v>1899.23716412</v>
      </c>
      <c r="S31" s="36">
        <f>SUMIFS(СВЦЭМ!$C$39:$C$782,СВЦЭМ!$A$39:$A$782,$A31,СВЦЭМ!$B$39:$B$782,S$11)+'СЕТ СН'!$F$9+СВЦЭМ!$D$10+'СЕТ СН'!$F$6-'СЕТ СН'!$F$19</f>
        <v>1866.79263524</v>
      </c>
      <c r="T31" s="36">
        <f>SUMIFS(СВЦЭМ!$C$39:$C$782,СВЦЭМ!$A$39:$A$782,$A31,СВЦЭМ!$B$39:$B$782,T$11)+'СЕТ СН'!$F$9+СВЦЭМ!$D$10+'СЕТ СН'!$F$6-'СЕТ СН'!$F$19</f>
        <v>1840.7652177199998</v>
      </c>
      <c r="U31" s="36">
        <f>SUMIFS(СВЦЭМ!$C$39:$C$782,СВЦЭМ!$A$39:$A$782,$A31,СВЦЭМ!$B$39:$B$782,U$11)+'СЕТ СН'!$F$9+СВЦЭМ!$D$10+'СЕТ СН'!$F$6-'СЕТ СН'!$F$19</f>
        <v>1840.0055513399998</v>
      </c>
      <c r="V31" s="36">
        <f>SUMIFS(СВЦЭМ!$C$39:$C$782,СВЦЭМ!$A$39:$A$782,$A31,СВЦЭМ!$B$39:$B$782,V$11)+'СЕТ СН'!$F$9+СВЦЭМ!$D$10+'СЕТ СН'!$F$6-'СЕТ СН'!$F$19</f>
        <v>1865.3601108399998</v>
      </c>
      <c r="W31" s="36">
        <f>SUMIFS(СВЦЭМ!$C$39:$C$782,СВЦЭМ!$A$39:$A$782,$A31,СВЦЭМ!$B$39:$B$782,W$11)+'СЕТ СН'!$F$9+СВЦЭМ!$D$10+'СЕТ СН'!$F$6-'СЕТ СН'!$F$19</f>
        <v>1873.78025779</v>
      </c>
      <c r="X31" s="36">
        <f>SUMIFS(СВЦЭМ!$C$39:$C$782,СВЦЭМ!$A$39:$A$782,$A31,СВЦЭМ!$B$39:$B$782,X$11)+'СЕТ СН'!$F$9+СВЦЭМ!$D$10+'СЕТ СН'!$F$6-'СЕТ СН'!$F$19</f>
        <v>1897.1362391799998</v>
      </c>
      <c r="Y31" s="36">
        <f>SUMIFS(СВЦЭМ!$C$39:$C$782,СВЦЭМ!$A$39:$A$782,$A31,СВЦЭМ!$B$39:$B$782,Y$11)+'СЕТ СН'!$F$9+СВЦЭМ!$D$10+'СЕТ СН'!$F$6-'СЕТ СН'!$F$19</f>
        <v>1903.47627672</v>
      </c>
    </row>
    <row r="32" spans="1:25" ht="15.75" x14ac:dyDescent="0.2">
      <c r="A32" s="35">
        <f t="shared" si="0"/>
        <v>45281</v>
      </c>
      <c r="B32" s="36">
        <f>SUMIFS(СВЦЭМ!$C$39:$C$782,СВЦЭМ!$A$39:$A$782,$A32,СВЦЭМ!$B$39:$B$782,B$11)+'СЕТ СН'!$F$9+СВЦЭМ!$D$10+'СЕТ СН'!$F$6-'СЕТ СН'!$F$19</f>
        <v>1980.4282313699998</v>
      </c>
      <c r="C32" s="36">
        <f>SUMIFS(СВЦЭМ!$C$39:$C$782,СВЦЭМ!$A$39:$A$782,$A32,СВЦЭМ!$B$39:$B$782,C$11)+'СЕТ СН'!$F$9+СВЦЭМ!$D$10+'СЕТ СН'!$F$6-'СЕТ СН'!$F$19</f>
        <v>2035.6161990199998</v>
      </c>
      <c r="D32" s="36">
        <f>SUMIFS(СВЦЭМ!$C$39:$C$782,СВЦЭМ!$A$39:$A$782,$A32,СВЦЭМ!$B$39:$B$782,D$11)+'СЕТ СН'!$F$9+СВЦЭМ!$D$10+'СЕТ СН'!$F$6-'СЕТ СН'!$F$19</f>
        <v>2066.3282237799999</v>
      </c>
      <c r="E32" s="36">
        <f>SUMIFS(СВЦЭМ!$C$39:$C$782,СВЦЭМ!$A$39:$A$782,$A32,СВЦЭМ!$B$39:$B$782,E$11)+'СЕТ СН'!$F$9+СВЦЭМ!$D$10+'СЕТ СН'!$F$6-'СЕТ СН'!$F$19</f>
        <v>2083.5921990699999</v>
      </c>
      <c r="F32" s="36">
        <f>SUMIFS(СВЦЭМ!$C$39:$C$782,СВЦЭМ!$A$39:$A$782,$A32,СВЦЭМ!$B$39:$B$782,F$11)+'СЕТ СН'!$F$9+СВЦЭМ!$D$10+'СЕТ СН'!$F$6-'СЕТ СН'!$F$19</f>
        <v>2087.4634727100001</v>
      </c>
      <c r="G32" s="36">
        <f>SUMIFS(СВЦЭМ!$C$39:$C$782,СВЦЭМ!$A$39:$A$782,$A32,СВЦЭМ!$B$39:$B$782,G$11)+'СЕТ СН'!$F$9+СВЦЭМ!$D$10+'СЕТ СН'!$F$6-'СЕТ СН'!$F$19</f>
        <v>2100.3683721100001</v>
      </c>
      <c r="H32" s="36">
        <f>SUMIFS(СВЦЭМ!$C$39:$C$782,СВЦЭМ!$A$39:$A$782,$A32,СВЦЭМ!$B$39:$B$782,H$11)+'СЕТ СН'!$F$9+СВЦЭМ!$D$10+'СЕТ СН'!$F$6-'СЕТ СН'!$F$19</f>
        <v>2042.6348245499998</v>
      </c>
      <c r="I32" s="36">
        <f>SUMIFS(СВЦЭМ!$C$39:$C$782,СВЦЭМ!$A$39:$A$782,$A32,СВЦЭМ!$B$39:$B$782,I$11)+'СЕТ СН'!$F$9+СВЦЭМ!$D$10+'СЕТ СН'!$F$6-'СЕТ СН'!$F$19</f>
        <v>1963.0471223699999</v>
      </c>
      <c r="J32" s="36">
        <f>SUMIFS(СВЦЭМ!$C$39:$C$782,СВЦЭМ!$A$39:$A$782,$A32,СВЦЭМ!$B$39:$B$782,J$11)+'СЕТ СН'!$F$9+СВЦЭМ!$D$10+'СЕТ СН'!$F$6-'СЕТ СН'!$F$19</f>
        <v>1938.24330601</v>
      </c>
      <c r="K32" s="36">
        <f>SUMIFS(СВЦЭМ!$C$39:$C$782,СВЦЭМ!$A$39:$A$782,$A32,СВЦЭМ!$B$39:$B$782,K$11)+'СЕТ СН'!$F$9+СВЦЭМ!$D$10+'СЕТ СН'!$F$6-'СЕТ СН'!$F$19</f>
        <v>1924.3241930099998</v>
      </c>
      <c r="L32" s="36">
        <f>SUMIFS(СВЦЭМ!$C$39:$C$782,СВЦЭМ!$A$39:$A$782,$A32,СВЦЭМ!$B$39:$B$782,L$11)+'СЕТ СН'!$F$9+СВЦЭМ!$D$10+'СЕТ СН'!$F$6-'СЕТ СН'!$F$19</f>
        <v>1928.0818969799998</v>
      </c>
      <c r="M32" s="36">
        <f>SUMIFS(СВЦЭМ!$C$39:$C$782,СВЦЭМ!$A$39:$A$782,$A32,СВЦЭМ!$B$39:$B$782,M$11)+'СЕТ СН'!$F$9+СВЦЭМ!$D$10+'СЕТ СН'!$F$6-'СЕТ СН'!$F$19</f>
        <v>1934.5628021499999</v>
      </c>
      <c r="N32" s="36">
        <f>SUMIFS(СВЦЭМ!$C$39:$C$782,СВЦЭМ!$A$39:$A$782,$A32,СВЦЭМ!$B$39:$B$782,N$11)+'СЕТ СН'!$F$9+СВЦЭМ!$D$10+'СЕТ СН'!$F$6-'СЕТ СН'!$F$19</f>
        <v>1950.4451315699998</v>
      </c>
      <c r="O32" s="36">
        <f>SUMIFS(СВЦЭМ!$C$39:$C$782,СВЦЭМ!$A$39:$A$782,$A32,СВЦЭМ!$B$39:$B$782,O$11)+'СЕТ СН'!$F$9+СВЦЭМ!$D$10+'СЕТ СН'!$F$6-'СЕТ СН'!$F$19</f>
        <v>1963.02818708</v>
      </c>
      <c r="P32" s="36">
        <f>SUMIFS(СВЦЭМ!$C$39:$C$782,СВЦЭМ!$A$39:$A$782,$A32,СВЦЭМ!$B$39:$B$782,P$11)+'СЕТ СН'!$F$9+СВЦЭМ!$D$10+'СЕТ СН'!$F$6-'СЕТ СН'!$F$19</f>
        <v>1977.4311617999999</v>
      </c>
      <c r="Q32" s="36">
        <f>SUMIFS(СВЦЭМ!$C$39:$C$782,СВЦЭМ!$A$39:$A$782,$A32,СВЦЭМ!$B$39:$B$782,Q$11)+'СЕТ СН'!$F$9+СВЦЭМ!$D$10+'СЕТ СН'!$F$6-'СЕТ СН'!$F$19</f>
        <v>1982.5976644899999</v>
      </c>
      <c r="R32" s="36">
        <f>SUMIFS(СВЦЭМ!$C$39:$C$782,СВЦЭМ!$A$39:$A$782,$A32,СВЦЭМ!$B$39:$B$782,R$11)+'СЕТ СН'!$F$9+СВЦЭМ!$D$10+'СЕТ СН'!$F$6-'СЕТ СН'!$F$19</f>
        <v>1955.4770074999999</v>
      </c>
      <c r="S32" s="36">
        <f>SUMIFS(СВЦЭМ!$C$39:$C$782,СВЦЭМ!$A$39:$A$782,$A32,СВЦЭМ!$B$39:$B$782,S$11)+'СЕТ СН'!$F$9+СВЦЭМ!$D$10+'СЕТ СН'!$F$6-'СЕТ СН'!$F$19</f>
        <v>1922.1367501699999</v>
      </c>
      <c r="T32" s="36">
        <f>SUMIFS(СВЦЭМ!$C$39:$C$782,СВЦЭМ!$A$39:$A$782,$A32,СВЦЭМ!$B$39:$B$782,T$11)+'СЕТ СН'!$F$9+СВЦЭМ!$D$10+'СЕТ СН'!$F$6-'СЕТ СН'!$F$19</f>
        <v>1905.5866857899998</v>
      </c>
      <c r="U32" s="36">
        <f>SUMIFS(СВЦЭМ!$C$39:$C$782,СВЦЭМ!$A$39:$A$782,$A32,СВЦЭМ!$B$39:$B$782,U$11)+'СЕТ СН'!$F$9+СВЦЭМ!$D$10+'СЕТ СН'!$F$6-'СЕТ СН'!$F$19</f>
        <v>1911.0281510399998</v>
      </c>
      <c r="V32" s="36">
        <f>SUMIFS(СВЦЭМ!$C$39:$C$782,СВЦЭМ!$A$39:$A$782,$A32,СВЦЭМ!$B$39:$B$782,V$11)+'СЕТ СН'!$F$9+СВЦЭМ!$D$10+'СЕТ СН'!$F$6-'СЕТ СН'!$F$19</f>
        <v>1936.3162894</v>
      </c>
      <c r="W32" s="36">
        <f>SUMIFS(СВЦЭМ!$C$39:$C$782,СВЦЭМ!$A$39:$A$782,$A32,СВЦЭМ!$B$39:$B$782,W$11)+'СЕТ СН'!$F$9+СВЦЭМ!$D$10+'СЕТ СН'!$F$6-'СЕТ СН'!$F$19</f>
        <v>1945.2849410499998</v>
      </c>
      <c r="X32" s="36">
        <f>SUMIFS(СВЦЭМ!$C$39:$C$782,СВЦЭМ!$A$39:$A$782,$A32,СВЦЭМ!$B$39:$B$782,X$11)+'СЕТ СН'!$F$9+СВЦЭМ!$D$10+'СЕТ СН'!$F$6-'СЕТ СН'!$F$19</f>
        <v>1976.8374789</v>
      </c>
      <c r="Y32" s="36">
        <f>SUMIFS(СВЦЭМ!$C$39:$C$782,СВЦЭМ!$A$39:$A$782,$A32,СВЦЭМ!$B$39:$B$782,Y$11)+'СЕТ СН'!$F$9+СВЦЭМ!$D$10+'СЕТ СН'!$F$6-'СЕТ СН'!$F$19</f>
        <v>1995.0437411799999</v>
      </c>
    </row>
    <row r="33" spans="1:25" ht="15.75" x14ac:dyDescent="0.2">
      <c r="A33" s="35">
        <f t="shared" si="0"/>
        <v>45282</v>
      </c>
      <c r="B33" s="36">
        <f>SUMIFS(СВЦЭМ!$C$39:$C$782,СВЦЭМ!$A$39:$A$782,$A33,СВЦЭМ!$B$39:$B$782,B$11)+'СЕТ СН'!$F$9+СВЦЭМ!$D$10+'СЕТ СН'!$F$6-'СЕТ СН'!$F$19</f>
        <v>1994.8945540999998</v>
      </c>
      <c r="C33" s="36">
        <f>SUMIFS(СВЦЭМ!$C$39:$C$782,СВЦЭМ!$A$39:$A$782,$A33,СВЦЭМ!$B$39:$B$782,C$11)+'СЕТ СН'!$F$9+СВЦЭМ!$D$10+'СЕТ СН'!$F$6-'СЕТ СН'!$F$19</f>
        <v>2039.0629444499998</v>
      </c>
      <c r="D33" s="36">
        <f>SUMIFS(СВЦЭМ!$C$39:$C$782,СВЦЭМ!$A$39:$A$782,$A33,СВЦЭМ!$B$39:$B$782,D$11)+'СЕТ СН'!$F$9+СВЦЭМ!$D$10+'СЕТ СН'!$F$6-'СЕТ СН'!$F$19</f>
        <v>2065.9418736799998</v>
      </c>
      <c r="E33" s="36">
        <f>SUMIFS(СВЦЭМ!$C$39:$C$782,СВЦЭМ!$A$39:$A$782,$A33,СВЦЭМ!$B$39:$B$782,E$11)+'СЕТ СН'!$F$9+СВЦЭМ!$D$10+'СЕТ СН'!$F$6-'СЕТ СН'!$F$19</f>
        <v>2187.2956881099999</v>
      </c>
      <c r="F33" s="36">
        <f>SUMIFS(СВЦЭМ!$C$39:$C$782,СВЦЭМ!$A$39:$A$782,$A33,СВЦЭМ!$B$39:$B$782,F$11)+'СЕТ СН'!$F$9+СВЦЭМ!$D$10+'СЕТ СН'!$F$6-'СЕТ СН'!$F$19</f>
        <v>2191.0182873999997</v>
      </c>
      <c r="G33" s="36">
        <f>SUMIFS(СВЦЭМ!$C$39:$C$782,СВЦЭМ!$A$39:$A$782,$A33,СВЦЭМ!$B$39:$B$782,G$11)+'СЕТ СН'!$F$9+СВЦЭМ!$D$10+'СЕТ СН'!$F$6-'СЕТ СН'!$F$19</f>
        <v>2185.12577366</v>
      </c>
      <c r="H33" s="36">
        <f>SUMIFS(СВЦЭМ!$C$39:$C$782,СВЦЭМ!$A$39:$A$782,$A33,СВЦЭМ!$B$39:$B$782,H$11)+'СЕТ СН'!$F$9+СВЦЭМ!$D$10+'СЕТ СН'!$F$6-'СЕТ СН'!$F$19</f>
        <v>2120.6033789500002</v>
      </c>
      <c r="I33" s="36">
        <f>SUMIFS(СВЦЭМ!$C$39:$C$782,СВЦЭМ!$A$39:$A$782,$A33,СВЦЭМ!$B$39:$B$782,I$11)+'СЕТ СН'!$F$9+СВЦЭМ!$D$10+'СЕТ СН'!$F$6-'СЕТ СН'!$F$19</f>
        <v>2057.8576184799999</v>
      </c>
      <c r="J33" s="36">
        <f>SUMIFS(СВЦЭМ!$C$39:$C$782,СВЦЭМ!$A$39:$A$782,$A33,СВЦЭМ!$B$39:$B$782,J$11)+'СЕТ СН'!$F$9+СВЦЭМ!$D$10+'СЕТ СН'!$F$6-'СЕТ СН'!$F$19</f>
        <v>2018.4329678199999</v>
      </c>
      <c r="K33" s="36">
        <f>SUMIFS(СВЦЭМ!$C$39:$C$782,СВЦЭМ!$A$39:$A$782,$A33,СВЦЭМ!$B$39:$B$782,K$11)+'СЕТ СН'!$F$9+СВЦЭМ!$D$10+'СЕТ СН'!$F$6-'СЕТ СН'!$F$19</f>
        <v>1978.4695615199998</v>
      </c>
      <c r="L33" s="36">
        <f>SUMIFS(СВЦЭМ!$C$39:$C$782,СВЦЭМ!$A$39:$A$782,$A33,СВЦЭМ!$B$39:$B$782,L$11)+'СЕТ СН'!$F$9+СВЦЭМ!$D$10+'СЕТ СН'!$F$6-'СЕТ СН'!$F$19</f>
        <v>1977.6039685399999</v>
      </c>
      <c r="M33" s="36">
        <f>SUMIFS(СВЦЭМ!$C$39:$C$782,СВЦЭМ!$A$39:$A$782,$A33,СВЦЭМ!$B$39:$B$782,M$11)+'СЕТ СН'!$F$9+СВЦЭМ!$D$10+'СЕТ СН'!$F$6-'СЕТ СН'!$F$19</f>
        <v>1988.17637393</v>
      </c>
      <c r="N33" s="36">
        <f>SUMIFS(СВЦЭМ!$C$39:$C$782,СВЦЭМ!$A$39:$A$782,$A33,СВЦЭМ!$B$39:$B$782,N$11)+'СЕТ СН'!$F$9+СВЦЭМ!$D$10+'СЕТ СН'!$F$6-'СЕТ СН'!$F$19</f>
        <v>2005.9187244</v>
      </c>
      <c r="O33" s="36">
        <f>SUMIFS(СВЦЭМ!$C$39:$C$782,СВЦЭМ!$A$39:$A$782,$A33,СВЦЭМ!$B$39:$B$782,O$11)+'СЕТ СН'!$F$9+СВЦЭМ!$D$10+'СЕТ СН'!$F$6-'СЕТ СН'!$F$19</f>
        <v>2031.4457406299998</v>
      </c>
      <c r="P33" s="36">
        <f>SUMIFS(СВЦЭМ!$C$39:$C$782,СВЦЭМ!$A$39:$A$782,$A33,СВЦЭМ!$B$39:$B$782,P$11)+'СЕТ СН'!$F$9+СВЦЭМ!$D$10+'СЕТ СН'!$F$6-'СЕТ СН'!$F$19</f>
        <v>2037.1163702299998</v>
      </c>
      <c r="Q33" s="36">
        <f>SUMIFS(СВЦЭМ!$C$39:$C$782,СВЦЭМ!$A$39:$A$782,$A33,СВЦЭМ!$B$39:$B$782,Q$11)+'СЕТ СН'!$F$9+СВЦЭМ!$D$10+'СЕТ СН'!$F$6-'СЕТ СН'!$F$19</f>
        <v>2057.0576823500001</v>
      </c>
      <c r="R33" s="36">
        <f>SUMIFS(СВЦЭМ!$C$39:$C$782,СВЦЭМ!$A$39:$A$782,$A33,СВЦЭМ!$B$39:$B$782,R$11)+'СЕТ СН'!$F$9+СВЦЭМ!$D$10+'СЕТ СН'!$F$6-'СЕТ СН'!$F$19</f>
        <v>2057.9759435599999</v>
      </c>
      <c r="S33" s="36">
        <f>SUMIFS(СВЦЭМ!$C$39:$C$782,СВЦЭМ!$A$39:$A$782,$A33,СВЦЭМ!$B$39:$B$782,S$11)+'СЕТ СН'!$F$9+СВЦЭМ!$D$10+'СЕТ СН'!$F$6-'СЕТ СН'!$F$19</f>
        <v>2030.0780140299998</v>
      </c>
      <c r="T33" s="36">
        <f>SUMIFS(СВЦЭМ!$C$39:$C$782,СВЦЭМ!$A$39:$A$782,$A33,СВЦЭМ!$B$39:$B$782,T$11)+'СЕТ СН'!$F$9+СВЦЭМ!$D$10+'СЕТ СН'!$F$6-'СЕТ СН'!$F$19</f>
        <v>2014.2976056599998</v>
      </c>
      <c r="U33" s="36">
        <f>SUMIFS(СВЦЭМ!$C$39:$C$782,СВЦЭМ!$A$39:$A$782,$A33,СВЦЭМ!$B$39:$B$782,U$11)+'СЕТ СН'!$F$9+СВЦЭМ!$D$10+'СЕТ СН'!$F$6-'СЕТ СН'!$F$19</f>
        <v>2024.5253612399999</v>
      </c>
      <c r="V33" s="36">
        <f>SUMIFS(СВЦЭМ!$C$39:$C$782,СВЦЭМ!$A$39:$A$782,$A33,СВЦЭМ!$B$39:$B$782,V$11)+'СЕТ СН'!$F$9+СВЦЭМ!$D$10+'СЕТ СН'!$F$6-'СЕТ СН'!$F$19</f>
        <v>2039.6212591299998</v>
      </c>
      <c r="W33" s="36">
        <f>SUMIFS(СВЦЭМ!$C$39:$C$782,СВЦЭМ!$A$39:$A$782,$A33,СВЦЭМ!$B$39:$B$782,W$11)+'СЕТ СН'!$F$9+СВЦЭМ!$D$10+'СЕТ СН'!$F$6-'СЕТ СН'!$F$19</f>
        <v>2051.4534067700001</v>
      </c>
      <c r="X33" s="36">
        <f>SUMIFS(СВЦЭМ!$C$39:$C$782,СВЦЭМ!$A$39:$A$782,$A33,СВЦЭМ!$B$39:$B$782,X$11)+'СЕТ СН'!$F$9+СВЦЭМ!$D$10+'СЕТ СН'!$F$6-'СЕТ СН'!$F$19</f>
        <v>2083.8904085300001</v>
      </c>
      <c r="Y33" s="36">
        <f>SUMIFS(СВЦЭМ!$C$39:$C$782,СВЦЭМ!$A$39:$A$782,$A33,СВЦЭМ!$B$39:$B$782,Y$11)+'СЕТ СН'!$F$9+СВЦЭМ!$D$10+'СЕТ СН'!$F$6-'СЕТ СН'!$F$19</f>
        <v>2104.5341168800001</v>
      </c>
    </row>
    <row r="34" spans="1:25" ht="15.75" x14ac:dyDescent="0.2">
      <c r="A34" s="35">
        <f t="shared" si="0"/>
        <v>45283</v>
      </c>
      <c r="B34" s="36">
        <f>SUMIFS(СВЦЭМ!$C$39:$C$782,СВЦЭМ!$A$39:$A$782,$A34,СВЦЭМ!$B$39:$B$782,B$11)+'СЕТ СН'!$F$9+СВЦЭМ!$D$10+'СЕТ СН'!$F$6-'СЕТ СН'!$F$19</f>
        <v>1951.8115759299999</v>
      </c>
      <c r="C34" s="36">
        <f>SUMIFS(СВЦЭМ!$C$39:$C$782,СВЦЭМ!$A$39:$A$782,$A34,СВЦЭМ!$B$39:$B$782,C$11)+'СЕТ СН'!$F$9+СВЦЭМ!$D$10+'СЕТ СН'!$F$6-'СЕТ СН'!$F$19</f>
        <v>1938.6051672999999</v>
      </c>
      <c r="D34" s="36">
        <f>SUMIFS(СВЦЭМ!$C$39:$C$782,СВЦЭМ!$A$39:$A$782,$A34,СВЦЭМ!$B$39:$B$782,D$11)+'СЕТ СН'!$F$9+СВЦЭМ!$D$10+'СЕТ СН'!$F$6-'СЕТ СН'!$F$19</f>
        <v>1974.2431939199998</v>
      </c>
      <c r="E34" s="36">
        <f>SUMIFS(СВЦЭМ!$C$39:$C$782,СВЦЭМ!$A$39:$A$782,$A34,СВЦЭМ!$B$39:$B$782,E$11)+'СЕТ СН'!$F$9+СВЦЭМ!$D$10+'СЕТ СН'!$F$6-'СЕТ СН'!$F$19</f>
        <v>2134.3441830799998</v>
      </c>
      <c r="F34" s="36">
        <f>SUMIFS(СВЦЭМ!$C$39:$C$782,СВЦЭМ!$A$39:$A$782,$A34,СВЦЭМ!$B$39:$B$782,F$11)+'СЕТ СН'!$F$9+СВЦЭМ!$D$10+'СЕТ СН'!$F$6-'СЕТ СН'!$F$19</f>
        <v>2124.6457865100001</v>
      </c>
      <c r="G34" s="36">
        <f>SUMIFS(СВЦЭМ!$C$39:$C$782,СВЦЭМ!$A$39:$A$782,$A34,СВЦЭМ!$B$39:$B$782,G$11)+'СЕТ СН'!$F$9+СВЦЭМ!$D$10+'СЕТ СН'!$F$6-'СЕТ СН'!$F$19</f>
        <v>2106.4574188400002</v>
      </c>
      <c r="H34" s="36">
        <f>SUMIFS(СВЦЭМ!$C$39:$C$782,СВЦЭМ!$A$39:$A$782,$A34,СВЦЭМ!$B$39:$B$782,H$11)+'СЕТ СН'!$F$9+СВЦЭМ!$D$10+'СЕТ СН'!$F$6-'СЕТ СН'!$F$19</f>
        <v>2097.3721837399999</v>
      </c>
      <c r="I34" s="36">
        <f>SUMIFS(СВЦЭМ!$C$39:$C$782,СВЦЭМ!$A$39:$A$782,$A34,СВЦЭМ!$B$39:$B$782,I$11)+'СЕТ СН'!$F$9+СВЦЭМ!$D$10+'СЕТ СН'!$F$6-'СЕТ СН'!$F$19</f>
        <v>2055.3999287699999</v>
      </c>
      <c r="J34" s="36">
        <f>SUMIFS(СВЦЭМ!$C$39:$C$782,СВЦЭМ!$A$39:$A$782,$A34,СВЦЭМ!$B$39:$B$782,J$11)+'СЕТ СН'!$F$9+СВЦЭМ!$D$10+'СЕТ СН'!$F$6-'СЕТ СН'!$F$19</f>
        <v>2009.8749591899998</v>
      </c>
      <c r="K34" s="36">
        <f>SUMIFS(СВЦЭМ!$C$39:$C$782,СВЦЭМ!$A$39:$A$782,$A34,СВЦЭМ!$B$39:$B$782,K$11)+'СЕТ СН'!$F$9+СВЦЭМ!$D$10+'СЕТ СН'!$F$6-'СЕТ СН'!$F$19</f>
        <v>1966.94758626</v>
      </c>
      <c r="L34" s="36">
        <f>SUMIFS(СВЦЭМ!$C$39:$C$782,СВЦЭМ!$A$39:$A$782,$A34,СВЦЭМ!$B$39:$B$782,L$11)+'СЕТ СН'!$F$9+СВЦЭМ!$D$10+'СЕТ СН'!$F$6-'СЕТ СН'!$F$19</f>
        <v>1925.3593239699999</v>
      </c>
      <c r="M34" s="36">
        <f>SUMIFS(СВЦЭМ!$C$39:$C$782,СВЦЭМ!$A$39:$A$782,$A34,СВЦЭМ!$B$39:$B$782,M$11)+'СЕТ СН'!$F$9+СВЦЭМ!$D$10+'СЕТ СН'!$F$6-'СЕТ СН'!$F$19</f>
        <v>1913.4752801599998</v>
      </c>
      <c r="N34" s="36">
        <f>SUMIFS(СВЦЭМ!$C$39:$C$782,СВЦЭМ!$A$39:$A$782,$A34,СВЦЭМ!$B$39:$B$782,N$11)+'СЕТ СН'!$F$9+СВЦЭМ!$D$10+'СЕТ СН'!$F$6-'СЕТ СН'!$F$19</f>
        <v>1950.1915298499998</v>
      </c>
      <c r="O34" s="36">
        <f>SUMIFS(СВЦЭМ!$C$39:$C$782,СВЦЭМ!$A$39:$A$782,$A34,СВЦЭМ!$B$39:$B$782,O$11)+'СЕТ СН'!$F$9+СВЦЭМ!$D$10+'СЕТ СН'!$F$6-'СЕТ СН'!$F$19</f>
        <v>1900.5473554399998</v>
      </c>
      <c r="P34" s="36">
        <f>SUMIFS(СВЦЭМ!$C$39:$C$782,СВЦЭМ!$A$39:$A$782,$A34,СВЦЭМ!$B$39:$B$782,P$11)+'СЕТ СН'!$F$9+СВЦЭМ!$D$10+'СЕТ СН'!$F$6-'СЕТ СН'!$F$19</f>
        <v>1909.7632670399998</v>
      </c>
      <c r="Q34" s="36">
        <f>SUMIFS(СВЦЭМ!$C$39:$C$782,СВЦЭМ!$A$39:$A$782,$A34,СВЦЭМ!$B$39:$B$782,Q$11)+'СЕТ СН'!$F$9+СВЦЭМ!$D$10+'СЕТ СН'!$F$6-'СЕТ СН'!$F$19</f>
        <v>1923.05348037</v>
      </c>
      <c r="R34" s="36">
        <f>SUMIFS(СВЦЭМ!$C$39:$C$782,СВЦЭМ!$A$39:$A$782,$A34,СВЦЭМ!$B$39:$B$782,R$11)+'СЕТ СН'!$F$9+СВЦЭМ!$D$10+'СЕТ СН'!$F$6-'СЕТ СН'!$F$19</f>
        <v>1935.0788651999999</v>
      </c>
      <c r="S34" s="36">
        <f>SUMIFS(СВЦЭМ!$C$39:$C$782,СВЦЭМ!$A$39:$A$782,$A34,СВЦЭМ!$B$39:$B$782,S$11)+'СЕТ СН'!$F$9+СВЦЭМ!$D$10+'СЕТ СН'!$F$6-'СЕТ СН'!$F$19</f>
        <v>1879.61044679</v>
      </c>
      <c r="T34" s="36">
        <f>SUMIFS(СВЦЭМ!$C$39:$C$782,СВЦЭМ!$A$39:$A$782,$A34,СВЦЭМ!$B$39:$B$782,T$11)+'СЕТ СН'!$F$9+СВЦЭМ!$D$10+'СЕТ СН'!$F$6-'СЕТ СН'!$F$19</f>
        <v>1897.0652122499998</v>
      </c>
      <c r="U34" s="36">
        <f>SUMIFS(СВЦЭМ!$C$39:$C$782,СВЦЭМ!$A$39:$A$782,$A34,СВЦЭМ!$B$39:$B$782,U$11)+'СЕТ СН'!$F$9+СВЦЭМ!$D$10+'СЕТ СН'!$F$6-'СЕТ СН'!$F$19</f>
        <v>1907.8568222399999</v>
      </c>
      <c r="V34" s="36">
        <f>SUMIFS(СВЦЭМ!$C$39:$C$782,СВЦЭМ!$A$39:$A$782,$A34,СВЦЭМ!$B$39:$B$782,V$11)+'СЕТ СН'!$F$9+СВЦЭМ!$D$10+'СЕТ СН'!$F$6-'СЕТ СН'!$F$19</f>
        <v>1925.7458559699999</v>
      </c>
      <c r="W34" s="36">
        <f>SUMIFS(СВЦЭМ!$C$39:$C$782,СВЦЭМ!$A$39:$A$782,$A34,СВЦЭМ!$B$39:$B$782,W$11)+'СЕТ СН'!$F$9+СВЦЭМ!$D$10+'СЕТ СН'!$F$6-'СЕТ СН'!$F$19</f>
        <v>1934.3996978499999</v>
      </c>
      <c r="X34" s="36">
        <f>SUMIFS(СВЦЭМ!$C$39:$C$782,СВЦЭМ!$A$39:$A$782,$A34,СВЦЭМ!$B$39:$B$782,X$11)+'СЕТ СН'!$F$9+СВЦЭМ!$D$10+'СЕТ СН'!$F$6-'СЕТ СН'!$F$19</f>
        <v>1972.9323918099999</v>
      </c>
      <c r="Y34" s="36">
        <f>SUMIFS(СВЦЭМ!$C$39:$C$782,СВЦЭМ!$A$39:$A$782,$A34,СВЦЭМ!$B$39:$B$782,Y$11)+'СЕТ СН'!$F$9+СВЦЭМ!$D$10+'СЕТ СН'!$F$6-'СЕТ СН'!$F$19</f>
        <v>1978.2072450799999</v>
      </c>
    </row>
    <row r="35" spans="1:25" ht="15.75" x14ac:dyDescent="0.2">
      <c r="A35" s="35">
        <f t="shared" si="0"/>
        <v>45284</v>
      </c>
      <c r="B35" s="36">
        <f>SUMIFS(СВЦЭМ!$C$39:$C$782,СВЦЭМ!$A$39:$A$782,$A35,СВЦЭМ!$B$39:$B$782,B$11)+'СЕТ СН'!$F$9+СВЦЭМ!$D$10+'СЕТ СН'!$F$6-'СЕТ СН'!$F$19</f>
        <v>1877.12729971</v>
      </c>
      <c r="C35" s="36">
        <f>SUMIFS(СВЦЭМ!$C$39:$C$782,СВЦЭМ!$A$39:$A$782,$A35,СВЦЭМ!$B$39:$B$782,C$11)+'СЕТ СН'!$F$9+СВЦЭМ!$D$10+'СЕТ СН'!$F$6-'СЕТ СН'!$F$19</f>
        <v>1942.6144168799999</v>
      </c>
      <c r="D35" s="36">
        <f>SUMIFS(СВЦЭМ!$C$39:$C$782,СВЦЭМ!$A$39:$A$782,$A35,СВЦЭМ!$B$39:$B$782,D$11)+'СЕТ СН'!$F$9+СВЦЭМ!$D$10+'СЕТ СН'!$F$6-'СЕТ СН'!$F$19</f>
        <v>2000.0370922499999</v>
      </c>
      <c r="E35" s="36">
        <f>SUMIFS(СВЦЭМ!$C$39:$C$782,СВЦЭМ!$A$39:$A$782,$A35,СВЦЭМ!$B$39:$B$782,E$11)+'СЕТ СН'!$F$9+СВЦЭМ!$D$10+'СЕТ СН'!$F$6-'СЕТ СН'!$F$19</f>
        <v>2035.6371166899999</v>
      </c>
      <c r="F35" s="36">
        <f>SUMIFS(СВЦЭМ!$C$39:$C$782,СВЦЭМ!$A$39:$A$782,$A35,СВЦЭМ!$B$39:$B$782,F$11)+'СЕТ СН'!$F$9+СВЦЭМ!$D$10+'СЕТ СН'!$F$6-'СЕТ СН'!$F$19</f>
        <v>2045.0620715799998</v>
      </c>
      <c r="G35" s="36">
        <f>SUMIFS(СВЦЭМ!$C$39:$C$782,СВЦЭМ!$A$39:$A$782,$A35,СВЦЭМ!$B$39:$B$782,G$11)+'СЕТ СН'!$F$9+СВЦЭМ!$D$10+'СЕТ СН'!$F$6-'СЕТ СН'!$F$19</f>
        <v>2026.0144289099999</v>
      </c>
      <c r="H35" s="36">
        <f>SUMIFS(СВЦЭМ!$C$39:$C$782,СВЦЭМ!$A$39:$A$782,$A35,СВЦЭМ!$B$39:$B$782,H$11)+'СЕТ СН'!$F$9+СВЦЭМ!$D$10+'СЕТ СН'!$F$6-'СЕТ СН'!$F$19</f>
        <v>2017.65353992</v>
      </c>
      <c r="I35" s="36">
        <f>SUMIFS(СВЦЭМ!$C$39:$C$782,СВЦЭМ!$A$39:$A$782,$A35,СВЦЭМ!$B$39:$B$782,I$11)+'СЕТ СН'!$F$9+СВЦЭМ!$D$10+'СЕТ СН'!$F$6-'СЕТ СН'!$F$19</f>
        <v>1995.8866388699998</v>
      </c>
      <c r="J35" s="36">
        <f>SUMIFS(СВЦЭМ!$C$39:$C$782,СВЦЭМ!$A$39:$A$782,$A35,СВЦЭМ!$B$39:$B$782,J$11)+'СЕТ СН'!$F$9+СВЦЭМ!$D$10+'СЕТ СН'!$F$6-'СЕТ СН'!$F$19</f>
        <v>1945.7841763399999</v>
      </c>
      <c r="K35" s="36">
        <f>SUMIFS(СВЦЭМ!$C$39:$C$782,СВЦЭМ!$A$39:$A$782,$A35,СВЦЭМ!$B$39:$B$782,K$11)+'СЕТ СН'!$F$9+СВЦЭМ!$D$10+'СЕТ СН'!$F$6-'СЕТ СН'!$F$19</f>
        <v>1939.0545372099998</v>
      </c>
      <c r="L35" s="36">
        <f>SUMIFS(СВЦЭМ!$C$39:$C$782,СВЦЭМ!$A$39:$A$782,$A35,СВЦЭМ!$B$39:$B$782,L$11)+'СЕТ СН'!$F$9+СВЦЭМ!$D$10+'СЕТ СН'!$F$6-'СЕТ СН'!$F$19</f>
        <v>1879.90209347</v>
      </c>
      <c r="M35" s="36">
        <f>SUMIFS(СВЦЭМ!$C$39:$C$782,СВЦЭМ!$A$39:$A$782,$A35,СВЦЭМ!$B$39:$B$782,M$11)+'СЕТ СН'!$F$9+СВЦЭМ!$D$10+'СЕТ СН'!$F$6-'СЕТ СН'!$F$19</f>
        <v>1858.8735119999999</v>
      </c>
      <c r="N35" s="36">
        <f>SUMIFS(СВЦЭМ!$C$39:$C$782,СВЦЭМ!$A$39:$A$782,$A35,СВЦЭМ!$B$39:$B$782,N$11)+'СЕТ СН'!$F$9+СВЦЭМ!$D$10+'СЕТ СН'!$F$6-'СЕТ СН'!$F$19</f>
        <v>1910.7131400499998</v>
      </c>
      <c r="O35" s="36">
        <f>SUMIFS(СВЦЭМ!$C$39:$C$782,СВЦЭМ!$A$39:$A$782,$A35,СВЦЭМ!$B$39:$B$782,O$11)+'СЕТ СН'!$F$9+СВЦЭМ!$D$10+'СЕТ СН'!$F$6-'СЕТ СН'!$F$19</f>
        <v>2139.0165364799996</v>
      </c>
      <c r="P35" s="36">
        <f>SUMIFS(СВЦЭМ!$C$39:$C$782,СВЦЭМ!$A$39:$A$782,$A35,СВЦЭМ!$B$39:$B$782,P$11)+'СЕТ СН'!$F$9+СВЦЭМ!$D$10+'СЕТ СН'!$F$6-'СЕТ СН'!$F$19</f>
        <v>1922.88501146</v>
      </c>
      <c r="Q35" s="36">
        <f>SUMIFS(СВЦЭМ!$C$39:$C$782,СВЦЭМ!$A$39:$A$782,$A35,СВЦЭМ!$B$39:$B$782,Q$11)+'СЕТ СН'!$F$9+СВЦЭМ!$D$10+'СЕТ СН'!$F$6-'СЕТ СН'!$F$19</f>
        <v>1883.46780483</v>
      </c>
      <c r="R35" s="36">
        <f>SUMIFS(СВЦЭМ!$C$39:$C$782,СВЦЭМ!$A$39:$A$782,$A35,СВЦЭМ!$B$39:$B$782,R$11)+'СЕТ СН'!$F$9+СВЦЭМ!$D$10+'СЕТ СН'!$F$6-'СЕТ СН'!$F$19</f>
        <v>1881.5404930899999</v>
      </c>
      <c r="S35" s="36">
        <f>SUMIFS(СВЦЭМ!$C$39:$C$782,СВЦЭМ!$A$39:$A$782,$A35,СВЦЭМ!$B$39:$B$782,S$11)+'СЕТ СН'!$F$9+СВЦЭМ!$D$10+'СЕТ СН'!$F$6-'СЕТ СН'!$F$19</f>
        <v>1862.9416979299999</v>
      </c>
      <c r="T35" s="36">
        <f>SUMIFS(СВЦЭМ!$C$39:$C$782,СВЦЭМ!$A$39:$A$782,$A35,СВЦЭМ!$B$39:$B$782,T$11)+'СЕТ СН'!$F$9+СВЦЭМ!$D$10+'СЕТ СН'!$F$6-'СЕТ СН'!$F$19</f>
        <v>1835.9235760399999</v>
      </c>
      <c r="U35" s="36">
        <f>SUMIFS(СВЦЭМ!$C$39:$C$782,СВЦЭМ!$A$39:$A$782,$A35,СВЦЭМ!$B$39:$B$782,U$11)+'СЕТ СН'!$F$9+СВЦЭМ!$D$10+'СЕТ СН'!$F$6-'СЕТ СН'!$F$19</f>
        <v>1841.7550878999998</v>
      </c>
      <c r="V35" s="36">
        <f>SUMIFS(СВЦЭМ!$C$39:$C$782,СВЦЭМ!$A$39:$A$782,$A35,СВЦЭМ!$B$39:$B$782,V$11)+'СЕТ СН'!$F$9+СВЦЭМ!$D$10+'СЕТ СН'!$F$6-'СЕТ СН'!$F$19</f>
        <v>1867.6089518899998</v>
      </c>
      <c r="W35" s="36">
        <f>SUMIFS(СВЦЭМ!$C$39:$C$782,СВЦЭМ!$A$39:$A$782,$A35,СВЦЭМ!$B$39:$B$782,W$11)+'СЕТ СН'!$F$9+СВЦЭМ!$D$10+'СЕТ СН'!$F$6-'СЕТ СН'!$F$19</f>
        <v>1880.0665675199998</v>
      </c>
      <c r="X35" s="36">
        <f>SUMIFS(СВЦЭМ!$C$39:$C$782,СВЦЭМ!$A$39:$A$782,$A35,СВЦЭМ!$B$39:$B$782,X$11)+'СЕТ СН'!$F$9+СВЦЭМ!$D$10+'СЕТ СН'!$F$6-'СЕТ СН'!$F$19</f>
        <v>1908.0989030699998</v>
      </c>
      <c r="Y35" s="36">
        <f>SUMIFS(СВЦЭМ!$C$39:$C$782,СВЦЭМ!$A$39:$A$782,$A35,СВЦЭМ!$B$39:$B$782,Y$11)+'СЕТ СН'!$F$9+СВЦЭМ!$D$10+'СЕТ СН'!$F$6-'СЕТ СН'!$F$19</f>
        <v>1928.31025628</v>
      </c>
    </row>
    <row r="36" spans="1:25" ht="15.75" x14ac:dyDescent="0.2">
      <c r="A36" s="35">
        <f t="shared" si="0"/>
        <v>45285</v>
      </c>
      <c r="B36" s="36">
        <f>SUMIFS(СВЦЭМ!$C$39:$C$782,СВЦЭМ!$A$39:$A$782,$A36,СВЦЭМ!$B$39:$B$782,B$11)+'СЕТ СН'!$F$9+СВЦЭМ!$D$10+'СЕТ СН'!$F$6-'СЕТ СН'!$F$19</f>
        <v>1994.2047742399998</v>
      </c>
      <c r="C36" s="36">
        <f>SUMIFS(СВЦЭМ!$C$39:$C$782,СВЦЭМ!$A$39:$A$782,$A36,СВЦЭМ!$B$39:$B$782,C$11)+'СЕТ СН'!$F$9+СВЦЭМ!$D$10+'СЕТ СН'!$F$6-'СЕТ СН'!$F$19</f>
        <v>2033.7154074799998</v>
      </c>
      <c r="D36" s="36">
        <f>SUMIFS(СВЦЭМ!$C$39:$C$782,СВЦЭМ!$A$39:$A$782,$A36,СВЦЭМ!$B$39:$B$782,D$11)+'СЕТ СН'!$F$9+СВЦЭМ!$D$10+'СЕТ СН'!$F$6-'СЕТ СН'!$F$19</f>
        <v>2054.1458016699999</v>
      </c>
      <c r="E36" s="36">
        <f>SUMIFS(СВЦЭМ!$C$39:$C$782,СВЦЭМ!$A$39:$A$782,$A36,СВЦЭМ!$B$39:$B$782,E$11)+'СЕТ СН'!$F$9+СВЦЭМ!$D$10+'СЕТ СН'!$F$6-'СЕТ СН'!$F$19</f>
        <v>2056.8912735600002</v>
      </c>
      <c r="F36" s="36">
        <f>SUMIFS(СВЦЭМ!$C$39:$C$782,СВЦЭМ!$A$39:$A$782,$A36,СВЦЭМ!$B$39:$B$782,F$11)+'СЕТ СН'!$F$9+СВЦЭМ!$D$10+'СЕТ СН'!$F$6-'СЕТ СН'!$F$19</f>
        <v>2054.15173981</v>
      </c>
      <c r="G36" s="36">
        <f>SUMIFS(СВЦЭМ!$C$39:$C$782,СВЦЭМ!$A$39:$A$782,$A36,СВЦЭМ!$B$39:$B$782,G$11)+'СЕТ СН'!$F$9+СВЦЭМ!$D$10+'СЕТ СН'!$F$6-'СЕТ СН'!$F$19</f>
        <v>2024.00001157</v>
      </c>
      <c r="H36" s="36">
        <f>SUMIFS(СВЦЭМ!$C$39:$C$782,СВЦЭМ!$A$39:$A$782,$A36,СВЦЭМ!$B$39:$B$782,H$11)+'СЕТ СН'!$F$9+СВЦЭМ!$D$10+'СЕТ СН'!$F$6-'СЕТ СН'!$F$19</f>
        <v>1998.8208090599999</v>
      </c>
      <c r="I36" s="36">
        <f>SUMIFS(СВЦЭМ!$C$39:$C$782,СВЦЭМ!$A$39:$A$782,$A36,СВЦЭМ!$B$39:$B$782,I$11)+'СЕТ СН'!$F$9+СВЦЭМ!$D$10+'СЕТ СН'!$F$6-'СЕТ СН'!$F$19</f>
        <v>1961.3643588799998</v>
      </c>
      <c r="J36" s="36">
        <f>SUMIFS(СВЦЭМ!$C$39:$C$782,СВЦЭМ!$A$39:$A$782,$A36,СВЦЭМ!$B$39:$B$782,J$11)+'СЕТ СН'!$F$9+СВЦЭМ!$D$10+'СЕТ СН'!$F$6-'СЕТ СН'!$F$19</f>
        <v>1895.92708578</v>
      </c>
      <c r="K36" s="36">
        <f>SUMIFS(СВЦЭМ!$C$39:$C$782,СВЦЭМ!$A$39:$A$782,$A36,СВЦЭМ!$B$39:$B$782,K$11)+'СЕТ СН'!$F$9+СВЦЭМ!$D$10+'СЕТ СН'!$F$6-'СЕТ СН'!$F$19</f>
        <v>1866.6271747899998</v>
      </c>
      <c r="L36" s="36">
        <f>SUMIFS(СВЦЭМ!$C$39:$C$782,СВЦЭМ!$A$39:$A$782,$A36,СВЦЭМ!$B$39:$B$782,L$11)+'СЕТ СН'!$F$9+СВЦЭМ!$D$10+'СЕТ СН'!$F$6-'СЕТ СН'!$F$19</f>
        <v>1849.32590635</v>
      </c>
      <c r="M36" s="36">
        <f>SUMIFS(СВЦЭМ!$C$39:$C$782,СВЦЭМ!$A$39:$A$782,$A36,СВЦЭМ!$B$39:$B$782,M$11)+'СЕТ СН'!$F$9+СВЦЭМ!$D$10+'СЕТ СН'!$F$6-'СЕТ СН'!$F$19</f>
        <v>1866.51102668</v>
      </c>
      <c r="N36" s="36">
        <f>SUMIFS(СВЦЭМ!$C$39:$C$782,СВЦЭМ!$A$39:$A$782,$A36,СВЦЭМ!$B$39:$B$782,N$11)+'СЕТ СН'!$F$9+СВЦЭМ!$D$10+'СЕТ СН'!$F$6-'СЕТ СН'!$F$19</f>
        <v>1873.8459668799999</v>
      </c>
      <c r="O36" s="36">
        <f>SUMIFS(СВЦЭМ!$C$39:$C$782,СВЦЭМ!$A$39:$A$782,$A36,СВЦЭМ!$B$39:$B$782,O$11)+'СЕТ СН'!$F$9+СВЦЭМ!$D$10+'СЕТ СН'!$F$6-'СЕТ СН'!$F$19</f>
        <v>1871.1705038499999</v>
      </c>
      <c r="P36" s="36">
        <f>SUMIFS(СВЦЭМ!$C$39:$C$782,СВЦЭМ!$A$39:$A$782,$A36,СВЦЭМ!$B$39:$B$782,P$11)+'СЕТ СН'!$F$9+СВЦЭМ!$D$10+'СЕТ СН'!$F$6-'СЕТ СН'!$F$19</f>
        <v>1868.6058451199999</v>
      </c>
      <c r="Q36" s="36">
        <f>SUMIFS(СВЦЭМ!$C$39:$C$782,СВЦЭМ!$A$39:$A$782,$A36,СВЦЭМ!$B$39:$B$782,Q$11)+'СЕТ СН'!$F$9+СВЦЭМ!$D$10+'СЕТ СН'!$F$6-'СЕТ СН'!$F$19</f>
        <v>1879.5609463599999</v>
      </c>
      <c r="R36" s="36">
        <f>SUMIFS(СВЦЭМ!$C$39:$C$782,СВЦЭМ!$A$39:$A$782,$A36,СВЦЭМ!$B$39:$B$782,R$11)+'СЕТ СН'!$F$9+СВЦЭМ!$D$10+'СЕТ СН'!$F$6-'СЕТ СН'!$F$19</f>
        <v>1898.99161119</v>
      </c>
      <c r="S36" s="36">
        <f>SUMIFS(СВЦЭМ!$C$39:$C$782,СВЦЭМ!$A$39:$A$782,$A36,СВЦЭМ!$B$39:$B$782,S$11)+'СЕТ СН'!$F$9+СВЦЭМ!$D$10+'СЕТ СН'!$F$6-'СЕТ СН'!$F$19</f>
        <v>1869.61928842</v>
      </c>
      <c r="T36" s="36">
        <f>SUMIFS(СВЦЭМ!$C$39:$C$782,СВЦЭМ!$A$39:$A$782,$A36,СВЦЭМ!$B$39:$B$782,T$11)+'СЕТ СН'!$F$9+СВЦЭМ!$D$10+'СЕТ СН'!$F$6-'СЕТ СН'!$F$19</f>
        <v>1831.6059761699998</v>
      </c>
      <c r="U36" s="36">
        <f>SUMIFS(СВЦЭМ!$C$39:$C$782,СВЦЭМ!$A$39:$A$782,$A36,СВЦЭМ!$B$39:$B$782,U$11)+'СЕТ СН'!$F$9+СВЦЭМ!$D$10+'СЕТ СН'!$F$6-'СЕТ СН'!$F$19</f>
        <v>1846.4469594099999</v>
      </c>
      <c r="V36" s="36">
        <f>SUMIFS(СВЦЭМ!$C$39:$C$782,СВЦЭМ!$A$39:$A$782,$A36,СВЦЭМ!$B$39:$B$782,V$11)+'СЕТ СН'!$F$9+СВЦЭМ!$D$10+'СЕТ СН'!$F$6-'СЕТ СН'!$F$19</f>
        <v>1873.8212898899999</v>
      </c>
      <c r="W36" s="36">
        <f>SUMIFS(СВЦЭМ!$C$39:$C$782,СВЦЭМ!$A$39:$A$782,$A36,СВЦЭМ!$B$39:$B$782,W$11)+'СЕТ СН'!$F$9+СВЦЭМ!$D$10+'СЕТ СН'!$F$6-'СЕТ СН'!$F$19</f>
        <v>1890.6932527499998</v>
      </c>
      <c r="X36" s="36">
        <f>SUMIFS(СВЦЭМ!$C$39:$C$782,СВЦЭМ!$A$39:$A$782,$A36,СВЦЭМ!$B$39:$B$782,X$11)+'СЕТ СН'!$F$9+СВЦЭМ!$D$10+'СЕТ СН'!$F$6-'СЕТ СН'!$F$19</f>
        <v>1929.6578089699999</v>
      </c>
      <c r="Y36" s="36">
        <f>SUMIFS(СВЦЭМ!$C$39:$C$782,СВЦЭМ!$A$39:$A$782,$A36,СВЦЭМ!$B$39:$B$782,Y$11)+'СЕТ СН'!$F$9+СВЦЭМ!$D$10+'СЕТ СН'!$F$6-'СЕТ СН'!$F$19</f>
        <v>1948.9672742099999</v>
      </c>
    </row>
    <row r="37" spans="1:25" ht="15.75" x14ac:dyDescent="0.2">
      <c r="A37" s="35">
        <f t="shared" si="0"/>
        <v>45286</v>
      </c>
      <c r="B37" s="36">
        <f>SUMIFS(СВЦЭМ!$C$39:$C$782,СВЦЭМ!$A$39:$A$782,$A37,СВЦЭМ!$B$39:$B$782,B$11)+'СЕТ СН'!$F$9+СВЦЭМ!$D$10+'СЕТ СН'!$F$6-'СЕТ СН'!$F$19</f>
        <v>2165.5902620299998</v>
      </c>
      <c r="C37" s="36">
        <f>SUMIFS(СВЦЭМ!$C$39:$C$782,СВЦЭМ!$A$39:$A$782,$A37,СВЦЭМ!$B$39:$B$782,C$11)+'СЕТ СН'!$F$9+СВЦЭМ!$D$10+'СЕТ СН'!$F$6-'СЕТ СН'!$F$19</f>
        <v>2196.8820116399997</v>
      </c>
      <c r="D37" s="36">
        <f>SUMIFS(СВЦЭМ!$C$39:$C$782,СВЦЭМ!$A$39:$A$782,$A37,СВЦЭМ!$B$39:$B$782,D$11)+'СЕТ СН'!$F$9+СВЦЭМ!$D$10+'СЕТ СН'!$F$6-'СЕТ СН'!$F$19</f>
        <v>2206.4380825599997</v>
      </c>
      <c r="E37" s="36">
        <f>SUMIFS(СВЦЭМ!$C$39:$C$782,СВЦЭМ!$A$39:$A$782,$A37,СВЦЭМ!$B$39:$B$782,E$11)+'СЕТ СН'!$F$9+СВЦЭМ!$D$10+'СЕТ СН'!$F$6-'СЕТ СН'!$F$19</f>
        <v>2216.0697990599997</v>
      </c>
      <c r="F37" s="36">
        <f>SUMIFS(СВЦЭМ!$C$39:$C$782,СВЦЭМ!$A$39:$A$782,$A37,СВЦЭМ!$B$39:$B$782,F$11)+'СЕТ СН'!$F$9+СВЦЭМ!$D$10+'СЕТ СН'!$F$6-'СЕТ СН'!$F$19</f>
        <v>2212.1700026599997</v>
      </c>
      <c r="G37" s="36">
        <f>SUMIFS(СВЦЭМ!$C$39:$C$782,СВЦЭМ!$A$39:$A$782,$A37,СВЦЭМ!$B$39:$B$782,G$11)+'СЕТ СН'!$F$9+СВЦЭМ!$D$10+'СЕТ СН'!$F$6-'СЕТ СН'!$F$19</f>
        <v>2189.5195293199999</v>
      </c>
      <c r="H37" s="36">
        <f>SUMIFS(СВЦЭМ!$C$39:$C$782,СВЦЭМ!$A$39:$A$782,$A37,СВЦЭМ!$B$39:$B$782,H$11)+'СЕТ СН'!$F$9+СВЦЭМ!$D$10+'СЕТ СН'!$F$6-'СЕТ СН'!$F$19</f>
        <v>2144.5768031600001</v>
      </c>
      <c r="I37" s="36">
        <f>SUMIFS(СВЦЭМ!$C$39:$C$782,СВЦЭМ!$A$39:$A$782,$A37,СВЦЭМ!$B$39:$B$782,I$11)+'СЕТ СН'!$F$9+СВЦЭМ!$D$10+'СЕТ СН'!$F$6-'СЕТ СН'!$F$19</f>
        <v>2101.67351508</v>
      </c>
      <c r="J37" s="36">
        <f>SUMIFS(СВЦЭМ!$C$39:$C$782,СВЦЭМ!$A$39:$A$782,$A37,СВЦЭМ!$B$39:$B$782,J$11)+'СЕТ СН'!$F$9+СВЦЭМ!$D$10+'СЕТ СН'!$F$6-'СЕТ СН'!$F$19</f>
        <v>2048.0119815500002</v>
      </c>
      <c r="K37" s="36">
        <f>SUMIFS(СВЦЭМ!$C$39:$C$782,СВЦЭМ!$A$39:$A$782,$A37,СВЦЭМ!$B$39:$B$782,K$11)+'СЕТ СН'!$F$9+СВЦЭМ!$D$10+'СЕТ СН'!$F$6-'СЕТ СН'!$F$19</f>
        <v>2019.7776794899999</v>
      </c>
      <c r="L37" s="36">
        <f>SUMIFS(СВЦЭМ!$C$39:$C$782,СВЦЭМ!$A$39:$A$782,$A37,СВЦЭМ!$B$39:$B$782,L$11)+'СЕТ СН'!$F$9+СВЦЭМ!$D$10+'СЕТ СН'!$F$6-'СЕТ СН'!$F$19</f>
        <v>1999.0070677199999</v>
      </c>
      <c r="M37" s="36">
        <f>SUMIFS(СВЦЭМ!$C$39:$C$782,СВЦЭМ!$A$39:$A$782,$A37,СВЦЭМ!$B$39:$B$782,M$11)+'СЕТ СН'!$F$9+СВЦЭМ!$D$10+'СЕТ СН'!$F$6-'СЕТ СН'!$F$19</f>
        <v>2005.7381788499999</v>
      </c>
      <c r="N37" s="36">
        <f>SUMIFS(СВЦЭМ!$C$39:$C$782,СВЦЭМ!$A$39:$A$782,$A37,СВЦЭМ!$B$39:$B$782,N$11)+'СЕТ СН'!$F$9+СВЦЭМ!$D$10+'СЕТ СН'!$F$6-'СЕТ СН'!$F$19</f>
        <v>2050.7743624</v>
      </c>
      <c r="O37" s="36">
        <f>SUMIFS(СВЦЭМ!$C$39:$C$782,СВЦЭМ!$A$39:$A$782,$A37,СВЦЭМ!$B$39:$B$782,O$11)+'СЕТ СН'!$F$9+СВЦЭМ!$D$10+'СЕТ СН'!$F$6-'СЕТ СН'!$F$19</f>
        <v>2090.3304515899999</v>
      </c>
      <c r="P37" s="36">
        <f>SUMIFS(СВЦЭМ!$C$39:$C$782,СВЦЭМ!$A$39:$A$782,$A37,СВЦЭМ!$B$39:$B$782,P$11)+'СЕТ СН'!$F$9+СВЦЭМ!$D$10+'СЕТ СН'!$F$6-'СЕТ СН'!$F$19</f>
        <v>2116.7910116600001</v>
      </c>
      <c r="Q37" s="36">
        <f>SUMIFS(СВЦЭМ!$C$39:$C$782,СВЦЭМ!$A$39:$A$782,$A37,СВЦЭМ!$B$39:$B$782,Q$11)+'СЕТ СН'!$F$9+СВЦЭМ!$D$10+'СЕТ СН'!$F$6-'СЕТ СН'!$F$19</f>
        <v>2147.2474641499998</v>
      </c>
      <c r="R37" s="36">
        <f>SUMIFS(СВЦЭМ!$C$39:$C$782,СВЦЭМ!$A$39:$A$782,$A37,СВЦЭМ!$B$39:$B$782,R$11)+'СЕТ СН'!$F$9+СВЦЭМ!$D$10+'СЕТ СН'!$F$6-'СЕТ СН'!$F$19</f>
        <v>2140.2514000299998</v>
      </c>
      <c r="S37" s="36">
        <f>SUMIFS(СВЦЭМ!$C$39:$C$782,СВЦЭМ!$A$39:$A$782,$A37,СВЦЭМ!$B$39:$B$782,S$11)+'СЕТ СН'!$F$9+СВЦЭМ!$D$10+'СЕТ СН'!$F$6-'СЕТ СН'!$F$19</f>
        <v>2090.53411452</v>
      </c>
      <c r="T37" s="36">
        <f>SUMIFS(СВЦЭМ!$C$39:$C$782,СВЦЭМ!$A$39:$A$782,$A37,СВЦЭМ!$B$39:$B$782,T$11)+'СЕТ СН'!$F$9+СВЦЭМ!$D$10+'СЕТ СН'!$F$6-'СЕТ СН'!$F$19</f>
        <v>2063.21135125</v>
      </c>
      <c r="U37" s="36">
        <f>SUMIFS(СВЦЭМ!$C$39:$C$782,СВЦЭМ!$A$39:$A$782,$A37,СВЦЭМ!$B$39:$B$782,U$11)+'СЕТ СН'!$F$9+СВЦЭМ!$D$10+'СЕТ СН'!$F$6-'СЕТ СН'!$F$19</f>
        <v>2074.6253043500001</v>
      </c>
      <c r="V37" s="36">
        <f>SUMIFS(СВЦЭМ!$C$39:$C$782,СВЦЭМ!$A$39:$A$782,$A37,СВЦЭМ!$B$39:$B$782,V$11)+'СЕТ СН'!$F$9+СВЦЭМ!$D$10+'СЕТ СН'!$F$6-'СЕТ СН'!$F$19</f>
        <v>2102.00413467</v>
      </c>
      <c r="W37" s="36">
        <f>SUMIFS(СВЦЭМ!$C$39:$C$782,СВЦЭМ!$A$39:$A$782,$A37,СВЦЭМ!$B$39:$B$782,W$11)+'СЕТ СН'!$F$9+СВЦЭМ!$D$10+'СЕТ СН'!$F$6-'СЕТ СН'!$F$19</f>
        <v>2137.9359972299999</v>
      </c>
      <c r="X37" s="36">
        <f>SUMIFS(СВЦЭМ!$C$39:$C$782,СВЦЭМ!$A$39:$A$782,$A37,СВЦЭМ!$B$39:$B$782,X$11)+'СЕТ СН'!$F$9+СВЦЭМ!$D$10+'СЕТ СН'!$F$6-'СЕТ СН'!$F$19</f>
        <v>2161.22567127</v>
      </c>
      <c r="Y37" s="36">
        <f>SUMIFS(СВЦЭМ!$C$39:$C$782,СВЦЭМ!$A$39:$A$782,$A37,СВЦЭМ!$B$39:$B$782,Y$11)+'СЕТ СН'!$F$9+СВЦЭМ!$D$10+'СЕТ СН'!$F$6-'СЕТ СН'!$F$19</f>
        <v>2174.5557703499999</v>
      </c>
    </row>
    <row r="38" spans="1:25" ht="15.75" x14ac:dyDescent="0.2">
      <c r="A38" s="35">
        <f t="shared" si="0"/>
        <v>45287</v>
      </c>
      <c r="B38" s="36">
        <f>SUMIFS(СВЦЭМ!$C$39:$C$782,СВЦЭМ!$A$39:$A$782,$A38,СВЦЭМ!$B$39:$B$782,B$11)+'СЕТ СН'!$F$9+СВЦЭМ!$D$10+'СЕТ СН'!$F$6-'СЕТ СН'!$F$19</f>
        <v>2124.32864849</v>
      </c>
      <c r="C38" s="36">
        <f>SUMIFS(СВЦЭМ!$C$39:$C$782,СВЦЭМ!$A$39:$A$782,$A38,СВЦЭМ!$B$39:$B$782,C$11)+'СЕТ СН'!$F$9+СВЦЭМ!$D$10+'СЕТ СН'!$F$6-'СЕТ СН'!$F$19</f>
        <v>2111.32416315</v>
      </c>
      <c r="D38" s="36">
        <f>SUMIFS(СВЦЭМ!$C$39:$C$782,СВЦЭМ!$A$39:$A$782,$A38,СВЦЭМ!$B$39:$B$782,D$11)+'СЕТ СН'!$F$9+СВЦЭМ!$D$10+'СЕТ СН'!$F$6-'СЕТ СН'!$F$19</f>
        <v>2127.3572555299997</v>
      </c>
      <c r="E38" s="36">
        <f>SUMIFS(СВЦЭМ!$C$39:$C$782,СВЦЭМ!$A$39:$A$782,$A38,СВЦЭМ!$B$39:$B$782,E$11)+'СЕТ СН'!$F$9+СВЦЭМ!$D$10+'СЕТ СН'!$F$6-'СЕТ СН'!$F$19</f>
        <v>2133.3983163799999</v>
      </c>
      <c r="F38" s="36">
        <f>SUMIFS(СВЦЭМ!$C$39:$C$782,СВЦЭМ!$A$39:$A$782,$A38,СВЦЭМ!$B$39:$B$782,F$11)+'СЕТ СН'!$F$9+СВЦЭМ!$D$10+'СЕТ СН'!$F$6-'СЕТ СН'!$F$19</f>
        <v>2205.7590664499999</v>
      </c>
      <c r="G38" s="36">
        <f>SUMIFS(СВЦЭМ!$C$39:$C$782,СВЦЭМ!$A$39:$A$782,$A38,СВЦЭМ!$B$39:$B$782,G$11)+'СЕТ СН'!$F$9+СВЦЭМ!$D$10+'СЕТ СН'!$F$6-'СЕТ СН'!$F$19</f>
        <v>2187.3780788599997</v>
      </c>
      <c r="H38" s="36">
        <f>SUMIFS(СВЦЭМ!$C$39:$C$782,СВЦЭМ!$A$39:$A$782,$A38,СВЦЭМ!$B$39:$B$782,H$11)+'СЕТ СН'!$F$9+СВЦЭМ!$D$10+'СЕТ СН'!$F$6-'СЕТ СН'!$F$19</f>
        <v>2138.7372923899998</v>
      </c>
      <c r="I38" s="36">
        <f>SUMIFS(СВЦЭМ!$C$39:$C$782,СВЦЭМ!$A$39:$A$782,$A38,СВЦЭМ!$B$39:$B$782,I$11)+'СЕТ СН'!$F$9+СВЦЭМ!$D$10+'СЕТ СН'!$F$6-'СЕТ СН'!$F$19</f>
        <v>2071.4537749299998</v>
      </c>
      <c r="J38" s="36">
        <f>SUMIFS(СВЦЭМ!$C$39:$C$782,СВЦЭМ!$A$39:$A$782,$A38,СВЦЭМ!$B$39:$B$782,J$11)+'СЕТ СН'!$F$9+СВЦЭМ!$D$10+'СЕТ СН'!$F$6-'СЕТ СН'!$F$19</f>
        <v>2059.50533898</v>
      </c>
      <c r="K38" s="36">
        <f>SUMIFS(СВЦЭМ!$C$39:$C$782,СВЦЭМ!$A$39:$A$782,$A38,СВЦЭМ!$B$39:$B$782,K$11)+'СЕТ СН'!$F$9+СВЦЭМ!$D$10+'СЕТ СН'!$F$6-'СЕТ СН'!$F$19</f>
        <v>2046.9309842599998</v>
      </c>
      <c r="L38" s="36">
        <f>SUMIFS(СВЦЭМ!$C$39:$C$782,СВЦЭМ!$A$39:$A$782,$A38,СВЦЭМ!$B$39:$B$782,L$11)+'СЕТ СН'!$F$9+СВЦЭМ!$D$10+'СЕТ СН'!$F$6-'СЕТ СН'!$F$19</f>
        <v>2019.9404768099998</v>
      </c>
      <c r="M38" s="36">
        <f>SUMIFS(СВЦЭМ!$C$39:$C$782,СВЦЭМ!$A$39:$A$782,$A38,СВЦЭМ!$B$39:$B$782,M$11)+'СЕТ СН'!$F$9+СВЦЭМ!$D$10+'СЕТ СН'!$F$6-'СЕТ СН'!$F$19</f>
        <v>2026.5678267199999</v>
      </c>
      <c r="N38" s="36">
        <f>SUMIFS(СВЦЭМ!$C$39:$C$782,СВЦЭМ!$A$39:$A$782,$A38,СВЦЭМ!$B$39:$B$782,N$11)+'СЕТ СН'!$F$9+СВЦЭМ!$D$10+'СЕТ СН'!$F$6-'СЕТ СН'!$F$19</f>
        <v>2042.4023235699999</v>
      </c>
      <c r="O38" s="36">
        <f>SUMIFS(СВЦЭМ!$C$39:$C$782,СВЦЭМ!$A$39:$A$782,$A38,СВЦЭМ!$B$39:$B$782,O$11)+'СЕТ СН'!$F$9+СВЦЭМ!$D$10+'СЕТ СН'!$F$6-'СЕТ СН'!$F$19</f>
        <v>2043.2864596099998</v>
      </c>
      <c r="P38" s="36">
        <f>SUMIFS(СВЦЭМ!$C$39:$C$782,СВЦЭМ!$A$39:$A$782,$A38,СВЦЭМ!$B$39:$B$782,P$11)+'СЕТ СН'!$F$9+СВЦЭМ!$D$10+'СЕТ СН'!$F$6-'СЕТ СН'!$F$19</f>
        <v>2044.6698863899999</v>
      </c>
      <c r="Q38" s="36">
        <f>SUMIFS(СВЦЭМ!$C$39:$C$782,СВЦЭМ!$A$39:$A$782,$A38,СВЦЭМ!$B$39:$B$782,Q$11)+'СЕТ СН'!$F$9+СВЦЭМ!$D$10+'СЕТ СН'!$F$6-'СЕТ СН'!$F$19</f>
        <v>2023.1423678899998</v>
      </c>
      <c r="R38" s="36">
        <f>SUMIFS(СВЦЭМ!$C$39:$C$782,СВЦЭМ!$A$39:$A$782,$A38,СВЦЭМ!$B$39:$B$782,R$11)+'СЕТ СН'!$F$9+СВЦЭМ!$D$10+'СЕТ СН'!$F$6-'СЕТ СН'!$F$19</f>
        <v>2021.5180516799999</v>
      </c>
      <c r="S38" s="36">
        <f>SUMIFS(СВЦЭМ!$C$39:$C$782,СВЦЭМ!$A$39:$A$782,$A38,СВЦЭМ!$B$39:$B$782,S$11)+'СЕТ СН'!$F$9+СВЦЭМ!$D$10+'СЕТ СН'!$F$6-'СЕТ СН'!$F$19</f>
        <v>1989.61120747</v>
      </c>
      <c r="T38" s="36">
        <f>SUMIFS(СВЦЭМ!$C$39:$C$782,СВЦЭМ!$A$39:$A$782,$A38,СВЦЭМ!$B$39:$B$782,T$11)+'СЕТ СН'!$F$9+СВЦЭМ!$D$10+'СЕТ СН'!$F$6-'СЕТ СН'!$F$19</f>
        <v>2013.4564472099999</v>
      </c>
      <c r="U38" s="36">
        <f>SUMIFS(СВЦЭМ!$C$39:$C$782,СВЦЭМ!$A$39:$A$782,$A38,СВЦЭМ!$B$39:$B$782,U$11)+'СЕТ СН'!$F$9+СВЦЭМ!$D$10+'СЕТ СН'!$F$6-'СЕТ СН'!$F$19</f>
        <v>2021.5946251999999</v>
      </c>
      <c r="V38" s="36">
        <f>SUMIFS(СВЦЭМ!$C$39:$C$782,СВЦЭМ!$A$39:$A$782,$A38,СВЦЭМ!$B$39:$B$782,V$11)+'СЕТ СН'!$F$9+СВЦЭМ!$D$10+'СЕТ СН'!$F$6-'СЕТ СН'!$F$19</f>
        <v>2044.52471049</v>
      </c>
      <c r="W38" s="36">
        <f>SUMIFS(СВЦЭМ!$C$39:$C$782,СВЦЭМ!$A$39:$A$782,$A38,СВЦЭМ!$B$39:$B$782,W$11)+'СЕТ СН'!$F$9+СВЦЭМ!$D$10+'СЕТ СН'!$F$6-'СЕТ СН'!$F$19</f>
        <v>2034.6125345099999</v>
      </c>
      <c r="X38" s="36">
        <f>SUMIFS(СВЦЭМ!$C$39:$C$782,СВЦЭМ!$A$39:$A$782,$A38,СВЦЭМ!$B$39:$B$782,X$11)+'СЕТ СН'!$F$9+СВЦЭМ!$D$10+'СЕТ СН'!$F$6-'СЕТ СН'!$F$19</f>
        <v>2057.24174081</v>
      </c>
      <c r="Y38" s="36">
        <f>SUMIFS(СВЦЭМ!$C$39:$C$782,СВЦЭМ!$A$39:$A$782,$A38,СВЦЭМ!$B$39:$B$782,Y$11)+'СЕТ СН'!$F$9+СВЦЭМ!$D$10+'СЕТ СН'!$F$6-'СЕТ СН'!$F$19</f>
        <v>2073.5797108299998</v>
      </c>
    </row>
    <row r="39" spans="1:25" ht="15.75" x14ac:dyDescent="0.2">
      <c r="A39" s="35">
        <f t="shared" si="0"/>
        <v>45288</v>
      </c>
      <c r="B39" s="36">
        <f>SUMIFS(СВЦЭМ!$C$39:$C$782,СВЦЭМ!$A$39:$A$782,$A39,СВЦЭМ!$B$39:$B$782,B$11)+'СЕТ СН'!$F$9+СВЦЭМ!$D$10+'СЕТ СН'!$F$6-'СЕТ СН'!$F$19</f>
        <v>2039.9384172699999</v>
      </c>
      <c r="C39" s="36">
        <f>SUMIFS(СВЦЭМ!$C$39:$C$782,СВЦЭМ!$A$39:$A$782,$A39,СВЦЭМ!$B$39:$B$782,C$11)+'СЕТ СН'!$F$9+СВЦЭМ!$D$10+'СЕТ СН'!$F$6-'СЕТ СН'!$F$19</f>
        <v>2097.6806883600002</v>
      </c>
      <c r="D39" s="36">
        <f>SUMIFS(СВЦЭМ!$C$39:$C$782,СВЦЭМ!$A$39:$A$782,$A39,СВЦЭМ!$B$39:$B$782,D$11)+'СЕТ СН'!$F$9+СВЦЭМ!$D$10+'СЕТ СН'!$F$6-'СЕТ СН'!$F$19</f>
        <v>2105.6254927800001</v>
      </c>
      <c r="E39" s="36">
        <f>SUMIFS(СВЦЭМ!$C$39:$C$782,СВЦЭМ!$A$39:$A$782,$A39,СВЦЭМ!$B$39:$B$782,E$11)+'СЕТ СН'!$F$9+СВЦЭМ!$D$10+'СЕТ СН'!$F$6-'СЕТ СН'!$F$19</f>
        <v>2118.1121083200001</v>
      </c>
      <c r="F39" s="36">
        <f>SUMIFS(СВЦЭМ!$C$39:$C$782,СВЦЭМ!$A$39:$A$782,$A39,СВЦЭМ!$B$39:$B$782,F$11)+'СЕТ СН'!$F$9+СВЦЭМ!$D$10+'СЕТ СН'!$F$6-'СЕТ СН'!$F$19</f>
        <v>2117.1988045799999</v>
      </c>
      <c r="G39" s="36">
        <f>SUMIFS(СВЦЭМ!$C$39:$C$782,СВЦЭМ!$A$39:$A$782,$A39,СВЦЭМ!$B$39:$B$782,G$11)+'СЕТ СН'!$F$9+СВЦЭМ!$D$10+'СЕТ СН'!$F$6-'СЕТ СН'!$F$19</f>
        <v>2107.0912975900001</v>
      </c>
      <c r="H39" s="36">
        <f>SUMIFS(СВЦЭМ!$C$39:$C$782,СВЦЭМ!$A$39:$A$782,$A39,СВЦЭМ!$B$39:$B$782,H$11)+'СЕТ СН'!$F$9+СВЦЭМ!$D$10+'СЕТ СН'!$F$6-'СЕТ СН'!$F$19</f>
        <v>2056.1484939000002</v>
      </c>
      <c r="I39" s="36">
        <f>SUMIFS(СВЦЭМ!$C$39:$C$782,СВЦЭМ!$A$39:$A$782,$A39,СВЦЭМ!$B$39:$B$782,I$11)+'СЕТ СН'!$F$9+СВЦЭМ!$D$10+'СЕТ СН'!$F$6-'СЕТ СН'!$F$19</f>
        <v>1991.8249579899998</v>
      </c>
      <c r="J39" s="36">
        <f>SUMIFS(СВЦЭМ!$C$39:$C$782,СВЦЭМ!$A$39:$A$782,$A39,СВЦЭМ!$B$39:$B$782,J$11)+'СЕТ СН'!$F$9+СВЦЭМ!$D$10+'СЕТ СН'!$F$6-'СЕТ СН'!$F$19</f>
        <v>1971.10301678</v>
      </c>
      <c r="K39" s="36">
        <f>SUMIFS(СВЦЭМ!$C$39:$C$782,СВЦЭМ!$A$39:$A$782,$A39,СВЦЭМ!$B$39:$B$782,K$11)+'СЕТ СН'!$F$9+СВЦЭМ!$D$10+'СЕТ СН'!$F$6-'СЕТ СН'!$F$19</f>
        <v>1948.2302662299999</v>
      </c>
      <c r="L39" s="36">
        <f>SUMIFS(СВЦЭМ!$C$39:$C$782,СВЦЭМ!$A$39:$A$782,$A39,СВЦЭМ!$B$39:$B$782,L$11)+'СЕТ СН'!$F$9+СВЦЭМ!$D$10+'СЕТ СН'!$F$6-'СЕТ СН'!$F$19</f>
        <v>1975.6832520399998</v>
      </c>
      <c r="M39" s="36">
        <f>SUMIFS(СВЦЭМ!$C$39:$C$782,СВЦЭМ!$A$39:$A$782,$A39,СВЦЭМ!$B$39:$B$782,M$11)+'СЕТ СН'!$F$9+СВЦЭМ!$D$10+'СЕТ СН'!$F$6-'СЕТ СН'!$F$19</f>
        <v>2001.4027831599999</v>
      </c>
      <c r="N39" s="36">
        <f>SUMIFS(СВЦЭМ!$C$39:$C$782,СВЦЭМ!$A$39:$A$782,$A39,СВЦЭМ!$B$39:$B$782,N$11)+'СЕТ СН'!$F$9+СВЦЭМ!$D$10+'СЕТ СН'!$F$6-'СЕТ СН'!$F$19</f>
        <v>1962.79763611</v>
      </c>
      <c r="O39" s="36">
        <f>SUMIFS(СВЦЭМ!$C$39:$C$782,СВЦЭМ!$A$39:$A$782,$A39,СВЦЭМ!$B$39:$B$782,O$11)+'СЕТ СН'!$F$9+СВЦЭМ!$D$10+'СЕТ СН'!$F$6-'СЕТ СН'!$F$19</f>
        <v>1975.89849033</v>
      </c>
      <c r="P39" s="36">
        <f>SUMIFS(СВЦЭМ!$C$39:$C$782,СВЦЭМ!$A$39:$A$782,$A39,СВЦЭМ!$B$39:$B$782,P$11)+'СЕТ СН'!$F$9+СВЦЭМ!$D$10+'СЕТ СН'!$F$6-'СЕТ СН'!$F$19</f>
        <v>1975.1555900599999</v>
      </c>
      <c r="Q39" s="36">
        <f>SUMIFS(СВЦЭМ!$C$39:$C$782,СВЦЭМ!$A$39:$A$782,$A39,СВЦЭМ!$B$39:$B$782,Q$11)+'СЕТ СН'!$F$9+СВЦЭМ!$D$10+'СЕТ СН'!$F$6-'СЕТ СН'!$F$19</f>
        <v>1913.7949424599999</v>
      </c>
      <c r="R39" s="36">
        <f>SUMIFS(СВЦЭМ!$C$39:$C$782,СВЦЭМ!$A$39:$A$782,$A39,СВЦЭМ!$B$39:$B$782,R$11)+'СЕТ СН'!$F$9+СВЦЭМ!$D$10+'СЕТ СН'!$F$6-'СЕТ СН'!$F$19</f>
        <v>1922.5824833699999</v>
      </c>
      <c r="S39" s="36">
        <f>SUMIFS(СВЦЭМ!$C$39:$C$782,СВЦЭМ!$A$39:$A$782,$A39,СВЦЭМ!$B$39:$B$782,S$11)+'СЕТ СН'!$F$9+СВЦЭМ!$D$10+'СЕТ СН'!$F$6-'СЕТ СН'!$F$19</f>
        <v>1963.1400093199998</v>
      </c>
      <c r="T39" s="36">
        <f>SUMIFS(СВЦЭМ!$C$39:$C$782,СВЦЭМ!$A$39:$A$782,$A39,СВЦЭМ!$B$39:$B$782,T$11)+'СЕТ СН'!$F$9+СВЦЭМ!$D$10+'СЕТ СН'!$F$6-'СЕТ СН'!$F$19</f>
        <v>1919.1002090099998</v>
      </c>
      <c r="U39" s="36">
        <f>SUMIFS(СВЦЭМ!$C$39:$C$782,СВЦЭМ!$A$39:$A$782,$A39,СВЦЭМ!$B$39:$B$782,U$11)+'СЕТ СН'!$F$9+СВЦЭМ!$D$10+'СЕТ СН'!$F$6-'СЕТ СН'!$F$19</f>
        <v>1945.76290288</v>
      </c>
      <c r="V39" s="36">
        <f>SUMIFS(СВЦЭМ!$C$39:$C$782,СВЦЭМ!$A$39:$A$782,$A39,СВЦЭМ!$B$39:$B$782,V$11)+'СЕТ СН'!$F$9+СВЦЭМ!$D$10+'СЕТ СН'!$F$6-'СЕТ СН'!$F$19</f>
        <v>1947.7926300699999</v>
      </c>
      <c r="W39" s="36">
        <f>SUMIFS(СВЦЭМ!$C$39:$C$782,СВЦЭМ!$A$39:$A$782,$A39,СВЦЭМ!$B$39:$B$782,W$11)+'СЕТ СН'!$F$9+СВЦЭМ!$D$10+'СЕТ СН'!$F$6-'СЕТ СН'!$F$19</f>
        <v>1973.8031702599999</v>
      </c>
      <c r="X39" s="36">
        <f>SUMIFS(СВЦЭМ!$C$39:$C$782,СВЦЭМ!$A$39:$A$782,$A39,СВЦЭМ!$B$39:$B$782,X$11)+'СЕТ СН'!$F$9+СВЦЭМ!$D$10+'СЕТ СН'!$F$6-'СЕТ СН'!$F$19</f>
        <v>1981.5270052599999</v>
      </c>
      <c r="Y39" s="36">
        <f>SUMIFS(СВЦЭМ!$C$39:$C$782,СВЦЭМ!$A$39:$A$782,$A39,СВЦЭМ!$B$39:$B$782,Y$11)+'СЕТ СН'!$F$9+СВЦЭМ!$D$10+'СЕТ СН'!$F$6-'СЕТ СН'!$F$19</f>
        <v>2017.8080250799999</v>
      </c>
    </row>
    <row r="40" spans="1:25" ht="15.75" x14ac:dyDescent="0.2">
      <c r="A40" s="35">
        <f t="shared" si="0"/>
        <v>45289</v>
      </c>
      <c r="B40" s="36">
        <f>SUMIFS(СВЦЭМ!$C$39:$C$782,СВЦЭМ!$A$39:$A$782,$A40,СВЦЭМ!$B$39:$B$782,B$11)+'СЕТ СН'!$F$9+СВЦЭМ!$D$10+'СЕТ СН'!$F$6-'СЕТ СН'!$F$19</f>
        <v>2140.1003246800001</v>
      </c>
      <c r="C40" s="36">
        <f>SUMIFS(СВЦЭМ!$C$39:$C$782,СВЦЭМ!$A$39:$A$782,$A40,СВЦЭМ!$B$39:$B$782,C$11)+'СЕТ СН'!$F$9+СВЦЭМ!$D$10+'СЕТ СН'!$F$6-'СЕТ СН'!$F$19</f>
        <v>2189.5026590299999</v>
      </c>
      <c r="D40" s="36">
        <f>SUMIFS(СВЦЭМ!$C$39:$C$782,СВЦЭМ!$A$39:$A$782,$A40,СВЦЭМ!$B$39:$B$782,D$11)+'СЕТ СН'!$F$9+СВЦЭМ!$D$10+'СЕТ СН'!$F$6-'СЕТ СН'!$F$19</f>
        <v>2155.6187902399997</v>
      </c>
      <c r="E40" s="36">
        <f>SUMIFS(СВЦЭМ!$C$39:$C$782,СВЦЭМ!$A$39:$A$782,$A40,СВЦЭМ!$B$39:$B$782,E$11)+'СЕТ СН'!$F$9+СВЦЭМ!$D$10+'СЕТ СН'!$F$6-'СЕТ СН'!$F$19</f>
        <v>2152.7091225599997</v>
      </c>
      <c r="F40" s="36">
        <f>SUMIFS(СВЦЭМ!$C$39:$C$782,СВЦЭМ!$A$39:$A$782,$A40,СВЦЭМ!$B$39:$B$782,F$11)+'СЕТ СН'!$F$9+СВЦЭМ!$D$10+'СЕТ СН'!$F$6-'СЕТ СН'!$F$19</f>
        <v>2151.0418168199999</v>
      </c>
      <c r="G40" s="36">
        <f>SUMIFS(СВЦЭМ!$C$39:$C$782,СВЦЭМ!$A$39:$A$782,$A40,СВЦЭМ!$B$39:$B$782,G$11)+'СЕТ СН'!$F$9+СВЦЭМ!$D$10+'СЕТ СН'!$F$6-'СЕТ СН'!$F$19</f>
        <v>2078.2680039299998</v>
      </c>
      <c r="H40" s="36">
        <f>SUMIFS(СВЦЭМ!$C$39:$C$782,СВЦЭМ!$A$39:$A$782,$A40,СВЦЭМ!$B$39:$B$782,H$11)+'СЕТ СН'!$F$9+СВЦЭМ!$D$10+'СЕТ СН'!$F$6-'СЕТ СН'!$F$19</f>
        <v>2105.7455844900001</v>
      </c>
      <c r="I40" s="36">
        <f>SUMIFS(СВЦЭМ!$C$39:$C$782,СВЦЭМ!$A$39:$A$782,$A40,СВЦЭМ!$B$39:$B$782,I$11)+'СЕТ СН'!$F$9+СВЦЭМ!$D$10+'СЕТ СН'!$F$6-'СЕТ СН'!$F$19</f>
        <v>2062.4549890600001</v>
      </c>
      <c r="J40" s="36">
        <f>SUMIFS(СВЦЭМ!$C$39:$C$782,СВЦЭМ!$A$39:$A$782,$A40,СВЦЭМ!$B$39:$B$782,J$11)+'СЕТ СН'!$F$9+СВЦЭМ!$D$10+'СЕТ СН'!$F$6-'СЕТ СН'!$F$19</f>
        <v>2061.2758654300001</v>
      </c>
      <c r="K40" s="36">
        <f>SUMIFS(СВЦЭМ!$C$39:$C$782,СВЦЭМ!$A$39:$A$782,$A40,СВЦЭМ!$B$39:$B$782,K$11)+'СЕТ СН'!$F$9+СВЦЭМ!$D$10+'СЕТ СН'!$F$6-'СЕТ СН'!$F$19</f>
        <v>2041.5783565199999</v>
      </c>
      <c r="L40" s="36">
        <f>SUMIFS(СВЦЭМ!$C$39:$C$782,СВЦЭМ!$A$39:$A$782,$A40,СВЦЭМ!$B$39:$B$782,L$11)+'СЕТ СН'!$F$9+СВЦЭМ!$D$10+'СЕТ СН'!$F$6-'СЕТ СН'!$F$19</f>
        <v>2049.94360766</v>
      </c>
      <c r="M40" s="36">
        <f>SUMIFS(СВЦЭМ!$C$39:$C$782,СВЦЭМ!$A$39:$A$782,$A40,СВЦЭМ!$B$39:$B$782,M$11)+'СЕТ СН'!$F$9+СВЦЭМ!$D$10+'СЕТ СН'!$F$6-'СЕТ СН'!$F$19</f>
        <v>2074.7455721299998</v>
      </c>
      <c r="N40" s="36">
        <f>SUMIFS(СВЦЭМ!$C$39:$C$782,СВЦЭМ!$A$39:$A$782,$A40,СВЦЭМ!$B$39:$B$782,N$11)+'СЕТ СН'!$F$9+СВЦЭМ!$D$10+'СЕТ СН'!$F$6-'СЕТ СН'!$F$19</f>
        <v>2076.0142284100002</v>
      </c>
      <c r="O40" s="36">
        <f>SUMIFS(СВЦЭМ!$C$39:$C$782,СВЦЭМ!$A$39:$A$782,$A40,СВЦЭМ!$B$39:$B$782,O$11)+'СЕТ СН'!$F$9+СВЦЭМ!$D$10+'СЕТ СН'!$F$6-'СЕТ СН'!$F$19</f>
        <v>2062.2791052299999</v>
      </c>
      <c r="P40" s="36">
        <f>SUMIFS(СВЦЭМ!$C$39:$C$782,СВЦЭМ!$A$39:$A$782,$A40,СВЦЭМ!$B$39:$B$782,P$11)+'СЕТ СН'!$F$9+СВЦЭМ!$D$10+'СЕТ СН'!$F$6-'СЕТ СН'!$F$19</f>
        <v>2069.3842198399998</v>
      </c>
      <c r="Q40" s="36">
        <f>SUMIFS(СВЦЭМ!$C$39:$C$782,СВЦЭМ!$A$39:$A$782,$A40,СВЦЭМ!$B$39:$B$782,Q$11)+'СЕТ СН'!$F$9+СВЦЭМ!$D$10+'СЕТ СН'!$F$6-'СЕТ СН'!$F$19</f>
        <v>2088.4631222200001</v>
      </c>
      <c r="R40" s="36">
        <f>SUMIFS(СВЦЭМ!$C$39:$C$782,СВЦЭМ!$A$39:$A$782,$A40,СВЦЭМ!$B$39:$B$782,R$11)+'СЕТ СН'!$F$9+СВЦЭМ!$D$10+'СЕТ СН'!$F$6-'СЕТ СН'!$F$19</f>
        <v>2077.1301335500002</v>
      </c>
      <c r="S40" s="36">
        <f>SUMIFS(СВЦЭМ!$C$39:$C$782,СВЦЭМ!$A$39:$A$782,$A40,СВЦЭМ!$B$39:$B$782,S$11)+'СЕТ СН'!$F$9+СВЦЭМ!$D$10+'СЕТ СН'!$F$6-'СЕТ СН'!$F$19</f>
        <v>2032.2199472899999</v>
      </c>
      <c r="T40" s="36">
        <f>SUMIFS(СВЦЭМ!$C$39:$C$782,СВЦЭМ!$A$39:$A$782,$A40,СВЦЭМ!$B$39:$B$782,T$11)+'СЕТ СН'!$F$9+СВЦЭМ!$D$10+'СЕТ СН'!$F$6-'СЕТ СН'!$F$19</f>
        <v>2047.5603745899998</v>
      </c>
      <c r="U40" s="36">
        <f>SUMIFS(СВЦЭМ!$C$39:$C$782,СВЦЭМ!$A$39:$A$782,$A40,СВЦЭМ!$B$39:$B$782,U$11)+'СЕТ СН'!$F$9+СВЦЭМ!$D$10+'СЕТ СН'!$F$6-'СЕТ СН'!$F$19</f>
        <v>2061.33152849</v>
      </c>
      <c r="V40" s="36">
        <f>SUMIFS(СВЦЭМ!$C$39:$C$782,СВЦЭМ!$A$39:$A$782,$A40,СВЦЭМ!$B$39:$B$782,V$11)+'СЕТ СН'!$F$9+СВЦЭМ!$D$10+'СЕТ СН'!$F$6-'СЕТ СН'!$F$19</f>
        <v>2087.2391614799999</v>
      </c>
      <c r="W40" s="36">
        <f>SUMIFS(СВЦЭМ!$C$39:$C$782,СВЦЭМ!$A$39:$A$782,$A40,СВЦЭМ!$B$39:$B$782,W$11)+'СЕТ СН'!$F$9+СВЦЭМ!$D$10+'СЕТ СН'!$F$6-'СЕТ СН'!$F$19</f>
        <v>2085.2783871500001</v>
      </c>
      <c r="X40" s="36">
        <f>SUMIFS(СВЦЭМ!$C$39:$C$782,СВЦЭМ!$A$39:$A$782,$A40,СВЦЭМ!$B$39:$B$782,X$11)+'СЕТ СН'!$F$9+СВЦЭМ!$D$10+'СЕТ СН'!$F$6-'СЕТ СН'!$F$19</f>
        <v>2085.1923438899998</v>
      </c>
      <c r="Y40" s="36">
        <f>SUMIFS(СВЦЭМ!$C$39:$C$782,СВЦЭМ!$A$39:$A$782,$A40,СВЦЭМ!$B$39:$B$782,Y$11)+'СЕТ СН'!$F$9+СВЦЭМ!$D$10+'СЕТ СН'!$F$6-'СЕТ СН'!$F$19</f>
        <v>2146.2069943299998</v>
      </c>
    </row>
    <row r="41" spans="1:25" ht="15.75" x14ac:dyDescent="0.2">
      <c r="A41" s="35">
        <f t="shared" si="0"/>
        <v>45290</v>
      </c>
      <c r="B41" s="36">
        <f>SUMIFS(СВЦЭМ!$C$39:$C$782,СВЦЭМ!$A$39:$A$782,$A41,СВЦЭМ!$B$39:$B$782,B$11)+'СЕТ СН'!$F$9+СВЦЭМ!$D$10+'СЕТ СН'!$F$6-'СЕТ СН'!$F$19</f>
        <v>2231.7764727199997</v>
      </c>
      <c r="C41" s="36">
        <f>SUMIFS(СВЦЭМ!$C$39:$C$782,СВЦЭМ!$A$39:$A$782,$A41,СВЦЭМ!$B$39:$B$782,C$11)+'СЕТ СН'!$F$9+СВЦЭМ!$D$10+'СЕТ СН'!$F$6-'СЕТ СН'!$F$19</f>
        <v>2285.4710577199999</v>
      </c>
      <c r="D41" s="36">
        <f>SUMIFS(СВЦЭМ!$C$39:$C$782,СВЦЭМ!$A$39:$A$782,$A41,СВЦЭМ!$B$39:$B$782,D$11)+'СЕТ СН'!$F$9+СВЦЭМ!$D$10+'СЕТ СН'!$F$6-'СЕТ СН'!$F$19</f>
        <v>2287.91165086</v>
      </c>
      <c r="E41" s="36">
        <f>SUMIFS(СВЦЭМ!$C$39:$C$782,СВЦЭМ!$A$39:$A$782,$A41,СВЦЭМ!$B$39:$B$782,E$11)+'СЕТ СН'!$F$9+СВЦЭМ!$D$10+'СЕТ СН'!$F$6-'СЕТ СН'!$F$19</f>
        <v>2287.8590644299998</v>
      </c>
      <c r="F41" s="36">
        <f>SUMIFS(СВЦЭМ!$C$39:$C$782,СВЦЭМ!$A$39:$A$782,$A41,СВЦЭМ!$B$39:$B$782,F$11)+'СЕТ СН'!$F$9+СВЦЭМ!$D$10+'СЕТ СН'!$F$6-'СЕТ СН'!$F$19</f>
        <v>2303.5849333900001</v>
      </c>
      <c r="G41" s="36">
        <f>SUMIFS(СВЦЭМ!$C$39:$C$782,СВЦЭМ!$A$39:$A$782,$A41,СВЦЭМ!$B$39:$B$782,G$11)+'СЕТ СН'!$F$9+СВЦЭМ!$D$10+'СЕТ СН'!$F$6-'СЕТ СН'!$F$19</f>
        <v>2290.4906762400001</v>
      </c>
      <c r="H41" s="36">
        <f>SUMIFS(СВЦЭМ!$C$39:$C$782,СВЦЭМ!$A$39:$A$782,$A41,СВЦЭМ!$B$39:$B$782,H$11)+'СЕТ СН'!$F$9+СВЦЭМ!$D$10+'СЕТ СН'!$F$6-'СЕТ СН'!$F$19</f>
        <v>2278.87853425</v>
      </c>
      <c r="I41" s="36">
        <f>SUMIFS(СВЦЭМ!$C$39:$C$782,СВЦЭМ!$A$39:$A$782,$A41,СВЦЭМ!$B$39:$B$782,I$11)+'СЕТ СН'!$F$9+СВЦЭМ!$D$10+'СЕТ СН'!$F$6-'СЕТ СН'!$F$19</f>
        <v>2215.51069366</v>
      </c>
      <c r="J41" s="36">
        <f>SUMIFS(СВЦЭМ!$C$39:$C$782,СВЦЭМ!$A$39:$A$782,$A41,СВЦЭМ!$B$39:$B$782,J$11)+'СЕТ СН'!$F$9+СВЦЭМ!$D$10+'СЕТ СН'!$F$6-'СЕТ СН'!$F$19</f>
        <v>2144.6777584900001</v>
      </c>
      <c r="K41" s="36">
        <f>SUMIFS(СВЦЭМ!$C$39:$C$782,СВЦЭМ!$A$39:$A$782,$A41,СВЦЭМ!$B$39:$B$782,K$11)+'СЕТ СН'!$F$9+СВЦЭМ!$D$10+'СЕТ СН'!$F$6-'СЕТ СН'!$F$19</f>
        <v>2146.3378620799999</v>
      </c>
      <c r="L41" s="36">
        <f>SUMIFS(СВЦЭМ!$C$39:$C$782,СВЦЭМ!$A$39:$A$782,$A41,СВЦЭМ!$B$39:$B$782,L$11)+'СЕТ СН'!$F$9+СВЦЭМ!$D$10+'СЕТ СН'!$F$6-'СЕТ СН'!$F$19</f>
        <v>2133.2543062099999</v>
      </c>
      <c r="M41" s="36">
        <f>SUMIFS(СВЦЭМ!$C$39:$C$782,СВЦЭМ!$A$39:$A$782,$A41,СВЦЭМ!$B$39:$B$782,M$11)+'СЕТ СН'!$F$9+СВЦЭМ!$D$10+'СЕТ СН'!$F$6-'СЕТ СН'!$F$19</f>
        <v>2165.0651997999998</v>
      </c>
      <c r="N41" s="36">
        <f>SUMIFS(СВЦЭМ!$C$39:$C$782,СВЦЭМ!$A$39:$A$782,$A41,СВЦЭМ!$B$39:$B$782,N$11)+'СЕТ СН'!$F$9+СВЦЭМ!$D$10+'СЕТ СН'!$F$6-'СЕТ СН'!$F$19</f>
        <v>2242.6339509199997</v>
      </c>
      <c r="O41" s="36">
        <f>SUMIFS(СВЦЭМ!$C$39:$C$782,СВЦЭМ!$A$39:$A$782,$A41,СВЦЭМ!$B$39:$B$782,O$11)+'СЕТ СН'!$F$9+СВЦЭМ!$D$10+'СЕТ СН'!$F$6-'СЕТ СН'!$F$19</f>
        <v>2324.3691071999997</v>
      </c>
      <c r="P41" s="36">
        <f>SUMIFS(СВЦЭМ!$C$39:$C$782,СВЦЭМ!$A$39:$A$782,$A41,СВЦЭМ!$B$39:$B$782,P$11)+'СЕТ СН'!$F$9+СВЦЭМ!$D$10+'СЕТ СН'!$F$6-'СЕТ СН'!$F$19</f>
        <v>2212.3659061799999</v>
      </c>
      <c r="Q41" s="36">
        <f>SUMIFS(СВЦЭМ!$C$39:$C$782,СВЦЭМ!$A$39:$A$782,$A41,СВЦЭМ!$B$39:$B$782,Q$11)+'СЕТ СН'!$F$9+СВЦЭМ!$D$10+'СЕТ СН'!$F$6-'СЕТ СН'!$F$19</f>
        <v>2224.94394827</v>
      </c>
      <c r="R41" s="36">
        <f>SUMIFS(СВЦЭМ!$C$39:$C$782,СВЦЭМ!$A$39:$A$782,$A41,СВЦЭМ!$B$39:$B$782,R$11)+'СЕТ СН'!$F$9+СВЦЭМ!$D$10+'СЕТ СН'!$F$6-'СЕТ СН'!$F$19</f>
        <v>2230.3893367699998</v>
      </c>
      <c r="S41" s="36">
        <f>SUMIFS(СВЦЭМ!$C$39:$C$782,СВЦЭМ!$A$39:$A$782,$A41,СВЦЭМ!$B$39:$B$782,S$11)+'СЕТ СН'!$F$9+СВЦЭМ!$D$10+'СЕТ СН'!$F$6-'СЕТ СН'!$F$19</f>
        <v>2205.6863974899998</v>
      </c>
      <c r="T41" s="36">
        <f>SUMIFS(СВЦЭМ!$C$39:$C$782,СВЦЭМ!$A$39:$A$782,$A41,СВЦЭМ!$B$39:$B$782,T$11)+'СЕТ СН'!$F$9+СВЦЭМ!$D$10+'СЕТ СН'!$F$6-'СЕТ СН'!$F$19</f>
        <v>2130.6276165499999</v>
      </c>
      <c r="U41" s="36">
        <f>SUMIFS(СВЦЭМ!$C$39:$C$782,СВЦЭМ!$A$39:$A$782,$A41,СВЦЭМ!$B$39:$B$782,U$11)+'СЕТ СН'!$F$9+СВЦЭМ!$D$10+'СЕТ СН'!$F$6-'СЕТ СН'!$F$19</f>
        <v>2167.1476212399998</v>
      </c>
      <c r="V41" s="36">
        <f>SUMIFS(СВЦЭМ!$C$39:$C$782,СВЦЭМ!$A$39:$A$782,$A41,СВЦЭМ!$B$39:$B$782,V$11)+'СЕТ СН'!$F$9+СВЦЭМ!$D$10+'СЕТ СН'!$F$6-'СЕТ СН'!$F$19</f>
        <v>2178.2371719399998</v>
      </c>
      <c r="W41" s="36">
        <f>SUMIFS(СВЦЭМ!$C$39:$C$782,СВЦЭМ!$A$39:$A$782,$A41,СВЦЭМ!$B$39:$B$782,W$11)+'СЕТ СН'!$F$9+СВЦЭМ!$D$10+'СЕТ СН'!$F$6-'СЕТ СН'!$F$19</f>
        <v>2189.99756359</v>
      </c>
      <c r="X41" s="36">
        <f>SUMIFS(СВЦЭМ!$C$39:$C$782,СВЦЭМ!$A$39:$A$782,$A41,СВЦЭМ!$B$39:$B$782,X$11)+'СЕТ СН'!$F$9+СВЦЭМ!$D$10+'СЕТ СН'!$F$6-'СЕТ СН'!$F$19</f>
        <v>2215.3229840899999</v>
      </c>
      <c r="Y41" s="36">
        <f>SUMIFS(СВЦЭМ!$C$39:$C$782,СВЦЭМ!$A$39:$A$782,$A41,СВЦЭМ!$B$39:$B$782,Y$11)+'СЕТ СН'!$F$9+СВЦЭМ!$D$10+'СЕТ СН'!$F$6-'СЕТ СН'!$F$19</f>
        <v>2233.7627094599998</v>
      </c>
    </row>
    <row r="42" spans="1:25" ht="15.75" x14ac:dyDescent="0.2">
      <c r="A42" s="35">
        <f t="shared" si="0"/>
        <v>45291</v>
      </c>
      <c r="B42" s="36">
        <f>SUMIFS(СВЦЭМ!$C$39:$C$782,СВЦЭМ!$A$39:$A$782,$A42,СВЦЭМ!$B$39:$B$782,B$11)+'СЕТ СН'!$F$9+СВЦЭМ!$D$10+'СЕТ СН'!$F$6-'СЕТ СН'!$F$19</f>
        <v>2182.16394812</v>
      </c>
      <c r="C42" s="36">
        <f>SUMIFS(СВЦЭМ!$C$39:$C$782,СВЦЭМ!$A$39:$A$782,$A42,СВЦЭМ!$B$39:$B$782,C$11)+'СЕТ СН'!$F$9+СВЦЭМ!$D$10+'СЕТ СН'!$F$6-'СЕТ СН'!$F$19</f>
        <v>2163.3310352099998</v>
      </c>
      <c r="D42" s="36">
        <f>SUMIFS(СВЦЭМ!$C$39:$C$782,СВЦЭМ!$A$39:$A$782,$A42,СВЦЭМ!$B$39:$B$782,D$11)+'СЕТ СН'!$F$9+СВЦЭМ!$D$10+'СЕТ СН'!$F$6-'СЕТ СН'!$F$19</f>
        <v>2178.47142042</v>
      </c>
      <c r="E42" s="36">
        <f>SUMIFS(СВЦЭМ!$C$39:$C$782,СВЦЭМ!$A$39:$A$782,$A42,СВЦЭМ!$B$39:$B$782,E$11)+'СЕТ СН'!$F$9+СВЦЭМ!$D$10+'СЕТ СН'!$F$6-'СЕТ СН'!$F$19</f>
        <v>2186.9676340699998</v>
      </c>
      <c r="F42" s="36">
        <f>SUMIFS(СВЦЭМ!$C$39:$C$782,СВЦЭМ!$A$39:$A$782,$A42,СВЦЭМ!$B$39:$B$782,F$11)+'СЕТ СН'!$F$9+СВЦЭМ!$D$10+'СЕТ СН'!$F$6-'СЕТ СН'!$F$19</f>
        <v>2182.25362563</v>
      </c>
      <c r="G42" s="36">
        <f>SUMIFS(СВЦЭМ!$C$39:$C$782,СВЦЭМ!$A$39:$A$782,$A42,СВЦЭМ!$B$39:$B$782,G$11)+'СЕТ СН'!$F$9+СВЦЭМ!$D$10+'СЕТ СН'!$F$6-'СЕТ СН'!$F$19</f>
        <v>2142.4718916799998</v>
      </c>
      <c r="H42" s="36">
        <f>SUMIFS(СВЦЭМ!$C$39:$C$782,СВЦЭМ!$A$39:$A$782,$A42,СВЦЭМ!$B$39:$B$782,H$11)+'СЕТ СН'!$F$9+СВЦЭМ!$D$10+'СЕТ СН'!$F$6-'СЕТ СН'!$F$19</f>
        <v>2136.71188067</v>
      </c>
      <c r="I42" s="36">
        <f>SUMIFS(СВЦЭМ!$C$39:$C$782,СВЦЭМ!$A$39:$A$782,$A42,СВЦЭМ!$B$39:$B$782,I$11)+'СЕТ СН'!$F$9+СВЦЭМ!$D$10+'СЕТ СН'!$F$6-'СЕТ СН'!$F$19</f>
        <v>2138.0111681099997</v>
      </c>
      <c r="J42" s="36">
        <f>SUMIFS(СВЦЭМ!$C$39:$C$782,СВЦЭМ!$A$39:$A$782,$A42,СВЦЭМ!$B$39:$B$782,J$11)+'СЕТ СН'!$F$9+СВЦЭМ!$D$10+'СЕТ СН'!$F$6-'СЕТ СН'!$F$19</f>
        <v>2112.7802282600001</v>
      </c>
      <c r="K42" s="36">
        <f>SUMIFS(СВЦЭМ!$C$39:$C$782,СВЦЭМ!$A$39:$A$782,$A42,СВЦЭМ!$B$39:$B$782,K$11)+'СЕТ СН'!$F$9+СВЦЭМ!$D$10+'СЕТ СН'!$F$6-'СЕТ СН'!$F$19</f>
        <v>2068.0969874399998</v>
      </c>
      <c r="L42" s="36">
        <f>SUMIFS(СВЦЭМ!$C$39:$C$782,СВЦЭМ!$A$39:$A$782,$A42,СВЦЭМ!$B$39:$B$782,L$11)+'СЕТ СН'!$F$9+СВЦЭМ!$D$10+'СЕТ СН'!$F$6-'СЕТ СН'!$F$19</f>
        <v>2051.1485280699999</v>
      </c>
      <c r="M42" s="36">
        <f>SUMIFS(СВЦЭМ!$C$39:$C$782,СВЦЭМ!$A$39:$A$782,$A42,СВЦЭМ!$B$39:$B$782,M$11)+'СЕТ СН'!$F$9+СВЦЭМ!$D$10+'СЕТ СН'!$F$6-'СЕТ СН'!$F$19</f>
        <v>2034.4582497699998</v>
      </c>
      <c r="N42" s="36">
        <f>SUMIFS(СВЦЭМ!$C$39:$C$782,СВЦЭМ!$A$39:$A$782,$A42,СВЦЭМ!$B$39:$B$782,N$11)+'СЕТ СН'!$F$9+СВЦЭМ!$D$10+'СЕТ СН'!$F$6-'СЕТ СН'!$F$19</f>
        <v>2041.1379126899999</v>
      </c>
      <c r="O42" s="36">
        <f>SUMIFS(СВЦЭМ!$C$39:$C$782,СВЦЭМ!$A$39:$A$782,$A42,СВЦЭМ!$B$39:$B$782,O$11)+'СЕТ СН'!$F$9+СВЦЭМ!$D$10+'СЕТ СН'!$F$6-'СЕТ СН'!$F$19</f>
        <v>2053.3294474700001</v>
      </c>
      <c r="P42" s="36">
        <f>SUMIFS(СВЦЭМ!$C$39:$C$782,СВЦЭМ!$A$39:$A$782,$A42,СВЦЭМ!$B$39:$B$782,P$11)+'СЕТ СН'!$F$9+СВЦЭМ!$D$10+'СЕТ СН'!$F$6-'СЕТ СН'!$F$19</f>
        <v>2075.53257153</v>
      </c>
      <c r="Q42" s="36">
        <f>SUMIFS(СВЦЭМ!$C$39:$C$782,СВЦЭМ!$A$39:$A$782,$A42,СВЦЭМ!$B$39:$B$782,Q$11)+'СЕТ СН'!$F$9+СВЦЭМ!$D$10+'СЕТ СН'!$F$6-'СЕТ СН'!$F$19</f>
        <v>2060.4251567900001</v>
      </c>
      <c r="R42" s="36">
        <f>SUMIFS(СВЦЭМ!$C$39:$C$782,СВЦЭМ!$A$39:$A$782,$A42,СВЦЭМ!$B$39:$B$782,R$11)+'СЕТ СН'!$F$9+СВЦЭМ!$D$10+'СЕТ СН'!$F$6-'СЕТ СН'!$F$19</f>
        <v>2076.2559530899998</v>
      </c>
      <c r="S42" s="36">
        <f>SUMIFS(СВЦЭМ!$C$39:$C$782,СВЦЭМ!$A$39:$A$782,$A42,СВЦЭМ!$B$39:$B$782,S$11)+'СЕТ СН'!$F$9+СВЦЭМ!$D$10+'СЕТ СН'!$F$6-'СЕТ СН'!$F$19</f>
        <v>2038.0208501099999</v>
      </c>
      <c r="T42" s="36">
        <f>SUMIFS(СВЦЭМ!$C$39:$C$782,СВЦЭМ!$A$39:$A$782,$A42,СВЦЭМ!$B$39:$B$782,T$11)+'СЕТ СН'!$F$9+СВЦЭМ!$D$10+'СЕТ СН'!$F$6-'СЕТ СН'!$F$19</f>
        <v>1969.3061349699999</v>
      </c>
      <c r="U42" s="36">
        <f>SUMIFS(СВЦЭМ!$C$39:$C$782,СВЦЭМ!$A$39:$A$782,$A42,СВЦЭМ!$B$39:$B$782,U$11)+'СЕТ СН'!$F$9+СВЦЭМ!$D$10+'СЕТ СН'!$F$6-'СЕТ СН'!$F$19</f>
        <v>1952.2011064999999</v>
      </c>
      <c r="V42" s="36">
        <f>SUMIFS(СВЦЭМ!$C$39:$C$782,СВЦЭМ!$A$39:$A$782,$A42,СВЦЭМ!$B$39:$B$782,V$11)+'СЕТ СН'!$F$9+СВЦЭМ!$D$10+'СЕТ СН'!$F$6-'СЕТ СН'!$F$19</f>
        <v>1986.35082468</v>
      </c>
      <c r="W42" s="36">
        <f>SUMIFS(СВЦЭМ!$C$39:$C$782,СВЦЭМ!$A$39:$A$782,$A42,СВЦЭМ!$B$39:$B$782,W$11)+'СЕТ СН'!$F$9+СВЦЭМ!$D$10+'СЕТ СН'!$F$6-'СЕТ СН'!$F$19</f>
        <v>2050.37114974</v>
      </c>
      <c r="X42" s="36">
        <f>SUMIFS(СВЦЭМ!$C$39:$C$782,СВЦЭМ!$A$39:$A$782,$A42,СВЦЭМ!$B$39:$B$782,X$11)+'СЕТ СН'!$F$9+СВЦЭМ!$D$10+'СЕТ СН'!$F$6-'СЕТ СН'!$F$19</f>
        <v>2103.1556505600001</v>
      </c>
      <c r="Y42" s="36">
        <f>SUMIFS(СВЦЭМ!$C$39:$C$782,СВЦЭМ!$A$39:$A$782,$A42,СВЦЭМ!$B$39:$B$782,Y$11)+'СЕТ СН'!$F$9+СВЦЭМ!$D$10+'СЕТ СН'!$F$6-'СЕТ СН'!$F$19</f>
        <v>2158.5846352899998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01.12.2023</v>
      </c>
      <c r="B48" s="36">
        <f>SUMIFS(СВЦЭМ!$C$39:$C$782,СВЦЭМ!$A$39:$A$782,$A48,СВЦЭМ!$B$39:$B$782,B$47)+'СЕТ СН'!$G$9+СВЦЭМ!$D$10+'СЕТ СН'!$G$6-'СЕТ СН'!$G$19</f>
        <v>1975.1560289500001</v>
      </c>
      <c r="C48" s="36">
        <f>SUMIFS(СВЦЭМ!$C$39:$C$782,СВЦЭМ!$A$39:$A$782,$A48,СВЦЭМ!$B$39:$B$782,C$47)+'СЕТ СН'!$G$9+СВЦЭМ!$D$10+'СЕТ СН'!$G$6-'СЕТ СН'!$G$19</f>
        <v>2011.4274885099999</v>
      </c>
      <c r="D48" s="36">
        <f>SUMIFS(СВЦЭМ!$C$39:$C$782,СВЦЭМ!$A$39:$A$782,$A48,СВЦЭМ!$B$39:$B$782,D$47)+'СЕТ СН'!$G$9+СВЦЭМ!$D$10+'СЕТ СН'!$G$6-'СЕТ СН'!$G$19</f>
        <v>2046.5699996199999</v>
      </c>
      <c r="E48" s="36">
        <f>SUMIFS(СВЦЭМ!$C$39:$C$782,СВЦЭМ!$A$39:$A$782,$A48,СВЦЭМ!$B$39:$B$782,E$47)+'СЕТ СН'!$G$9+СВЦЭМ!$D$10+'СЕТ СН'!$G$6-'СЕТ СН'!$G$19</f>
        <v>2048.17147411</v>
      </c>
      <c r="F48" s="36">
        <f>SUMIFS(СВЦЭМ!$C$39:$C$782,СВЦЭМ!$A$39:$A$782,$A48,СВЦЭМ!$B$39:$B$782,F$47)+'СЕТ СН'!$G$9+СВЦЭМ!$D$10+'СЕТ СН'!$G$6-'СЕТ СН'!$G$19</f>
        <v>2060.3736609099997</v>
      </c>
      <c r="G48" s="36">
        <f>SUMIFS(СВЦЭМ!$C$39:$C$782,СВЦЭМ!$A$39:$A$782,$A48,СВЦЭМ!$B$39:$B$782,G$47)+'СЕТ СН'!$G$9+СВЦЭМ!$D$10+'СЕТ СН'!$G$6-'СЕТ СН'!$G$19</f>
        <v>2032.43939858</v>
      </c>
      <c r="H48" s="36">
        <f>SUMIFS(СВЦЭМ!$C$39:$C$782,СВЦЭМ!$A$39:$A$782,$A48,СВЦЭМ!$B$39:$B$782,H$47)+'СЕТ СН'!$G$9+СВЦЭМ!$D$10+'СЕТ СН'!$G$6-'СЕТ СН'!$G$19</f>
        <v>1986.9869140000001</v>
      </c>
      <c r="I48" s="36">
        <f>SUMIFS(СВЦЭМ!$C$39:$C$782,СВЦЭМ!$A$39:$A$782,$A48,СВЦЭМ!$B$39:$B$782,I$47)+'СЕТ СН'!$G$9+СВЦЭМ!$D$10+'СЕТ СН'!$G$6-'СЕТ СН'!$G$19</f>
        <v>1940.86260515</v>
      </c>
      <c r="J48" s="36">
        <f>SUMIFS(СВЦЭМ!$C$39:$C$782,СВЦЭМ!$A$39:$A$782,$A48,СВЦЭМ!$B$39:$B$782,J$47)+'СЕТ СН'!$G$9+СВЦЭМ!$D$10+'СЕТ СН'!$G$6-'СЕТ СН'!$G$19</f>
        <v>1895.3640479399999</v>
      </c>
      <c r="K48" s="36">
        <f>SUMIFS(СВЦЭМ!$C$39:$C$782,СВЦЭМ!$A$39:$A$782,$A48,СВЦЭМ!$B$39:$B$782,K$47)+'СЕТ СН'!$G$9+СВЦЭМ!$D$10+'СЕТ СН'!$G$6-'СЕТ СН'!$G$19</f>
        <v>1881.4545237699999</v>
      </c>
      <c r="L48" s="36">
        <f>SUMIFS(СВЦЭМ!$C$39:$C$782,СВЦЭМ!$A$39:$A$782,$A48,СВЦЭМ!$B$39:$B$782,L$47)+'СЕТ СН'!$G$9+СВЦЭМ!$D$10+'СЕТ СН'!$G$6-'СЕТ СН'!$G$19</f>
        <v>1873.6594790499998</v>
      </c>
      <c r="M48" s="36">
        <f>SUMIFS(СВЦЭМ!$C$39:$C$782,СВЦЭМ!$A$39:$A$782,$A48,СВЦЭМ!$B$39:$B$782,M$47)+'СЕТ СН'!$G$9+СВЦЭМ!$D$10+'СЕТ СН'!$G$6-'СЕТ СН'!$G$19</f>
        <v>1895.96030649</v>
      </c>
      <c r="N48" s="36">
        <f>SUMIFS(СВЦЭМ!$C$39:$C$782,СВЦЭМ!$A$39:$A$782,$A48,СВЦЭМ!$B$39:$B$782,N$47)+'СЕТ СН'!$G$9+СВЦЭМ!$D$10+'СЕТ СН'!$G$6-'СЕТ СН'!$G$19</f>
        <v>1905.59656432</v>
      </c>
      <c r="O48" s="36">
        <f>SUMIFS(СВЦЭМ!$C$39:$C$782,СВЦЭМ!$A$39:$A$782,$A48,СВЦЭМ!$B$39:$B$782,O$47)+'СЕТ СН'!$G$9+СВЦЭМ!$D$10+'СЕТ СН'!$G$6-'СЕТ СН'!$G$19</f>
        <v>1923.18573098</v>
      </c>
      <c r="P48" s="36">
        <f>SUMIFS(СВЦЭМ!$C$39:$C$782,СВЦЭМ!$A$39:$A$782,$A48,СВЦЭМ!$B$39:$B$782,P$47)+'СЕТ СН'!$G$9+СВЦЭМ!$D$10+'СЕТ СН'!$G$6-'СЕТ СН'!$G$19</f>
        <v>1940.4935655899999</v>
      </c>
      <c r="Q48" s="36">
        <f>SUMIFS(СВЦЭМ!$C$39:$C$782,СВЦЭМ!$A$39:$A$782,$A48,СВЦЭМ!$B$39:$B$782,Q$47)+'СЕТ СН'!$G$9+СВЦЭМ!$D$10+'СЕТ СН'!$G$6-'СЕТ СН'!$G$19</f>
        <v>1916.8999690199998</v>
      </c>
      <c r="R48" s="36">
        <f>SUMIFS(СВЦЭМ!$C$39:$C$782,СВЦЭМ!$A$39:$A$782,$A48,СВЦЭМ!$B$39:$B$782,R$47)+'СЕТ СН'!$G$9+СВЦЭМ!$D$10+'СЕТ СН'!$G$6-'СЕТ СН'!$G$19</f>
        <v>1919.23626952</v>
      </c>
      <c r="S48" s="36">
        <f>SUMIFS(СВЦЭМ!$C$39:$C$782,СВЦЭМ!$A$39:$A$782,$A48,СВЦЭМ!$B$39:$B$782,S$47)+'СЕТ СН'!$G$9+СВЦЭМ!$D$10+'СЕТ СН'!$G$6-'СЕТ СН'!$G$19</f>
        <v>1885.28132553</v>
      </c>
      <c r="T48" s="36">
        <f>SUMIFS(СВЦЭМ!$C$39:$C$782,СВЦЭМ!$A$39:$A$782,$A48,СВЦЭМ!$B$39:$B$782,T$47)+'СЕТ СН'!$G$9+СВЦЭМ!$D$10+'СЕТ СН'!$G$6-'СЕТ СН'!$G$19</f>
        <v>1839.1578534499999</v>
      </c>
      <c r="U48" s="36">
        <f>SUMIFS(СВЦЭМ!$C$39:$C$782,СВЦЭМ!$A$39:$A$782,$A48,СВЦЭМ!$B$39:$B$782,U$47)+'СЕТ СН'!$G$9+СВЦЭМ!$D$10+'СЕТ СН'!$G$6-'СЕТ СН'!$G$19</f>
        <v>1841.82596386</v>
      </c>
      <c r="V48" s="36">
        <f>SUMIFS(СВЦЭМ!$C$39:$C$782,СВЦЭМ!$A$39:$A$782,$A48,СВЦЭМ!$B$39:$B$782,V$47)+'СЕТ СН'!$G$9+СВЦЭМ!$D$10+'СЕТ СН'!$G$6-'СЕТ СН'!$G$19</f>
        <v>1873.1164607000001</v>
      </c>
      <c r="W48" s="36">
        <f>SUMIFS(СВЦЭМ!$C$39:$C$782,СВЦЭМ!$A$39:$A$782,$A48,СВЦЭМ!$B$39:$B$782,W$47)+'СЕТ СН'!$G$9+СВЦЭМ!$D$10+'СЕТ СН'!$G$6-'СЕТ СН'!$G$19</f>
        <v>1889.11167037</v>
      </c>
      <c r="X48" s="36">
        <f>SUMIFS(СВЦЭМ!$C$39:$C$782,СВЦЭМ!$A$39:$A$782,$A48,СВЦЭМ!$B$39:$B$782,X$47)+'СЕТ СН'!$G$9+СВЦЭМ!$D$10+'СЕТ СН'!$G$6-'СЕТ СН'!$G$19</f>
        <v>1895.9296058699999</v>
      </c>
      <c r="Y48" s="36">
        <f>SUMIFS(СВЦЭМ!$C$39:$C$782,СВЦЭМ!$A$39:$A$782,$A48,СВЦЭМ!$B$39:$B$782,Y$47)+'СЕТ СН'!$G$9+СВЦЭМ!$D$10+'СЕТ СН'!$G$6-'СЕТ СН'!$G$19</f>
        <v>1928.74732414</v>
      </c>
    </row>
    <row r="49" spans="1:25" ht="15.75" x14ac:dyDescent="0.2">
      <c r="A49" s="35">
        <f>A48+1</f>
        <v>45262</v>
      </c>
      <c r="B49" s="36">
        <f>SUMIFS(СВЦЭМ!$C$39:$C$782,СВЦЭМ!$A$39:$A$782,$A49,СВЦЭМ!$B$39:$B$782,B$47)+'СЕТ СН'!$G$9+СВЦЭМ!$D$10+'СЕТ СН'!$G$6-'СЕТ СН'!$G$19</f>
        <v>2047.47888244</v>
      </c>
      <c r="C49" s="36">
        <f>SUMIFS(СВЦЭМ!$C$39:$C$782,СВЦЭМ!$A$39:$A$782,$A49,СВЦЭМ!$B$39:$B$782,C$47)+'СЕТ СН'!$G$9+СВЦЭМ!$D$10+'СЕТ СН'!$G$6-'СЕТ СН'!$G$19</f>
        <v>2039.8668333200001</v>
      </c>
      <c r="D49" s="36">
        <f>SUMIFS(СВЦЭМ!$C$39:$C$782,СВЦЭМ!$A$39:$A$782,$A49,СВЦЭМ!$B$39:$B$782,D$47)+'СЕТ СН'!$G$9+СВЦЭМ!$D$10+'СЕТ СН'!$G$6-'СЕТ СН'!$G$19</f>
        <v>2057.7015536099998</v>
      </c>
      <c r="E49" s="36">
        <f>SUMIFS(СВЦЭМ!$C$39:$C$782,СВЦЭМ!$A$39:$A$782,$A49,СВЦЭМ!$B$39:$B$782,E$47)+'СЕТ СН'!$G$9+СВЦЭМ!$D$10+'СЕТ СН'!$G$6-'СЕТ СН'!$G$19</f>
        <v>2067.6858987699998</v>
      </c>
      <c r="F49" s="36">
        <f>SUMIFS(СВЦЭМ!$C$39:$C$782,СВЦЭМ!$A$39:$A$782,$A49,СВЦЭМ!$B$39:$B$782,F$47)+'СЕТ СН'!$G$9+СВЦЭМ!$D$10+'СЕТ СН'!$G$6-'СЕТ СН'!$G$19</f>
        <v>2074.25697863</v>
      </c>
      <c r="G49" s="36">
        <f>SUMIFS(СВЦЭМ!$C$39:$C$782,СВЦЭМ!$A$39:$A$782,$A49,СВЦЭМ!$B$39:$B$782,G$47)+'СЕТ СН'!$G$9+СВЦЭМ!$D$10+'СЕТ СН'!$G$6-'СЕТ СН'!$G$19</f>
        <v>2075.2425727199998</v>
      </c>
      <c r="H49" s="36">
        <f>SUMIFS(СВЦЭМ!$C$39:$C$782,СВЦЭМ!$A$39:$A$782,$A49,СВЦЭМ!$B$39:$B$782,H$47)+'СЕТ СН'!$G$9+СВЦЭМ!$D$10+'СЕТ СН'!$G$6-'СЕТ СН'!$G$19</f>
        <v>2073.34394922</v>
      </c>
      <c r="I49" s="36">
        <f>SUMIFS(СВЦЭМ!$C$39:$C$782,СВЦЭМ!$A$39:$A$782,$A49,СВЦЭМ!$B$39:$B$782,I$47)+'СЕТ СН'!$G$9+СВЦЭМ!$D$10+'СЕТ СН'!$G$6-'СЕТ СН'!$G$19</f>
        <v>2035.0281292899999</v>
      </c>
      <c r="J49" s="36">
        <f>SUMIFS(СВЦЭМ!$C$39:$C$782,СВЦЭМ!$A$39:$A$782,$A49,СВЦЭМ!$B$39:$B$782,J$47)+'СЕТ СН'!$G$9+СВЦЭМ!$D$10+'СЕТ СН'!$G$6-'СЕТ СН'!$G$19</f>
        <v>1991.4220247799999</v>
      </c>
      <c r="K49" s="36">
        <f>SUMIFS(СВЦЭМ!$C$39:$C$782,СВЦЭМ!$A$39:$A$782,$A49,СВЦЭМ!$B$39:$B$782,K$47)+'СЕТ СН'!$G$9+СВЦЭМ!$D$10+'СЕТ СН'!$G$6-'СЕТ СН'!$G$19</f>
        <v>1953.1474512499999</v>
      </c>
      <c r="L49" s="36">
        <f>SUMIFS(СВЦЭМ!$C$39:$C$782,СВЦЭМ!$A$39:$A$782,$A49,СВЦЭМ!$B$39:$B$782,L$47)+'СЕТ СН'!$G$9+СВЦЭМ!$D$10+'СЕТ СН'!$G$6-'СЕТ СН'!$G$19</f>
        <v>1918.3633667699999</v>
      </c>
      <c r="M49" s="36">
        <f>SUMIFS(СВЦЭМ!$C$39:$C$782,СВЦЭМ!$A$39:$A$782,$A49,СВЦЭМ!$B$39:$B$782,M$47)+'СЕТ СН'!$G$9+СВЦЭМ!$D$10+'СЕТ СН'!$G$6-'СЕТ СН'!$G$19</f>
        <v>1911.3231976099999</v>
      </c>
      <c r="N49" s="36">
        <f>SUMIFS(СВЦЭМ!$C$39:$C$782,СВЦЭМ!$A$39:$A$782,$A49,СВЦЭМ!$B$39:$B$782,N$47)+'СЕТ СН'!$G$9+СВЦЭМ!$D$10+'СЕТ СН'!$G$6-'СЕТ СН'!$G$19</f>
        <v>1930.9767394</v>
      </c>
      <c r="O49" s="36">
        <f>SUMIFS(СВЦЭМ!$C$39:$C$782,СВЦЭМ!$A$39:$A$782,$A49,СВЦЭМ!$B$39:$B$782,O$47)+'СЕТ СН'!$G$9+СВЦЭМ!$D$10+'СЕТ СН'!$G$6-'СЕТ СН'!$G$19</f>
        <v>1955.7731306999999</v>
      </c>
      <c r="P49" s="36">
        <f>SUMIFS(СВЦЭМ!$C$39:$C$782,СВЦЭМ!$A$39:$A$782,$A49,СВЦЭМ!$B$39:$B$782,P$47)+'СЕТ СН'!$G$9+СВЦЭМ!$D$10+'СЕТ СН'!$G$6-'СЕТ СН'!$G$19</f>
        <v>1965.43409838</v>
      </c>
      <c r="Q49" s="36">
        <f>SUMIFS(СВЦЭМ!$C$39:$C$782,СВЦЭМ!$A$39:$A$782,$A49,СВЦЭМ!$B$39:$B$782,Q$47)+'СЕТ СН'!$G$9+СВЦЭМ!$D$10+'СЕТ СН'!$G$6-'СЕТ СН'!$G$19</f>
        <v>1972.4153289799999</v>
      </c>
      <c r="R49" s="36">
        <f>SUMIFS(СВЦЭМ!$C$39:$C$782,СВЦЭМ!$A$39:$A$782,$A49,СВЦЭМ!$B$39:$B$782,R$47)+'СЕТ СН'!$G$9+СВЦЭМ!$D$10+'СЕТ СН'!$G$6-'СЕТ СН'!$G$19</f>
        <v>1947.26225224</v>
      </c>
      <c r="S49" s="36">
        <f>SUMIFS(СВЦЭМ!$C$39:$C$782,СВЦЭМ!$A$39:$A$782,$A49,СВЦЭМ!$B$39:$B$782,S$47)+'СЕТ СН'!$G$9+СВЦЭМ!$D$10+'СЕТ СН'!$G$6-'СЕТ СН'!$G$19</f>
        <v>1909.40818545</v>
      </c>
      <c r="T49" s="36">
        <f>SUMIFS(СВЦЭМ!$C$39:$C$782,СВЦЭМ!$A$39:$A$782,$A49,СВЦЭМ!$B$39:$B$782,T$47)+'СЕТ СН'!$G$9+СВЦЭМ!$D$10+'СЕТ СН'!$G$6-'СЕТ СН'!$G$19</f>
        <v>1887.7283889</v>
      </c>
      <c r="U49" s="36">
        <f>SUMIFS(СВЦЭМ!$C$39:$C$782,СВЦЭМ!$A$39:$A$782,$A49,СВЦЭМ!$B$39:$B$782,U$47)+'СЕТ СН'!$G$9+СВЦЭМ!$D$10+'СЕТ СН'!$G$6-'СЕТ СН'!$G$19</f>
        <v>1883.01868244</v>
      </c>
      <c r="V49" s="36">
        <f>SUMIFS(СВЦЭМ!$C$39:$C$782,СВЦЭМ!$A$39:$A$782,$A49,СВЦЭМ!$B$39:$B$782,V$47)+'СЕТ СН'!$G$9+СВЦЭМ!$D$10+'СЕТ СН'!$G$6-'СЕТ СН'!$G$19</f>
        <v>1911.12002536</v>
      </c>
      <c r="W49" s="36">
        <f>SUMIFS(СВЦЭМ!$C$39:$C$782,СВЦЭМ!$A$39:$A$782,$A49,СВЦЭМ!$B$39:$B$782,W$47)+'СЕТ СН'!$G$9+СВЦЭМ!$D$10+'СЕТ СН'!$G$6-'СЕТ СН'!$G$19</f>
        <v>1926.77348689</v>
      </c>
      <c r="X49" s="36">
        <f>SUMIFS(СВЦЭМ!$C$39:$C$782,СВЦЭМ!$A$39:$A$782,$A49,СВЦЭМ!$B$39:$B$782,X$47)+'СЕТ СН'!$G$9+СВЦЭМ!$D$10+'СЕТ СН'!$G$6-'СЕТ СН'!$G$19</f>
        <v>1958.60020467</v>
      </c>
      <c r="Y49" s="36">
        <f>SUMIFS(СВЦЭМ!$C$39:$C$782,СВЦЭМ!$A$39:$A$782,$A49,СВЦЭМ!$B$39:$B$782,Y$47)+'СЕТ СН'!$G$9+СВЦЭМ!$D$10+'СЕТ СН'!$G$6-'СЕТ СН'!$G$19</f>
        <v>1984.4242709999999</v>
      </c>
    </row>
    <row r="50" spans="1:25" ht="15.75" x14ac:dyDescent="0.2">
      <c r="A50" s="35">
        <f t="shared" ref="A50:A78" si="1">A49+1</f>
        <v>45263</v>
      </c>
      <c r="B50" s="36">
        <f>SUMIFS(СВЦЭМ!$C$39:$C$782,СВЦЭМ!$A$39:$A$782,$A50,СВЦЭМ!$B$39:$B$782,B$47)+'СЕТ СН'!$G$9+СВЦЭМ!$D$10+'СЕТ СН'!$G$6-'СЕТ СН'!$G$19</f>
        <v>1941.75831133</v>
      </c>
      <c r="C50" s="36">
        <f>SUMIFS(СВЦЭМ!$C$39:$C$782,СВЦЭМ!$A$39:$A$782,$A50,СВЦЭМ!$B$39:$B$782,C$47)+'СЕТ СН'!$G$9+СВЦЭМ!$D$10+'СЕТ СН'!$G$6-'СЕТ СН'!$G$19</f>
        <v>1988.7891147</v>
      </c>
      <c r="D50" s="36">
        <f>SUMIFS(СВЦЭМ!$C$39:$C$782,СВЦЭМ!$A$39:$A$782,$A50,СВЦЭМ!$B$39:$B$782,D$47)+'СЕТ СН'!$G$9+СВЦЭМ!$D$10+'СЕТ СН'!$G$6-'СЕТ СН'!$G$19</f>
        <v>2037.2502880499999</v>
      </c>
      <c r="E50" s="36">
        <f>SUMIFS(СВЦЭМ!$C$39:$C$782,СВЦЭМ!$A$39:$A$782,$A50,СВЦЭМ!$B$39:$B$782,E$47)+'СЕТ СН'!$G$9+СВЦЭМ!$D$10+'СЕТ СН'!$G$6-'СЕТ СН'!$G$19</f>
        <v>2031.79727542</v>
      </c>
      <c r="F50" s="36">
        <f>SUMIFS(СВЦЭМ!$C$39:$C$782,СВЦЭМ!$A$39:$A$782,$A50,СВЦЭМ!$B$39:$B$782,F$47)+'СЕТ СН'!$G$9+СВЦЭМ!$D$10+'СЕТ СН'!$G$6-'СЕТ СН'!$G$19</f>
        <v>2026.75490827</v>
      </c>
      <c r="G50" s="36">
        <f>SUMIFS(СВЦЭМ!$C$39:$C$782,СВЦЭМ!$A$39:$A$782,$A50,СВЦЭМ!$B$39:$B$782,G$47)+'СЕТ СН'!$G$9+СВЦЭМ!$D$10+'СЕТ СН'!$G$6-'СЕТ СН'!$G$19</f>
        <v>2039.36064545</v>
      </c>
      <c r="H50" s="36">
        <f>SUMIFS(СВЦЭМ!$C$39:$C$782,СВЦЭМ!$A$39:$A$782,$A50,СВЦЭМ!$B$39:$B$782,H$47)+'СЕТ СН'!$G$9+СВЦЭМ!$D$10+'СЕТ СН'!$G$6-'СЕТ СН'!$G$19</f>
        <v>2036.7334775499999</v>
      </c>
      <c r="I50" s="36">
        <f>SUMIFS(СВЦЭМ!$C$39:$C$782,СВЦЭМ!$A$39:$A$782,$A50,СВЦЭМ!$B$39:$B$782,I$47)+'СЕТ СН'!$G$9+СВЦЭМ!$D$10+'СЕТ СН'!$G$6-'СЕТ СН'!$G$19</f>
        <v>2029.4826348199999</v>
      </c>
      <c r="J50" s="36">
        <f>SUMIFS(СВЦЭМ!$C$39:$C$782,СВЦЭМ!$A$39:$A$782,$A50,СВЦЭМ!$B$39:$B$782,J$47)+'СЕТ СН'!$G$9+СВЦЭМ!$D$10+'СЕТ СН'!$G$6-'СЕТ СН'!$G$19</f>
        <v>2001.3233392299999</v>
      </c>
      <c r="K50" s="36">
        <f>SUMIFS(СВЦЭМ!$C$39:$C$782,СВЦЭМ!$A$39:$A$782,$A50,СВЦЭМ!$B$39:$B$782,K$47)+'СЕТ СН'!$G$9+СВЦЭМ!$D$10+'СЕТ СН'!$G$6-'СЕТ СН'!$G$19</f>
        <v>1959.52319478</v>
      </c>
      <c r="L50" s="36">
        <f>SUMIFS(СВЦЭМ!$C$39:$C$782,СВЦЭМ!$A$39:$A$782,$A50,СВЦЭМ!$B$39:$B$782,L$47)+'СЕТ СН'!$G$9+СВЦЭМ!$D$10+'СЕТ СН'!$G$6-'СЕТ СН'!$G$19</f>
        <v>1916.6545765799999</v>
      </c>
      <c r="M50" s="36">
        <f>SUMIFS(СВЦЭМ!$C$39:$C$782,СВЦЭМ!$A$39:$A$782,$A50,СВЦЭМ!$B$39:$B$782,M$47)+'СЕТ СН'!$G$9+СВЦЭМ!$D$10+'СЕТ СН'!$G$6-'СЕТ СН'!$G$19</f>
        <v>1911.42242543</v>
      </c>
      <c r="N50" s="36">
        <f>SUMIFS(СВЦЭМ!$C$39:$C$782,СВЦЭМ!$A$39:$A$782,$A50,СВЦЭМ!$B$39:$B$782,N$47)+'СЕТ СН'!$G$9+СВЦЭМ!$D$10+'СЕТ СН'!$G$6-'СЕТ СН'!$G$19</f>
        <v>1927.1481818</v>
      </c>
      <c r="O50" s="36">
        <f>SUMIFS(СВЦЭМ!$C$39:$C$782,СВЦЭМ!$A$39:$A$782,$A50,СВЦЭМ!$B$39:$B$782,O$47)+'СЕТ СН'!$G$9+СВЦЭМ!$D$10+'СЕТ СН'!$G$6-'СЕТ СН'!$G$19</f>
        <v>1953.79156147</v>
      </c>
      <c r="P50" s="36">
        <f>SUMIFS(СВЦЭМ!$C$39:$C$782,СВЦЭМ!$A$39:$A$782,$A50,СВЦЭМ!$B$39:$B$782,P$47)+'СЕТ СН'!$G$9+СВЦЭМ!$D$10+'СЕТ СН'!$G$6-'СЕТ СН'!$G$19</f>
        <v>1957.1839138400001</v>
      </c>
      <c r="Q50" s="36">
        <f>SUMIFS(СВЦЭМ!$C$39:$C$782,СВЦЭМ!$A$39:$A$782,$A50,СВЦЭМ!$B$39:$B$782,Q$47)+'СЕТ СН'!$G$9+СВЦЭМ!$D$10+'СЕТ СН'!$G$6-'СЕТ СН'!$G$19</f>
        <v>1965.57592206</v>
      </c>
      <c r="R50" s="36">
        <f>SUMIFS(СВЦЭМ!$C$39:$C$782,СВЦЭМ!$A$39:$A$782,$A50,СВЦЭМ!$B$39:$B$782,R$47)+'СЕТ СН'!$G$9+СВЦЭМ!$D$10+'СЕТ СН'!$G$6-'СЕТ СН'!$G$19</f>
        <v>1947.1838153599999</v>
      </c>
      <c r="S50" s="36">
        <f>SUMIFS(СВЦЭМ!$C$39:$C$782,СВЦЭМ!$A$39:$A$782,$A50,СВЦЭМ!$B$39:$B$782,S$47)+'СЕТ СН'!$G$9+СВЦЭМ!$D$10+'СЕТ СН'!$G$6-'СЕТ СН'!$G$19</f>
        <v>1898.9223551499999</v>
      </c>
      <c r="T50" s="36">
        <f>SUMIFS(СВЦЭМ!$C$39:$C$782,СВЦЭМ!$A$39:$A$782,$A50,СВЦЭМ!$B$39:$B$782,T$47)+'СЕТ СН'!$G$9+СВЦЭМ!$D$10+'СЕТ СН'!$G$6-'СЕТ СН'!$G$19</f>
        <v>1850.1026601199999</v>
      </c>
      <c r="U50" s="36">
        <f>SUMIFS(СВЦЭМ!$C$39:$C$782,СВЦЭМ!$A$39:$A$782,$A50,СВЦЭМ!$B$39:$B$782,U$47)+'СЕТ СН'!$G$9+СВЦЭМ!$D$10+'СЕТ СН'!$G$6-'СЕТ СН'!$G$19</f>
        <v>1863.5793445899999</v>
      </c>
      <c r="V50" s="36">
        <f>SUMIFS(СВЦЭМ!$C$39:$C$782,СВЦЭМ!$A$39:$A$782,$A50,СВЦЭМ!$B$39:$B$782,V$47)+'СЕТ СН'!$G$9+СВЦЭМ!$D$10+'СЕТ СН'!$G$6-'СЕТ СН'!$G$19</f>
        <v>1889.7111650100001</v>
      </c>
      <c r="W50" s="36">
        <f>SUMIFS(СВЦЭМ!$C$39:$C$782,СВЦЭМ!$A$39:$A$782,$A50,СВЦЭМ!$B$39:$B$782,W$47)+'СЕТ СН'!$G$9+СВЦЭМ!$D$10+'СЕТ СН'!$G$6-'СЕТ СН'!$G$19</f>
        <v>1903.0475435399999</v>
      </c>
      <c r="X50" s="36">
        <f>SUMIFS(СВЦЭМ!$C$39:$C$782,СВЦЭМ!$A$39:$A$782,$A50,СВЦЭМ!$B$39:$B$782,X$47)+'СЕТ СН'!$G$9+СВЦЭМ!$D$10+'СЕТ СН'!$G$6-'СЕТ СН'!$G$19</f>
        <v>1933.6730369299999</v>
      </c>
      <c r="Y50" s="36">
        <f>SUMIFS(СВЦЭМ!$C$39:$C$782,СВЦЭМ!$A$39:$A$782,$A50,СВЦЭМ!$B$39:$B$782,Y$47)+'СЕТ СН'!$G$9+СВЦЭМ!$D$10+'СЕТ СН'!$G$6-'СЕТ СН'!$G$19</f>
        <v>1989.00873918</v>
      </c>
    </row>
    <row r="51" spans="1:25" ht="15.75" x14ac:dyDescent="0.2">
      <c r="A51" s="35">
        <f t="shared" si="1"/>
        <v>45264</v>
      </c>
      <c r="B51" s="36">
        <f>SUMIFS(СВЦЭМ!$C$39:$C$782,СВЦЭМ!$A$39:$A$782,$A51,СВЦЭМ!$B$39:$B$782,B$47)+'СЕТ СН'!$G$9+СВЦЭМ!$D$10+'СЕТ СН'!$G$6-'СЕТ СН'!$G$19</f>
        <v>1971.7954939199999</v>
      </c>
      <c r="C51" s="36">
        <f>SUMIFS(СВЦЭМ!$C$39:$C$782,СВЦЭМ!$A$39:$A$782,$A51,СВЦЭМ!$B$39:$B$782,C$47)+'СЕТ СН'!$G$9+СВЦЭМ!$D$10+'СЕТ СН'!$G$6-'СЕТ СН'!$G$19</f>
        <v>2017.16112643</v>
      </c>
      <c r="D51" s="36">
        <f>SUMIFS(СВЦЭМ!$C$39:$C$782,СВЦЭМ!$A$39:$A$782,$A51,СВЦЭМ!$B$39:$B$782,D$47)+'СЕТ СН'!$G$9+СВЦЭМ!$D$10+'СЕТ СН'!$G$6-'СЕТ СН'!$G$19</f>
        <v>2018.3113555299999</v>
      </c>
      <c r="E51" s="36">
        <f>SUMIFS(СВЦЭМ!$C$39:$C$782,СВЦЭМ!$A$39:$A$782,$A51,СВЦЭМ!$B$39:$B$782,E$47)+'СЕТ СН'!$G$9+СВЦЭМ!$D$10+'СЕТ СН'!$G$6-'СЕТ СН'!$G$19</f>
        <v>2022.0886840599999</v>
      </c>
      <c r="F51" s="36">
        <f>SUMIFS(СВЦЭМ!$C$39:$C$782,СВЦЭМ!$A$39:$A$782,$A51,СВЦЭМ!$B$39:$B$782,F$47)+'СЕТ СН'!$G$9+СВЦЭМ!$D$10+'СЕТ СН'!$G$6-'СЕТ СН'!$G$19</f>
        <v>2014.1563555799999</v>
      </c>
      <c r="G51" s="36">
        <f>SUMIFS(СВЦЭМ!$C$39:$C$782,СВЦЭМ!$A$39:$A$782,$A51,СВЦЭМ!$B$39:$B$782,G$47)+'СЕТ СН'!$G$9+СВЦЭМ!$D$10+'СЕТ СН'!$G$6-'СЕТ СН'!$G$19</f>
        <v>2005.48277437</v>
      </c>
      <c r="H51" s="36">
        <f>SUMIFS(СВЦЭМ!$C$39:$C$782,СВЦЭМ!$A$39:$A$782,$A51,СВЦЭМ!$B$39:$B$782,H$47)+'СЕТ СН'!$G$9+СВЦЭМ!$D$10+'СЕТ СН'!$G$6-'СЕТ СН'!$G$19</f>
        <v>1973.54058057</v>
      </c>
      <c r="I51" s="36">
        <f>SUMIFS(СВЦЭМ!$C$39:$C$782,СВЦЭМ!$A$39:$A$782,$A51,СВЦЭМ!$B$39:$B$782,I$47)+'СЕТ СН'!$G$9+СВЦЭМ!$D$10+'СЕТ СН'!$G$6-'СЕТ СН'!$G$19</f>
        <v>1899.1629626500001</v>
      </c>
      <c r="J51" s="36">
        <f>SUMIFS(СВЦЭМ!$C$39:$C$782,СВЦЭМ!$A$39:$A$782,$A51,СВЦЭМ!$B$39:$B$782,J$47)+'СЕТ СН'!$G$9+СВЦЭМ!$D$10+'СЕТ СН'!$G$6-'СЕТ СН'!$G$19</f>
        <v>1879.2763315299999</v>
      </c>
      <c r="K51" s="36">
        <f>SUMIFS(СВЦЭМ!$C$39:$C$782,СВЦЭМ!$A$39:$A$782,$A51,СВЦЭМ!$B$39:$B$782,K$47)+'СЕТ СН'!$G$9+СВЦЭМ!$D$10+'СЕТ СН'!$G$6-'СЕТ СН'!$G$19</f>
        <v>1864.5021227099999</v>
      </c>
      <c r="L51" s="36">
        <f>SUMIFS(СВЦЭМ!$C$39:$C$782,СВЦЭМ!$A$39:$A$782,$A51,СВЦЭМ!$B$39:$B$782,L$47)+'СЕТ СН'!$G$9+СВЦЭМ!$D$10+'СЕТ СН'!$G$6-'СЕТ СН'!$G$19</f>
        <v>1865.28717714</v>
      </c>
      <c r="M51" s="36">
        <f>SUMIFS(СВЦЭМ!$C$39:$C$782,СВЦЭМ!$A$39:$A$782,$A51,СВЦЭМ!$B$39:$B$782,M$47)+'СЕТ СН'!$G$9+СВЦЭМ!$D$10+'СЕТ СН'!$G$6-'СЕТ СН'!$G$19</f>
        <v>1868.2506659799999</v>
      </c>
      <c r="N51" s="36">
        <f>SUMIFS(СВЦЭМ!$C$39:$C$782,СВЦЭМ!$A$39:$A$782,$A51,СВЦЭМ!$B$39:$B$782,N$47)+'СЕТ СН'!$G$9+СВЦЭМ!$D$10+'СЕТ СН'!$G$6-'СЕТ СН'!$G$19</f>
        <v>1884.1045152199999</v>
      </c>
      <c r="O51" s="36">
        <f>SUMIFS(СВЦЭМ!$C$39:$C$782,СВЦЭМ!$A$39:$A$782,$A51,СВЦЭМ!$B$39:$B$782,O$47)+'СЕТ СН'!$G$9+СВЦЭМ!$D$10+'СЕТ СН'!$G$6-'СЕТ СН'!$G$19</f>
        <v>1888.9738316299999</v>
      </c>
      <c r="P51" s="36">
        <f>SUMIFS(СВЦЭМ!$C$39:$C$782,СВЦЭМ!$A$39:$A$782,$A51,СВЦЭМ!$B$39:$B$782,P$47)+'СЕТ СН'!$G$9+СВЦЭМ!$D$10+'СЕТ СН'!$G$6-'СЕТ СН'!$G$19</f>
        <v>1910.06649853</v>
      </c>
      <c r="Q51" s="36">
        <f>SUMIFS(СВЦЭМ!$C$39:$C$782,СВЦЭМ!$A$39:$A$782,$A51,СВЦЭМ!$B$39:$B$782,Q$47)+'СЕТ СН'!$G$9+СВЦЭМ!$D$10+'СЕТ СН'!$G$6-'СЕТ СН'!$G$19</f>
        <v>2117.4102465599999</v>
      </c>
      <c r="R51" s="36">
        <f>SUMIFS(СВЦЭМ!$C$39:$C$782,СВЦЭМ!$A$39:$A$782,$A51,СВЦЭМ!$B$39:$B$782,R$47)+'СЕТ СН'!$G$9+СВЦЭМ!$D$10+'СЕТ СН'!$G$6-'СЕТ СН'!$G$19</f>
        <v>1893.73235204</v>
      </c>
      <c r="S51" s="36">
        <f>SUMIFS(СВЦЭМ!$C$39:$C$782,СВЦЭМ!$A$39:$A$782,$A51,СВЦЭМ!$B$39:$B$782,S$47)+'СЕТ СН'!$G$9+СВЦЭМ!$D$10+'СЕТ СН'!$G$6-'СЕТ СН'!$G$19</f>
        <v>1852.4765662899999</v>
      </c>
      <c r="T51" s="36">
        <f>SUMIFS(СВЦЭМ!$C$39:$C$782,СВЦЭМ!$A$39:$A$782,$A51,СВЦЭМ!$B$39:$B$782,T$47)+'СЕТ СН'!$G$9+СВЦЭМ!$D$10+'СЕТ СН'!$G$6-'СЕТ СН'!$G$19</f>
        <v>1828.10954889</v>
      </c>
      <c r="U51" s="36">
        <f>SUMIFS(СВЦЭМ!$C$39:$C$782,СВЦЭМ!$A$39:$A$782,$A51,СВЦЭМ!$B$39:$B$782,U$47)+'СЕТ СН'!$G$9+СВЦЭМ!$D$10+'СЕТ СН'!$G$6-'СЕТ СН'!$G$19</f>
        <v>1842.4592621699999</v>
      </c>
      <c r="V51" s="36">
        <f>SUMIFS(СВЦЭМ!$C$39:$C$782,СВЦЭМ!$A$39:$A$782,$A51,СВЦЭМ!$B$39:$B$782,V$47)+'СЕТ СН'!$G$9+СВЦЭМ!$D$10+'СЕТ СН'!$G$6-'СЕТ СН'!$G$19</f>
        <v>1860.0506496999999</v>
      </c>
      <c r="W51" s="36">
        <f>SUMIFS(СВЦЭМ!$C$39:$C$782,СВЦЭМ!$A$39:$A$782,$A51,СВЦЭМ!$B$39:$B$782,W$47)+'СЕТ СН'!$G$9+СВЦЭМ!$D$10+'СЕТ СН'!$G$6-'СЕТ СН'!$G$19</f>
        <v>1873.5229572599999</v>
      </c>
      <c r="X51" s="36">
        <f>SUMIFS(СВЦЭМ!$C$39:$C$782,СВЦЭМ!$A$39:$A$782,$A51,СВЦЭМ!$B$39:$B$782,X$47)+'СЕТ СН'!$G$9+СВЦЭМ!$D$10+'СЕТ СН'!$G$6-'СЕТ СН'!$G$19</f>
        <v>1913.2651051999999</v>
      </c>
      <c r="Y51" s="36">
        <f>SUMIFS(СВЦЭМ!$C$39:$C$782,СВЦЭМ!$A$39:$A$782,$A51,СВЦЭМ!$B$39:$B$782,Y$47)+'СЕТ СН'!$G$9+СВЦЭМ!$D$10+'СЕТ СН'!$G$6-'СЕТ СН'!$G$19</f>
        <v>1942.94788902</v>
      </c>
    </row>
    <row r="52" spans="1:25" ht="15.75" x14ac:dyDescent="0.2">
      <c r="A52" s="35">
        <f t="shared" si="1"/>
        <v>45265</v>
      </c>
      <c r="B52" s="36">
        <f>SUMIFS(СВЦЭМ!$C$39:$C$782,СВЦЭМ!$A$39:$A$782,$A52,СВЦЭМ!$B$39:$B$782,B$47)+'СЕТ СН'!$G$9+СВЦЭМ!$D$10+'СЕТ СН'!$G$6-'СЕТ СН'!$G$19</f>
        <v>2070.3927968500002</v>
      </c>
      <c r="C52" s="36">
        <f>SUMIFS(СВЦЭМ!$C$39:$C$782,СВЦЭМ!$A$39:$A$782,$A52,СВЦЭМ!$B$39:$B$782,C$47)+'СЕТ СН'!$G$9+СВЦЭМ!$D$10+'СЕТ СН'!$G$6-'СЕТ СН'!$G$19</f>
        <v>2094.4805723999998</v>
      </c>
      <c r="D52" s="36">
        <f>SUMIFS(СВЦЭМ!$C$39:$C$782,СВЦЭМ!$A$39:$A$782,$A52,СВЦЭМ!$B$39:$B$782,D$47)+'СЕТ СН'!$G$9+СВЦЭМ!$D$10+'СЕТ СН'!$G$6-'СЕТ СН'!$G$19</f>
        <v>2136.1823563600001</v>
      </c>
      <c r="E52" s="36">
        <f>SUMIFS(СВЦЭМ!$C$39:$C$782,СВЦЭМ!$A$39:$A$782,$A52,СВЦЭМ!$B$39:$B$782,E$47)+'СЕТ СН'!$G$9+СВЦЭМ!$D$10+'СЕТ СН'!$G$6-'СЕТ СН'!$G$19</f>
        <v>2098.3627533099998</v>
      </c>
      <c r="F52" s="36">
        <f>SUMIFS(СВЦЭМ!$C$39:$C$782,СВЦЭМ!$A$39:$A$782,$A52,СВЦЭМ!$B$39:$B$782,F$47)+'СЕТ СН'!$G$9+СВЦЭМ!$D$10+'СЕТ СН'!$G$6-'СЕТ СН'!$G$19</f>
        <v>2092.8289601199999</v>
      </c>
      <c r="G52" s="36">
        <f>SUMIFS(СВЦЭМ!$C$39:$C$782,СВЦЭМ!$A$39:$A$782,$A52,СВЦЭМ!$B$39:$B$782,G$47)+'СЕТ СН'!$G$9+СВЦЭМ!$D$10+'СЕТ СН'!$G$6-'СЕТ СН'!$G$19</f>
        <v>2092.46128834</v>
      </c>
      <c r="H52" s="36">
        <f>SUMIFS(СВЦЭМ!$C$39:$C$782,СВЦЭМ!$A$39:$A$782,$A52,СВЦЭМ!$B$39:$B$782,H$47)+'СЕТ СН'!$G$9+СВЦЭМ!$D$10+'СЕТ СН'!$G$6-'СЕТ СН'!$G$19</f>
        <v>2047.5591569000001</v>
      </c>
      <c r="I52" s="36">
        <f>SUMIFS(СВЦЭМ!$C$39:$C$782,СВЦЭМ!$A$39:$A$782,$A52,СВЦЭМ!$B$39:$B$782,I$47)+'СЕТ СН'!$G$9+СВЦЭМ!$D$10+'СЕТ СН'!$G$6-'СЕТ СН'!$G$19</f>
        <v>2002.29603107</v>
      </c>
      <c r="J52" s="36">
        <f>SUMIFS(СВЦЭМ!$C$39:$C$782,СВЦЭМ!$A$39:$A$782,$A52,СВЦЭМ!$B$39:$B$782,J$47)+'СЕТ СН'!$G$9+СВЦЭМ!$D$10+'СЕТ СН'!$G$6-'СЕТ СН'!$G$19</f>
        <v>1975.0197337</v>
      </c>
      <c r="K52" s="36">
        <f>SUMIFS(СВЦЭМ!$C$39:$C$782,СВЦЭМ!$A$39:$A$782,$A52,СВЦЭМ!$B$39:$B$782,K$47)+'СЕТ СН'!$G$9+СВЦЭМ!$D$10+'СЕТ СН'!$G$6-'СЕТ СН'!$G$19</f>
        <v>1962.6247535800001</v>
      </c>
      <c r="L52" s="36">
        <f>SUMIFS(СВЦЭМ!$C$39:$C$782,СВЦЭМ!$A$39:$A$782,$A52,СВЦЭМ!$B$39:$B$782,L$47)+'СЕТ СН'!$G$9+СВЦЭМ!$D$10+'СЕТ СН'!$G$6-'СЕТ СН'!$G$19</f>
        <v>2006.6498056999999</v>
      </c>
      <c r="M52" s="36">
        <f>SUMIFS(СВЦЭМ!$C$39:$C$782,СВЦЭМ!$A$39:$A$782,$A52,СВЦЭМ!$B$39:$B$782,M$47)+'СЕТ СН'!$G$9+СВЦЭМ!$D$10+'СЕТ СН'!$G$6-'СЕТ СН'!$G$19</f>
        <v>2072.8701266399999</v>
      </c>
      <c r="N52" s="36">
        <f>SUMIFS(СВЦЭМ!$C$39:$C$782,СВЦЭМ!$A$39:$A$782,$A52,СВЦЭМ!$B$39:$B$782,N$47)+'СЕТ СН'!$G$9+СВЦЭМ!$D$10+'СЕТ СН'!$G$6-'СЕТ СН'!$G$19</f>
        <v>2092.5839188199998</v>
      </c>
      <c r="O52" s="36">
        <f>SUMIFS(СВЦЭМ!$C$39:$C$782,СВЦЭМ!$A$39:$A$782,$A52,СВЦЭМ!$B$39:$B$782,O$47)+'СЕТ СН'!$G$9+СВЦЭМ!$D$10+'СЕТ СН'!$G$6-'СЕТ СН'!$G$19</f>
        <v>2103.2976855299999</v>
      </c>
      <c r="P52" s="36">
        <f>SUMIFS(СВЦЭМ!$C$39:$C$782,СВЦЭМ!$A$39:$A$782,$A52,СВЦЭМ!$B$39:$B$782,P$47)+'СЕТ СН'!$G$9+СВЦЭМ!$D$10+'СЕТ СН'!$G$6-'СЕТ СН'!$G$19</f>
        <v>2097.56140564</v>
      </c>
      <c r="Q52" s="36">
        <f>SUMIFS(СВЦЭМ!$C$39:$C$782,СВЦЭМ!$A$39:$A$782,$A52,СВЦЭМ!$B$39:$B$782,Q$47)+'СЕТ СН'!$G$9+СВЦЭМ!$D$10+'СЕТ СН'!$G$6-'СЕТ СН'!$G$19</f>
        <v>2090.2029196599997</v>
      </c>
      <c r="R52" s="36">
        <f>SUMIFS(СВЦЭМ!$C$39:$C$782,СВЦЭМ!$A$39:$A$782,$A52,СВЦЭМ!$B$39:$B$782,R$47)+'СЕТ СН'!$G$9+СВЦЭМ!$D$10+'СЕТ СН'!$G$6-'СЕТ СН'!$G$19</f>
        <v>2029.9662162099999</v>
      </c>
      <c r="S52" s="36">
        <f>SUMIFS(СВЦЭМ!$C$39:$C$782,СВЦЭМ!$A$39:$A$782,$A52,СВЦЭМ!$B$39:$B$782,S$47)+'СЕТ СН'!$G$9+СВЦЭМ!$D$10+'СЕТ СН'!$G$6-'СЕТ СН'!$G$19</f>
        <v>1956.6738874499999</v>
      </c>
      <c r="T52" s="36">
        <f>SUMIFS(СВЦЭМ!$C$39:$C$782,СВЦЭМ!$A$39:$A$782,$A52,СВЦЭМ!$B$39:$B$782,T$47)+'СЕТ СН'!$G$9+СВЦЭМ!$D$10+'СЕТ СН'!$G$6-'СЕТ СН'!$G$19</f>
        <v>1935.29883062</v>
      </c>
      <c r="U52" s="36">
        <f>SUMIFS(СВЦЭМ!$C$39:$C$782,СВЦЭМ!$A$39:$A$782,$A52,СВЦЭМ!$B$39:$B$782,U$47)+'СЕТ СН'!$G$9+СВЦЭМ!$D$10+'СЕТ СН'!$G$6-'СЕТ СН'!$G$19</f>
        <v>1951.4478409199999</v>
      </c>
      <c r="V52" s="36">
        <f>SUMIFS(СВЦЭМ!$C$39:$C$782,СВЦЭМ!$A$39:$A$782,$A52,СВЦЭМ!$B$39:$B$782,V$47)+'СЕТ СН'!$G$9+СВЦЭМ!$D$10+'СЕТ СН'!$G$6-'СЕТ СН'!$G$19</f>
        <v>1990.4197691499999</v>
      </c>
      <c r="W52" s="36">
        <f>SUMIFS(СВЦЭМ!$C$39:$C$782,СВЦЭМ!$A$39:$A$782,$A52,СВЦЭМ!$B$39:$B$782,W$47)+'СЕТ СН'!$G$9+СВЦЭМ!$D$10+'СЕТ СН'!$G$6-'СЕТ СН'!$G$19</f>
        <v>1994.4674362399999</v>
      </c>
      <c r="X52" s="36">
        <f>SUMIFS(СВЦЭМ!$C$39:$C$782,СВЦЭМ!$A$39:$A$782,$A52,СВЦЭМ!$B$39:$B$782,X$47)+'СЕТ СН'!$G$9+СВЦЭМ!$D$10+'СЕТ СН'!$G$6-'СЕТ СН'!$G$19</f>
        <v>2012.23391113</v>
      </c>
      <c r="Y52" s="36">
        <f>SUMIFS(СВЦЭМ!$C$39:$C$782,СВЦЭМ!$A$39:$A$782,$A52,СВЦЭМ!$B$39:$B$782,Y$47)+'СЕТ СН'!$G$9+СВЦЭМ!$D$10+'СЕТ СН'!$G$6-'СЕТ СН'!$G$19</f>
        <v>2048.75475779</v>
      </c>
    </row>
    <row r="53" spans="1:25" ht="15.75" x14ac:dyDescent="0.2">
      <c r="A53" s="35">
        <f t="shared" si="1"/>
        <v>45266</v>
      </c>
      <c r="B53" s="36">
        <f>SUMIFS(СВЦЭМ!$C$39:$C$782,СВЦЭМ!$A$39:$A$782,$A53,СВЦЭМ!$B$39:$B$782,B$47)+'СЕТ СН'!$G$9+СВЦЭМ!$D$10+'СЕТ СН'!$G$6-'СЕТ СН'!$G$19</f>
        <v>1958.5329024</v>
      </c>
      <c r="C53" s="36">
        <f>SUMIFS(СВЦЭМ!$C$39:$C$782,СВЦЭМ!$A$39:$A$782,$A53,СВЦЭМ!$B$39:$B$782,C$47)+'СЕТ СН'!$G$9+СВЦЭМ!$D$10+'СЕТ СН'!$G$6-'СЕТ СН'!$G$19</f>
        <v>1969.9889962899999</v>
      </c>
      <c r="D53" s="36">
        <f>SUMIFS(СВЦЭМ!$C$39:$C$782,СВЦЭМ!$A$39:$A$782,$A53,СВЦЭМ!$B$39:$B$782,D$47)+'СЕТ СН'!$G$9+СВЦЭМ!$D$10+'СЕТ СН'!$G$6-'СЕТ СН'!$G$19</f>
        <v>2004.5476336899999</v>
      </c>
      <c r="E53" s="36">
        <f>SUMIFS(СВЦЭМ!$C$39:$C$782,СВЦЭМ!$A$39:$A$782,$A53,СВЦЭМ!$B$39:$B$782,E$47)+'СЕТ СН'!$G$9+СВЦЭМ!$D$10+'СЕТ СН'!$G$6-'СЕТ СН'!$G$19</f>
        <v>2013.39893497</v>
      </c>
      <c r="F53" s="36">
        <f>SUMIFS(СВЦЭМ!$C$39:$C$782,СВЦЭМ!$A$39:$A$782,$A53,СВЦЭМ!$B$39:$B$782,F$47)+'СЕТ СН'!$G$9+СВЦЭМ!$D$10+'СЕТ СН'!$G$6-'СЕТ СН'!$G$19</f>
        <v>1999.09223335</v>
      </c>
      <c r="G53" s="36">
        <f>SUMIFS(СВЦЭМ!$C$39:$C$782,СВЦЭМ!$A$39:$A$782,$A53,СВЦЭМ!$B$39:$B$782,G$47)+'СЕТ СН'!$G$9+СВЦЭМ!$D$10+'СЕТ СН'!$G$6-'СЕТ СН'!$G$19</f>
        <v>1969.88263121</v>
      </c>
      <c r="H53" s="36">
        <f>SUMIFS(СВЦЭМ!$C$39:$C$782,СВЦЭМ!$A$39:$A$782,$A53,СВЦЭМ!$B$39:$B$782,H$47)+'СЕТ СН'!$G$9+СВЦЭМ!$D$10+'СЕТ СН'!$G$6-'СЕТ СН'!$G$19</f>
        <v>1918.7138158999999</v>
      </c>
      <c r="I53" s="36">
        <f>SUMIFS(СВЦЭМ!$C$39:$C$782,СВЦЭМ!$A$39:$A$782,$A53,СВЦЭМ!$B$39:$B$782,I$47)+'СЕТ СН'!$G$9+СВЦЭМ!$D$10+'СЕТ СН'!$G$6-'СЕТ СН'!$G$19</f>
        <v>1862.4583911</v>
      </c>
      <c r="J53" s="36">
        <f>SUMIFS(СВЦЭМ!$C$39:$C$782,СВЦЭМ!$A$39:$A$782,$A53,СВЦЭМ!$B$39:$B$782,J$47)+'СЕТ СН'!$G$9+СВЦЭМ!$D$10+'СЕТ СН'!$G$6-'СЕТ СН'!$G$19</f>
        <v>1851.46620596</v>
      </c>
      <c r="K53" s="36">
        <f>SUMIFS(СВЦЭМ!$C$39:$C$782,СВЦЭМ!$A$39:$A$782,$A53,СВЦЭМ!$B$39:$B$782,K$47)+'СЕТ СН'!$G$9+СВЦЭМ!$D$10+'СЕТ СН'!$G$6-'СЕТ СН'!$G$19</f>
        <v>1835.7301802499999</v>
      </c>
      <c r="L53" s="36">
        <f>SUMIFS(СВЦЭМ!$C$39:$C$782,СВЦЭМ!$A$39:$A$782,$A53,СВЦЭМ!$B$39:$B$782,L$47)+'СЕТ СН'!$G$9+СВЦЭМ!$D$10+'СЕТ СН'!$G$6-'СЕТ СН'!$G$19</f>
        <v>1816.7257593299998</v>
      </c>
      <c r="M53" s="36">
        <f>SUMIFS(СВЦЭМ!$C$39:$C$782,СВЦЭМ!$A$39:$A$782,$A53,СВЦЭМ!$B$39:$B$782,M$47)+'СЕТ СН'!$G$9+СВЦЭМ!$D$10+'СЕТ СН'!$G$6-'СЕТ СН'!$G$19</f>
        <v>1825.4984957300001</v>
      </c>
      <c r="N53" s="36">
        <f>SUMIFS(СВЦЭМ!$C$39:$C$782,СВЦЭМ!$A$39:$A$782,$A53,СВЦЭМ!$B$39:$B$782,N$47)+'СЕТ СН'!$G$9+СВЦЭМ!$D$10+'СЕТ СН'!$G$6-'СЕТ СН'!$G$19</f>
        <v>1860.7098010499999</v>
      </c>
      <c r="O53" s="36">
        <f>SUMIFS(СВЦЭМ!$C$39:$C$782,СВЦЭМ!$A$39:$A$782,$A53,СВЦЭМ!$B$39:$B$782,O$47)+'СЕТ СН'!$G$9+СВЦЭМ!$D$10+'СЕТ СН'!$G$6-'СЕТ СН'!$G$19</f>
        <v>1859.2342001699999</v>
      </c>
      <c r="P53" s="36">
        <f>SUMIFS(СВЦЭМ!$C$39:$C$782,СВЦЭМ!$A$39:$A$782,$A53,СВЦЭМ!$B$39:$B$782,P$47)+'СЕТ СН'!$G$9+СВЦЭМ!$D$10+'СЕТ СН'!$G$6-'СЕТ СН'!$G$19</f>
        <v>1870.9838585</v>
      </c>
      <c r="Q53" s="36">
        <f>SUMIFS(СВЦЭМ!$C$39:$C$782,СВЦЭМ!$A$39:$A$782,$A53,СВЦЭМ!$B$39:$B$782,Q$47)+'СЕТ СН'!$G$9+СВЦЭМ!$D$10+'СЕТ СН'!$G$6-'СЕТ СН'!$G$19</f>
        <v>1878.7819225199999</v>
      </c>
      <c r="R53" s="36">
        <f>SUMIFS(СВЦЭМ!$C$39:$C$782,СВЦЭМ!$A$39:$A$782,$A53,СВЦЭМ!$B$39:$B$782,R$47)+'СЕТ СН'!$G$9+СВЦЭМ!$D$10+'СЕТ СН'!$G$6-'СЕТ СН'!$G$19</f>
        <v>1873.9053848599999</v>
      </c>
      <c r="S53" s="36">
        <f>SUMIFS(СВЦЭМ!$C$39:$C$782,СВЦЭМ!$A$39:$A$782,$A53,СВЦЭМ!$B$39:$B$782,S$47)+'СЕТ СН'!$G$9+СВЦЭМ!$D$10+'СЕТ СН'!$G$6-'СЕТ СН'!$G$19</f>
        <v>1833.19817629</v>
      </c>
      <c r="T53" s="36">
        <f>SUMIFS(СВЦЭМ!$C$39:$C$782,СВЦЭМ!$A$39:$A$782,$A53,СВЦЭМ!$B$39:$B$782,T$47)+'СЕТ СН'!$G$9+СВЦЭМ!$D$10+'СЕТ СН'!$G$6-'СЕТ СН'!$G$19</f>
        <v>1815.8143456099999</v>
      </c>
      <c r="U53" s="36">
        <f>SUMIFS(СВЦЭМ!$C$39:$C$782,СВЦЭМ!$A$39:$A$782,$A53,СВЦЭМ!$B$39:$B$782,U$47)+'СЕТ СН'!$G$9+СВЦЭМ!$D$10+'СЕТ СН'!$G$6-'СЕТ СН'!$G$19</f>
        <v>1827.52066257</v>
      </c>
      <c r="V53" s="36">
        <f>SUMIFS(СВЦЭМ!$C$39:$C$782,СВЦЭМ!$A$39:$A$782,$A53,СВЦЭМ!$B$39:$B$782,V$47)+'СЕТ СН'!$G$9+СВЦЭМ!$D$10+'СЕТ СН'!$G$6-'СЕТ СН'!$G$19</f>
        <v>1855.81196445</v>
      </c>
      <c r="W53" s="36">
        <f>SUMIFS(СВЦЭМ!$C$39:$C$782,СВЦЭМ!$A$39:$A$782,$A53,СВЦЭМ!$B$39:$B$782,W$47)+'СЕТ СН'!$G$9+СВЦЭМ!$D$10+'СЕТ СН'!$G$6-'СЕТ СН'!$G$19</f>
        <v>1859.40174572</v>
      </c>
      <c r="X53" s="36">
        <f>SUMIFS(СВЦЭМ!$C$39:$C$782,СВЦЭМ!$A$39:$A$782,$A53,СВЦЭМ!$B$39:$B$782,X$47)+'СЕТ СН'!$G$9+СВЦЭМ!$D$10+'СЕТ СН'!$G$6-'СЕТ СН'!$G$19</f>
        <v>1884.1810540500001</v>
      </c>
      <c r="Y53" s="36">
        <f>SUMIFS(СВЦЭМ!$C$39:$C$782,СВЦЭМ!$A$39:$A$782,$A53,СВЦЭМ!$B$39:$B$782,Y$47)+'СЕТ СН'!$G$9+СВЦЭМ!$D$10+'СЕТ СН'!$G$6-'СЕТ СН'!$G$19</f>
        <v>1909.7914439599999</v>
      </c>
    </row>
    <row r="54" spans="1:25" ht="15.75" x14ac:dyDescent="0.2">
      <c r="A54" s="35">
        <f t="shared" si="1"/>
        <v>45267</v>
      </c>
      <c r="B54" s="36">
        <f>SUMIFS(СВЦЭМ!$C$39:$C$782,СВЦЭМ!$A$39:$A$782,$A54,СВЦЭМ!$B$39:$B$782,B$47)+'СЕТ СН'!$G$9+СВЦЭМ!$D$10+'СЕТ СН'!$G$6-'СЕТ СН'!$G$19</f>
        <v>1912.70557609</v>
      </c>
      <c r="C54" s="36">
        <f>SUMIFS(СВЦЭМ!$C$39:$C$782,СВЦЭМ!$A$39:$A$782,$A54,СВЦЭМ!$B$39:$B$782,C$47)+'СЕТ СН'!$G$9+СВЦЭМ!$D$10+'СЕТ СН'!$G$6-'СЕТ СН'!$G$19</f>
        <v>1930.84419933</v>
      </c>
      <c r="D54" s="36">
        <f>SUMIFS(СВЦЭМ!$C$39:$C$782,СВЦЭМ!$A$39:$A$782,$A54,СВЦЭМ!$B$39:$B$782,D$47)+'СЕТ СН'!$G$9+СВЦЭМ!$D$10+'СЕТ СН'!$G$6-'СЕТ СН'!$G$19</f>
        <v>1986.5830494899999</v>
      </c>
      <c r="E54" s="36">
        <f>SUMIFS(СВЦЭМ!$C$39:$C$782,СВЦЭМ!$A$39:$A$782,$A54,СВЦЭМ!$B$39:$B$782,E$47)+'СЕТ СН'!$G$9+СВЦЭМ!$D$10+'СЕТ СН'!$G$6-'СЕТ СН'!$G$19</f>
        <v>1979.5552181099999</v>
      </c>
      <c r="F54" s="36">
        <f>SUMIFS(СВЦЭМ!$C$39:$C$782,СВЦЭМ!$A$39:$A$782,$A54,СВЦЭМ!$B$39:$B$782,F$47)+'СЕТ СН'!$G$9+СВЦЭМ!$D$10+'СЕТ СН'!$G$6-'СЕТ СН'!$G$19</f>
        <v>1977.9590480100001</v>
      </c>
      <c r="G54" s="36">
        <f>SUMIFS(СВЦЭМ!$C$39:$C$782,СВЦЭМ!$A$39:$A$782,$A54,СВЦЭМ!$B$39:$B$782,G$47)+'СЕТ СН'!$G$9+СВЦЭМ!$D$10+'СЕТ СН'!$G$6-'СЕТ СН'!$G$19</f>
        <v>1975.6603657599999</v>
      </c>
      <c r="H54" s="36">
        <f>SUMIFS(СВЦЭМ!$C$39:$C$782,СВЦЭМ!$A$39:$A$782,$A54,СВЦЭМ!$B$39:$B$782,H$47)+'СЕТ СН'!$G$9+СВЦЭМ!$D$10+'СЕТ СН'!$G$6-'СЕТ СН'!$G$19</f>
        <v>1934.87878568</v>
      </c>
      <c r="I54" s="36">
        <f>SUMIFS(СВЦЭМ!$C$39:$C$782,СВЦЭМ!$A$39:$A$782,$A54,СВЦЭМ!$B$39:$B$782,I$47)+'СЕТ СН'!$G$9+СВЦЭМ!$D$10+'СЕТ СН'!$G$6-'СЕТ СН'!$G$19</f>
        <v>1883.2759721499999</v>
      </c>
      <c r="J54" s="36">
        <f>SUMIFS(СВЦЭМ!$C$39:$C$782,СВЦЭМ!$A$39:$A$782,$A54,СВЦЭМ!$B$39:$B$782,J$47)+'СЕТ СН'!$G$9+СВЦЭМ!$D$10+'СЕТ СН'!$G$6-'СЕТ СН'!$G$19</f>
        <v>1872.76527809</v>
      </c>
      <c r="K54" s="36">
        <f>SUMIFS(СВЦЭМ!$C$39:$C$782,СВЦЭМ!$A$39:$A$782,$A54,СВЦЭМ!$B$39:$B$782,K$47)+'СЕТ СН'!$G$9+СВЦЭМ!$D$10+'СЕТ СН'!$G$6-'СЕТ СН'!$G$19</f>
        <v>1847.2448527399999</v>
      </c>
      <c r="L54" s="36">
        <f>SUMIFS(СВЦЭМ!$C$39:$C$782,СВЦЭМ!$A$39:$A$782,$A54,СВЦЭМ!$B$39:$B$782,L$47)+'СЕТ СН'!$G$9+СВЦЭМ!$D$10+'СЕТ СН'!$G$6-'СЕТ СН'!$G$19</f>
        <v>1847.7106934999999</v>
      </c>
      <c r="M54" s="36">
        <f>SUMIFS(СВЦЭМ!$C$39:$C$782,СВЦЭМ!$A$39:$A$782,$A54,СВЦЭМ!$B$39:$B$782,M$47)+'СЕТ СН'!$G$9+СВЦЭМ!$D$10+'СЕТ СН'!$G$6-'СЕТ СН'!$G$19</f>
        <v>1887.7416133300001</v>
      </c>
      <c r="N54" s="36">
        <f>SUMIFS(СВЦЭМ!$C$39:$C$782,СВЦЭМ!$A$39:$A$782,$A54,СВЦЭМ!$B$39:$B$782,N$47)+'СЕТ СН'!$G$9+СВЦЭМ!$D$10+'СЕТ СН'!$G$6-'СЕТ СН'!$G$19</f>
        <v>1927.92455137</v>
      </c>
      <c r="O54" s="36">
        <f>SUMIFS(СВЦЭМ!$C$39:$C$782,СВЦЭМ!$A$39:$A$782,$A54,СВЦЭМ!$B$39:$B$782,O$47)+'СЕТ СН'!$G$9+СВЦЭМ!$D$10+'СЕТ СН'!$G$6-'СЕТ СН'!$G$19</f>
        <v>1966.0141165</v>
      </c>
      <c r="P54" s="36">
        <f>SUMIFS(СВЦЭМ!$C$39:$C$782,СВЦЭМ!$A$39:$A$782,$A54,СВЦЭМ!$B$39:$B$782,P$47)+'СЕТ СН'!$G$9+СВЦЭМ!$D$10+'СЕТ СН'!$G$6-'СЕТ СН'!$G$19</f>
        <v>1965.72160646</v>
      </c>
      <c r="Q54" s="36">
        <f>SUMIFS(СВЦЭМ!$C$39:$C$782,СВЦЭМ!$A$39:$A$782,$A54,СВЦЭМ!$B$39:$B$782,Q$47)+'СЕТ СН'!$G$9+СВЦЭМ!$D$10+'СЕТ СН'!$G$6-'СЕТ СН'!$G$19</f>
        <v>1967.1183897199999</v>
      </c>
      <c r="R54" s="36">
        <f>SUMIFS(СВЦЭМ!$C$39:$C$782,СВЦЭМ!$A$39:$A$782,$A54,СВЦЭМ!$B$39:$B$782,R$47)+'СЕТ СН'!$G$9+СВЦЭМ!$D$10+'СЕТ СН'!$G$6-'СЕТ СН'!$G$19</f>
        <v>1961.3254822700001</v>
      </c>
      <c r="S54" s="36">
        <f>SUMIFS(СВЦЭМ!$C$39:$C$782,СВЦЭМ!$A$39:$A$782,$A54,СВЦЭМ!$B$39:$B$782,S$47)+'СЕТ СН'!$G$9+СВЦЭМ!$D$10+'СЕТ СН'!$G$6-'СЕТ СН'!$G$19</f>
        <v>1926.16988743</v>
      </c>
      <c r="T54" s="36">
        <f>SUMIFS(СВЦЭМ!$C$39:$C$782,СВЦЭМ!$A$39:$A$782,$A54,СВЦЭМ!$B$39:$B$782,T$47)+'СЕТ СН'!$G$9+СВЦЭМ!$D$10+'СЕТ СН'!$G$6-'СЕТ СН'!$G$19</f>
        <v>1880.02225509</v>
      </c>
      <c r="U54" s="36">
        <f>SUMIFS(СВЦЭМ!$C$39:$C$782,СВЦЭМ!$A$39:$A$782,$A54,СВЦЭМ!$B$39:$B$782,U$47)+'СЕТ СН'!$G$9+СВЦЭМ!$D$10+'СЕТ СН'!$G$6-'СЕТ СН'!$G$19</f>
        <v>1889.93080953</v>
      </c>
      <c r="V54" s="36">
        <f>SUMIFS(СВЦЭМ!$C$39:$C$782,СВЦЭМ!$A$39:$A$782,$A54,СВЦЭМ!$B$39:$B$782,V$47)+'СЕТ СН'!$G$9+СВЦЭМ!$D$10+'СЕТ СН'!$G$6-'СЕТ СН'!$G$19</f>
        <v>1945.86428019</v>
      </c>
      <c r="W54" s="36">
        <f>SUMIFS(СВЦЭМ!$C$39:$C$782,СВЦЭМ!$A$39:$A$782,$A54,СВЦЭМ!$B$39:$B$782,W$47)+'СЕТ СН'!$G$9+СВЦЭМ!$D$10+'СЕТ СН'!$G$6-'СЕТ СН'!$G$19</f>
        <v>1970.7966839199999</v>
      </c>
      <c r="X54" s="36">
        <f>SUMIFS(СВЦЭМ!$C$39:$C$782,СВЦЭМ!$A$39:$A$782,$A54,СВЦЭМ!$B$39:$B$782,X$47)+'СЕТ СН'!$G$9+СВЦЭМ!$D$10+'СЕТ СН'!$G$6-'СЕТ СН'!$G$19</f>
        <v>1995.8736530199999</v>
      </c>
      <c r="Y54" s="36">
        <f>SUMIFS(СВЦЭМ!$C$39:$C$782,СВЦЭМ!$A$39:$A$782,$A54,СВЦЭМ!$B$39:$B$782,Y$47)+'СЕТ СН'!$G$9+СВЦЭМ!$D$10+'СЕТ СН'!$G$6-'СЕТ СН'!$G$19</f>
        <v>2031.38188842</v>
      </c>
    </row>
    <row r="55" spans="1:25" ht="15.75" x14ac:dyDescent="0.2">
      <c r="A55" s="35">
        <f t="shared" si="1"/>
        <v>45268</v>
      </c>
      <c r="B55" s="36">
        <f>SUMIFS(СВЦЭМ!$C$39:$C$782,СВЦЭМ!$A$39:$A$782,$A55,СВЦЭМ!$B$39:$B$782,B$47)+'СЕТ СН'!$G$9+СВЦЭМ!$D$10+'СЕТ СН'!$G$6-'СЕТ СН'!$G$19</f>
        <v>1968.3673922099999</v>
      </c>
      <c r="C55" s="36">
        <f>SUMIFS(СВЦЭМ!$C$39:$C$782,СВЦЭМ!$A$39:$A$782,$A55,СВЦЭМ!$B$39:$B$782,C$47)+'СЕТ СН'!$G$9+СВЦЭМ!$D$10+'СЕТ СН'!$G$6-'СЕТ СН'!$G$19</f>
        <v>2001.2621557099999</v>
      </c>
      <c r="D55" s="36">
        <f>SUMIFS(СВЦЭМ!$C$39:$C$782,СВЦЭМ!$A$39:$A$782,$A55,СВЦЭМ!$B$39:$B$782,D$47)+'СЕТ СН'!$G$9+СВЦЭМ!$D$10+'СЕТ СН'!$G$6-'СЕТ СН'!$G$19</f>
        <v>2006.9903759899998</v>
      </c>
      <c r="E55" s="36">
        <f>SUMIFS(СВЦЭМ!$C$39:$C$782,СВЦЭМ!$A$39:$A$782,$A55,СВЦЭМ!$B$39:$B$782,E$47)+'СЕТ СН'!$G$9+СВЦЭМ!$D$10+'СЕТ СН'!$G$6-'СЕТ СН'!$G$19</f>
        <v>2012.95682377</v>
      </c>
      <c r="F55" s="36">
        <f>SUMIFS(СВЦЭМ!$C$39:$C$782,СВЦЭМ!$A$39:$A$782,$A55,СВЦЭМ!$B$39:$B$782,F$47)+'СЕТ СН'!$G$9+СВЦЭМ!$D$10+'СЕТ СН'!$G$6-'СЕТ СН'!$G$19</f>
        <v>2010.30191021</v>
      </c>
      <c r="G55" s="36">
        <f>SUMIFS(СВЦЭМ!$C$39:$C$782,СВЦЭМ!$A$39:$A$782,$A55,СВЦЭМ!$B$39:$B$782,G$47)+'СЕТ СН'!$G$9+СВЦЭМ!$D$10+'СЕТ СН'!$G$6-'СЕТ СН'!$G$19</f>
        <v>1999.7507457499999</v>
      </c>
      <c r="H55" s="36">
        <f>SUMIFS(СВЦЭМ!$C$39:$C$782,СВЦЭМ!$A$39:$A$782,$A55,СВЦЭМ!$B$39:$B$782,H$47)+'СЕТ СН'!$G$9+СВЦЭМ!$D$10+'СЕТ СН'!$G$6-'СЕТ СН'!$G$19</f>
        <v>1960.5567223399999</v>
      </c>
      <c r="I55" s="36">
        <f>SUMIFS(СВЦЭМ!$C$39:$C$782,СВЦЭМ!$A$39:$A$782,$A55,СВЦЭМ!$B$39:$B$782,I$47)+'СЕТ СН'!$G$9+СВЦЭМ!$D$10+'СЕТ СН'!$G$6-'СЕТ СН'!$G$19</f>
        <v>1896.3849142500001</v>
      </c>
      <c r="J55" s="36">
        <f>SUMIFS(СВЦЭМ!$C$39:$C$782,СВЦЭМ!$A$39:$A$782,$A55,СВЦЭМ!$B$39:$B$782,J$47)+'СЕТ СН'!$G$9+СВЦЭМ!$D$10+'СЕТ СН'!$G$6-'СЕТ СН'!$G$19</f>
        <v>1849.7782023699999</v>
      </c>
      <c r="K55" s="36">
        <f>SUMIFS(СВЦЭМ!$C$39:$C$782,СВЦЭМ!$A$39:$A$782,$A55,СВЦЭМ!$B$39:$B$782,K$47)+'СЕТ СН'!$G$9+СВЦЭМ!$D$10+'СЕТ СН'!$G$6-'СЕТ СН'!$G$19</f>
        <v>1832.3371296299999</v>
      </c>
      <c r="L55" s="36">
        <f>SUMIFS(СВЦЭМ!$C$39:$C$782,СВЦЭМ!$A$39:$A$782,$A55,СВЦЭМ!$B$39:$B$782,L$47)+'СЕТ СН'!$G$9+СВЦЭМ!$D$10+'СЕТ СН'!$G$6-'СЕТ СН'!$G$19</f>
        <v>1830.34646355</v>
      </c>
      <c r="M55" s="36">
        <f>SUMIFS(СВЦЭМ!$C$39:$C$782,СВЦЭМ!$A$39:$A$782,$A55,СВЦЭМ!$B$39:$B$782,M$47)+'СЕТ СН'!$G$9+СВЦЭМ!$D$10+'СЕТ СН'!$G$6-'СЕТ СН'!$G$19</f>
        <v>1842.8296544099999</v>
      </c>
      <c r="N55" s="36">
        <f>SUMIFS(СВЦЭМ!$C$39:$C$782,СВЦЭМ!$A$39:$A$782,$A55,СВЦЭМ!$B$39:$B$782,N$47)+'СЕТ СН'!$G$9+СВЦЭМ!$D$10+'СЕТ СН'!$G$6-'СЕТ СН'!$G$19</f>
        <v>1843.7195021499999</v>
      </c>
      <c r="O55" s="36">
        <f>SUMIFS(СВЦЭМ!$C$39:$C$782,СВЦЭМ!$A$39:$A$782,$A55,СВЦЭМ!$B$39:$B$782,O$47)+'СЕТ СН'!$G$9+СВЦЭМ!$D$10+'СЕТ СН'!$G$6-'СЕТ СН'!$G$19</f>
        <v>1852.90198364</v>
      </c>
      <c r="P55" s="36">
        <f>SUMIFS(СВЦЭМ!$C$39:$C$782,СВЦЭМ!$A$39:$A$782,$A55,СВЦЭМ!$B$39:$B$782,P$47)+'СЕТ СН'!$G$9+СВЦЭМ!$D$10+'СЕТ СН'!$G$6-'СЕТ СН'!$G$19</f>
        <v>1866.38464079</v>
      </c>
      <c r="Q55" s="36">
        <f>SUMIFS(СВЦЭМ!$C$39:$C$782,СВЦЭМ!$A$39:$A$782,$A55,СВЦЭМ!$B$39:$B$782,Q$47)+'СЕТ СН'!$G$9+СВЦЭМ!$D$10+'СЕТ СН'!$G$6-'СЕТ СН'!$G$19</f>
        <v>1870.48613011</v>
      </c>
      <c r="R55" s="36">
        <f>SUMIFS(СВЦЭМ!$C$39:$C$782,СВЦЭМ!$A$39:$A$782,$A55,СВЦЭМ!$B$39:$B$782,R$47)+'СЕТ СН'!$G$9+СВЦЭМ!$D$10+'СЕТ СН'!$G$6-'СЕТ СН'!$G$19</f>
        <v>1859.7819463999999</v>
      </c>
      <c r="S55" s="36">
        <f>SUMIFS(СВЦЭМ!$C$39:$C$782,СВЦЭМ!$A$39:$A$782,$A55,СВЦЭМ!$B$39:$B$782,S$47)+'СЕТ СН'!$G$9+СВЦЭМ!$D$10+'СЕТ СН'!$G$6-'СЕТ СН'!$G$19</f>
        <v>1817.6549182799999</v>
      </c>
      <c r="T55" s="36">
        <f>SUMIFS(СВЦЭМ!$C$39:$C$782,СВЦЭМ!$A$39:$A$782,$A55,СВЦЭМ!$B$39:$B$782,T$47)+'СЕТ СН'!$G$9+СВЦЭМ!$D$10+'СЕТ СН'!$G$6-'СЕТ СН'!$G$19</f>
        <v>1806.3179455499999</v>
      </c>
      <c r="U55" s="36">
        <f>SUMIFS(СВЦЭМ!$C$39:$C$782,СВЦЭМ!$A$39:$A$782,$A55,СВЦЭМ!$B$39:$B$782,U$47)+'СЕТ СН'!$G$9+СВЦЭМ!$D$10+'СЕТ СН'!$G$6-'СЕТ СН'!$G$19</f>
        <v>1804.9337920099999</v>
      </c>
      <c r="V55" s="36">
        <f>SUMIFS(СВЦЭМ!$C$39:$C$782,СВЦЭМ!$A$39:$A$782,$A55,СВЦЭМ!$B$39:$B$782,V$47)+'СЕТ СН'!$G$9+СВЦЭМ!$D$10+'СЕТ СН'!$G$6-'СЕТ СН'!$G$19</f>
        <v>1814.2074715399999</v>
      </c>
      <c r="W55" s="36">
        <f>SUMIFS(СВЦЭМ!$C$39:$C$782,СВЦЭМ!$A$39:$A$782,$A55,СВЦЭМ!$B$39:$B$782,W$47)+'СЕТ СН'!$G$9+СВЦЭМ!$D$10+'СЕТ СН'!$G$6-'СЕТ СН'!$G$19</f>
        <v>1830.5199904999999</v>
      </c>
      <c r="X55" s="36">
        <f>SUMIFS(СВЦЭМ!$C$39:$C$782,СВЦЭМ!$A$39:$A$782,$A55,СВЦЭМ!$B$39:$B$782,X$47)+'СЕТ СН'!$G$9+СВЦЭМ!$D$10+'СЕТ СН'!$G$6-'СЕТ СН'!$G$19</f>
        <v>1861.03144187</v>
      </c>
      <c r="Y55" s="36">
        <f>SUMIFS(СВЦЭМ!$C$39:$C$782,СВЦЭМ!$A$39:$A$782,$A55,СВЦЭМ!$B$39:$B$782,Y$47)+'СЕТ СН'!$G$9+СВЦЭМ!$D$10+'СЕТ СН'!$G$6-'СЕТ СН'!$G$19</f>
        <v>1896.17213995</v>
      </c>
    </row>
    <row r="56" spans="1:25" ht="15.75" x14ac:dyDescent="0.2">
      <c r="A56" s="35">
        <f t="shared" si="1"/>
        <v>45269</v>
      </c>
      <c r="B56" s="36">
        <f>SUMIFS(СВЦЭМ!$C$39:$C$782,СВЦЭМ!$A$39:$A$782,$A56,СВЦЭМ!$B$39:$B$782,B$47)+'СЕТ СН'!$G$9+СВЦЭМ!$D$10+'СЕТ СН'!$G$6-'СЕТ СН'!$G$19</f>
        <v>2068.5945412999999</v>
      </c>
      <c r="C56" s="36">
        <f>SUMIFS(СВЦЭМ!$C$39:$C$782,СВЦЭМ!$A$39:$A$782,$A56,СВЦЭМ!$B$39:$B$782,C$47)+'СЕТ СН'!$G$9+СВЦЭМ!$D$10+'СЕТ СН'!$G$6-'СЕТ СН'!$G$19</f>
        <v>2116.44892544</v>
      </c>
      <c r="D56" s="36">
        <f>SUMIFS(СВЦЭМ!$C$39:$C$782,СВЦЭМ!$A$39:$A$782,$A56,СВЦЭМ!$B$39:$B$782,D$47)+'СЕТ СН'!$G$9+СВЦЭМ!$D$10+'СЕТ СН'!$G$6-'СЕТ СН'!$G$19</f>
        <v>2178.4640363799999</v>
      </c>
      <c r="E56" s="36">
        <f>SUMIFS(СВЦЭМ!$C$39:$C$782,СВЦЭМ!$A$39:$A$782,$A56,СВЦЭМ!$B$39:$B$782,E$47)+'СЕТ СН'!$G$9+СВЦЭМ!$D$10+'СЕТ СН'!$G$6-'СЕТ СН'!$G$19</f>
        <v>2188.8528627699998</v>
      </c>
      <c r="F56" s="36">
        <f>SUMIFS(СВЦЭМ!$C$39:$C$782,СВЦЭМ!$A$39:$A$782,$A56,СВЦЭМ!$B$39:$B$782,F$47)+'СЕТ СН'!$G$9+СВЦЭМ!$D$10+'СЕТ СН'!$G$6-'СЕТ СН'!$G$19</f>
        <v>2194.2938559899999</v>
      </c>
      <c r="G56" s="36">
        <f>SUMIFS(СВЦЭМ!$C$39:$C$782,СВЦЭМ!$A$39:$A$782,$A56,СВЦЭМ!$B$39:$B$782,G$47)+'СЕТ СН'!$G$9+СВЦЭМ!$D$10+'СЕТ СН'!$G$6-'СЕТ СН'!$G$19</f>
        <v>2175.54413772</v>
      </c>
      <c r="H56" s="36">
        <f>SUMIFS(СВЦЭМ!$C$39:$C$782,СВЦЭМ!$A$39:$A$782,$A56,СВЦЭМ!$B$39:$B$782,H$47)+'СЕТ СН'!$G$9+СВЦЭМ!$D$10+'СЕТ СН'!$G$6-'СЕТ СН'!$G$19</f>
        <v>2164.71503751</v>
      </c>
      <c r="I56" s="36">
        <f>SUMIFS(СВЦЭМ!$C$39:$C$782,СВЦЭМ!$A$39:$A$782,$A56,СВЦЭМ!$B$39:$B$782,I$47)+'СЕТ СН'!$G$9+СВЦЭМ!$D$10+'СЕТ СН'!$G$6-'СЕТ СН'!$G$19</f>
        <v>2132.5810251499997</v>
      </c>
      <c r="J56" s="36">
        <f>SUMIFS(СВЦЭМ!$C$39:$C$782,СВЦЭМ!$A$39:$A$782,$A56,СВЦЭМ!$B$39:$B$782,J$47)+'СЕТ СН'!$G$9+СВЦЭМ!$D$10+'СЕТ СН'!$G$6-'СЕТ СН'!$G$19</f>
        <v>2084.9587250899999</v>
      </c>
      <c r="K56" s="36">
        <f>SUMIFS(СВЦЭМ!$C$39:$C$782,СВЦЭМ!$A$39:$A$782,$A56,СВЦЭМ!$B$39:$B$782,K$47)+'СЕТ СН'!$G$9+СВЦЭМ!$D$10+'СЕТ СН'!$G$6-'СЕТ СН'!$G$19</f>
        <v>2044.1995218699999</v>
      </c>
      <c r="L56" s="36">
        <f>SUMIFS(СВЦЭМ!$C$39:$C$782,СВЦЭМ!$A$39:$A$782,$A56,СВЦЭМ!$B$39:$B$782,L$47)+'СЕТ СН'!$G$9+СВЦЭМ!$D$10+'СЕТ СН'!$G$6-'СЕТ СН'!$G$19</f>
        <v>1999.0769467999999</v>
      </c>
      <c r="M56" s="36">
        <f>SUMIFS(СВЦЭМ!$C$39:$C$782,СВЦЭМ!$A$39:$A$782,$A56,СВЦЭМ!$B$39:$B$782,M$47)+'СЕТ СН'!$G$9+СВЦЭМ!$D$10+'СЕТ СН'!$G$6-'СЕТ СН'!$G$19</f>
        <v>1995.8819117999999</v>
      </c>
      <c r="N56" s="36">
        <f>SUMIFS(СВЦЭМ!$C$39:$C$782,СВЦЭМ!$A$39:$A$782,$A56,СВЦЭМ!$B$39:$B$782,N$47)+'СЕТ СН'!$G$9+СВЦЭМ!$D$10+'СЕТ СН'!$G$6-'СЕТ СН'!$G$19</f>
        <v>2025.7307727099999</v>
      </c>
      <c r="O56" s="36">
        <f>SUMIFS(СВЦЭМ!$C$39:$C$782,СВЦЭМ!$A$39:$A$782,$A56,СВЦЭМ!$B$39:$B$782,O$47)+'СЕТ СН'!$G$9+СВЦЭМ!$D$10+'СЕТ СН'!$G$6-'СЕТ СН'!$G$19</f>
        <v>2016.6629539</v>
      </c>
      <c r="P56" s="36">
        <f>SUMIFS(СВЦЭМ!$C$39:$C$782,СВЦЭМ!$A$39:$A$782,$A56,СВЦЭМ!$B$39:$B$782,P$47)+'СЕТ СН'!$G$9+СВЦЭМ!$D$10+'СЕТ СН'!$G$6-'СЕТ СН'!$G$19</f>
        <v>2034.68835395</v>
      </c>
      <c r="Q56" s="36">
        <f>SUMIFS(СВЦЭМ!$C$39:$C$782,СВЦЭМ!$A$39:$A$782,$A56,СВЦЭМ!$B$39:$B$782,Q$47)+'СЕТ СН'!$G$9+СВЦЭМ!$D$10+'СЕТ СН'!$G$6-'СЕТ СН'!$G$19</f>
        <v>2053.4615195400002</v>
      </c>
      <c r="R56" s="36">
        <f>SUMIFS(СВЦЭМ!$C$39:$C$782,СВЦЭМ!$A$39:$A$782,$A56,СВЦЭМ!$B$39:$B$782,R$47)+'СЕТ СН'!$G$9+СВЦЭМ!$D$10+'СЕТ СН'!$G$6-'СЕТ СН'!$G$19</f>
        <v>2049.8633261800001</v>
      </c>
      <c r="S56" s="36">
        <f>SUMIFS(СВЦЭМ!$C$39:$C$782,СВЦЭМ!$A$39:$A$782,$A56,СВЦЭМ!$B$39:$B$782,S$47)+'СЕТ СН'!$G$9+СВЦЭМ!$D$10+'СЕТ СН'!$G$6-'СЕТ СН'!$G$19</f>
        <v>2046.88472813</v>
      </c>
      <c r="T56" s="36">
        <f>SUMIFS(СВЦЭМ!$C$39:$C$782,СВЦЭМ!$A$39:$A$782,$A56,СВЦЭМ!$B$39:$B$782,T$47)+'СЕТ СН'!$G$9+СВЦЭМ!$D$10+'СЕТ СН'!$G$6-'СЕТ СН'!$G$19</f>
        <v>2000.77823552</v>
      </c>
      <c r="U56" s="36">
        <f>SUMIFS(СВЦЭМ!$C$39:$C$782,СВЦЭМ!$A$39:$A$782,$A56,СВЦЭМ!$B$39:$B$782,U$47)+'СЕТ СН'!$G$9+СВЦЭМ!$D$10+'СЕТ СН'!$G$6-'СЕТ СН'!$G$19</f>
        <v>2024.82360935</v>
      </c>
      <c r="V56" s="36">
        <f>SUMIFS(СВЦЭМ!$C$39:$C$782,СВЦЭМ!$A$39:$A$782,$A56,СВЦЭМ!$B$39:$B$782,V$47)+'СЕТ СН'!$G$9+СВЦЭМ!$D$10+'СЕТ СН'!$G$6-'СЕТ СН'!$G$19</f>
        <v>2047.0029923</v>
      </c>
      <c r="W56" s="36">
        <f>SUMIFS(СВЦЭМ!$C$39:$C$782,СВЦЭМ!$A$39:$A$782,$A56,СВЦЭМ!$B$39:$B$782,W$47)+'СЕТ СН'!$G$9+СВЦЭМ!$D$10+'СЕТ СН'!$G$6-'СЕТ СН'!$G$19</f>
        <v>2035.7678065600001</v>
      </c>
      <c r="X56" s="36">
        <f>SUMIFS(СВЦЭМ!$C$39:$C$782,СВЦЭМ!$A$39:$A$782,$A56,СВЦЭМ!$B$39:$B$782,X$47)+'СЕТ СН'!$G$9+СВЦЭМ!$D$10+'СЕТ СН'!$G$6-'СЕТ СН'!$G$19</f>
        <v>2069.4277233799999</v>
      </c>
      <c r="Y56" s="36">
        <f>SUMIFS(СВЦЭМ!$C$39:$C$782,СВЦЭМ!$A$39:$A$782,$A56,СВЦЭМ!$B$39:$B$782,Y$47)+'СЕТ СН'!$G$9+СВЦЭМ!$D$10+'СЕТ СН'!$G$6-'СЕТ СН'!$G$19</f>
        <v>2106.6424707599999</v>
      </c>
    </row>
    <row r="57" spans="1:25" ht="15.75" x14ac:dyDescent="0.2">
      <c r="A57" s="35">
        <f t="shared" si="1"/>
        <v>45270</v>
      </c>
      <c r="B57" s="36">
        <f>SUMIFS(СВЦЭМ!$C$39:$C$782,СВЦЭМ!$A$39:$A$782,$A57,СВЦЭМ!$B$39:$B$782,B$47)+'СЕТ СН'!$G$9+СВЦЭМ!$D$10+'СЕТ СН'!$G$6-'СЕТ СН'!$G$19</f>
        <v>2045.4771326099999</v>
      </c>
      <c r="C57" s="36">
        <f>SUMIFS(СВЦЭМ!$C$39:$C$782,СВЦЭМ!$A$39:$A$782,$A57,СВЦЭМ!$B$39:$B$782,C$47)+'СЕТ СН'!$G$9+СВЦЭМ!$D$10+'СЕТ СН'!$G$6-'СЕТ СН'!$G$19</f>
        <v>2091.29652764</v>
      </c>
      <c r="D57" s="36">
        <f>SUMIFS(СВЦЭМ!$C$39:$C$782,СВЦЭМ!$A$39:$A$782,$A57,СВЦЭМ!$B$39:$B$782,D$47)+'СЕТ СН'!$G$9+СВЦЭМ!$D$10+'СЕТ СН'!$G$6-'СЕТ СН'!$G$19</f>
        <v>2116.9449776800002</v>
      </c>
      <c r="E57" s="36">
        <f>SUMIFS(СВЦЭМ!$C$39:$C$782,СВЦЭМ!$A$39:$A$782,$A57,СВЦЭМ!$B$39:$B$782,E$47)+'СЕТ СН'!$G$9+СВЦЭМ!$D$10+'СЕТ СН'!$G$6-'СЕТ СН'!$G$19</f>
        <v>2140.1429218799999</v>
      </c>
      <c r="F57" s="36">
        <f>SUMIFS(СВЦЭМ!$C$39:$C$782,СВЦЭМ!$A$39:$A$782,$A57,СВЦЭМ!$B$39:$B$782,F$47)+'СЕТ СН'!$G$9+СВЦЭМ!$D$10+'СЕТ СН'!$G$6-'СЕТ СН'!$G$19</f>
        <v>2126.7576817300001</v>
      </c>
      <c r="G57" s="36">
        <f>SUMIFS(СВЦЭМ!$C$39:$C$782,СВЦЭМ!$A$39:$A$782,$A57,СВЦЭМ!$B$39:$B$782,G$47)+'СЕТ СН'!$G$9+СВЦЭМ!$D$10+'СЕТ СН'!$G$6-'СЕТ СН'!$G$19</f>
        <v>2096.2099911999999</v>
      </c>
      <c r="H57" s="36">
        <f>SUMIFS(СВЦЭМ!$C$39:$C$782,СВЦЭМ!$A$39:$A$782,$A57,СВЦЭМ!$B$39:$B$782,H$47)+'СЕТ СН'!$G$9+СВЦЭМ!$D$10+'СЕТ СН'!$G$6-'СЕТ СН'!$G$19</f>
        <v>2116.2187891200001</v>
      </c>
      <c r="I57" s="36">
        <f>SUMIFS(СВЦЭМ!$C$39:$C$782,СВЦЭМ!$A$39:$A$782,$A57,СВЦЭМ!$B$39:$B$782,I$47)+'СЕТ СН'!$G$9+СВЦЭМ!$D$10+'СЕТ СН'!$G$6-'СЕТ СН'!$G$19</f>
        <v>2099.2217319900001</v>
      </c>
      <c r="J57" s="36">
        <f>SUMIFS(СВЦЭМ!$C$39:$C$782,СВЦЭМ!$A$39:$A$782,$A57,СВЦЭМ!$B$39:$B$782,J$47)+'СЕТ СН'!$G$9+СВЦЭМ!$D$10+'СЕТ СН'!$G$6-'СЕТ СН'!$G$19</f>
        <v>2048.9286755100002</v>
      </c>
      <c r="K57" s="36">
        <f>SUMIFS(СВЦЭМ!$C$39:$C$782,СВЦЭМ!$A$39:$A$782,$A57,СВЦЭМ!$B$39:$B$782,K$47)+'СЕТ СН'!$G$9+СВЦЭМ!$D$10+'СЕТ СН'!$G$6-'СЕТ СН'!$G$19</f>
        <v>1986.0285937199999</v>
      </c>
      <c r="L57" s="36">
        <f>SUMIFS(СВЦЭМ!$C$39:$C$782,СВЦЭМ!$A$39:$A$782,$A57,СВЦЭМ!$B$39:$B$782,L$47)+'СЕТ СН'!$G$9+СВЦЭМ!$D$10+'СЕТ СН'!$G$6-'СЕТ СН'!$G$19</f>
        <v>1948.6040585000001</v>
      </c>
      <c r="M57" s="36">
        <f>SUMIFS(СВЦЭМ!$C$39:$C$782,СВЦЭМ!$A$39:$A$782,$A57,СВЦЭМ!$B$39:$B$782,M$47)+'СЕТ СН'!$G$9+СВЦЭМ!$D$10+'СЕТ СН'!$G$6-'СЕТ СН'!$G$19</f>
        <v>1951.4943402700001</v>
      </c>
      <c r="N57" s="36">
        <f>SUMIFS(СВЦЭМ!$C$39:$C$782,СВЦЭМ!$A$39:$A$782,$A57,СВЦЭМ!$B$39:$B$782,N$47)+'СЕТ СН'!$G$9+СВЦЭМ!$D$10+'СЕТ СН'!$G$6-'СЕТ СН'!$G$19</f>
        <v>1950.24720723</v>
      </c>
      <c r="O57" s="36">
        <f>SUMIFS(СВЦЭМ!$C$39:$C$782,СВЦЭМ!$A$39:$A$782,$A57,СВЦЭМ!$B$39:$B$782,O$47)+'СЕТ СН'!$G$9+СВЦЭМ!$D$10+'СЕТ СН'!$G$6-'СЕТ СН'!$G$19</f>
        <v>1983.5404897599999</v>
      </c>
      <c r="P57" s="36">
        <f>SUMIFS(СВЦЭМ!$C$39:$C$782,СВЦЭМ!$A$39:$A$782,$A57,СВЦЭМ!$B$39:$B$782,P$47)+'СЕТ СН'!$G$9+СВЦЭМ!$D$10+'СЕТ СН'!$G$6-'СЕТ СН'!$G$19</f>
        <v>2001.92521186</v>
      </c>
      <c r="Q57" s="36">
        <f>SUMIFS(СВЦЭМ!$C$39:$C$782,СВЦЭМ!$A$39:$A$782,$A57,СВЦЭМ!$B$39:$B$782,Q$47)+'СЕТ СН'!$G$9+СВЦЭМ!$D$10+'СЕТ СН'!$G$6-'СЕТ СН'!$G$19</f>
        <v>2001.0351962299999</v>
      </c>
      <c r="R57" s="36">
        <f>SUMIFS(СВЦЭМ!$C$39:$C$782,СВЦЭМ!$A$39:$A$782,$A57,СВЦЭМ!$B$39:$B$782,R$47)+'СЕТ СН'!$G$9+СВЦЭМ!$D$10+'СЕТ СН'!$G$6-'СЕТ СН'!$G$19</f>
        <v>1994.53921429</v>
      </c>
      <c r="S57" s="36">
        <f>SUMIFS(СВЦЭМ!$C$39:$C$782,СВЦЭМ!$A$39:$A$782,$A57,СВЦЭМ!$B$39:$B$782,S$47)+'СЕТ СН'!$G$9+СВЦЭМ!$D$10+'СЕТ СН'!$G$6-'СЕТ СН'!$G$19</f>
        <v>1938.3228994799999</v>
      </c>
      <c r="T57" s="36">
        <f>SUMIFS(СВЦЭМ!$C$39:$C$782,СВЦЭМ!$A$39:$A$782,$A57,СВЦЭМ!$B$39:$B$782,T$47)+'СЕТ СН'!$G$9+СВЦЭМ!$D$10+'СЕТ СН'!$G$6-'СЕТ СН'!$G$19</f>
        <v>1896.69282383</v>
      </c>
      <c r="U57" s="36">
        <f>SUMIFS(СВЦЭМ!$C$39:$C$782,СВЦЭМ!$A$39:$A$782,$A57,СВЦЭМ!$B$39:$B$782,U$47)+'СЕТ СН'!$G$9+СВЦЭМ!$D$10+'СЕТ СН'!$G$6-'СЕТ СН'!$G$19</f>
        <v>1911.0839199</v>
      </c>
      <c r="V57" s="36">
        <f>SUMIFS(СВЦЭМ!$C$39:$C$782,СВЦЭМ!$A$39:$A$782,$A57,СВЦЭМ!$B$39:$B$782,V$47)+'СЕТ СН'!$G$9+СВЦЭМ!$D$10+'СЕТ СН'!$G$6-'СЕТ СН'!$G$19</f>
        <v>1933.5894234699999</v>
      </c>
      <c r="W57" s="36">
        <f>SUMIFS(СВЦЭМ!$C$39:$C$782,СВЦЭМ!$A$39:$A$782,$A57,СВЦЭМ!$B$39:$B$782,W$47)+'СЕТ СН'!$G$9+СВЦЭМ!$D$10+'СЕТ СН'!$G$6-'СЕТ СН'!$G$19</f>
        <v>1960.9198122299999</v>
      </c>
      <c r="X57" s="36">
        <f>SUMIFS(СВЦЭМ!$C$39:$C$782,СВЦЭМ!$A$39:$A$782,$A57,СВЦЭМ!$B$39:$B$782,X$47)+'СЕТ СН'!$G$9+СВЦЭМ!$D$10+'СЕТ СН'!$G$6-'СЕТ СН'!$G$19</f>
        <v>1998.47467074</v>
      </c>
      <c r="Y57" s="36">
        <f>SUMIFS(СВЦЭМ!$C$39:$C$782,СВЦЭМ!$A$39:$A$782,$A57,СВЦЭМ!$B$39:$B$782,Y$47)+'СЕТ СН'!$G$9+СВЦЭМ!$D$10+'СЕТ СН'!$G$6-'СЕТ СН'!$G$19</f>
        <v>2036.4135557699999</v>
      </c>
    </row>
    <row r="58" spans="1:25" ht="15.75" x14ac:dyDescent="0.2">
      <c r="A58" s="35">
        <f t="shared" si="1"/>
        <v>45271</v>
      </c>
      <c r="B58" s="36">
        <f>SUMIFS(СВЦЭМ!$C$39:$C$782,СВЦЭМ!$A$39:$A$782,$A58,СВЦЭМ!$B$39:$B$782,B$47)+'СЕТ СН'!$G$9+СВЦЭМ!$D$10+'СЕТ СН'!$G$6-'СЕТ СН'!$G$19</f>
        <v>2034.93031021</v>
      </c>
      <c r="C58" s="36">
        <f>SUMIFS(СВЦЭМ!$C$39:$C$782,СВЦЭМ!$A$39:$A$782,$A58,СВЦЭМ!$B$39:$B$782,C$47)+'СЕТ СН'!$G$9+СВЦЭМ!$D$10+'СЕТ СН'!$G$6-'СЕТ СН'!$G$19</f>
        <v>2062.2285361100003</v>
      </c>
      <c r="D58" s="36">
        <f>SUMIFS(СВЦЭМ!$C$39:$C$782,СВЦЭМ!$A$39:$A$782,$A58,СВЦЭМ!$B$39:$B$782,D$47)+'СЕТ СН'!$G$9+СВЦЭМ!$D$10+'СЕТ СН'!$G$6-'СЕТ СН'!$G$19</f>
        <v>2091.4131797</v>
      </c>
      <c r="E58" s="36">
        <f>SUMIFS(СВЦЭМ!$C$39:$C$782,СВЦЭМ!$A$39:$A$782,$A58,СВЦЭМ!$B$39:$B$782,E$47)+'СЕТ СН'!$G$9+СВЦЭМ!$D$10+'СЕТ СН'!$G$6-'СЕТ СН'!$G$19</f>
        <v>2101.1616595599999</v>
      </c>
      <c r="F58" s="36">
        <f>SUMIFS(СВЦЭМ!$C$39:$C$782,СВЦЭМ!$A$39:$A$782,$A58,СВЦЭМ!$B$39:$B$782,F$47)+'СЕТ СН'!$G$9+СВЦЭМ!$D$10+'СЕТ СН'!$G$6-'СЕТ СН'!$G$19</f>
        <v>2079.71094597</v>
      </c>
      <c r="G58" s="36">
        <f>SUMIFS(СВЦЭМ!$C$39:$C$782,СВЦЭМ!$A$39:$A$782,$A58,СВЦЭМ!$B$39:$B$782,G$47)+'СЕТ СН'!$G$9+СВЦЭМ!$D$10+'СЕТ СН'!$G$6-'СЕТ СН'!$G$19</f>
        <v>2070.4360586599996</v>
      </c>
      <c r="H58" s="36">
        <f>SUMIFS(СВЦЭМ!$C$39:$C$782,СВЦЭМ!$A$39:$A$782,$A58,СВЦЭМ!$B$39:$B$782,H$47)+'СЕТ СН'!$G$9+СВЦЭМ!$D$10+'СЕТ СН'!$G$6-'СЕТ СН'!$G$19</f>
        <v>2012.0115795199999</v>
      </c>
      <c r="I58" s="36">
        <f>SUMIFS(СВЦЭМ!$C$39:$C$782,СВЦЭМ!$A$39:$A$782,$A58,СВЦЭМ!$B$39:$B$782,I$47)+'СЕТ СН'!$G$9+СВЦЭМ!$D$10+'СЕТ СН'!$G$6-'СЕТ СН'!$G$19</f>
        <v>1985.85229091</v>
      </c>
      <c r="J58" s="36">
        <f>SUMIFS(СВЦЭМ!$C$39:$C$782,СВЦЭМ!$A$39:$A$782,$A58,СВЦЭМ!$B$39:$B$782,J$47)+'СЕТ СН'!$G$9+СВЦЭМ!$D$10+'СЕТ СН'!$G$6-'СЕТ СН'!$G$19</f>
        <v>1943.6099843</v>
      </c>
      <c r="K58" s="36">
        <f>SUMIFS(СВЦЭМ!$C$39:$C$782,СВЦЭМ!$A$39:$A$782,$A58,СВЦЭМ!$B$39:$B$782,K$47)+'СЕТ СН'!$G$9+СВЦЭМ!$D$10+'СЕТ СН'!$G$6-'СЕТ СН'!$G$19</f>
        <v>1932.7045484499999</v>
      </c>
      <c r="L58" s="36">
        <f>SUMIFS(СВЦЭМ!$C$39:$C$782,СВЦЭМ!$A$39:$A$782,$A58,СВЦЭМ!$B$39:$B$782,L$47)+'СЕТ СН'!$G$9+СВЦЭМ!$D$10+'СЕТ СН'!$G$6-'СЕТ СН'!$G$19</f>
        <v>1935.0957988600001</v>
      </c>
      <c r="M58" s="36">
        <f>SUMIFS(СВЦЭМ!$C$39:$C$782,СВЦЭМ!$A$39:$A$782,$A58,СВЦЭМ!$B$39:$B$782,M$47)+'СЕТ СН'!$G$9+СВЦЭМ!$D$10+'СЕТ СН'!$G$6-'СЕТ СН'!$G$19</f>
        <v>1943.99113799</v>
      </c>
      <c r="N58" s="36">
        <f>SUMIFS(СВЦЭМ!$C$39:$C$782,СВЦЭМ!$A$39:$A$782,$A58,СВЦЭМ!$B$39:$B$782,N$47)+'СЕТ СН'!$G$9+СВЦЭМ!$D$10+'СЕТ СН'!$G$6-'СЕТ СН'!$G$19</f>
        <v>1935.1533699199999</v>
      </c>
      <c r="O58" s="36">
        <f>SUMIFS(СВЦЭМ!$C$39:$C$782,СВЦЭМ!$A$39:$A$782,$A58,СВЦЭМ!$B$39:$B$782,O$47)+'СЕТ СН'!$G$9+СВЦЭМ!$D$10+'СЕТ СН'!$G$6-'СЕТ СН'!$G$19</f>
        <v>1953.85610385</v>
      </c>
      <c r="P58" s="36">
        <f>SUMIFS(СВЦЭМ!$C$39:$C$782,СВЦЭМ!$A$39:$A$782,$A58,СВЦЭМ!$B$39:$B$782,P$47)+'СЕТ СН'!$G$9+СВЦЭМ!$D$10+'СЕТ СН'!$G$6-'СЕТ СН'!$G$19</f>
        <v>1963.89712334</v>
      </c>
      <c r="Q58" s="36">
        <f>SUMIFS(СВЦЭМ!$C$39:$C$782,СВЦЭМ!$A$39:$A$782,$A58,СВЦЭМ!$B$39:$B$782,Q$47)+'СЕТ СН'!$G$9+СВЦЭМ!$D$10+'СЕТ СН'!$G$6-'СЕТ СН'!$G$19</f>
        <v>1963.93541024</v>
      </c>
      <c r="R58" s="36">
        <f>SUMIFS(СВЦЭМ!$C$39:$C$782,СВЦЭМ!$A$39:$A$782,$A58,СВЦЭМ!$B$39:$B$782,R$47)+'СЕТ СН'!$G$9+СВЦЭМ!$D$10+'СЕТ СН'!$G$6-'СЕТ СН'!$G$19</f>
        <v>1951.2629797</v>
      </c>
      <c r="S58" s="36">
        <f>SUMIFS(СВЦЭМ!$C$39:$C$782,СВЦЭМ!$A$39:$A$782,$A58,СВЦЭМ!$B$39:$B$782,S$47)+'СЕТ СН'!$G$9+СВЦЭМ!$D$10+'СЕТ СН'!$G$6-'СЕТ СН'!$G$19</f>
        <v>1904.9602046499999</v>
      </c>
      <c r="T58" s="36">
        <f>SUMIFS(СВЦЭМ!$C$39:$C$782,СВЦЭМ!$A$39:$A$782,$A58,СВЦЭМ!$B$39:$B$782,T$47)+'СЕТ СН'!$G$9+СВЦЭМ!$D$10+'СЕТ СН'!$G$6-'СЕТ СН'!$G$19</f>
        <v>1874.6227141299998</v>
      </c>
      <c r="U58" s="36">
        <f>SUMIFS(СВЦЭМ!$C$39:$C$782,СВЦЭМ!$A$39:$A$782,$A58,СВЦЭМ!$B$39:$B$782,U$47)+'СЕТ СН'!$G$9+СВЦЭМ!$D$10+'СЕТ СН'!$G$6-'СЕТ СН'!$G$19</f>
        <v>1895.36820904</v>
      </c>
      <c r="V58" s="36">
        <f>SUMIFS(СВЦЭМ!$C$39:$C$782,СВЦЭМ!$A$39:$A$782,$A58,СВЦЭМ!$B$39:$B$782,V$47)+'СЕТ СН'!$G$9+СВЦЭМ!$D$10+'СЕТ СН'!$G$6-'СЕТ СН'!$G$19</f>
        <v>1918.4867281699999</v>
      </c>
      <c r="W58" s="36">
        <f>SUMIFS(СВЦЭМ!$C$39:$C$782,СВЦЭМ!$A$39:$A$782,$A58,СВЦЭМ!$B$39:$B$782,W$47)+'СЕТ СН'!$G$9+СВЦЭМ!$D$10+'СЕТ СН'!$G$6-'СЕТ СН'!$G$19</f>
        <v>1937.7528101599999</v>
      </c>
      <c r="X58" s="36">
        <f>SUMIFS(СВЦЭМ!$C$39:$C$782,СВЦЭМ!$A$39:$A$782,$A58,СВЦЭМ!$B$39:$B$782,X$47)+'СЕТ СН'!$G$9+СВЦЭМ!$D$10+'СЕТ СН'!$G$6-'СЕТ СН'!$G$19</f>
        <v>1960.24626992</v>
      </c>
      <c r="Y58" s="36">
        <f>SUMIFS(СВЦЭМ!$C$39:$C$782,СВЦЭМ!$A$39:$A$782,$A58,СВЦЭМ!$B$39:$B$782,Y$47)+'СЕТ СН'!$G$9+СВЦЭМ!$D$10+'СЕТ СН'!$G$6-'СЕТ СН'!$G$19</f>
        <v>1980.13440027</v>
      </c>
    </row>
    <row r="59" spans="1:25" ht="15.75" x14ac:dyDescent="0.2">
      <c r="A59" s="35">
        <f t="shared" si="1"/>
        <v>45272</v>
      </c>
      <c r="B59" s="36">
        <f>SUMIFS(СВЦЭМ!$C$39:$C$782,СВЦЭМ!$A$39:$A$782,$A59,СВЦЭМ!$B$39:$B$782,B$47)+'СЕТ СН'!$G$9+СВЦЭМ!$D$10+'СЕТ СН'!$G$6-'СЕТ СН'!$G$19</f>
        <v>2121.7857476199997</v>
      </c>
      <c r="C59" s="36">
        <f>SUMIFS(СВЦЭМ!$C$39:$C$782,СВЦЭМ!$A$39:$A$782,$A59,СВЦЭМ!$B$39:$B$782,C$47)+'СЕТ СН'!$G$9+СВЦЭМ!$D$10+'СЕТ СН'!$G$6-'СЕТ СН'!$G$19</f>
        <v>2154.1322594499998</v>
      </c>
      <c r="D59" s="36">
        <f>SUMIFS(СВЦЭМ!$C$39:$C$782,СВЦЭМ!$A$39:$A$782,$A59,СВЦЭМ!$B$39:$B$782,D$47)+'СЕТ СН'!$G$9+СВЦЭМ!$D$10+'СЕТ СН'!$G$6-'СЕТ СН'!$G$19</f>
        <v>2156.0882915399998</v>
      </c>
      <c r="E59" s="36">
        <f>SUMIFS(СВЦЭМ!$C$39:$C$782,СВЦЭМ!$A$39:$A$782,$A59,СВЦЭМ!$B$39:$B$782,E$47)+'СЕТ СН'!$G$9+СВЦЭМ!$D$10+'СЕТ СН'!$G$6-'СЕТ СН'!$G$19</f>
        <v>2179.54982152</v>
      </c>
      <c r="F59" s="36">
        <f>SUMIFS(СВЦЭМ!$C$39:$C$782,СВЦЭМ!$A$39:$A$782,$A59,СВЦЭМ!$B$39:$B$782,F$47)+'СЕТ СН'!$G$9+СВЦЭМ!$D$10+'СЕТ СН'!$G$6-'СЕТ СН'!$G$19</f>
        <v>2150.52616842</v>
      </c>
      <c r="G59" s="36">
        <f>SUMIFS(СВЦЭМ!$C$39:$C$782,СВЦЭМ!$A$39:$A$782,$A59,СВЦЭМ!$B$39:$B$782,G$47)+'СЕТ СН'!$G$9+СВЦЭМ!$D$10+'СЕТ СН'!$G$6-'СЕТ СН'!$G$19</f>
        <v>2138.8386616899998</v>
      </c>
      <c r="H59" s="36">
        <f>SUMIFS(СВЦЭМ!$C$39:$C$782,СВЦЭМ!$A$39:$A$782,$A59,СВЦЭМ!$B$39:$B$782,H$47)+'СЕТ СН'!$G$9+СВЦЭМ!$D$10+'СЕТ СН'!$G$6-'СЕТ СН'!$G$19</f>
        <v>2106.06718563</v>
      </c>
      <c r="I59" s="36">
        <f>SUMIFS(СВЦЭМ!$C$39:$C$782,СВЦЭМ!$A$39:$A$782,$A59,СВЦЭМ!$B$39:$B$782,I$47)+'СЕТ СН'!$G$9+СВЦЭМ!$D$10+'СЕТ СН'!$G$6-'СЕТ СН'!$G$19</f>
        <v>2047.54333058</v>
      </c>
      <c r="J59" s="36">
        <f>SUMIFS(СВЦЭМ!$C$39:$C$782,СВЦЭМ!$A$39:$A$782,$A59,СВЦЭМ!$B$39:$B$782,J$47)+'СЕТ СН'!$G$9+СВЦЭМ!$D$10+'СЕТ СН'!$G$6-'СЕТ СН'!$G$19</f>
        <v>2009.0427674699999</v>
      </c>
      <c r="K59" s="36">
        <f>SUMIFS(СВЦЭМ!$C$39:$C$782,СВЦЭМ!$A$39:$A$782,$A59,СВЦЭМ!$B$39:$B$782,K$47)+'СЕТ СН'!$G$9+СВЦЭМ!$D$10+'СЕТ СН'!$G$6-'СЕТ СН'!$G$19</f>
        <v>2008.4328581</v>
      </c>
      <c r="L59" s="36">
        <f>SUMIFS(СВЦЭМ!$C$39:$C$782,СВЦЭМ!$A$39:$A$782,$A59,СВЦЭМ!$B$39:$B$782,L$47)+'СЕТ СН'!$G$9+СВЦЭМ!$D$10+'СЕТ СН'!$G$6-'СЕТ СН'!$G$19</f>
        <v>2003.41888683</v>
      </c>
      <c r="M59" s="36">
        <f>SUMIFS(СВЦЭМ!$C$39:$C$782,СВЦЭМ!$A$39:$A$782,$A59,СВЦЭМ!$B$39:$B$782,M$47)+'СЕТ СН'!$G$9+СВЦЭМ!$D$10+'СЕТ СН'!$G$6-'СЕТ СН'!$G$19</f>
        <v>2026.8083423599999</v>
      </c>
      <c r="N59" s="36">
        <f>SUMIFS(СВЦЭМ!$C$39:$C$782,СВЦЭМ!$A$39:$A$782,$A59,СВЦЭМ!$B$39:$B$782,N$47)+'СЕТ СН'!$G$9+СВЦЭМ!$D$10+'СЕТ СН'!$G$6-'СЕТ СН'!$G$19</f>
        <v>2020.1393927899999</v>
      </c>
      <c r="O59" s="36">
        <f>SUMIFS(СВЦЭМ!$C$39:$C$782,СВЦЭМ!$A$39:$A$782,$A59,СВЦЭМ!$B$39:$B$782,O$47)+'СЕТ СН'!$G$9+СВЦЭМ!$D$10+'СЕТ СН'!$G$6-'СЕТ СН'!$G$19</f>
        <v>2031.1678151399999</v>
      </c>
      <c r="P59" s="36">
        <f>SUMIFS(СВЦЭМ!$C$39:$C$782,СВЦЭМ!$A$39:$A$782,$A59,СВЦЭМ!$B$39:$B$782,P$47)+'СЕТ СН'!$G$9+СВЦЭМ!$D$10+'СЕТ СН'!$G$6-'СЕТ СН'!$G$19</f>
        <v>2016.8937121399999</v>
      </c>
      <c r="Q59" s="36">
        <f>SUMIFS(СВЦЭМ!$C$39:$C$782,СВЦЭМ!$A$39:$A$782,$A59,СВЦЭМ!$B$39:$B$782,Q$47)+'СЕТ СН'!$G$9+СВЦЭМ!$D$10+'СЕТ СН'!$G$6-'СЕТ СН'!$G$19</f>
        <v>2045.2115839799999</v>
      </c>
      <c r="R59" s="36">
        <f>SUMIFS(СВЦЭМ!$C$39:$C$782,СВЦЭМ!$A$39:$A$782,$A59,СВЦЭМ!$B$39:$B$782,R$47)+'СЕТ СН'!$G$9+СВЦЭМ!$D$10+'СЕТ СН'!$G$6-'СЕТ СН'!$G$19</f>
        <v>2036.79598291</v>
      </c>
      <c r="S59" s="36">
        <f>SUMIFS(СВЦЭМ!$C$39:$C$782,СВЦЭМ!$A$39:$A$782,$A59,СВЦЭМ!$B$39:$B$782,S$47)+'СЕТ СН'!$G$9+СВЦЭМ!$D$10+'СЕТ СН'!$G$6-'СЕТ СН'!$G$19</f>
        <v>1994.6729341400001</v>
      </c>
      <c r="T59" s="36">
        <f>SUMIFS(СВЦЭМ!$C$39:$C$782,СВЦЭМ!$A$39:$A$782,$A59,СВЦЭМ!$B$39:$B$782,T$47)+'СЕТ СН'!$G$9+СВЦЭМ!$D$10+'СЕТ СН'!$G$6-'СЕТ СН'!$G$19</f>
        <v>1956.4898832199999</v>
      </c>
      <c r="U59" s="36">
        <f>SUMIFS(СВЦЭМ!$C$39:$C$782,СВЦЭМ!$A$39:$A$782,$A59,СВЦЭМ!$B$39:$B$782,U$47)+'СЕТ СН'!$G$9+СВЦЭМ!$D$10+'СЕТ СН'!$G$6-'СЕТ СН'!$G$19</f>
        <v>1972.9202135399998</v>
      </c>
      <c r="V59" s="36">
        <f>SUMIFS(СВЦЭМ!$C$39:$C$782,СВЦЭМ!$A$39:$A$782,$A59,СВЦЭМ!$B$39:$B$782,V$47)+'СЕТ СН'!$G$9+СВЦЭМ!$D$10+'СЕТ СН'!$G$6-'СЕТ СН'!$G$19</f>
        <v>1985.92350354</v>
      </c>
      <c r="W59" s="36">
        <f>SUMIFS(СВЦЭМ!$C$39:$C$782,СВЦЭМ!$A$39:$A$782,$A59,СВЦЭМ!$B$39:$B$782,W$47)+'СЕТ СН'!$G$9+СВЦЭМ!$D$10+'СЕТ СН'!$G$6-'СЕТ СН'!$G$19</f>
        <v>2004.4685682499999</v>
      </c>
      <c r="X59" s="36">
        <f>SUMIFS(СВЦЭМ!$C$39:$C$782,СВЦЭМ!$A$39:$A$782,$A59,СВЦЭМ!$B$39:$B$782,X$47)+'СЕТ СН'!$G$9+СВЦЭМ!$D$10+'СЕТ СН'!$G$6-'СЕТ СН'!$G$19</f>
        <v>2041.42657067</v>
      </c>
      <c r="Y59" s="36">
        <f>SUMIFS(СВЦЭМ!$C$39:$C$782,СВЦЭМ!$A$39:$A$782,$A59,СВЦЭМ!$B$39:$B$782,Y$47)+'СЕТ СН'!$G$9+СВЦЭМ!$D$10+'СЕТ СН'!$G$6-'СЕТ СН'!$G$19</f>
        <v>2064.1441085599999</v>
      </c>
    </row>
    <row r="60" spans="1:25" ht="15.75" x14ac:dyDescent="0.2">
      <c r="A60" s="35">
        <f t="shared" si="1"/>
        <v>45273</v>
      </c>
      <c r="B60" s="36">
        <f>SUMIFS(СВЦЭМ!$C$39:$C$782,СВЦЭМ!$A$39:$A$782,$A60,СВЦЭМ!$B$39:$B$782,B$47)+'СЕТ СН'!$G$9+СВЦЭМ!$D$10+'СЕТ СН'!$G$6-'СЕТ СН'!$G$19</f>
        <v>2048.3387546200001</v>
      </c>
      <c r="C60" s="36">
        <f>SUMIFS(СВЦЭМ!$C$39:$C$782,СВЦЭМ!$A$39:$A$782,$A60,СВЦЭМ!$B$39:$B$782,C$47)+'СЕТ СН'!$G$9+СВЦЭМ!$D$10+'СЕТ СН'!$G$6-'СЕТ СН'!$G$19</f>
        <v>2075.2241181199997</v>
      </c>
      <c r="D60" s="36">
        <f>SUMIFS(СВЦЭМ!$C$39:$C$782,СВЦЭМ!$A$39:$A$782,$A60,СВЦЭМ!$B$39:$B$782,D$47)+'СЕТ СН'!$G$9+СВЦЭМ!$D$10+'СЕТ СН'!$G$6-'СЕТ СН'!$G$19</f>
        <v>2106.7037747699997</v>
      </c>
      <c r="E60" s="36">
        <f>SUMIFS(СВЦЭМ!$C$39:$C$782,СВЦЭМ!$A$39:$A$782,$A60,СВЦЭМ!$B$39:$B$782,E$47)+'СЕТ СН'!$G$9+СВЦЭМ!$D$10+'СЕТ СН'!$G$6-'СЕТ СН'!$G$19</f>
        <v>2097.4560290099998</v>
      </c>
      <c r="F60" s="36">
        <f>SUMIFS(СВЦЭМ!$C$39:$C$782,СВЦЭМ!$A$39:$A$782,$A60,СВЦЭМ!$B$39:$B$782,F$47)+'СЕТ СН'!$G$9+СВЦЭМ!$D$10+'СЕТ СН'!$G$6-'СЕТ СН'!$G$19</f>
        <v>2113.5073327</v>
      </c>
      <c r="G60" s="36">
        <f>SUMIFS(СВЦЭМ!$C$39:$C$782,СВЦЭМ!$A$39:$A$782,$A60,СВЦЭМ!$B$39:$B$782,G$47)+'СЕТ СН'!$G$9+СВЦЭМ!$D$10+'СЕТ СН'!$G$6-'СЕТ СН'!$G$19</f>
        <v>2099.12131473</v>
      </c>
      <c r="H60" s="36">
        <f>SUMIFS(СВЦЭМ!$C$39:$C$782,СВЦЭМ!$A$39:$A$782,$A60,СВЦЭМ!$B$39:$B$782,H$47)+'СЕТ СН'!$G$9+СВЦЭМ!$D$10+'СЕТ СН'!$G$6-'СЕТ СН'!$G$19</f>
        <v>2028.2027616299999</v>
      </c>
      <c r="I60" s="36">
        <f>SUMIFS(СВЦЭМ!$C$39:$C$782,СВЦЭМ!$A$39:$A$782,$A60,СВЦЭМ!$B$39:$B$782,I$47)+'СЕТ СН'!$G$9+СВЦЭМ!$D$10+'СЕТ СН'!$G$6-'СЕТ СН'!$G$19</f>
        <v>1934.49677668</v>
      </c>
      <c r="J60" s="36">
        <f>SUMIFS(СВЦЭМ!$C$39:$C$782,СВЦЭМ!$A$39:$A$782,$A60,СВЦЭМ!$B$39:$B$782,J$47)+'СЕТ СН'!$G$9+СВЦЭМ!$D$10+'СЕТ СН'!$G$6-'СЕТ СН'!$G$19</f>
        <v>1896.96223551</v>
      </c>
      <c r="K60" s="36">
        <f>SUMIFS(СВЦЭМ!$C$39:$C$782,СВЦЭМ!$A$39:$A$782,$A60,СВЦЭМ!$B$39:$B$782,K$47)+'СЕТ СН'!$G$9+СВЦЭМ!$D$10+'СЕТ СН'!$G$6-'СЕТ СН'!$G$19</f>
        <v>1934.9655314399999</v>
      </c>
      <c r="L60" s="36">
        <f>SUMIFS(СВЦЭМ!$C$39:$C$782,СВЦЭМ!$A$39:$A$782,$A60,СВЦЭМ!$B$39:$B$782,L$47)+'СЕТ СН'!$G$9+СВЦЭМ!$D$10+'СЕТ СН'!$G$6-'СЕТ СН'!$G$19</f>
        <v>1925.1407424500001</v>
      </c>
      <c r="M60" s="36">
        <f>SUMIFS(СВЦЭМ!$C$39:$C$782,СВЦЭМ!$A$39:$A$782,$A60,СВЦЭМ!$B$39:$B$782,M$47)+'СЕТ СН'!$G$9+СВЦЭМ!$D$10+'СЕТ СН'!$G$6-'СЕТ СН'!$G$19</f>
        <v>1952.53149222</v>
      </c>
      <c r="N60" s="36">
        <f>SUMIFS(СВЦЭМ!$C$39:$C$782,СВЦЭМ!$A$39:$A$782,$A60,СВЦЭМ!$B$39:$B$782,N$47)+'СЕТ СН'!$G$9+СВЦЭМ!$D$10+'СЕТ СН'!$G$6-'СЕТ СН'!$G$19</f>
        <v>1969.6413852000001</v>
      </c>
      <c r="O60" s="36">
        <f>SUMIFS(СВЦЭМ!$C$39:$C$782,СВЦЭМ!$A$39:$A$782,$A60,СВЦЭМ!$B$39:$B$782,O$47)+'СЕТ СН'!$G$9+СВЦЭМ!$D$10+'СЕТ СН'!$G$6-'СЕТ СН'!$G$19</f>
        <v>1983.1229060799999</v>
      </c>
      <c r="P60" s="36">
        <f>SUMIFS(СВЦЭМ!$C$39:$C$782,СВЦЭМ!$A$39:$A$782,$A60,СВЦЭМ!$B$39:$B$782,P$47)+'СЕТ СН'!$G$9+СВЦЭМ!$D$10+'СЕТ СН'!$G$6-'СЕТ СН'!$G$19</f>
        <v>1979.91180463</v>
      </c>
      <c r="Q60" s="36">
        <f>SUMIFS(СВЦЭМ!$C$39:$C$782,СВЦЭМ!$A$39:$A$782,$A60,СВЦЭМ!$B$39:$B$782,Q$47)+'СЕТ СН'!$G$9+СВЦЭМ!$D$10+'СЕТ СН'!$G$6-'СЕТ СН'!$G$19</f>
        <v>1986.6330450799999</v>
      </c>
      <c r="R60" s="36">
        <f>SUMIFS(СВЦЭМ!$C$39:$C$782,СВЦЭМ!$A$39:$A$782,$A60,СВЦЭМ!$B$39:$B$782,R$47)+'СЕТ СН'!$G$9+СВЦЭМ!$D$10+'СЕТ СН'!$G$6-'СЕТ СН'!$G$19</f>
        <v>1971.1632803</v>
      </c>
      <c r="S60" s="36">
        <f>SUMIFS(СВЦЭМ!$C$39:$C$782,СВЦЭМ!$A$39:$A$782,$A60,СВЦЭМ!$B$39:$B$782,S$47)+'СЕТ СН'!$G$9+СВЦЭМ!$D$10+'СЕТ СН'!$G$6-'СЕТ СН'!$G$19</f>
        <v>1884.46940761</v>
      </c>
      <c r="T60" s="36">
        <f>SUMIFS(СВЦЭМ!$C$39:$C$782,СВЦЭМ!$A$39:$A$782,$A60,СВЦЭМ!$B$39:$B$782,T$47)+'СЕТ СН'!$G$9+СВЦЭМ!$D$10+'СЕТ СН'!$G$6-'СЕТ СН'!$G$19</f>
        <v>1859.69003026</v>
      </c>
      <c r="U60" s="36">
        <f>SUMIFS(СВЦЭМ!$C$39:$C$782,СВЦЭМ!$A$39:$A$782,$A60,СВЦЭМ!$B$39:$B$782,U$47)+'СЕТ СН'!$G$9+СВЦЭМ!$D$10+'СЕТ СН'!$G$6-'СЕТ СН'!$G$19</f>
        <v>1878.4376321</v>
      </c>
      <c r="V60" s="36">
        <f>SUMIFS(СВЦЭМ!$C$39:$C$782,СВЦЭМ!$A$39:$A$782,$A60,СВЦЭМ!$B$39:$B$782,V$47)+'СЕТ СН'!$G$9+СВЦЭМ!$D$10+'СЕТ СН'!$G$6-'СЕТ СН'!$G$19</f>
        <v>1863.73223742</v>
      </c>
      <c r="W60" s="36">
        <f>SUMIFS(СВЦЭМ!$C$39:$C$782,СВЦЭМ!$A$39:$A$782,$A60,СВЦЭМ!$B$39:$B$782,W$47)+'СЕТ СН'!$G$9+СВЦЭМ!$D$10+'СЕТ СН'!$G$6-'СЕТ СН'!$G$19</f>
        <v>1875.33663267</v>
      </c>
      <c r="X60" s="36">
        <f>SUMIFS(СВЦЭМ!$C$39:$C$782,СВЦЭМ!$A$39:$A$782,$A60,СВЦЭМ!$B$39:$B$782,X$47)+'СЕТ СН'!$G$9+СВЦЭМ!$D$10+'СЕТ СН'!$G$6-'СЕТ СН'!$G$19</f>
        <v>1908.60646993</v>
      </c>
      <c r="Y60" s="36">
        <f>SUMIFS(СВЦЭМ!$C$39:$C$782,СВЦЭМ!$A$39:$A$782,$A60,СВЦЭМ!$B$39:$B$782,Y$47)+'СЕТ СН'!$G$9+СВЦЭМ!$D$10+'СЕТ СН'!$G$6-'СЕТ СН'!$G$19</f>
        <v>1928.08905213</v>
      </c>
    </row>
    <row r="61" spans="1:25" ht="15.75" x14ac:dyDescent="0.2">
      <c r="A61" s="35">
        <f t="shared" si="1"/>
        <v>45274</v>
      </c>
      <c r="B61" s="36">
        <f>SUMIFS(СВЦЭМ!$C$39:$C$782,СВЦЭМ!$A$39:$A$782,$A61,СВЦЭМ!$B$39:$B$782,B$47)+'СЕТ СН'!$G$9+СВЦЭМ!$D$10+'СЕТ СН'!$G$6-'СЕТ СН'!$G$19</f>
        <v>2043.1744342499999</v>
      </c>
      <c r="C61" s="36">
        <f>SUMIFS(СВЦЭМ!$C$39:$C$782,СВЦЭМ!$A$39:$A$782,$A61,СВЦЭМ!$B$39:$B$782,C$47)+'СЕТ СН'!$G$9+СВЦЭМ!$D$10+'СЕТ СН'!$G$6-'СЕТ СН'!$G$19</f>
        <v>2074.63860849</v>
      </c>
      <c r="D61" s="36">
        <f>SUMIFS(СВЦЭМ!$C$39:$C$782,СВЦЭМ!$A$39:$A$782,$A61,СВЦЭМ!$B$39:$B$782,D$47)+'СЕТ СН'!$G$9+СВЦЭМ!$D$10+'СЕТ СН'!$G$6-'СЕТ СН'!$G$19</f>
        <v>2100.08178886</v>
      </c>
      <c r="E61" s="36">
        <f>SUMIFS(СВЦЭМ!$C$39:$C$782,СВЦЭМ!$A$39:$A$782,$A61,СВЦЭМ!$B$39:$B$782,E$47)+'СЕТ СН'!$G$9+СВЦЭМ!$D$10+'СЕТ СН'!$G$6-'СЕТ СН'!$G$19</f>
        <v>2114.8468417200002</v>
      </c>
      <c r="F61" s="36">
        <f>SUMIFS(СВЦЭМ!$C$39:$C$782,СВЦЭМ!$A$39:$A$782,$A61,СВЦЭМ!$B$39:$B$782,F$47)+'СЕТ СН'!$G$9+СВЦЭМ!$D$10+'СЕТ СН'!$G$6-'СЕТ СН'!$G$19</f>
        <v>2107.3047692199998</v>
      </c>
      <c r="G61" s="36">
        <f>SUMIFS(СВЦЭМ!$C$39:$C$782,СВЦЭМ!$A$39:$A$782,$A61,СВЦЭМ!$B$39:$B$782,G$47)+'СЕТ СН'!$G$9+СВЦЭМ!$D$10+'СЕТ СН'!$G$6-'СЕТ СН'!$G$19</f>
        <v>2094.5874730099999</v>
      </c>
      <c r="H61" s="36">
        <f>SUMIFS(СВЦЭМ!$C$39:$C$782,СВЦЭМ!$A$39:$A$782,$A61,СВЦЭМ!$B$39:$B$782,H$47)+'СЕТ СН'!$G$9+СВЦЭМ!$D$10+'СЕТ СН'!$G$6-'СЕТ СН'!$G$19</f>
        <v>2056.3560532399997</v>
      </c>
      <c r="I61" s="36">
        <f>SUMIFS(СВЦЭМ!$C$39:$C$782,СВЦЭМ!$A$39:$A$782,$A61,СВЦЭМ!$B$39:$B$782,I$47)+'СЕТ СН'!$G$9+СВЦЭМ!$D$10+'СЕТ СН'!$G$6-'СЕТ СН'!$G$19</f>
        <v>1999.6497032899999</v>
      </c>
      <c r="J61" s="36">
        <f>SUMIFS(СВЦЭМ!$C$39:$C$782,СВЦЭМ!$A$39:$A$782,$A61,СВЦЭМ!$B$39:$B$782,J$47)+'СЕТ СН'!$G$9+СВЦЭМ!$D$10+'СЕТ СН'!$G$6-'СЕТ СН'!$G$19</f>
        <v>1943.7344389899999</v>
      </c>
      <c r="K61" s="36">
        <f>SUMIFS(СВЦЭМ!$C$39:$C$782,СВЦЭМ!$A$39:$A$782,$A61,СВЦЭМ!$B$39:$B$782,K$47)+'СЕТ СН'!$G$9+СВЦЭМ!$D$10+'СЕТ СН'!$G$6-'СЕТ СН'!$G$19</f>
        <v>1940.56203504</v>
      </c>
      <c r="L61" s="36">
        <f>SUMIFS(СВЦЭМ!$C$39:$C$782,СВЦЭМ!$A$39:$A$782,$A61,СВЦЭМ!$B$39:$B$782,L$47)+'СЕТ СН'!$G$9+СВЦЭМ!$D$10+'СЕТ СН'!$G$6-'СЕТ СН'!$G$19</f>
        <v>1947.1190188799999</v>
      </c>
      <c r="M61" s="36">
        <f>SUMIFS(СВЦЭМ!$C$39:$C$782,СВЦЭМ!$A$39:$A$782,$A61,СВЦЭМ!$B$39:$B$782,M$47)+'СЕТ СН'!$G$9+СВЦЭМ!$D$10+'СЕТ СН'!$G$6-'СЕТ СН'!$G$19</f>
        <v>1957.42124758</v>
      </c>
      <c r="N61" s="36">
        <f>SUMIFS(СВЦЭМ!$C$39:$C$782,СВЦЭМ!$A$39:$A$782,$A61,СВЦЭМ!$B$39:$B$782,N$47)+'СЕТ СН'!$G$9+СВЦЭМ!$D$10+'СЕТ СН'!$G$6-'СЕТ СН'!$G$19</f>
        <v>1994.99121726</v>
      </c>
      <c r="O61" s="36">
        <f>SUMIFS(СВЦЭМ!$C$39:$C$782,СВЦЭМ!$A$39:$A$782,$A61,СВЦЭМ!$B$39:$B$782,O$47)+'СЕТ СН'!$G$9+СВЦЭМ!$D$10+'СЕТ СН'!$G$6-'СЕТ СН'!$G$19</f>
        <v>1991.87409349</v>
      </c>
      <c r="P61" s="36">
        <f>SUMIFS(СВЦЭМ!$C$39:$C$782,СВЦЭМ!$A$39:$A$782,$A61,СВЦЭМ!$B$39:$B$782,P$47)+'СЕТ СН'!$G$9+СВЦЭМ!$D$10+'СЕТ СН'!$G$6-'СЕТ СН'!$G$19</f>
        <v>2022.2992153099999</v>
      </c>
      <c r="Q61" s="36">
        <f>SUMIFS(СВЦЭМ!$C$39:$C$782,СВЦЭМ!$A$39:$A$782,$A61,СВЦЭМ!$B$39:$B$782,Q$47)+'СЕТ СН'!$G$9+СВЦЭМ!$D$10+'СЕТ СН'!$G$6-'СЕТ СН'!$G$19</f>
        <v>2016.5220026</v>
      </c>
      <c r="R61" s="36">
        <f>SUMIFS(СВЦЭМ!$C$39:$C$782,СВЦЭМ!$A$39:$A$782,$A61,СВЦЭМ!$B$39:$B$782,R$47)+'СЕТ СН'!$G$9+СВЦЭМ!$D$10+'СЕТ СН'!$G$6-'СЕТ СН'!$G$19</f>
        <v>2016.05423363</v>
      </c>
      <c r="S61" s="36">
        <f>SUMIFS(СВЦЭМ!$C$39:$C$782,СВЦЭМ!$A$39:$A$782,$A61,СВЦЭМ!$B$39:$B$782,S$47)+'СЕТ СН'!$G$9+СВЦЭМ!$D$10+'СЕТ СН'!$G$6-'СЕТ СН'!$G$19</f>
        <v>2001.84210323</v>
      </c>
      <c r="T61" s="36">
        <f>SUMIFS(СВЦЭМ!$C$39:$C$782,СВЦЭМ!$A$39:$A$782,$A61,СВЦЭМ!$B$39:$B$782,T$47)+'СЕТ СН'!$G$9+СВЦЭМ!$D$10+'СЕТ СН'!$G$6-'СЕТ СН'!$G$19</f>
        <v>1967.52465373</v>
      </c>
      <c r="U61" s="36">
        <f>SUMIFS(СВЦЭМ!$C$39:$C$782,СВЦЭМ!$A$39:$A$782,$A61,СВЦЭМ!$B$39:$B$782,U$47)+'СЕТ СН'!$G$9+СВЦЭМ!$D$10+'СЕТ СН'!$G$6-'СЕТ СН'!$G$19</f>
        <v>1943.3265779999999</v>
      </c>
      <c r="V61" s="36">
        <f>SUMIFS(СВЦЭМ!$C$39:$C$782,СВЦЭМ!$A$39:$A$782,$A61,СВЦЭМ!$B$39:$B$782,V$47)+'СЕТ СН'!$G$9+СВЦЭМ!$D$10+'СЕТ СН'!$G$6-'СЕТ СН'!$G$19</f>
        <v>1933.0825706099999</v>
      </c>
      <c r="W61" s="36">
        <f>SUMIFS(СВЦЭМ!$C$39:$C$782,СВЦЭМ!$A$39:$A$782,$A61,СВЦЭМ!$B$39:$B$782,W$47)+'СЕТ СН'!$G$9+СВЦЭМ!$D$10+'СЕТ СН'!$G$6-'СЕТ СН'!$G$19</f>
        <v>1957.3027504199999</v>
      </c>
      <c r="X61" s="36">
        <f>SUMIFS(СВЦЭМ!$C$39:$C$782,СВЦЭМ!$A$39:$A$782,$A61,СВЦЭМ!$B$39:$B$782,X$47)+'СЕТ СН'!$G$9+СВЦЭМ!$D$10+'СЕТ СН'!$G$6-'СЕТ СН'!$G$19</f>
        <v>1997.18155439</v>
      </c>
      <c r="Y61" s="36">
        <f>SUMIFS(СВЦЭМ!$C$39:$C$782,СВЦЭМ!$A$39:$A$782,$A61,СВЦЭМ!$B$39:$B$782,Y$47)+'СЕТ СН'!$G$9+СВЦЭМ!$D$10+'СЕТ СН'!$G$6-'СЕТ СН'!$G$19</f>
        <v>2032.45801216</v>
      </c>
    </row>
    <row r="62" spans="1:25" ht="15.75" x14ac:dyDescent="0.2">
      <c r="A62" s="35">
        <f t="shared" si="1"/>
        <v>45275</v>
      </c>
      <c r="B62" s="36">
        <f>SUMIFS(СВЦЭМ!$C$39:$C$782,СВЦЭМ!$A$39:$A$782,$A62,СВЦЭМ!$B$39:$B$782,B$47)+'СЕТ СН'!$G$9+СВЦЭМ!$D$10+'СЕТ СН'!$G$6-'СЕТ СН'!$G$19</f>
        <v>2014.3682762199999</v>
      </c>
      <c r="C62" s="36">
        <f>SUMIFS(СВЦЭМ!$C$39:$C$782,СВЦЭМ!$A$39:$A$782,$A62,СВЦЭМ!$B$39:$B$782,C$47)+'СЕТ СН'!$G$9+СВЦЭМ!$D$10+'СЕТ СН'!$G$6-'СЕТ СН'!$G$19</f>
        <v>2091.3800759599999</v>
      </c>
      <c r="D62" s="36">
        <f>SUMIFS(СВЦЭМ!$C$39:$C$782,СВЦЭМ!$A$39:$A$782,$A62,СВЦЭМ!$B$39:$B$782,D$47)+'СЕТ СН'!$G$9+СВЦЭМ!$D$10+'СЕТ СН'!$G$6-'СЕТ СН'!$G$19</f>
        <v>2100.9059149200002</v>
      </c>
      <c r="E62" s="36">
        <f>SUMIFS(СВЦЭМ!$C$39:$C$782,СВЦЭМ!$A$39:$A$782,$A62,СВЦЭМ!$B$39:$B$782,E$47)+'СЕТ СН'!$G$9+СВЦЭМ!$D$10+'СЕТ СН'!$G$6-'СЕТ СН'!$G$19</f>
        <v>2119.6707670699998</v>
      </c>
      <c r="F62" s="36">
        <f>SUMIFS(СВЦЭМ!$C$39:$C$782,СВЦЭМ!$A$39:$A$782,$A62,СВЦЭМ!$B$39:$B$782,F$47)+'СЕТ СН'!$G$9+СВЦЭМ!$D$10+'СЕТ СН'!$G$6-'СЕТ СН'!$G$19</f>
        <v>2120.5221376199997</v>
      </c>
      <c r="G62" s="36">
        <f>SUMIFS(СВЦЭМ!$C$39:$C$782,СВЦЭМ!$A$39:$A$782,$A62,СВЦЭМ!$B$39:$B$782,G$47)+'СЕТ СН'!$G$9+СВЦЭМ!$D$10+'СЕТ СН'!$G$6-'СЕТ СН'!$G$19</f>
        <v>2100.4762408199999</v>
      </c>
      <c r="H62" s="36">
        <f>SUMIFS(СВЦЭМ!$C$39:$C$782,СВЦЭМ!$A$39:$A$782,$A62,СВЦЭМ!$B$39:$B$782,H$47)+'СЕТ СН'!$G$9+СВЦЭМ!$D$10+'СЕТ СН'!$G$6-'СЕТ СН'!$G$19</f>
        <v>2046.3133554999999</v>
      </c>
      <c r="I62" s="36">
        <f>SUMIFS(СВЦЭМ!$C$39:$C$782,СВЦЭМ!$A$39:$A$782,$A62,СВЦЭМ!$B$39:$B$782,I$47)+'СЕТ СН'!$G$9+СВЦЭМ!$D$10+'СЕТ СН'!$G$6-'СЕТ СН'!$G$19</f>
        <v>2032.6345703899999</v>
      </c>
      <c r="J62" s="36">
        <f>SUMIFS(СВЦЭМ!$C$39:$C$782,СВЦЭМ!$A$39:$A$782,$A62,СВЦЭМ!$B$39:$B$782,J$47)+'СЕТ СН'!$G$9+СВЦЭМ!$D$10+'СЕТ СН'!$G$6-'СЕТ СН'!$G$19</f>
        <v>1989.31104095</v>
      </c>
      <c r="K62" s="36">
        <f>SUMIFS(СВЦЭМ!$C$39:$C$782,СВЦЭМ!$A$39:$A$782,$A62,СВЦЭМ!$B$39:$B$782,K$47)+'СЕТ СН'!$G$9+СВЦЭМ!$D$10+'СЕТ СН'!$G$6-'СЕТ СН'!$G$19</f>
        <v>1964.6878341899999</v>
      </c>
      <c r="L62" s="36">
        <f>SUMIFS(СВЦЭМ!$C$39:$C$782,СВЦЭМ!$A$39:$A$782,$A62,СВЦЭМ!$B$39:$B$782,L$47)+'СЕТ СН'!$G$9+СВЦЭМ!$D$10+'СЕТ СН'!$G$6-'СЕТ СН'!$G$19</f>
        <v>1966.0526957</v>
      </c>
      <c r="M62" s="36">
        <f>SUMIFS(СВЦЭМ!$C$39:$C$782,СВЦЭМ!$A$39:$A$782,$A62,СВЦЭМ!$B$39:$B$782,M$47)+'СЕТ СН'!$G$9+СВЦЭМ!$D$10+'СЕТ СН'!$G$6-'СЕТ СН'!$G$19</f>
        <v>1984.4171258199999</v>
      </c>
      <c r="N62" s="36">
        <f>SUMIFS(СВЦЭМ!$C$39:$C$782,СВЦЭМ!$A$39:$A$782,$A62,СВЦЭМ!$B$39:$B$782,N$47)+'СЕТ СН'!$G$9+СВЦЭМ!$D$10+'СЕТ СН'!$G$6-'СЕТ СН'!$G$19</f>
        <v>1992.57162408</v>
      </c>
      <c r="O62" s="36">
        <f>SUMIFS(СВЦЭМ!$C$39:$C$782,СВЦЭМ!$A$39:$A$782,$A62,СВЦЭМ!$B$39:$B$782,O$47)+'СЕТ СН'!$G$9+СВЦЭМ!$D$10+'СЕТ СН'!$G$6-'СЕТ СН'!$G$19</f>
        <v>2008.44148335</v>
      </c>
      <c r="P62" s="36">
        <f>SUMIFS(СВЦЭМ!$C$39:$C$782,СВЦЭМ!$A$39:$A$782,$A62,СВЦЭМ!$B$39:$B$782,P$47)+'СЕТ СН'!$G$9+СВЦЭМ!$D$10+'СЕТ СН'!$G$6-'СЕТ СН'!$G$19</f>
        <v>2012.8120082299999</v>
      </c>
      <c r="Q62" s="36">
        <f>SUMIFS(СВЦЭМ!$C$39:$C$782,СВЦЭМ!$A$39:$A$782,$A62,СВЦЭМ!$B$39:$B$782,Q$47)+'СЕТ СН'!$G$9+СВЦЭМ!$D$10+'СЕТ СН'!$G$6-'СЕТ СН'!$G$19</f>
        <v>2027.14804783</v>
      </c>
      <c r="R62" s="36">
        <f>SUMIFS(СВЦЭМ!$C$39:$C$782,СВЦЭМ!$A$39:$A$782,$A62,СВЦЭМ!$B$39:$B$782,R$47)+'СЕТ СН'!$G$9+СВЦЭМ!$D$10+'СЕТ СН'!$G$6-'СЕТ СН'!$G$19</f>
        <v>2013.49478671</v>
      </c>
      <c r="S62" s="36">
        <f>SUMIFS(СВЦЭМ!$C$39:$C$782,СВЦЭМ!$A$39:$A$782,$A62,СВЦЭМ!$B$39:$B$782,S$47)+'СЕТ СН'!$G$9+СВЦЭМ!$D$10+'СЕТ СН'!$G$6-'СЕТ СН'!$G$19</f>
        <v>1967.4460647999999</v>
      </c>
      <c r="T62" s="36">
        <f>SUMIFS(СВЦЭМ!$C$39:$C$782,СВЦЭМ!$A$39:$A$782,$A62,СВЦЭМ!$B$39:$B$782,T$47)+'СЕТ СН'!$G$9+СВЦЭМ!$D$10+'СЕТ СН'!$G$6-'СЕТ СН'!$G$19</f>
        <v>1947.5404016</v>
      </c>
      <c r="U62" s="36">
        <f>SUMIFS(СВЦЭМ!$C$39:$C$782,СВЦЭМ!$A$39:$A$782,$A62,СВЦЭМ!$B$39:$B$782,U$47)+'СЕТ СН'!$G$9+СВЦЭМ!$D$10+'СЕТ СН'!$G$6-'СЕТ СН'!$G$19</f>
        <v>1967.3075032499999</v>
      </c>
      <c r="V62" s="36">
        <f>SUMIFS(СВЦЭМ!$C$39:$C$782,СВЦЭМ!$A$39:$A$782,$A62,СВЦЭМ!$B$39:$B$782,V$47)+'СЕТ СН'!$G$9+СВЦЭМ!$D$10+'СЕТ СН'!$G$6-'СЕТ СН'!$G$19</f>
        <v>1980.94639355</v>
      </c>
      <c r="W62" s="36">
        <f>SUMIFS(СВЦЭМ!$C$39:$C$782,СВЦЭМ!$A$39:$A$782,$A62,СВЦЭМ!$B$39:$B$782,W$47)+'СЕТ СН'!$G$9+СВЦЭМ!$D$10+'СЕТ СН'!$G$6-'СЕТ СН'!$G$19</f>
        <v>1984.2909766099999</v>
      </c>
      <c r="X62" s="36">
        <f>SUMIFS(СВЦЭМ!$C$39:$C$782,СВЦЭМ!$A$39:$A$782,$A62,СВЦЭМ!$B$39:$B$782,X$47)+'СЕТ СН'!$G$9+СВЦЭМ!$D$10+'СЕТ СН'!$G$6-'СЕТ СН'!$G$19</f>
        <v>2003.3738550399999</v>
      </c>
      <c r="Y62" s="36">
        <f>SUMIFS(СВЦЭМ!$C$39:$C$782,СВЦЭМ!$A$39:$A$782,$A62,СВЦЭМ!$B$39:$B$782,Y$47)+'СЕТ СН'!$G$9+СВЦЭМ!$D$10+'СЕТ СН'!$G$6-'СЕТ СН'!$G$19</f>
        <v>2032.2932240999999</v>
      </c>
    </row>
    <row r="63" spans="1:25" ht="15.75" x14ac:dyDescent="0.2">
      <c r="A63" s="35">
        <f t="shared" si="1"/>
        <v>45276</v>
      </c>
      <c r="B63" s="36">
        <f>SUMIFS(СВЦЭМ!$C$39:$C$782,СВЦЭМ!$A$39:$A$782,$A63,СВЦЭМ!$B$39:$B$782,B$47)+'СЕТ СН'!$G$9+СВЦЭМ!$D$10+'СЕТ СН'!$G$6-'СЕТ СН'!$G$19</f>
        <v>2040.0505801199999</v>
      </c>
      <c r="C63" s="36">
        <f>SUMIFS(СВЦЭМ!$C$39:$C$782,СВЦЭМ!$A$39:$A$782,$A63,СВЦЭМ!$B$39:$B$782,C$47)+'СЕТ СН'!$G$9+СВЦЭМ!$D$10+'СЕТ СН'!$G$6-'СЕТ СН'!$G$19</f>
        <v>2071.03291511</v>
      </c>
      <c r="D63" s="36">
        <f>SUMIFS(СВЦЭМ!$C$39:$C$782,СВЦЭМ!$A$39:$A$782,$A63,СВЦЭМ!$B$39:$B$782,D$47)+'СЕТ СН'!$G$9+СВЦЭМ!$D$10+'СЕТ СН'!$G$6-'СЕТ СН'!$G$19</f>
        <v>2116.7627028899997</v>
      </c>
      <c r="E63" s="36">
        <f>SUMIFS(СВЦЭМ!$C$39:$C$782,СВЦЭМ!$A$39:$A$782,$A63,СВЦЭМ!$B$39:$B$782,E$47)+'СЕТ СН'!$G$9+СВЦЭМ!$D$10+'СЕТ СН'!$G$6-'СЕТ СН'!$G$19</f>
        <v>2130.29335223</v>
      </c>
      <c r="F63" s="36">
        <f>SUMIFS(СВЦЭМ!$C$39:$C$782,СВЦЭМ!$A$39:$A$782,$A63,СВЦЭМ!$B$39:$B$782,F$47)+'СЕТ СН'!$G$9+СВЦЭМ!$D$10+'СЕТ СН'!$G$6-'СЕТ СН'!$G$19</f>
        <v>2110.9433017900001</v>
      </c>
      <c r="G63" s="36">
        <f>SUMIFS(СВЦЭМ!$C$39:$C$782,СВЦЭМ!$A$39:$A$782,$A63,СВЦЭМ!$B$39:$B$782,G$47)+'СЕТ СН'!$G$9+СВЦЭМ!$D$10+'СЕТ СН'!$G$6-'СЕТ СН'!$G$19</f>
        <v>2108.2088362899999</v>
      </c>
      <c r="H63" s="36">
        <f>SUMIFS(СВЦЭМ!$C$39:$C$782,СВЦЭМ!$A$39:$A$782,$A63,СВЦЭМ!$B$39:$B$782,H$47)+'СЕТ СН'!$G$9+СВЦЭМ!$D$10+'СЕТ СН'!$G$6-'СЕТ СН'!$G$19</f>
        <v>2075.41695686</v>
      </c>
      <c r="I63" s="36">
        <f>SUMIFS(СВЦЭМ!$C$39:$C$782,СВЦЭМ!$A$39:$A$782,$A63,СВЦЭМ!$B$39:$B$782,I$47)+'СЕТ СН'!$G$9+СВЦЭМ!$D$10+'СЕТ СН'!$G$6-'СЕТ СН'!$G$19</f>
        <v>2042.8508977699998</v>
      </c>
      <c r="J63" s="36">
        <f>SUMIFS(СВЦЭМ!$C$39:$C$782,СВЦЭМ!$A$39:$A$782,$A63,СВЦЭМ!$B$39:$B$782,J$47)+'СЕТ СН'!$G$9+СВЦЭМ!$D$10+'СЕТ СН'!$G$6-'СЕТ СН'!$G$19</f>
        <v>1996.3584755299999</v>
      </c>
      <c r="K63" s="36">
        <f>SUMIFS(СВЦЭМ!$C$39:$C$782,СВЦЭМ!$A$39:$A$782,$A63,СВЦЭМ!$B$39:$B$782,K$47)+'СЕТ СН'!$G$9+СВЦЭМ!$D$10+'СЕТ СН'!$G$6-'СЕТ СН'!$G$19</f>
        <v>1950.9383399199999</v>
      </c>
      <c r="L63" s="36">
        <f>SUMIFS(СВЦЭМ!$C$39:$C$782,СВЦЭМ!$A$39:$A$782,$A63,СВЦЭМ!$B$39:$B$782,L$47)+'СЕТ СН'!$G$9+СВЦЭМ!$D$10+'СЕТ СН'!$G$6-'СЕТ СН'!$G$19</f>
        <v>1911.39131088</v>
      </c>
      <c r="M63" s="36">
        <f>SUMIFS(СВЦЭМ!$C$39:$C$782,СВЦЭМ!$A$39:$A$782,$A63,СВЦЭМ!$B$39:$B$782,M$47)+'СЕТ СН'!$G$9+СВЦЭМ!$D$10+'СЕТ СН'!$G$6-'СЕТ СН'!$G$19</f>
        <v>1886.81576696</v>
      </c>
      <c r="N63" s="36">
        <f>SUMIFS(СВЦЭМ!$C$39:$C$782,СВЦЭМ!$A$39:$A$782,$A63,СВЦЭМ!$B$39:$B$782,N$47)+'СЕТ СН'!$G$9+СВЦЭМ!$D$10+'СЕТ СН'!$G$6-'СЕТ СН'!$G$19</f>
        <v>1912.0547070600001</v>
      </c>
      <c r="O63" s="36">
        <f>SUMIFS(СВЦЭМ!$C$39:$C$782,СВЦЭМ!$A$39:$A$782,$A63,СВЦЭМ!$B$39:$B$782,O$47)+'СЕТ СН'!$G$9+СВЦЭМ!$D$10+'СЕТ СН'!$G$6-'СЕТ СН'!$G$19</f>
        <v>1922.6663559199999</v>
      </c>
      <c r="P63" s="36">
        <f>SUMIFS(СВЦЭМ!$C$39:$C$782,СВЦЭМ!$A$39:$A$782,$A63,СВЦЭМ!$B$39:$B$782,P$47)+'СЕТ СН'!$G$9+СВЦЭМ!$D$10+'СЕТ СН'!$G$6-'СЕТ СН'!$G$19</f>
        <v>1915.17723366</v>
      </c>
      <c r="Q63" s="36">
        <f>SUMIFS(СВЦЭМ!$C$39:$C$782,СВЦЭМ!$A$39:$A$782,$A63,СВЦЭМ!$B$39:$B$782,Q$47)+'СЕТ СН'!$G$9+СВЦЭМ!$D$10+'СЕТ СН'!$G$6-'СЕТ СН'!$G$19</f>
        <v>1927.98793576</v>
      </c>
      <c r="R63" s="36">
        <f>SUMIFS(СВЦЭМ!$C$39:$C$782,СВЦЭМ!$A$39:$A$782,$A63,СВЦЭМ!$B$39:$B$782,R$47)+'СЕТ СН'!$G$9+СВЦЭМ!$D$10+'СЕТ СН'!$G$6-'СЕТ СН'!$G$19</f>
        <v>1950.9956091699999</v>
      </c>
      <c r="S63" s="36">
        <f>SUMIFS(СВЦЭМ!$C$39:$C$782,СВЦЭМ!$A$39:$A$782,$A63,СВЦЭМ!$B$39:$B$782,S$47)+'СЕТ СН'!$G$9+СВЦЭМ!$D$10+'СЕТ СН'!$G$6-'СЕТ СН'!$G$19</f>
        <v>1915.8674869500001</v>
      </c>
      <c r="T63" s="36">
        <f>SUMIFS(СВЦЭМ!$C$39:$C$782,СВЦЭМ!$A$39:$A$782,$A63,СВЦЭМ!$B$39:$B$782,T$47)+'СЕТ СН'!$G$9+СВЦЭМ!$D$10+'СЕТ СН'!$G$6-'СЕТ СН'!$G$19</f>
        <v>1894.78033559</v>
      </c>
      <c r="U63" s="36">
        <f>SUMIFS(СВЦЭМ!$C$39:$C$782,СВЦЭМ!$A$39:$A$782,$A63,СВЦЭМ!$B$39:$B$782,U$47)+'СЕТ СН'!$G$9+СВЦЭМ!$D$10+'СЕТ СН'!$G$6-'СЕТ СН'!$G$19</f>
        <v>1921.12652415</v>
      </c>
      <c r="V63" s="36">
        <f>SUMIFS(СВЦЭМ!$C$39:$C$782,СВЦЭМ!$A$39:$A$782,$A63,СВЦЭМ!$B$39:$B$782,V$47)+'СЕТ СН'!$G$9+СВЦЭМ!$D$10+'СЕТ СН'!$G$6-'СЕТ СН'!$G$19</f>
        <v>1919.8114972199999</v>
      </c>
      <c r="W63" s="36">
        <f>SUMIFS(СВЦЭМ!$C$39:$C$782,СВЦЭМ!$A$39:$A$782,$A63,СВЦЭМ!$B$39:$B$782,W$47)+'СЕТ СН'!$G$9+СВЦЭМ!$D$10+'СЕТ СН'!$G$6-'СЕТ СН'!$G$19</f>
        <v>1917.3455380299999</v>
      </c>
      <c r="X63" s="36">
        <f>SUMIFS(СВЦЭМ!$C$39:$C$782,СВЦЭМ!$A$39:$A$782,$A63,СВЦЭМ!$B$39:$B$782,X$47)+'СЕТ СН'!$G$9+СВЦЭМ!$D$10+'СЕТ СН'!$G$6-'СЕТ СН'!$G$19</f>
        <v>1947.6884215600001</v>
      </c>
      <c r="Y63" s="36">
        <f>SUMIFS(СВЦЭМ!$C$39:$C$782,СВЦЭМ!$A$39:$A$782,$A63,СВЦЭМ!$B$39:$B$782,Y$47)+'СЕТ СН'!$G$9+СВЦЭМ!$D$10+'СЕТ СН'!$G$6-'СЕТ СН'!$G$19</f>
        <v>1985.2411826499999</v>
      </c>
    </row>
    <row r="64" spans="1:25" ht="15.75" x14ac:dyDescent="0.2">
      <c r="A64" s="35">
        <f t="shared" si="1"/>
        <v>45277</v>
      </c>
      <c r="B64" s="36">
        <f>SUMIFS(СВЦЭМ!$C$39:$C$782,СВЦЭМ!$A$39:$A$782,$A64,СВЦЭМ!$B$39:$B$782,B$47)+'СЕТ СН'!$G$9+СВЦЭМ!$D$10+'СЕТ СН'!$G$6-'СЕТ СН'!$G$19</f>
        <v>2059.3262969899997</v>
      </c>
      <c r="C64" s="36">
        <f>SUMIFS(СВЦЭМ!$C$39:$C$782,СВЦЭМ!$A$39:$A$782,$A64,СВЦЭМ!$B$39:$B$782,C$47)+'СЕТ СН'!$G$9+СВЦЭМ!$D$10+'СЕТ СН'!$G$6-'СЕТ СН'!$G$19</f>
        <v>2070.1685008699997</v>
      </c>
      <c r="D64" s="36">
        <f>SUMIFS(СВЦЭМ!$C$39:$C$782,СВЦЭМ!$A$39:$A$782,$A64,СВЦЭМ!$B$39:$B$782,D$47)+'СЕТ СН'!$G$9+СВЦЭМ!$D$10+'СЕТ СН'!$G$6-'СЕТ СН'!$G$19</f>
        <v>2113.6794603799999</v>
      </c>
      <c r="E64" s="36">
        <f>SUMIFS(СВЦЭМ!$C$39:$C$782,СВЦЭМ!$A$39:$A$782,$A64,СВЦЭМ!$B$39:$B$782,E$47)+'СЕТ СН'!$G$9+СВЦЭМ!$D$10+'СЕТ СН'!$G$6-'СЕТ СН'!$G$19</f>
        <v>2110.5770637200003</v>
      </c>
      <c r="F64" s="36">
        <f>SUMIFS(СВЦЭМ!$C$39:$C$782,СВЦЭМ!$A$39:$A$782,$A64,СВЦЭМ!$B$39:$B$782,F$47)+'СЕТ СН'!$G$9+СВЦЭМ!$D$10+'СЕТ СН'!$G$6-'СЕТ СН'!$G$19</f>
        <v>2110.75023083</v>
      </c>
      <c r="G64" s="36">
        <f>SUMIFS(СВЦЭМ!$C$39:$C$782,СВЦЭМ!$A$39:$A$782,$A64,СВЦЭМ!$B$39:$B$782,G$47)+'СЕТ СН'!$G$9+СВЦЭМ!$D$10+'СЕТ СН'!$G$6-'СЕТ СН'!$G$19</f>
        <v>2112.7840431</v>
      </c>
      <c r="H64" s="36">
        <f>SUMIFS(СВЦЭМ!$C$39:$C$782,СВЦЭМ!$A$39:$A$782,$A64,СВЦЭМ!$B$39:$B$782,H$47)+'СЕТ СН'!$G$9+СВЦЭМ!$D$10+'СЕТ СН'!$G$6-'СЕТ СН'!$G$19</f>
        <v>2095.0562035399998</v>
      </c>
      <c r="I64" s="36">
        <f>SUMIFS(СВЦЭМ!$C$39:$C$782,СВЦЭМ!$A$39:$A$782,$A64,СВЦЭМ!$B$39:$B$782,I$47)+'СЕТ СН'!$G$9+СВЦЭМ!$D$10+'СЕТ СН'!$G$6-'СЕТ СН'!$G$19</f>
        <v>2086.9037549099999</v>
      </c>
      <c r="J64" s="36">
        <f>SUMIFS(СВЦЭМ!$C$39:$C$782,СВЦЭМ!$A$39:$A$782,$A64,СВЦЭМ!$B$39:$B$782,J$47)+'СЕТ СН'!$G$9+СВЦЭМ!$D$10+'СЕТ СН'!$G$6-'СЕТ СН'!$G$19</f>
        <v>2048.9674571400001</v>
      </c>
      <c r="K64" s="36">
        <f>SUMIFS(СВЦЭМ!$C$39:$C$782,СВЦЭМ!$A$39:$A$782,$A64,СВЦЭМ!$B$39:$B$782,K$47)+'СЕТ СН'!$G$9+СВЦЭМ!$D$10+'СЕТ СН'!$G$6-'СЕТ СН'!$G$19</f>
        <v>2013.44641508</v>
      </c>
      <c r="L64" s="36">
        <f>SUMIFS(СВЦЭМ!$C$39:$C$782,СВЦЭМ!$A$39:$A$782,$A64,СВЦЭМ!$B$39:$B$782,L$47)+'СЕТ СН'!$G$9+СВЦЭМ!$D$10+'СЕТ СН'!$G$6-'СЕТ СН'!$G$19</f>
        <v>1964.0718436499999</v>
      </c>
      <c r="M64" s="36">
        <f>SUMIFS(СВЦЭМ!$C$39:$C$782,СВЦЭМ!$A$39:$A$782,$A64,СВЦЭМ!$B$39:$B$782,M$47)+'СЕТ СН'!$G$9+СВЦЭМ!$D$10+'СЕТ СН'!$G$6-'СЕТ СН'!$G$19</f>
        <v>1949.2507576200001</v>
      </c>
      <c r="N64" s="36">
        <f>SUMIFS(СВЦЭМ!$C$39:$C$782,СВЦЭМ!$A$39:$A$782,$A64,СВЦЭМ!$B$39:$B$782,N$47)+'СЕТ СН'!$G$9+СВЦЭМ!$D$10+'СЕТ СН'!$G$6-'СЕТ СН'!$G$19</f>
        <v>1962.86403746</v>
      </c>
      <c r="O64" s="36">
        <f>SUMIFS(СВЦЭМ!$C$39:$C$782,СВЦЭМ!$A$39:$A$782,$A64,СВЦЭМ!$B$39:$B$782,O$47)+'СЕТ СН'!$G$9+СВЦЭМ!$D$10+'СЕТ СН'!$G$6-'СЕТ СН'!$G$19</f>
        <v>1971.7812689099999</v>
      </c>
      <c r="P64" s="36">
        <f>SUMIFS(СВЦЭМ!$C$39:$C$782,СВЦЭМ!$A$39:$A$782,$A64,СВЦЭМ!$B$39:$B$782,P$47)+'СЕТ СН'!$G$9+СВЦЭМ!$D$10+'СЕТ СН'!$G$6-'СЕТ СН'!$G$19</f>
        <v>1973.4098979</v>
      </c>
      <c r="Q64" s="36">
        <f>SUMIFS(СВЦЭМ!$C$39:$C$782,СВЦЭМ!$A$39:$A$782,$A64,СВЦЭМ!$B$39:$B$782,Q$47)+'СЕТ СН'!$G$9+СВЦЭМ!$D$10+'СЕТ СН'!$G$6-'СЕТ СН'!$G$19</f>
        <v>1979.77368039</v>
      </c>
      <c r="R64" s="36">
        <f>SUMIFS(СВЦЭМ!$C$39:$C$782,СВЦЭМ!$A$39:$A$782,$A64,СВЦЭМ!$B$39:$B$782,R$47)+'СЕТ СН'!$G$9+СВЦЭМ!$D$10+'СЕТ СН'!$G$6-'СЕТ СН'!$G$19</f>
        <v>1990.08191809</v>
      </c>
      <c r="S64" s="36">
        <f>SUMIFS(СВЦЭМ!$C$39:$C$782,СВЦЭМ!$A$39:$A$782,$A64,СВЦЭМ!$B$39:$B$782,S$47)+'СЕТ СН'!$G$9+СВЦЭМ!$D$10+'СЕТ СН'!$G$6-'СЕТ СН'!$G$19</f>
        <v>1945.5637854199999</v>
      </c>
      <c r="T64" s="36">
        <f>SUMIFS(СВЦЭМ!$C$39:$C$782,СВЦЭМ!$A$39:$A$782,$A64,СВЦЭМ!$B$39:$B$782,T$47)+'СЕТ СН'!$G$9+СВЦЭМ!$D$10+'СЕТ СН'!$G$6-'СЕТ СН'!$G$19</f>
        <v>1904.47573422</v>
      </c>
      <c r="U64" s="36">
        <f>SUMIFS(СВЦЭМ!$C$39:$C$782,СВЦЭМ!$A$39:$A$782,$A64,СВЦЭМ!$B$39:$B$782,U$47)+'СЕТ СН'!$G$9+СВЦЭМ!$D$10+'СЕТ СН'!$G$6-'СЕТ СН'!$G$19</f>
        <v>1902.48712013</v>
      </c>
      <c r="V64" s="36">
        <f>SUMIFS(СВЦЭМ!$C$39:$C$782,СВЦЭМ!$A$39:$A$782,$A64,СВЦЭМ!$B$39:$B$782,V$47)+'СЕТ СН'!$G$9+СВЦЭМ!$D$10+'СЕТ СН'!$G$6-'СЕТ СН'!$G$19</f>
        <v>1932.6769959999999</v>
      </c>
      <c r="W64" s="36">
        <f>SUMIFS(СВЦЭМ!$C$39:$C$782,СВЦЭМ!$A$39:$A$782,$A64,СВЦЭМ!$B$39:$B$782,W$47)+'СЕТ СН'!$G$9+СВЦЭМ!$D$10+'СЕТ СН'!$G$6-'СЕТ СН'!$G$19</f>
        <v>1931.29542169</v>
      </c>
      <c r="X64" s="36">
        <f>SUMIFS(СВЦЭМ!$C$39:$C$782,СВЦЭМ!$A$39:$A$782,$A64,СВЦЭМ!$B$39:$B$782,X$47)+'СЕТ СН'!$G$9+СВЦЭМ!$D$10+'СЕТ СН'!$G$6-'СЕТ СН'!$G$19</f>
        <v>1970.17537911</v>
      </c>
      <c r="Y64" s="36">
        <f>SUMIFS(СВЦЭМ!$C$39:$C$782,СВЦЭМ!$A$39:$A$782,$A64,СВЦЭМ!$B$39:$B$782,Y$47)+'СЕТ СН'!$G$9+СВЦЭМ!$D$10+'СЕТ СН'!$G$6-'СЕТ СН'!$G$19</f>
        <v>2013.03347145</v>
      </c>
    </row>
    <row r="65" spans="1:27" ht="15.75" x14ac:dyDescent="0.2">
      <c r="A65" s="35">
        <f t="shared" si="1"/>
        <v>45278</v>
      </c>
      <c r="B65" s="36">
        <f>SUMIFS(СВЦЭМ!$C$39:$C$782,СВЦЭМ!$A$39:$A$782,$A65,СВЦЭМ!$B$39:$B$782,B$47)+'СЕТ СН'!$G$9+СВЦЭМ!$D$10+'СЕТ СН'!$G$6-'СЕТ СН'!$G$19</f>
        <v>1925.11637817</v>
      </c>
      <c r="C65" s="36">
        <f>SUMIFS(СВЦЭМ!$C$39:$C$782,СВЦЭМ!$A$39:$A$782,$A65,СВЦЭМ!$B$39:$B$782,C$47)+'СЕТ СН'!$G$9+СВЦЭМ!$D$10+'СЕТ СН'!$G$6-'СЕТ СН'!$G$19</f>
        <v>1954.47747951</v>
      </c>
      <c r="D65" s="36">
        <f>SUMIFS(СВЦЭМ!$C$39:$C$782,СВЦЭМ!$A$39:$A$782,$A65,СВЦЭМ!$B$39:$B$782,D$47)+'СЕТ СН'!$G$9+СВЦЭМ!$D$10+'СЕТ СН'!$G$6-'СЕТ СН'!$G$19</f>
        <v>1989.4696990899999</v>
      </c>
      <c r="E65" s="36">
        <f>SUMIFS(СВЦЭМ!$C$39:$C$782,СВЦЭМ!$A$39:$A$782,$A65,СВЦЭМ!$B$39:$B$782,E$47)+'СЕТ СН'!$G$9+СВЦЭМ!$D$10+'СЕТ СН'!$G$6-'СЕТ СН'!$G$19</f>
        <v>1999.99622015</v>
      </c>
      <c r="F65" s="36">
        <f>SUMIFS(СВЦЭМ!$C$39:$C$782,СВЦЭМ!$A$39:$A$782,$A65,СВЦЭМ!$B$39:$B$782,F$47)+'СЕТ СН'!$G$9+СВЦЭМ!$D$10+'СЕТ СН'!$G$6-'СЕТ СН'!$G$19</f>
        <v>2014.4960693799999</v>
      </c>
      <c r="G65" s="36">
        <f>SUMIFS(СВЦЭМ!$C$39:$C$782,СВЦЭМ!$A$39:$A$782,$A65,СВЦЭМ!$B$39:$B$782,G$47)+'СЕТ СН'!$G$9+СВЦЭМ!$D$10+'СЕТ СН'!$G$6-'СЕТ СН'!$G$19</f>
        <v>1979.8804731499999</v>
      </c>
      <c r="H65" s="36">
        <f>SUMIFS(СВЦЭМ!$C$39:$C$782,СВЦЭМ!$A$39:$A$782,$A65,СВЦЭМ!$B$39:$B$782,H$47)+'СЕТ СН'!$G$9+СВЦЭМ!$D$10+'СЕТ СН'!$G$6-'СЕТ СН'!$G$19</f>
        <v>1932.0896035000001</v>
      </c>
      <c r="I65" s="36">
        <f>SUMIFS(СВЦЭМ!$C$39:$C$782,СВЦЭМ!$A$39:$A$782,$A65,СВЦЭМ!$B$39:$B$782,I$47)+'СЕТ СН'!$G$9+СВЦЭМ!$D$10+'СЕТ СН'!$G$6-'СЕТ СН'!$G$19</f>
        <v>1879.18426393</v>
      </c>
      <c r="J65" s="36">
        <f>SUMIFS(СВЦЭМ!$C$39:$C$782,СВЦЭМ!$A$39:$A$782,$A65,СВЦЭМ!$B$39:$B$782,J$47)+'СЕТ СН'!$G$9+СВЦЭМ!$D$10+'СЕТ СН'!$G$6-'СЕТ СН'!$G$19</f>
        <v>1856.12210484</v>
      </c>
      <c r="K65" s="36">
        <f>SUMIFS(СВЦЭМ!$C$39:$C$782,СВЦЭМ!$A$39:$A$782,$A65,СВЦЭМ!$B$39:$B$782,K$47)+'СЕТ СН'!$G$9+СВЦЭМ!$D$10+'СЕТ СН'!$G$6-'СЕТ СН'!$G$19</f>
        <v>1822.91339625</v>
      </c>
      <c r="L65" s="36">
        <f>SUMIFS(СВЦЭМ!$C$39:$C$782,СВЦЭМ!$A$39:$A$782,$A65,СВЦЭМ!$B$39:$B$782,L$47)+'СЕТ СН'!$G$9+СВЦЭМ!$D$10+'СЕТ СН'!$G$6-'СЕТ СН'!$G$19</f>
        <v>1823.7098495400001</v>
      </c>
      <c r="M65" s="36">
        <f>SUMIFS(СВЦЭМ!$C$39:$C$782,СВЦЭМ!$A$39:$A$782,$A65,СВЦЭМ!$B$39:$B$782,M$47)+'СЕТ СН'!$G$9+СВЦЭМ!$D$10+'СЕТ СН'!$G$6-'СЕТ СН'!$G$19</f>
        <v>1844.73107422</v>
      </c>
      <c r="N65" s="36">
        <f>SUMIFS(СВЦЭМ!$C$39:$C$782,СВЦЭМ!$A$39:$A$782,$A65,СВЦЭМ!$B$39:$B$782,N$47)+'СЕТ СН'!$G$9+СВЦЭМ!$D$10+'СЕТ СН'!$G$6-'СЕТ СН'!$G$19</f>
        <v>1842.7095575999999</v>
      </c>
      <c r="O65" s="36">
        <f>SUMIFS(СВЦЭМ!$C$39:$C$782,СВЦЭМ!$A$39:$A$782,$A65,СВЦЭМ!$B$39:$B$782,O$47)+'СЕТ СН'!$G$9+СВЦЭМ!$D$10+'СЕТ СН'!$G$6-'СЕТ СН'!$G$19</f>
        <v>1852.62082003</v>
      </c>
      <c r="P65" s="36">
        <f>SUMIFS(СВЦЭМ!$C$39:$C$782,СВЦЭМ!$A$39:$A$782,$A65,СВЦЭМ!$B$39:$B$782,P$47)+'СЕТ СН'!$G$9+СВЦЭМ!$D$10+'СЕТ СН'!$G$6-'СЕТ СН'!$G$19</f>
        <v>1865.60607979</v>
      </c>
      <c r="Q65" s="36">
        <f>SUMIFS(СВЦЭМ!$C$39:$C$782,СВЦЭМ!$A$39:$A$782,$A65,СВЦЭМ!$B$39:$B$782,Q$47)+'СЕТ СН'!$G$9+СВЦЭМ!$D$10+'СЕТ СН'!$G$6-'СЕТ СН'!$G$19</f>
        <v>1871.5111554499999</v>
      </c>
      <c r="R65" s="36">
        <f>SUMIFS(СВЦЭМ!$C$39:$C$782,СВЦЭМ!$A$39:$A$782,$A65,СВЦЭМ!$B$39:$B$782,R$47)+'СЕТ СН'!$G$9+СВЦЭМ!$D$10+'СЕТ СН'!$G$6-'СЕТ СН'!$G$19</f>
        <v>1873.7135094400001</v>
      </c>
      <c r="S65" s="36">
        <f>SUMIFS(СВЦЭМ!$C$39:$C$782,СВЦЭМ!$A$39:$A$782,$A65,СВЦЭМ!$B$39:$B$782,S$47)+'СЕТ СН'!$G$9+СВЦЭМ!$D$10+'СЕТ СН'!$G$6-'СЕТ СН'!$G$19</f>
        <v>1843.9323149299998</v>
      </c>
      <c r="T65" s="36">
        <f>SUMIFS(СВЦЭМ!$C$39:$C$782,СВЦЭМ!$A$39:$A$782,$A65,СВЦЭМ!$B$39:$B$782,T$47)+'СЕТ СН'!$G$9+СВЦЭМ!$D$10+'СЕТ СН'!$G$6-'СЕТ СН'!$G$19</f>
        <v>1812.25689246</v>
      </c>
      <c r="U65" s="36">
        <f>SUMIFS(СВЦЭМ!$C$39:$C$782,СВЦЭМ!$A$39:$A$782,$A65,СВЦЭМ!$B$39:$B$782,U$47)+'СЕТ СН'!$G$9+СВЦЭМ!$D$10+'СЕТ СН'!$G$6-'СЕТ СН'!$G$19</f>
        <v>1798.3745529400001</v>
      </c>
      <c r="V65" s="36">
        <f>SUMIFS(СВЦЭМ!$C$39:$C$782,СВЦЭМ!$A$39:$A$782,$A65,СВЦЭМ!$B$39:$B$782,V$47)+'СЕТ СН'!$G$9+СВЦЭМ!$D$10+'СЕТ СН'!$G$6-'СЕТ СН'!$G$19</f>
        <v>1829.83371511</v>
      </c>
      <c r="W65" s="36">
        <f>SUMIFS(СВЦЭМ!$C$39:$C$782,СВЦЭМ!$A$39:$A$782,$A65,СВЦЭМ!$B$39:$B$782,W$47)+'СЕТ СН'!$G$9+СВЦЭМ!$D$10+'СЕТ СН'!$G$6-'СЕТ СН'!$G$19</f>
        <v>1807.9594620099999</v>
      </c>
      <c r="X65" s="36">
        <f>SUMIFS(СВЦЭМ!$C$39:$C$782,СВЦЭМ!$A$39:$A$782,$A65,СВЦЭМ!$B$39:$B$782,X$47)+'СЕТ СН'!$G$9+СВЦЭМ!$D$10+'СЕТ СН'!$G$6-'СЕТ СН'!$G$19</f>
        <v>1852.3254738799999</v>
      </c>
      <c r="Y65" s="36">
        <f>SUMIFS(СВЦЭМ!$C$39:$C$782,СВЦЭМ!$A$39:$A$782,$A65,СВЦЭМ!$B$39:$B$782,Y$47)+'СЕТ СН'!$G$9+СВЦЭМ!$D$10+'СЕТ СН'!$G$6-'СЕТ СН'!$G$19</f>
        <v>1881.39711607</v>
      </c>
    </row>
    <row r="66" spans="1:27" ht="15.75" x14ac:dyDescent="0.2">
      <c r="A66" s="35">
        <f t="shared" si="1"/>
        <v>45279</v>
      </c>
      <c r="B66" s="36">
        <f>SUMIFS(СВЦЭМ!$C$39:$C$782,СВЦЭМ!$A$39:$A$782,$A66,СВЦЭМ!$B$39:$B$782,B$47)+'СЕТ СН'!$G$9+СВЦЭМ!$D$10+'СЕТ СН'!$G$6-'СЕТ СН'!$G$19</f>
        <v>1921.8201239499999</v>
      </c>
      <c r="C66" s="36">
        <f>SUMIFS(СВЦЭМ!$C$39:$C$782,СВЦЭМ!$A$39:$A$782,$A66,СВЦЭМ!$B$39:$B$782,C$47)+'СЕТ СН'!$G$9+СВЦЭМ!$D$10+'СЕТ СН'!$G$6-'СЕТ СН'!$G$19</f>
        <v>2007.6582753499999</v>
      </c>
      <c r="D66" s="36">
        <f>SUMIFS(СВЦЭМ!$C$39:$C$782,СВЦЭМ!$A$39:$A$782,$A66,СВЦЭМ!$B$39:$B$782,D$47)+'СЕТ СН'!$G$9+СВЦЭМ!$D$10+'СЕТ СН'!$G$6-'СЕТ СН'!$G$19</f>
        <v>2051.3342381399998</v>
      </c>
      <c r="E66" s="36">
        <f>SUMIFS(СВЦЭМ!$C$39:$C$782,СВЦЭМ!$A$39:$A$782,$A66,СВЦЭМ!$B$39:$B$782,E$47)+'СЕТ СН'!$G$9+СВЦЭМ!$D$10+'СЕТ СН'!$G$6-'СЕТ СН'!$G$19</f>
        <v>2064.0510304700001</v>
      </c>
      <c r="F66" s="36">
        <f>SUMIFS(СВЦЭМ!$C$39:$C$782,СВЦЭМ!$A$39:$A$782,$A66,СВЦЭМ!$B$39:$B$782,F$47)+'СЕТ СН'!$G$9+СВЦЭМ!$D$10+'СЕТ СН'!$G$6-'СЕТ СН'!$G$19</f>
        <v>2059.38036435</v>
      </c>
      <c r="G66" s="36">
        <f>SUMIFS(СВЦЭМ!$C$39:$C$782,СВЦЭМ!$A$39:$A$782,$A66,СВЦЭМ!$B$39:$B$782,G$47)+'СЕТ СН'!$G$9+СВЦЭМ!$D$10+'СЕТ СН'!$G$6-'СЕТ СН'!$G$19</f>
        <v>2038.86156196</v>
      </c>
      <c r="H66" s="36">
        <f>SUMIFS(СВЦЭМ!$C$39:$C$782,СВЦЭМ!$A$39:$A$782,$A66,СВЦЭМ!$B$39:$B$782,H$47)+'СЕТ СН'!$G$9+СВЦЭМ!$D$10+'СЕТ СН'!$G$6-'СЕТ СН'!$G$19</f>
        <v>1972.2431534699999</v>
      </c>
      <c r="I66" s="36">
        <f>SUMIFS(СВЦЭМ!$C$39:$C$782,СВЦЭМ!$A$39:$A$782,$A66,СВЦЭМ!$B$39:$B$782,I$47)+'СЕТ СН'!$G$9+СВЦЭМ!$D$10+'СЕТ СН'!$G$6-'СЕТ СН'!$G$19</f>
        <v>1917.4313273799999</v>
      </c>
      <c r="J66" s="36">
        <f>SUMIFS(СВЦЭМ!$C$39:$C$782,СВЦЭМ!$A$39:$A$782,$A66,СВЦЭМ!$B$39:$B$782,J$47)+'СЕТ СН'!$G$9+СВЦЭМ!$D$10+'СЕТ СН'!$G$6-'СЕТ СН'!$G$19</f>
        <v>1903.6493444</v>
      </c>
      <c r="K66" s="36">
        <f>SUMIFS(СВЦЭМ!$C$39:$C$782,СВЦЭМ!$A$39:$A$782,$A66,СВЦЭМ!$B$39:$B$782,K$47)+'СЕТ СН'!$G$9+СВЦЭМ!$D$10+'СЕТ СН'!$G$6-'СЕТ СН'!$G$19</f>
        <v>1876.20343708</v>
      </c>
      <c r="L66" s="36">
        <f>SUMIFS(СВЦЭМ!$C$39:$C$782,СВЦЭМ!$A$39:$A$782,$A66,СВЦЭМ!$B$39:$B$782,L$47)+'СЕТ СН'!$G$9+СВЦЭМ!$D$10+'СЕТ СН'!$G$6-'СЕТ СН'!$G$19</f>
        <v>1862.07009255</v>
      </c>
      <c r="M66" s="36">
        <f>SUMIFS(СВЦЭМ!$C$39:$C$782,СВЦЭМ!$A$39:$A$782,$A66,СВЦЭМ!$B$39:$B$782,M$47)+'СЕТ СН'!$G$9+СВЦЭМ!$D$10+'СЕТ СН'!$G$6-'СЕТ СН'!$G$19</f>
        <v>1881.0134032999999</v>
      </c>
      <c r="N66" s="36">
        <f>SUMIFS(СВЦЭМ!$C$39:$C$782,СВЦЭМ!$A$39:$A$782,$A66,СВЦЭМ!$B$39:$B$782,N$47)+'СЕТ СН'!$G$9+СВЦЭМ!$D$10+'СЕТ СН'!$G$6-'СЕТ СН'!$G$19</f>
        <v>1885.8706853399999</v>
      </c>
      <c r="O66" s="36">
        <f>SUMIFS(СВЦЭМ!$C$39:$C$782,СВЦЭМ!$A$39:$A$782,$A66,СВЦЭМ!$B$39:$B$782,O$47)+'СЕТ СН'!$G$9+СВЦЭМ!$D$10+'СЕТ СН'!$G$6-'СЕТ СН'!$G$19</f>
        <v>1895.8450742699999</v>
      </c>
      <c r="P66" s="36">
        <f>SUMIFS(СВЦЭМ!$C$39:$C$782,СВЦЭМ!$A$39:$A$782,$A66,СВЦЭМ!$B$39:$B$782,P$47)+'СЕТ СН'!$G$9+СВЦЭМ!$D$10+'СЕТ СН'!$G$6-'СЕТ СН'!$G$19</f>
        <v>1905.9485010799999</v>
      </c>
      <c r="Q66" s="36">
        <f>SUMIFS(СВЦЭМ!$C$39:$C$782,СВЦЭМ!$A$39:$A$782,$A66,СВЦЭМ!$B$39:$B$782,Q$47)+'СЕТ СН'!$G$9+СВЦЭМ!$D$10+'СЕТ СН'!$G$6-'СЕТ СН'!$G$19</f>
        <v>1923.1453900899999</v>
      </c>
      <c r="R66" s="36">
        <f>SUMIFS(СВЦЭМ!$C$39:$C$782,СВЦЭМ!$A$39:$A$782,$A66,СВЦЭМ!$B$39:$B$782,R$47)+'СЕТ СН'!$G$9+СВЦЭМ!$D$10+'СЕТ СН'!$G$6-'СЕТ СН'!$G$19</f>
        <v>1911.42952866</v>
      </c>
      <c r="S66" s="36">
        <f>SUMIFS(СВЦЭМ!$C$39:$C$782,СВЦЭМ!$A$39:$A$782,$A66,СВЦЭМ!$B$39:$B$782,S$47)+'СЕТ СН'!$G$9+СВЦЭМ!$D$10+'СЕТ СН'!$G$6-'СЕТ СН'!$G$19</f>
        <v>1865.3573650599999</v>
      </c>
      <c r="T66" s="36">
        <f>SUMIFS(СВЦЭМ!$C$39:$C$782,СВЦЭМ!$A$39:$A$782,$A66,СВЦЭМ!$B$39:$B$782,T$47)+'СЕТ СН'!$G$9+СВЦЭМ!$D$10+'СЕТ СН'!$G$6-'СЕТ СН'!$G$19</f>
        <v>1837.1589560800001</v>
      </c>
      <c r="U66" s="36">
        <f>SUMIFS(СВЦЭМ!$C$39:$C$782,СВЦЭМ!$A$39:$A$782,$A66,СВЦЭМ!$B$39:$B$782,U$47)+'СЕТ СН'!$G$9+СВЦЭМ!$D$10+'СЕТ СН'!$G$6-'СЕТ СН'!$G$19</f>
        <v>1846.0211288399998</v>
      </c>
      <c r="V66" s="36">
        <f>SUMIFS(СВЦЭМ!$C$39:$C$782,СВЦЭМ!$A$39:$A$782,$A66,СВЦЭМ!$B$39:$B$782,V$47)+'СЕТ СН'!$G$9+СВЦЭМ!$D$10+'СЕТ СН'!$G$6-'СЕТ СН'!$G$19</f>
        <v>1868.27035228</v>
      </c>
      <c r="W66" s="36">
        <f>SUMIFS(СВЦЭМ!$C$39:$C$782,СВЦЭМ!$A$39:$A$782,$A66,СВЦЭМ!$B$39:$B$782,W$47)+'СЕТ СН'!$G$9+СВЦЭМ!$D$10+'СЕТ СН'!$G$6-'СЕТ СН'!$G$19</f>
        <v>1880.41472675</v>
      </c>
      <c r="X66" s="36">
        <f>SUMIFS(СВЦЭМ!$C$39:$C$782,СВЦЭМ!$A$39:$A$782,$A66,СВЦЭМ!$B$39:$B$782,X$47)+'СЕТ СН'!$G$9+СВЦЭМ!$D$10+'СЕТ СН'!$G$6-'СЕТ СН'!$G$19</f>
        <v>1906.3917718799999</v>
      </c>
      <c r="Y66" s="36">
        <f>SUMIFS(СВЦЭМ!$C$39:$C$782,СВЦЭМ!$A$39:$A$782,$A66,СВЦЭМ!$B$39:$B$782,Y$47)+'СЕТ СН'!$G$9+СВЦЭМ!$D$10+'СЕТ СН'!$G$6-'СЕТ СН'!$G$19</f>
        <v>1951.3750748999998</v>
      </c>
    </row>
    <row r="67" spans="1:27" ht="15.75" x14ac:dyDescent="0.2">
      <c r="A67" s="35">
        <f t="shared" si="1"/>
        <v>45280</v>
      </c>
      <c r="B67" s="36">
        <f>SUMIFS(СВЦЭМ!$C$39:$C$782,СВЦЭМ!$A$39:$A$782,$A67,СВЦЭМ!$B$39:$B$782,B$47)+'СЕТ СН'!$G$9+СВЦЭМ!$D$10+'СЕТ СН'!$G$6-'СЕТ СН'!$G$19</f>
        <v>2008.37872262</v>
      </c>
      <c r="C67" s="36">
        <f>SUMIFS(СВЦЭМ!$C$39:$C$782,СВЦЭМ!$A$39:$A$782,$A67,СВЦЭМ!$B$39:$B$782,C$47)+'СЕТ СН'!$G$9+СВЦЭМ!$D$10+'СЕТ СН'!$G$6-'СЕТ СН'!$G$19</f>
        <v>2052.18256737</v>
      </c>
      <c r="D67" s="36">
        <f>SUMIFS(СВЦЭМ!$C$39:$C$782,СВЦЭМ!$A$39:$A$782,$A67,СВЦЭМ!$B$39:$B$782,D$47)+'СЕТ СН'!$G$9+СВЦЭМ!$D$10+'СЕТ СН'!$G$6-'СЕТ СН'!$G$19</f>
        <v>2085.0790221400002</v>
      </c>
      <c r="E67" s="36">
        <f>SUMIFS(СВЦЭМ!$C$39:$C$782,СВЦЭМ!$A$39:$A$782,$A67,СВЦЭМ!$B$39:$B$782,E$47)+'СЕТ СН'!$G$9+СВЦЭМ!$D$10+'СЕТ СН'!$G$6-'СЕТ СН'!$G$19</f>
        <v>2093.3335884200001</v>
      </c>
      <c r="F67" s="36">
        <f>SUMIFS(СВЦЭМ!$C$39:$C$782,СВЦЭМ!$A$39:$A$782,$A67,СВЦЭМ!$B$39:$B$782,F$47)+'СЕТ СН'!$G$9+СВЦЭМ!$D$10+'СЕТ СН'!$G$6-'СЕТ СН'!$G$19</f>
        <v>2093.1589389999999</v>
      </c>
      <c r="G67" s="36">
        <f>SUMIFS(СВЦЭМ!$C$39:$C$782,СВЦЭМ!$A$39:$A$782,$A67,СВЦЭМ!$B$39:$B$782,G$47)+'СЕТ СН'!$G$9+СВЦЭМ!$D$10+'СЕТ СН'!$G$6-'СЕТ СН'!$G$19</f>
        <v>2062.2974546099999</v>
      </c>
      <c r="H67" s="36">
        <f>SUMIFS(СВЦЭМ!$C$39:$C$782,СВЦЭМ!$A$39:$A$782,$A67,СВЦЭМ!$B$39:$B$782,H$47)+'СЕТ СН'!$G$9+СВЦЭМ!$D$10+'СЕТ СН'!$G$6-'СЕТ СН'!$G$19</f>
        <v>2002.92518898</v>
      </c>
      <c r="I67" s="36">
        <f>SUMIFS(СВЦЭМ!$C$39:$C$782,СВЦЭМ!$A$39:$A$782,$A67,СВЦЭМ!$B$39:$B$782,I$47)+'СЕТ СН'!$G$9+СВЦЭМ!$D$10+'СЕТ СН'!$G$6-'СЕТ СН'!$G$19</f>
        <v>1959.9595625299999</v>
      </c>
      <c r="J67" s="36">
        <f>SUMIFS(СВЦЭМ!$C$39:$C$782,СВЦЭМ!$A$39:$A$782,$A67,СВЦЭМ!$B$39:$B$782,J$47)+'СЕТ СН'!$G$9+СВЦЭМ!$D$10+'СЕТ СН'!$G$6-'СЕТ СН'!$G$19</f>
        <v>1956.5170706899999</v>
      </c>
      <c r="K67" s="36">
        <f>SUMIFS(СВЦЭМ!$C$39:$C$782,СВЦЭМ!$A$39:$A$782,$A67,СВЦЭМ!$B$39:$B$782,K$47)+'СЕТ СН'!$G$9+СВЦЭМ!$D$10+'СЕТ СН'!$G$6-'СЕТ СН'!$G$19</f>
        <v>1930.0634404699999</v>
      </c>
      <c r="L67" s="36">
        <f>SUMIFS(СВЦЭМ!$C$39:$C$782,СВЦЭМ!$A$39:$A$782,$A67,СВЦЭМ!$B$39:$B$782,L$47)+'СЕТ СН'!$G$9+СВЦЭМ!$D$10+'СЕТ СН'!$G$6-'СЕТ СН'!$G$19</f>
        <v>1899.65616742</v>
      </c>
      <c r="M67" s="36">
        <f>SUMIFS(СВЦЭМ!$C$39:$C$782,СВЦЭМ!$A$39:$A$782,$A67,СВЦЭМ!$B$39:$B$782,M$47)+'СЕТ СН'!$G$9+СВЦЭМ!$D$10+'СЕТ СН'!$G$6-'СЕТ СН'!$G$19</f>
        <v>1928.0301637800001</v>
      </c>
      <c r="N67" s="36">
        <f>SUMIFS(СВЦЭМ!$C$39:$C$782,СВЦЭМ!$A$39:$A$782,$A67,СВЦЭМ!$B$39:$B$782,N$47)+'СЕТ СН'!$G$9+СВЦЭМ!$D$10+'СЕТ СН'!$G$6-'СЕТ СН'!$G$19</f>
        <v>1933.1204321799999</v>
      </c>
      <c r="O67" s="36">
        <f>SUMIFS(СВЦЭМ!$C$39:$C$782,СВЦЭМ!$A$39:$A$782,$A67,СВЦЭМ!$B$39:$B$782,O$47)+'СЕТ СН'!$G$9+СВЦЭМ!$D$10+'СЕТ СН'!$G$6-'СЕТ СН'!$G$19</f>
        <v>1953.2817590099999</v>
      </c>
      <c r="P67" s="36">
        <f>SUMIFS(СВЦЭМ!$C$39:$C$782,СВЦЭМ!$A$39:$A$782,$A67,СВЦЭМ!$B$39:$B$782,P$47)+'СЕТ СН'!$G$9+СВЦЭМ!$D$10+'СЕТ СН'!$G$6-'СЕТ СН'!$G$19</f>
        <v>1970.4631373699999</v>
      </c>
      <c r="Q67" s="36">
        <f>SUMIFS(СВЦЭМ!$C$39:$C$782,СВЦЭМ!$A$39:$A$782,$A67,СВЦЭМ!$B$39:$B$782,Q$47)+'СЕТ СН'!$G$9+СВЦЭМ!$D$10+'СЕТ СН'!$G$6-'СЕТ СН'!$G$19</f>
        <v>1982.2426578499999</v>
      </c>
      <c r="R67" s="36">
        <f>SUMIFS(СВЦЭМ!$C$39:$C$782,СВЦЭМ!$A$39:$A$782,$A67,СВЦЭМ!$B$39:$B$782,R$47)+'СЕТ СН'!$G$9+СВЦЭМ!$D$10+'СЕТ СН'!$G$6-'СЕТ СН'!$G$19</f>
        <v>1974.1471641200001</v>
      </c>
      <c r="S67" s="36">
        <f>SUMIFS(СВЦЭМ!$C$39:$C$782,СВЦЭМ!$A$39:$A$782,$A67,СВЦЭМ!$B$39:$B$782,S$47)+'СЕТ СН'!$G$9+СВЦЭМ!$D$10+'СЕТ СН'!$G$6-'СЕТ СН'!$G$19</f>
        <v>1941.7026352400001</v>
      </c>
      <c r="T67" s="36">
        <f>SUMIFS(СВЦЭМ!$C$39:$C$782,СВЦЭМ!$A$39:$A$782,$A67,СВЦЭМ!$B$39:$B$782,T$47)+'СЕТ СН'!$G$9+СВЦЭМ!$D$10+'СЕТ СН'!$G$6-'СЕТ СН'!$G$19</f>
        <v>1915.6752177199999</v>
      </c>
      <c r="U67" s="36">
        <f>SUMIFS(СВЦЭМ!$C$39:$C$782,СВЦЭМ!$A$39:$A$782,$A67,СВЦЭМ!$B$39:$B$782,U$47)+'СЕТ СН'!$G$9+СВЦЭМ!$D$10+'СЕТ СН'!$G$6-'СЕТ СН'!$G$19</f>
        <v>1914.9155513399999</v>
      </c>
      <c r="V67" s="36">
        <f>SUMIFS(СВЦЭМ!$C$39:$C$782,СВЦЭМ!$A$39:$A$782,$A67,СВЦЭМ!$B$39:$B$782,V$47)+'СЕТ СН'!$G$9+СВЦЭМ!$D$10+'СЕТ СН'!$G$6-'СЕТ СН'!$G$19</f>
        <v>1940.2701108399999</v>
      </c>
      <c r="W67" s="36">
        <f>SUMIFS(СВЦЭМ!$C$39:$C$782,СВЦЭМ!$A$39:$A$782,$A67,СВЦЭМ!$B$39:$B$782,W$47)+'СЕТ СН'!$G$9+СВЦЭМ!$D$10+'СЕТ СН'!$G$6-'СЕТ СН'!$G$19</f>
        <v>1948.69025779</v>
      </c>
      <c r="X67" s="36">
        <f>SUMIFS(СВЦЭМ!$C$39:$C$782,СВЦЭМ!$A$39:$A$782,$A67,СВЦЭМ!$B$39:$B$782,X$47)+'СЕТ СН'!$G$9+СВЦЭМ!$D$10+'СЕТ СН'!$G$6-'СЕТ СН'!$G$19</f>
        <v>1972.0462391799999</v>
      </c>
      <c r="Y67" s="36">
        <f>SUMIFS(СВЦЭМ!$C$39:$C$782,СВЦЭМ!$A$39:$A$782,$A67,СВЦЭМ!$B$39:$B$782,Y$47)+'СЕТ СН'!$G$9+СВЦЭМ!$D$10+'СЕТ СН'!$G$6-'СЕТ СН'!$G$19</f>
        <v>1978.3862767200001</v>
      </c>
    </row>
    <row r="68" spans="1:27" ht="15.75" x14ac:dyDescent="0.2">
      <c r="A68" s="35">
        <f t="shared" si="1"/>
        <v>45281</v>
      </c>
      <c r="B68" s="36">
        <f>SUMIFS(СВЦЭМ!$C$39:$C$782,СВЦЭМ!$A$39:$A$782,$A68,СВЦЭМ!$B$39:$B$782,B$47)+'СЕТ СН'!$G$9+СВЦЭМ!$D$10+'СЕТ СН'!$G$6-'СЕТ СН'!$G$19</f>
        <v>2055.3382313699999</v>
      </c>
      <c r="C68" s="36">
        <f>SUMIFS(СВЦЭМ!$C$39:$C$782,СВЦЭМ!$A$39:$A$782,$A68,СВЦЭМ!$B$39:$B$782,C$47)+'СЕТ СН'!$G$9+СВЦЭМ!$D$10+'СЕТ СН'!$G$6-'СЕТ СН'!$G$19</f>
        <v>2110.5261990199997</v>
      </c>
      <c r="D68" s="36">
        <f>SUMIFS(СВЦЭМ!$C$39:$C$782,СВЦЭМ!$A$39:$A$782,$A68,СВЦЭМ!$B$39:$B$782,D$47)+'СЕТ СН'!$G$9+СВЦЭМ!$D$10+'СЕТ СН'!$G$6-'СЕТ СН'!$G$19</f>
        <v>2141.2382237800002</v>
      </c>
      <c r="E68" s="36">
        <f>SUMIFS(СВЦЭМ!$C$39:$C$782,СВЦЭМ!$A$39:$A$782,$A68,СВЦЭМ!$B$39:$B$782,E$47)+'СЕТ СН'!$G$9+СВЦЭМ!$D$10+'СЕТ СН'!$G$6-'СЕТ СН'!$G$19</f>
        <v>2158.5021990699997</v>
      </c>
      <c r="F68" s="36">
        <f>SUMIFS(СВЦЭМ!$C$39:$C$782,СВЦЭМ!$A$39:$A$782,$A68,СВЦЭМ!$B$39:$B$782,F$47)+'СЕТ СН'!$G$9+СВЦЭМ!$D$10+'СЕТ СН'!$G$6-'СЕТ СН'!$G$19</f>
        <v>2162.37347271</v>
      </c>
      <c r="G68" s="36">
        <f>SUMIFS(СВЦЭМ!$C$39:$C$782,СВЦЭМ!$A$39:$A$782,$A68,СВЦЭМ!$B$39:$B$782,G$47)+'СЕТ СН'!$G$9+СВЦЭМ!$D$10+'СЕТ СН'!$G$6-'СЕТ СН'!$G$19</f>
        <v>2175.27837211</v>
      </c>
      <c r="H68" s="36">
        <f>SUMIFS(СВЦЭМ!$C$39:$C$782,СВЦЭМ!$A$39:$A$782,$A68,СВЦЭМ!$B$39:$B$782,H$47)+'СЕТ СН'!$G$9+СВЦЭМ!$D$10+'СЕТ СН'!$G$6-'СЕТ СН'!$G$19</f>
        <v>2117.5448245500002</v>
      </c>
      <c r="I68" s="36">
        <f>SUMIFS(СВЦЭМ!$C$39:$C$782,СВЦЭМ!$A$39:$A$782,$A68,СВЦЭМ!$B$39:$B$782,I$47)+'СЕТ СН'!$G$9+СВЦЭМ!$D$10+'СЕТ СН'!$G$6-'СЕТ СН'!$G$19</f>
        <v>2037.95712237</v>
      </c>
      <c r="J68" s="36">
        <f>SUMIFS(СВЦЭМ!$C$39:$C$782,СВЦЭМ!$A$39:$A$782,$A68,СВЦЭМ!$B$39:$B$782,J$47)+'СЕТ СН'!$G$9+СВЦЭМ!$D$10+'СЕТ СН'!$G$6-'СЕТ СН'!$G$19</f>
        <v>2013.1533060100001</v>
      </c>
      <c r="K68" s="36">
        <f>SUMIFS(СВЦЭМ!$C$39:$C$782,СВЦЭМ!$A$39:$A$782,$A68,СВЦЭМ!$B$39:$B$782,K$47)+'СЕТ СН'!$G$9+СВЦЭМ!$D$10+'СЕТ СН'!$G$6-'СЕТ СН'!$G$19</f>
        <v>1999.2341930099999</v>
      </c>
      <c r="L68" s="36">
        <f>SUMIFS(СВЦЭМ!$C$39:$C$782,СВЦЭМ!$A$39:$A$782,$A68,СВЦЭМ!$B$39:$B$782,L$47)+'СЕТ СН'!$G$9+СВЦЭМ!$D$10+'СЕТ СН'!$G$6-'СЕТ СН'!$G$19</f>
        <v>2002.9918969799999</v>
      </c>
      <c r="M68" s="36">
        <f>SUMIFS(СВЦЭМ!$C$39:$C$782,СВЦЭМ!$A$39:$A$782,$A68,СВЦЭМ!$B$39:$B$782,M$47)+'СЕТ СН'!$G$9+СВЦЭМ!$D$10+'СЕТ СН'!$G$6-'СЕТ СН'!$G$19</f>
        <v>2009.47280215</v>
      </c>
      <c r="N68" s="36">
        <f>SUMIFS(СВЦЭМ!$C$39:$C$782,СВЦЭМ!$A$39:$A$782,$A68,СВЦЭМ!$B$39:$B$782,N$47)+'СЕТ СН'!$G$9+СВЦЭМ!$D$10+'СЕТ СН'!$G$6-'СЕТ СН'!$G$19</f>
        <v>2025.3551315699999</v>
      </c>
      <c r="O68" s="36">
        <f>SUMIFS(СВЦЭМ!$C$39:$C$782,СВЦЭМ!$A$39:$A$782,$A68,СВЦЭМ!$B$39:$B$782,O$47)+'СЕТ СН'!$G$9+СВЦЭМ!$D$10+'СЕТ СН'!$G$6-'СЕТ СН'!$G$19</f>
        <v>2037.93818708</v>
      </c>
      <c r="P68" s="36">
        <f>SUMIFS(СВЦЭМ!$C$39:$C$782,СВЦЭМ!$A$39:$A$782,$A68,СВЦЭМ!$B$39:$B$782,P$47)+'СЕТ СН'!$G$9+СВЦЭМ!$D$10+'СЕТ СН'!$G$6-'СЕТ СН'!$G$19</f>
        <v>2052.3411618</v>
      </c>
      <c r="Q68" s="36">
        <f>SUMIFS(СВЦЭМ!$C$39:$C$782,СВЦЭМ!$A$39:$A$782,$A68,СВЦЭМ!$B$39:$B$782,Q$47)+'СЕТ СН'!$G$9+СВЦЭМ!$D$10+'СЕТ СН'!$G$6-'СЕТ СН'!$G$19</f>
        <v>2057.50766449</v>
      </c>
      <c r="R68" s="36">
        <f>SUMIFS(СВЦЭМ!$C$39:$C$782,СВЦЭМ!$A$39:$A$782,$A68,СВЦЭМ!$B$39:$B$782,R$47)+'СЕТ СН'!$G$9+СВЦЭМ!$D$10+'СЕТ СН'!$G$6-'СЕТ СН'!$G$19</f>
        <v>2030.3870075</v>
      </c>
      <c r="S68" s="36">
        <f>SUMIFS(СВЦЭМ!$C$39:$C$782,СВЦЭМ!$A$39:$A$782,$A68,СВЦЭМ!$B$39:$B$782,S$47)+'СЕТ СН'!$G$9+СВЦЭМ!$D$10+'СЕТ СН'!$G$6-'СЕТ СН'!$G$19</f>
        <v>1997.04675017</v>
      </c>
      <c r="T68" s="36">
        <f>SUMIFS(СВЦЭМ!$C$39:$C$782,СВЦЭМ!$A$39:$A$782,$A68,СВЦЭМ!$B$39:$B$782,T$47)+'СЕТ СН'!$G$9+СВЦЭМ!$D$10+'СЕТ СН'!$G$6-'СЕТ СН'!$G$19</f>
        <v>1980.4966857899999</v>
      </c>
      <c r="U68" s="36">
        <f>SUMIFS(СВЦЭМ!$C$39:$C$782,СВЦЭМ!$A$39:$A$782,$A68,СВЦЭМ!$B$39:$B$782,U$47)+'СЕТ СН'!$G$9+СВЦЭМ!$D$10+'СЕТ СН'!$G$6-'СЕТ СН'!$G$19</f>
        <v>1985.9381510399999</v>
      </c>
      <c r="V68" s="36">
        <f>SUMIFS(СВЦЭМ!$C$39:$C$782,СВЦЭМ!$A$39:$A$782,$A68,СВЦЭМ!$B$39:$B$782,V$47)+'СЕТ СН'!$G$9+СВЦЭМ!$D$10+'СЕТ СН'!$G$6-'СЕТ СН'!$G$19</f>
        <v>2011.2262894</v>
      </c>
      <c r="W68" s="36">
        <f>SUMIFS(СВЦЭМ!$C$39:$C$782,СВЦЭМ!$A$39:$A$782,$A68,СВЦЭМ!$B$39:$B$782,W$47)+'СЕТ СН'!$G$9+СВЦЭМ!$D$10+'СЕТ СН'!$G$6-'СЕТ СН'!$G$19</f>
        <v>2020.1949410499999</v>
      </c>
      <c r="X68" s="36">
        <f>SUMIFS(СВЦЭМ!$C$39:$C$782,СВЦЭМ!$A$39:$A$782,$A68,СВЦЭМ!$B$39:$B$782,X$47)+'СЕТ СН'!$G$9+СВЦЭМ!$D$10+'СЕТ СН'!$G$6-'СЕТ СН'!$G$19</f>
        <v>2051.7474788999998</v>
      </c>
      <c r="Y68" s="36">
        <f>SUMIFS(СВЦЭМ!$C$39:$C$782,СВЦЭМ!$A$39:$A$782,$A68,СВЦЭМ!$B$39:$B$782,Y$47)+'СЕТ СН'!$G$9+СВЦЭМ!$D$10+'СЕТ СН'!$G$6-'СЕТ СН'!$G$19</f>
        <v>2069.9537411800002</v>
      </c>
    </row>
    <row r="69" spans="1:27" ht="15.75" x14ac:dyDescent="0.2">
      <c r="A69" s="35">
        <f t="shared" si="1"/>
        <v>45282</v>
      </c>
      <c r="B69" s="36">
        <f>SUMIFS(СВЦЭМ!$C$39:$C$782,СВЦЭМ!$A$39:$A$782,$A69,СВЦЭМ!$B$39:$B$782,B$47)+'СЕТ СН'!$G$9+СВЦЭМ!$D$10+'СЕТ СН'!$G$6-'СЕТ СН'!$G$19</f>
        <v>2069.8045541000001</v>
      </c>
      <c r="C69" s="36">
        <f>SUMIFS(СВЦЭМ!$C$39:$C$782,СВЦЭМ!$A$39:$A$782,$A69,СВЦЭМ!$B$39:$B$782,C$47)+'СЕТ СН'!$G$9+СВЦЭМ!$D$10+'СЕТ СН'!$G$6-'СЕТ СН'!$G$19</f>
        <v>2113.9729444499999</v>
      </c>
      <c r="D69" s="36">
        <f>SUMIFS(СВЦЭМ!$C$39:$C$782,СВЦЭМ!$A$39:$A$782,$A69,СВЦЭМ!$B$39:$B$782,D$47)+'СЕТ СН'!$G$9+СВЦЭМ!$D$10+'СЕТ СН'!$G$6-'СЕТ СН'!$G$19</f>
        <v>2140.8518736799997</v>
      </c>
      <c r="E69" s="36">
        <f>SUMIFS(СВЦЭМ!$C$39:$C$782,СВЦЭМ!$A$39:$A$782,$A69,СВЦЭМ!$B$39:$B$782,E$47)+'СЕТ СН'!$G$9+СВЦЭМ!$D$10+'СЕТ СН'!$G$6-'СЕТ СН'!$G$19</f>
        <v>2262.2056881099998</v>
      </c>
      <c r="F69" s="36">
        <f>SUMIFS(СВЦЭМ!$C$39:$C$782,СВЦЭМ!$A$39:$A$782,$A69,СВЦЭМ!$B$39:$B$782,F$47)+'СЕТ СН'!$G$9+СВЦЭМ!$D$10+'СЕТ СН'!$G$6-'СЕТ СН'!$G$19</f>
        <v>2265.9282874</v>
      </c>
      <c r="G69" s="36">
        <f>SUMIFS(СВЦЭМ!$C$39:$C$782,СВЦЭМ!$A$39:$A$782,$A69,СВЦЭМ!$B$39:$B$782,G$47)+'СЕТ СН'!$G$9+СВЦЭМ!$D$10+'СЕТ СН'!$G$6-'СЕТ СН'!$G$19</f>
        <v>2260.0357736599999</v>
      </c>
      <c r="H69" s="36">
        <f>SUMIFS(СВЦЭМ!$C$39:$C$782,СВЦЭМ!$A$39:$A$782,$A69,СВЦЭМ!$B$39:$B$782,H$47)+'СЕТ СН'!$G$9+СВЦЭМ!$D$10+'СЕТ СН'!$G$6-'СЕТ СН'!$G$19</f>
        <v>2195.5133789500005</v>
      </c>
      <c r="I69" s="36">
        <f>SUMIFS(СВЦЭМ!$C$39:$C$782,СВЦЭМ!$A$39:$A$782,$A69,СВЦЭМ!$B$39:$B$782,I$47)+'СЕТ СН'!$G$9+СВЦЭМ!$D$10+'СЕТ СН'!$G$6-'СЕТ СН'!$G$19</f>
        <v>2132.7676184800002</v>
      </c>
      <c r="J69" s="36">
        <f>SUMIFS(СВЦЭМ!$C$39:$C$782,СВЦЭМ!$A$39:$A$782,$A69,СВЦЭМ!$B$39:$B$782,J$47)+'СЕТ СН'!$G$9+СВЦЭМ!$D$10+'СЕТ СН'!$G$6-'СЕТ СН'!$G$19</f>
        <v>2093.34296782</v>
      </c>
      <c r="K69" s="36">
        <f>SUMIFS(СВЦЭМ!$C$39:$C$782,СВЦЭМ!$A$39:$A$782,$A69,СВЦЭМ!$B$39:$B$782,K$47)+'СЕТ СН'!$G$9+СВЦЭМ!$D$10+'СЕТ СН'!$G$6-'СЕТ СН'!$G$19</f>
        <v>2053.3795615199997</v>
      </c>
      <c r="L69" s="36">
        <f>SUMIFS(СВЦЭМ!$C$39:$C$782,СВЦЭМ!$A$39:$A$782,$A69,СВЦЭМ!$B$39:$B$782,L$47)+'СЕТ СН'!$G$9+СВЦЭМ!$D$10+'СЕТ СН'!$G$6-'СЕТ СН'!$G$19</f>
        <v>2052.51396854</v>
      </c>
      <c r="M69" s="36">
        <f>SUMIFS(СВЦЭМ!$C$39:$C$782,СВЦЭМ!$A$39:$A$782,$A69,СВЦЭМ!$B$39:$B$782,M$47)+'СЕТ СН'!$G$9+СВЦЭМ!$D$10+'СЕТ СН'!$G$6-'СЕТ СН'!$G$19</f>
        <v>2063.0863739300003</v>
      </c>
      <c r="N69" s="36">
        <f>SUMIFS(СВЦЭМ!$C$39:$C$782,СВЦЭМ!$A$39:$A$782,$A69,СВЦЭМ!$B$39:$B$782,N$47)+'СЕТ СН'!$G$9+СВЦЭМ!$D$10+'СЕТ СН'!$G$6-'СЕТ СН'!$G$19</f>
        <v>2080.8287244000003</v>
      </c>
      <c r="O69" s="36">
        <f>SUMIFS(СВЦЭМ!$C$39:$C$782,СВЦЭМ!$A$39:$A$782,$A69,СВЦЭМ!$B$39:$B$782,O$47)+'СЕТ СН'!$G$9+СВЦЭМ!$D$10+'СЕТ СН'!$G$6-'СЕТ СН'!$G$19</f>
        <v>2106.3557406299997</v>
      </c>
      <c r="P69" s="36">
        <f>SUMIFS(СВЦЭМ!$C$39:$C$782,СВЦЭМ!$A$39:$A$782,$A69,СВЦЭМ!$B$39:$B$782,P$47)+'СЕТ СН'!$G$9+СВЦЭМ!$D$10+'СЕТ СН'!$G$6-'СЕТ СН'!$G$19</f>
        <v>2112.0263702299999</v>
      </c>
      <c r="Q69" s="36">
        <f>SUMIFS(СВЦЭМ!$C$39:$C$782,СВЦЭМ!$A$39:$A$782,$A69,СВЦЭМ!$B$39:$B$782,Q$47)+'СЕТ СН'!$G$9+СВЦЭМ!$D$10+'СЕТ СН'!$G$6-'СЕТ СН'!$G$19</f>
        <v>2131.9676823499999</v>
      </c>
      <c r="R69" s="36">
        <f>SUMIFS(СВЦЭМ!$C$39:$C$782,СВЦЭМ!$A$39:$A$782,$A69,СВЦЭМ!$B$39:$B$782,R$47)+'СЕТ СН'!$G$9+СВЦЭМ!$D$10+'СЕТ СН'!$G$6-'СЕТ СН'!$G$19</f>
        <v>2132.8859435599998</v>
      </c>
      <c r="S69" s="36">
        <f>SUMIFS(СВЦЭМ!$C$39:$C$782,СВЦЭМ!$A$39:$A$782,$A69,СВЦЭМ!$B$39:$B$782,S$47)+'СЕТ СН'!$G$9+СВЦЭМ!$D$10+'СЕТ СН'!$G$6-'СЕТ СН'!$G$19</f>
        <v>2104.9880140300002</v>
      </c>
      <c r="T69" s="36">
        <f>SUMIFS(СВЦЭМ!$C$39:$C$782,СВЦЭМ!$A$39:$A$782,$A69,СВЦЭМ!$B$39:$B$782,T$47)+'СЕТ СН'!$G$9+СВЦЭМ!$D$10+'СЕТ СН'!$G$6-'СЕТ СН'!$G$19</f>
        <v>2089.2076056599999</v>
      </c>
      <c r="U69" s="36">
        <f>SUMIFS(СВЦЭМ!$C$39:$C$782,СВЦЭМ!$A$39:$A$782,$A69,СВЦЭМ!$B$39:$B$782,U$47)+'СЕТ СН'!$G$9+СВЦЭМ!$D$10+'СЕТ СН'!$G$6-'СЕТ СН'!$G$19</f>
        <v>2099.43536124</v>
      </c>
      <c r="V69" s="36">
        <f>SUMIFS(СВЦЭМ!$C$39:$C$782,СВЦЭМ!$A$39:$A$782,$A69,СВЦЭМ!$B$39:$B$782,V$47)+'СЕТ СН'!$G$9+СВЦЭМ!$D$10+'СЕТ СН'!$G$6-'СЕТ СН'!$G$19</f>
        <v>2114.5312591299999</v>
      </c>
      <c r="W69" s="36">
        <f>SUMIFS(СВЦЭМ!$C$39:$C$782,СВЦЭМ!$A$39:$A$782,$A69,СВЦЭМ!$B$39:$B$782,W$47)+'СЕТ СН'!$G$9+СВЦЭМ!$D$10+'СЕТ СН'!$G$6-'СЕТ СН'!$G$19</f>
        <v>2126.36340677</v>
      </c>
      <c r="X69" s="36">
        <f>SUMIFS(СВЦЭМ!$C$39:$C$782,СВЦЭМ!$A$39:$A$782,$A69,СВЦЭМ!$B$39:$B$782,X$47)+'СЕТ СН'!$G$9+СВЦЭМ!$D$10+'СЕТ СН'!$G$6-'СЕТ СН'!$G$19</f>
        <v>2158.8004085299999</v>
      </c>
      <c r="Y69" s="36">
        <f>SUMIFS(СВЦЭМ!$C$39:$C$782,СВЦЭМ!$A$39:$A$782,$A69,СВЦЭМ!$B$39:$B$782,Y$47)+'СЕТ СН'!$G$9+СВЦЭМ!$D$10+'СЕТ СН'!$G$6-'СЕТ СН'!$G$19</f>
        <v>2179.4441168799999</v>
      </c>
    </row>
    <row r="70" spans="1:27" ht="15.75" x14ac:dyDescent="0.2">
      <c r="A70" s="35">
        <f t="shared" si="1"/>
        <v>45283</v>
      </c>
      <c r="B70" s="36">
        <f>SUMIFS(СВЦЭМ!$C$39:$C$782,СВЦЭМ!$A$39:$A$782,$A70,СВЦЭМ!$B$39:$B$782,B$47)+'СЕТ СН'!$G$9+СВЦЭМ!$D$10+'СЕТ СН'!$G$6-'СЕТ СН'!$G$19</f>
        <v>2026.72157593</v>
      </c>
      <c r="C70" s="36">
        <f>SUMIFS(СВЦЭМ!$C$39:$C$782,СВЦЭМ!$A$39:$A$782,$A70,СВЦЭМ!$B$39:$B$782,C$47)+'СЕТ СН'!$G$9+СВЦЭМ!$D$10+'СЕТ СН'!$G$6-'СЕТ СН'!$G$19</f>
        <v>2013.5151673</v>
      </c>
      <c r="D70" s="36">
        <f>SUMIFS(СВЦЭМ!$C$39:$C$782,СВЦЭМ!$A$39:$A$782,$A70,СВЦЭМ!$B$39:$B$782,D$47)+'СЕТ СН'!$G$9+СВЦЭМ!$D$10+'СЕТ СН'!$G$6-'СЕТ СН'!$G$19</f>
        <v>2049.1531939199999</v>
      </c>
      <c r="E70" s="36">
        <f>SUMIFS(СВЦЭМ!$C$39:$C$782,СВЦЭМ!$A$39:$A$782,$A70,СВЦЭМ!$B$39:$B$782,E$47)+'СЕТ СН'!$G$9+СВЦЭМ!$D$10+'СЕТ СН'!$G$6-'СЕТ СН'!$G$19</f>
        <v>2209.2541830800001</v>
      </c>
      <c r="F70" s="36">
        <f>SUMIFS(СВЦЭМ!$C$39:$C$782,СВЦЭМ!$A$39:$A$782,$A70,СВЦЭМ!$B$39:$B$782,F$47)+'СЕТ СН'!$G$9+СВЦЭМ!$D$10+'СЕТ СН'!$G$6-'СЕТ СН'!$G$19</f>
        <v>2199.55578651</v>
      </c>
      <c r="G70" s="36">
        <f>SUMIFS(СВЦЭМ!$C$39:$C$782,СВЦЭМ!$A$39:$A$782,$A70,СВЦЭМ!$B$39:$B$782,G$47)+'СЕТ СН'!$G$9+СВЦЭМ!$D$10+'СЕТ СН'!$G$6-'СЕТ СН'!$G$19</f>
        <v>2181.36741884</v>
      </c>
      <c r="H70" s="36">
        <f>SUMIFS(СВЦЭМ!$C$39:$C$782,СВЦЭМ!$A$39:$A$782,$A70,СВЦЭМ!$B$39:$B$782,H$47)+'СЕТ СН'!$G$9+СВЦЭМ!$D$10+'СЕТ СН'!$G$6-'СЕТ СН'!$G$19</f>
        <v>2172.2821837399997</v>
      </c>
      <c r="I70" s="36">
        <f>SUMIFS(СВЦЭМ!$C$39:$C$782,СВЦЭМ!$A$39:$A$782,$A70,СВЦЭМ!$B$39:$B$782,I$47)+'СЕТ СН'!$G$9+СВЦЭМ!$D$10+'СЕТ СН'!$G$6-'СЕТ СН'!$G$19</f>
        <v>2130.3099287699997</v>
      </c>
      <c r="J70" s="36">
        <f>SUMIFS(СВЦЭМ!$C$39:$C$782,СВЦЭМ!$A$39:$A$782,$A70,СВЦЭМ!$B$39:$B$782,J$47)+'СЕТ СН'!$G$9+СВЦЭМ!$D$10+'СЕТ СН'!$G$6-'СЕТ СН'!$G$19</f>
        <v>2084.7849591899999</v>
      </c>
      <c r="K70" s="36">
        <f>SUMIFS(СВЦЭМ!$C$39:$C$782,СВЦЭМ!$A$39:$A$782,$A70,СВЦЭМ!$B$39:$B$782,K$47)+'СЕТ СН'!$G$9+СВЦЭМ!$D$10+'СЕТ СН'!$G$6-'СЕТ СН'!$G$19</f>
        <v>2041.8575862600001</v>
      </c>
      <c r="L70" s="36">
        <f>SUMIFS(СВЦЭМ!$C$39:$C$782,СВЦЭМ!$A$39:$A$782,$A70,СВЦЭМ!$B$39:$B$782,L$47)+'СЕТ СН'!$G$9+СВЦЭМ!$D$10+'СЕТ СН'!$G$6-'СЕТ СН'!$G$19</f>
        <v>2000.26932397</v>
      </c>
      <c r="M70" s="36">
        <f>SUMIFS(СВЦЭМ!$C$39:$C$782,СВЦЭМ!$A$39:$A$782,$A70,СВЦЭМ!$B$39:$B$782,M$47)+'СЕТ СН'!$G$9+СВЦЭМ!$D$10+'СЕТ СН'!$G$6-'СЕТ СН'!$G$19</f>
        <v>1988.3852801599999</v>
      </c>
      <c r="N70" s="36">
        <f>SUMIFS(СВЦЭМ!$C$39:$C$782,СВЦЭМ!$A$39:$A$782,$A70,СВЦЭМ!$B$39:$B$782,N$47)+'СЕТ СН'!$G$9+СВЦЭМ!$D$10+'СЕТ СН'!$G$6-'СЕТ СН'!$G$19</f>
        <v>2025.1015298499999</v>
      </c>
      <c r="O70" s="36">
        <f>SUMIFS(СВЦЭМ!$C$39:$C$782,СВЦЭМ!$A$39:$A$782,$A70,СВЦЭМ!$B$39:$B$782,O$47)+'СЕТ СН'!$G$9+СВЦЭМ!$D$10+'СЕТ СН'!$G$6-'СЕТ СН'!$G$19</f>
        <v>1975.4573554399999</v>
      </c>
      <c r="P70" s="36">
        <f>SUMIFS(СВЦЭМ!$C$39:$C$782,СВЦЭМ!$A$39:$A$782,$A70,СВЦЭМ!$B$39:$B$782,P$47)+'СЕТ СН'!$G$9+СВЦЭМ!$D$10+'СЕТ СН'!$G$6-'СЕТ СН'!$G$19</f>
        <v>1984.6732670399999</v>
      </c>
      <c r="Q70" s="36">
        <f>SUMIFS(СВЦЭМ!$C$39:$C$782,СВЦЭМ!$A$39:$A$782,$A70,СВЦЭМ!$B$39:$B$782,Q$47)+'СЕТ СН'!$G$9+СВЦЭМ!$D$10+'СЕТ СН'!$G$6-'СЕТ СН'!$G$19</f>
        <v>1997.9634803700001</v>
      </c>
      <c r="R70" s="36">
        <f>SUMIFS(СВЦЭМ!$C$39:$C$782,СВЦЭМ!$A$39:$A$782,$A70,СВЦЭМ!$B$39:$B$782,R$47)+'СЕТ СН'!$G$9+СВЦЭМ!$D$10+'СЕТ СН'!$G$6-'СЕТ СН'!$G$19</f>
        <v>2009.9888652</v>
      </c>
      <c r="S70" s="36">
        <f>SUMIFS(СВЦЭМ!$C$39:$C$782,СВЦЭМ!$A$39:$A$782,$A70,СВЦЭМ!$B$39:$B$782,S$47)+'СЕТ СН'!$G$9+СВЦЭМ!$D$10+'СЕТ СН'!$G$6-'СЕТ СН'!$G$19</f>
        <v>1954.5204467900001</v>
      </c>
      <c r="T70" s="36">
        <f>SUMIFS(СВЦЭМ!$C$39:$C$782,СВЦЭМ!$A$39:$A$782,$A70,СВЦЭМ!$B$39:$B$782,T$47)+'СЕТ СН'!$G$9+СВЦЭМ!$D$10+'СЕТ СН'!$G$6-'СЕТ СН'!$G$19</f>
        <v>1971.9752122499999</v>
      </c>
      <c r="U70" s="36">
        <f>SUMIFS(СВЦЭМ!$C$39:$C$782,СВЦЭМ!$A$39:$A$782,$A70,СВЦЭМ!$B$39:$B$782,U$47)+'СЕТ СН'!$G$9+СВЦЭМ!$D$10+'СЕТ СН'!$G$6-'СЕТ СН'!$G$19</f>
        <v>1982.76682224</v>
      </c>
      <c r="V70" s="36">
        <f>SUMIFS(СВЦЭМ!$C$39:$C$782,СВЦЭМ!$A$39:$A$782,$A70,СВЦЭМ!$B$39:$B$782,V$47)+'СЕТ СН'!$G$9+СВЦЭМ!$D$10+'СЕТ СН'!$G$6-'СЕТ СН'!$G$19</f>
        <v>2000.6558559699999</v>
      </c>
      <c r="W70" s="36">
        <f>SUMIFS(СВЦЭМ!$C$39:$C$782,СВЦЭМ!$A$39:$A$782,$A70,СВЦЭМ!$B$39:$B$782,W$47)+'СЕТ СН'!$G$9+СВЦЭМ!$D$10+'СЕТ СН'!$G$6-'СЕТ СН'!$G$19</f>
        <v>2009.30969785</v>
      </c>
      <c r="X70" s="36">
        <f>SUMIFS(СВЦЭМ!$C$39:$C$782,СВЦЭМ!$A$39:$A$782,$A70,СВЦЭМ!$B$39:$B$782,X$47)+'СЕТ СН'!$G$9+СВЦЭМ!$D$10+'СЕТ СН'!$G$6-'СЕТ СН'!$G$19</f>
        <v>2047.84239181</v>
      </c>
      <c r="Y70" s="36">
        <f>SUMIFS(СВЦЭМ!$C$39:$C$782,СВЦЭМ!$A$39:$A$782,$A70,СВЦЭМ!$B$39:$B$782,Y$47)+'СЕТ СН'!$G$9+СВЦЭМ!$D$10+'СЕТ СН'!$G$6-'СЕТ СН'!$G$19</f>
        <v>2053.11724508</v>
      </c>
    </row>
    <row r="71" spans="1:27" ht="15.75" x14ac:dyDescent="0.2">
      <c r="A71" s="35">
        <f t="shared" si="1"/>
        <v>45284</v>
      </c>
      <c r="B71" s="36">
        <f>SUMIFS(СВЦЭМ!$C$39:$C$782,СВЦЭМ!$A$39:$A$782,$A71,СВЦЭМ!$B$39:$B$782,B$47)+'СЕТ СН'!$G$9+СВЦЭМ!$D$10+'СЕТ СН'!$G$6-'СЕТ СН'!$G$19</f>
        <v>1952.0372997100001</v>
      </c>
      <c r="C71" s="36">
        <f>SUMIFS(СВЦЭМ!$C$39:$C$782,СВЦЭМ!$A$39:$A$782,$A71,СВЦЭМ!$B$39:$B$782,C$47)+'СЕТ СН'!$G$9+СВЦЭМ!$D$10+'СЕТ СН'!$G$6-'СЕТ СН'!$G$19</f>
        <v>2017.52441688</v>
      </c>
      <c r="D71" s="36">
        <f>SUMIFS(СВЦЭМ!$C$39:$C$782,СВЦЭМ!$A$39:$A$782,$A71,СВЦЭМ!$B$39:$B$782,D$47)+'СЕТ СН'!$G$9+СВЦЭМ!$D$10+'СЕТ СН'!$G$6-'СЕТ СН'!$G$19</f>
        <v>2074.94709225</v>
      </c>
      <c r="E71" s="36">
        <f>SUMIFS(СВЦЭМ!$C$39:$C$782,СВЦЭМ!$A$39:$A$782,$A71,СВЦЭМ!$B$39:$B$782,E$47)+'СЕТ СН'!$G$9+СВЦЭМ!$D$10+'СЕТ СН'!$G$6-'СЕТ СН'!$G$19</f>
        <v>2110.5471166899997</v>
      </c>
      <c r="F71" s="36">
        <f>SUMIFS(СВЦЭМ!$C$39:$C$782,СВЦЭМ!$A$39:$A$782,$A71,СВЦЭМ!$B$39:$B$782,F$47)+'СЕТ СН'!$G$9+СВЦЭМ!$D$10+'СЕТ СН'!$G$6-'СЕТ СН'!$G$19</f>
        <v>2119.9720715799999</v>
      </c>
      <c r="G71" s="36">
        <f>SUMIFS(СВЦЭМ!$C$39:$C$782,СВЦЭМ!$A$39:$A$782,$A71,СВЦЭМ!$B$39:$B$782,G$47)+'СЕТ СН'!$G$9+СВЦЭМ!$D$10+'СЕТ СН'!$G$6-'СЕТ СН'!$G$19</f>
        <v>2100.9244289099997</v>
      </c>
      <c r="H71" s="36">
        <f>SUMIFS(СВЦЭМ!$C$39:$C$782,СВЦЭМ!$A$39:$A$782,$A71,СВЦЭМ!$B$39:$B$782,H$47)+'СЕТ СН'!$G$9+СВЦЭМ!$D$10+'СЕТ СН'!$G$6-'СЕТ СН'!$G$19</f>
        <v>2092.56353992</v>
      </c>
      <c r="I71" s="36">
        <f>SUMIFS(СВЦЭМ!$C$39:$C$782,СВЦЭМ!$A$39:$A$782,$A71,СВЦЭМ!$B$39:$B$782,I$47)+'СЕТ СН'!$G$9+СВЦЭМ!$D$10+'СЕТ СН'!$G$6-'СЕТ СН'!$G$19</f>
        <v>2070.7966388699997</v>
      </c>
      <c r="J71" s="36">
        <f>SUMIFS(СВЦЭМ!$C$39:$C$782,СВЦЭМ!$A$39:$A$782,$A71,СВЦЭМ!$B$39:$B$782,J$47)+'СЕТ СН'!$G$9+СВЦЭМ!$D$10+'СЕТ СН'!$G$6-'СЕТ СН'!$G$19</f>
        <v>2020.69417634</v>
      </c>
      <c r="K71" s="36">
        <f>SUMIFS(СВЦЭМ!$C$39:$C$782,СВЦЭМ!$A$39:$A$782,$A71,СВЦЭМ!$B$39:$B$782,K$47)+'СЕТ СН'!$G$9+СВЦЭМ!$D$10+'СЕТ СН'!$G$6-'СЕТ СН'!$G$19</f>
        <v>2013.9645372099999</v>
      </c>
      <c r="L71" s="36">
        <f>SUMIFS(СВЦЭМ!$C$39:$C$782,СВЦЭМ!$A$39:$A$782,$A71,СВЦЭМ!$B$39:$B$782,L$47)+'СЕТ СН'!$G$9+СВЦЭМ!$D$10+'СЕТ СН'!$G$6-'СЕТ СН'!$G$19</f>
        <v>1954.81209347</v>
      </c>
      <c r="M71" s="36">
        <f>SUMIFS(СВЦЭМ!$C$39:$C$782,СВЦЭМ!$A$39:$A$782,$A71,СВЦЭМ!$B$39:$B$782,M$47)+'СЕТ СН'!$G$9+СВЦЭМ!$D$10+'СЕТ СН'!$G$6-'СЕТ СН'!$G$19</f>
        <v>1933.783512</v>
      </c>
      <c r="N71" s="36">
        <f>SUMIFS(СВЦЭМ!$C$39:$C$782,СВЦЭМ!$A$39:$A$782,$A71,СВЦЭМ!$B$39:$B$782,N$47)+'СЕТ СН'!$G$9+СВЦЭМ!$D$10+'СЕТ СН'!$G$6-'СЕТ СН'!$G$19</f>
        <v>1985.6231400499998</v>
      </c>
      <c r="O71" s="36">
        <f>SUMIFS(СВЦЭМ!$C$39:$C$782,СВЦЭМ!$A$39:$A$782,$A71,СВЦЭМ!$B$39:$B$782,O$47)+'СЕТ СН'!$G$9+СВЦЭМ!$D$10+'СЕТ СН'!$G$6-'СЕТ СН'!$G$19</f>
        <v>2213.9265364799994</v>
      </c>
      <c r="P71" s="36">
        <f>SUMIFS(СВЦЭМ!$C$39:$C$782,СВЦЭМ!$A$39:$A$782,$A71,СВЦЭМ!$B$39:$B$782,P$47)+'СЕТ СН'!$G$9+СВЦЭМ!$D$10+'СЕТ СН'!$G$6-'СЕТ СН'!$G$19</f>
        <v>1997.7950114600001</v>
      </c>
      <c r="Q71" s="36">
        <f>SUMIFS(СВЦЭМ!$C$39:$C$782,СВЦЭМ!$A$39:$A$782,$A71,СВЦЭМ!$B$39:$B$782,Q$47)+'СЕТ СН'!$G$9+СВЦЭМ!$D$10+'СЕТ СН'!$G$6-'СЕТ СН'!$G$19</f>
        <v>1958.3778048300001</v>
      </c>
      <c r="R71" s="36">
        <f>SUMIFS(СВЦЭМ!$C$39:$C$782,СВЦЭМ!$A$39:$A$782,$A71,СВЦЭМ!$B$39:$B$782,R$47)+'СЕТ СН'!$G$9+СВЦЭМ!$D$10+'СЕТ СН'!$G$6-'СЕТ СН'!$G$19</f>
        <v>1956.45049309</v>
      </c>
      <c r="S71" s="36">
        <f>SUMIFS(СВЦЭМ!$C$39:$C$782,СВЦЭМ!$A$39:$A$782,$A71,СВЦЭМ!$B$39:$B$782,S$47)+'СЕТ СН'!$G$9+СВЦЭМ!$D$10+'СЕТ СН'!$G$6-'СЕТ СН'!$G$19</f>
        <v>1937.85169793</v>
      </c>
      <c r="T71" s="36">
        <f>SUMIFS(СВЦЭМ!$C$39:$C$782,СВЦЭМ!$A$39:$A$782,$A71,СВЦЭМ!$B$39:$B$782,T$47)+'СЕТ СН'!$G$9+СВЦЭМ!$D$10+'СЕТ СН'!$G$6-'СЕТ СН'!$G$19</f>
        <v>1910.83357604</v>
      </c>
      <c r="U71" s="36">
        <f>SUMIFS(СВЦЭМ!$C$39:$C$782,СВЦЭМ!$A$39:$A$782,$A71,СВЦЭМ!$B$39:$B$782,U$47)+'СЕТ СН'!$G$9+СВЦЭМ!$D$10+'СЕТ СН'!$G$6-'СЕТ СН'!$G$19</f>
        <v>1916.6650878999999</v>
      </c>
      <c r="V71" s="36">
        <f>SUMIFS(СВЦЭМ!$C$39:$C$782,СВЦЭМ!$A$39:$A$782,$A71,СВЦЭМ!$B$39:$B$782,V$47)+'СЕТ СН'!$G$9+СВЦЭМ!$D$10+'СЕТ СН'!$G$6-'СЕТ СН'!$G$19</f>
        <v>1942.5189518899999</v>
      </c>
      <c r="W71" s="36">
        <f>SUMIFS(СВЦЭМ!$C$39:$C$782,СВЦЭМ!$A$39:$A$782,$A71,СВЦЭМ!$B$39:$B$782,W$47)+'СЕТ СН'!$G$9+СВЦЭМ!$D$10+'СЕТ СН'!$G$6-'СЕТ СН'!$G$19</f>
        <v>1954.9765675199999</v>
      </c>
      <c r="X71" s="36">
        <f>SUMIFS(СВЦЭМ!$C$39:$C$782,СВЦЭМ!$A$39:$A$782,$A71,СВЦЭМ!$B$39:$B$782,X$47)+'СЕТ СН'!$G$9+СВЦЭМ!$D$10+'СЕТ СН'!$G$6-'СЕТ СН'!$G$19</f>
        <v>1983.0089030699999</v>
      </c>
      <c r="Y71" s="36">
        <f>SUMIFS(СВЦЭМ!$C$39:$C$782,СВЦЭМ!$A$39:$A$782,$A71,СВЦЭМ!$B$39:$B$782,Y$47)+'СЕТ СН'!$G$9+СВЦЭМ!$D$10+'СЕТ СН'!$G$6-'СЕТ СН'!$G$19</f>
        <v>2003.2202562800001</v>
      </c>
    </row>
    <row r="72" spans="1:27" ht="15.75" x14ac:dyDescent="0.2">
      <c r="A72" s="35">
        <f t="shared" si="1"/>
        <v>45285</v>
      </c>
      <c r="B72" s="36">
        <f>SUMIFS(СВЦЭМ!$C$39:$C$782,СВЦЭМ!$A$39:$A$782,$A72,СВЦЭМ!$B$39:$B$782,B$47)+'СЕТ СН'!$G$9+СВЦЭМ!$D$10+'СЕТ СН'!$G$6-'СЕТ СН'!$G$19</f>
        <v>2069.1147742399999</v>
      </c>
      <c r="C72" s="36">
        <f>SUMIFS(СВЦЭМ!$C$39:$C$782,СВЦЭМ!$A$39:$A$782,$A72,СВЦЭМ!$B$39:$B$782,C$47)+'СЕТ СН'!$G$9+СВЦЭМ!$D$10+'СЕТ СН'!$G$6-'СЕТ СН'!$G$19</f>
        <v>2108.6254074799999</v>
      </c>
      <c r="D72" s="36">
        <f>SUMIFS(СВЦЭМ!$C$39:$C$782,СВЦЭМ!$A$39:$A$782,$A72,СВЦЭМ!$B$39:$B$782,D$47)+'СЕТ СН'!$G$9+СВЦЭМ!$D$10+'СЕТ СН'!$G$6-'СЕТ СН'!$G$19</f>
        <v>2129.0558016699997</v>
      </c>
      <c r="E72" s="36">
        <f>SUMIFS(СВЦЭМ!$C$39:$C$782,СВЦЭМ!$A$39:$A$782,$A72,СВЦЭМ!$B$39:$B$782,E$47)+'СЕТ СН'!$G$9+СВЦЭМ!$D$10+'СЕТ СН'!$G$6-'СЕТ СН'!$G$19</f>
        <v>2131.80127356</v>
      </c>
      <c r="F72" s="36">
        <f>SUMIFS(СВЦЭМ!$C$39:$C$782,СВЦЭМ!$A$39:$A$782,$A72,СВЦЭМ!$B$39:$B$782,F$47)+'СЕТ СН'!$G$9+СВЦЭМ!$D$10+'СЕТ СН'!$G$6-'СЕТ СН'!$G$19</f>
        <v>2129.0617398100003</v>
      </c>
      <c r="G72" s="36">
        <f>SUMIFS(СВЦЭМ!$C$39:$C$782,СВЦЭМ!$A$39:$A$782,$A72,СВЦЭМ!$B$39:$B$782,G$47)+'СЕТ СН'!$G$9+СВЦЭМ!$D$10+'СЕТ СН'!$G$6-'СЕТ СН'!$G$19</f>
        <v>2098.9100115700003</v>
      </c>
      <c r="H72" s="36">
        <f>SUMIFS(СВЦЭМ!$C$39:$C$782,СВЦЭМ!$A$39:$A$782,$A72,СВЦЭМ!$B$39:$B$782,H$47)+'СЕТ СН'!$G$9+СВЦЭМ!$D$10+'СЕТ СН'!$G$6-'СЕТ СН'!$G$19</f>
        <v>2073.73080906</v>
      </c>
      <c r="I72" s="36">
        <f>SUMIFS(СВЦЭМ!$C$39:$C$782,СВЦЭМ!$A$39:$A$782,$A72,СВЦЭМ!$B$39:$B$782,I$47)+'СЕТ СН'!$G$9+СВЦЭМ!$D$10+'СЕТ СН'!$G$6-'СЕТ СН'!$G$19</f>
        <v>2036.2743588799999</v>
      </c>
      <c r="J72" s="36">
        <f>SUMIFS(СВЦЭМ!$C$39:$C$782,СВЦЭМ!$A$39:$A$782,$A72,СВЦЭМ!$B$39:$B$782,J$47)+'СЕТ СН'!$G$9+СВЦЭМ!$D$10+'СЕТ СН'!$G$6-'СЕТ СН'!$G$19</f>
        <v>1970.8370857800001</v>
      </c>
      <c r="K72" s="36">
        <f>SUMIFS(СВЦЭМ!$C$39:$C$782,СВЦЭМ!$A$39:$A$782,$A72,СВЦЭМ!$B$39:$B$782,K$47)+'СЕТ СН'!$G$9+СВЦЭМ!$D$10+'СЕТ СН'!$G$6-'СЕТ СН'!$G$19</f>
        <v>1941.5371747899999</v>
      </c>
      <c r="L72" s="36">
        <f>SUMIFS(СВЦЭМ!$C$39:$C$782,СВЦЭМ!$A$39:$A$782,$A72,СВЦЭМ!$B$39:$B$782,L$47)+'СЕТ СН'!$G$9+СВЦЭМ!$D$10+'СЕТ СН'!$G$6-'СЕТ СН'!$G$19</f>
        <v>1924.2359063500001</v>
      </c>
      <c r="M72" s="36">
        <f>SUMIFS(СВЦЭМ!$C$39:$C$782,СВЦЭМ!$A$39:$A$782,$A72,СВЦЭМ!$B$39:$B$782,M$47)+'СЕТ СН'!$G$9+СВЦЭМ!$D$10+'СЕТ СН'!$G$6-'СЕТ СН'!$G$19</f>
        <v>1941.4210266800001</v>
      </c>
      <c r="N72" s="36">
        <f>SUMIFS(СВЦЭМ!$C$39:$C$782,СВЦЭМ!$A$39:$A$782,$A72,СВЦЭМ!$B$39:$B$782,N$47)+'СЕТ СН'!$G$9+СВЦЭМ!$D$10+'СЕТ СН'!$G$6-'СЕТ СН'!$G$19</f>
        <v>1948.75596688</v>
      </c>
      <c r="O72" s="36">
        <f>SUMIFS(СВЦЭМ!$C$39:$C$782,СВЦЭМ!$A$39:$A$782,$A72,СВЦЭМ!$B$39:$B$782,O$47)+'СЕТ СН'!$G$9+СВЦЭМ!$D$10+'СЕТ СН'!$G$6-'СЕТ СН'!$G$19</f>
        <v>1946.08050385</v>
      </c>
      <c r="P72" s="36">
        <f>SUMIFS(СВЦЭМ!$C$39:$C$782,СВЦЭМ!$A$39:$A$782,$A72,СВЦЭМ!$B$39:$B$782,P$47)+'СЕТ СН'!$G$9+СВЦЭМ!$D$10+'СЕТ СН'!$G$6-'СЕТ СН'!$G$19</f>
        <v>1943.51584512</v>
      </c>
      <c r="Q72" s="36">
        <f>SUMIFS(СВЦЭМ!$C$39:$C$782,СВЦЭМ!$A$39:$A$782,$A72,СВЦЭМ!$B$39:$B$782,Q$47)+'СЕТ СН'!$G$9+СВЦЭМ!$D$10+'СЕТ СН'!$G$6-'СЕТ СН'!$G$19</f>
        <v>1954.47094636</v>
      </c>
      <c r="R72" s="36">
        <f>SUMIFS(СВЦЭМ!$C$39:$C$782,СВЦЭМ!$A$39:$A$782,$A72,СВЦЭМ!$B$39:$B$782,R$47)+'СЕТ СН'!$G$9+СВЦЭМ!$D$10+'СЕТ СН'!$G$6-'СЕТ СН'!$G$19</f>
        <v>1973.90161119</v>
      </c>
      <c r="S72" s="36">
        <f>SUMIFS(СВЦЭМ!$C$39:$C$782,СВЦЭМ!$A$39:$A$782,$A72,СВЦЭМ!$B$39:$B$782,S$47)+'СЕТ СН'!$G$9+СВЦЭМ!$D$10+'СЕТ СН'!$G$6-'СЕТ СН'!$G$19</f>
        <v>1944.5292884200001</v>
      </c>
      <c r="T72" s="36">
        <f>SUMIFS(СВЦЭМ!$C$39:$C$782,СВЦЭМ!$A$39:$A$782,$A72,СВЦЭМ!$B$39:$B$782,T$47)+'СЕТ СН'!$G$9+СВЦЭМ!$D$10+'СЕТ СН'!$G$6-'СЕТ СН'!$G$19</f>
        <v>1906.5159761699999</v>
      </c>
      <c r="U72" s="36">
        <f>SUMIFS(СВЦЭМ!$C$39:$C$782,СВЦЭМ!$A$39:$A$782,$A72,СВЦЭМ!$B$39:$B$782,U$47)+'СЕТ СН'!$G$9+СВЦЭМ!$D$10+'СЕТ СН'!$G$6-'СЕТ СН'!$G$19</f>
        <v>1921.3569594099999</v>
      </c>
      <c r="V72" s="36">
        <f>SUMIFS(СВЦЭМ!$C$39:$C$782,СВЦЭМ!$A$39:$A$782,$A72,СВЦЭМ!$B$39:$B$782,V$47)+'СЕТ СН'!$G$9+СВЦЭМ!$D$10+'СЕТ СН'!$G$6-'СЕТ СН'!$G$19</f>
        <v>1948.73128989</v>
      </c>
      <c r="W72" s="36">
        <f>SUMIFS(СВЦЭМ!$C$39:$C$782,СВЦЭМ!$A$39:$A$782,$A72,СВЦЭМ!$B$39:$B$782,W$47)+'СЕТ СН'!$G$9+СВЦЭМ!$D$10+'СЕТ СН'!$G$6-'СЕТ СН'!$G$19</f>
        <v>1965.6032527499999</v>
      </c>
      <c r="X72" s="36">
        <f>SUMIFS(СВЦЭМ!$C$39:$C$782,СВЦЭМ!$A$39:$A$782,$A72,СВЦЭМ!$B$39:$B$782,X$47)+'СЕТ СН'!$G$9+СВЦЭМ!$D$10+'СЕТ СН'!$G$6-'СЕТ СН'!$G$19</f>
        <v>2004.56780897</v>
      </c>
      <c r="Y72" s="36">
        <f>SUMIFS(СВЦЭМ!$C$39:$C$782,СВЦЭМ!$A$39:$A$782,$A72,СВЦЭМ!$B$39:$B$782,Y$47)+'СЕТ СН'!$G$9+СВЦЭМ!$D$10+'СЕТ СН'!$G$6-'СЕТ СН'!$G$19</f>
        <v>2023.87727421</v>
      </c>
    </row>
    <row r="73" spans="1:27" ht="15.75" x14ac:dyDescent="0.2">
      <c r="A73" s="35">
        <f t="shared" si="1"/>
        <v>45286</v>
      </c>
      <c r="B73" s="36">
        <f>SUMIFS(СВЦЭМ!$C$39:$C$782,СВЦЭМ!$A$39:$A$782,$A73,СВЦЭМ!$B$39:$B$782,B$47)+'СЕТ СН'!$G$9+СВЦЭМ!$D$10+'СЕТ СН'!$G$6-'СЕТ СН'!$G$19</f>
        <v>2240.5002620300002</v>
      </c>
      <c r="C73" s="36">
        <f>SUMIFS(СВЦЭМ!$C$39:$C$782,СВЦЭМ!$A$39:$A$782,$A73,СВЦЭМ!$B$39:$B$782,C$47)+'СЕТ СН'!$G$9+СВЦЭМ!$D$10+'СЕТ СН'!$G$6-'СЕТ СН'!$G$19</f>
        <v>2271.7920116400001</v>
      </c>
      <c r="D73" s="36">
        <f>SUMIFS(СВЦЭМ!$C$39:$C$782,СВЦЭМ!$A$39:$A$782,$A73,СВЦЭМ!$B$39:$B$782,D$47)+'СЕТ СН'!$G$9+СВЦЭМ!$D$10+'СЕТ СН'!$G$6-'СЕТ СН'!$G$19</f>
        <v>2281.34808256</v>
      </c>
      <c r="E73" s="36">
        <f>SUMIFS(СВЦЭМ!$C$39:$C$782,СВЦЭМ!$A$39:$A$782,$A73,СВЦЭМ!$B$39:$B$782,E$47)+'СЕТ СН'!$G$9+СВЦЭМ!$D$10+'СЕТ СН'!$G$6-'СЕТ СН'!$G$19</f>
        <v>2290.97979906</v>
      </c>
      <c r="F73" s="36">
        <f>SUMIFS(СВЦЭМ!$C$39:$C$782,СВЦЭМ!$A$39:$A$782,$A73,СВЦЭМ!$B$39:$B$782,F$47)+'СЕТ СН'!$G$9+СВЦЭМ!$D$10+'СЕТ СН'!$G$6-'СЕТ СН'!$G$19</f>
        <v>2287.08000266</v>
      </c>
      <c r="G73" s="36">
        <f>SUMIFS(СВЦЭМ!$C$39:$C$782,СВЦЭМ!$A$39:$A$782,$A73,СВЦЭМ!$B$39:$B$782,G$47)+'СЕТ СН'!$G$9+СВЦЭМ!$D$10+'СЕТ СН'!$G$6-'СЕТ СН'!$G$19</f>
        <v>2264.4295293200003</v>
      </c>
      <c r="H73" s="36">
        <f>SUMIFS(СВЦЭМ!$C$39:$C$782,СВЦЭМ!$A$39:$A$782,$A73,СВЦЭМ!$B$39:$B$782,H$47)+'СЕТ СН'!$G$9+СВЦЭМ!$D$10+'СЕТ СН'!$G$6-'СЕТ СН'!$G$19</f>
        <v>2219.4868031599999</v>
      </c>
      <c r="I73" s="36">
        <f>SUMIFS(СВЦЭМ!$C$39:$C$782,СВЦЭМ!$A$39:$A$782,$A73,СВЦЭМ!$B$39:$B$782,I$47)+'СЕТ СН'!$G$9+СВЦЭМ!$D$10+'СЕТ СН'!$G$6-'СЕТ СН'!$G$19</f>
        <v>2176.5835150799999</v>
      </c>
      <c r="J73" s="36">
        <f>SUMIFS(СВЦЭМ!$C$39:$C$782,СВЦЭМ!$A$39:$A$782,$A73,СВЦЭМ!$B$39:$B$782,J$47)+'СЕТ СН'!$G$9+СВЦЭМ!$D$10+'СЕТ СН'!$G$6-'СЕТ СН'!$G$19</f>
        <v>2122.9219815500001</v>
      </c>
      <c r="K73" s="36">
        <f>SUMIFS(СВЦЭМ!$C$39:$C$782,СВЦЭМ!$A$39:$A$782,$A73,СВЦЭМ!$B$39:$B$782,K$47)+'СЕТ СН'!$G$9+СВЦЭМ!$D$10+'СЕТ СН'!$G$6-'СЕТ СН'!$G$19</f>
        <v>2094.6876794899999</v>
      </c>
      <c r="L73" s="36">
        <f>SUMIFS(СВЦЭМ!$C$39:$C$782,СВЦЭМ!$A$39:$A$782,$A73,СВЦЭМ!$B$39:$B$782,L$47)+'СЕТ СН'!$G$9+СВЦЭМ!$D$10+'СЕТ СН'!$G$6-'СЕТ СН'!$G$19</f>
        <v>2073.91706772</v>
      </c>
      <c r="M73" s="36">
        <f>SUMIFS(СВЦЭМ!$C$39:$C$782,СВЦЭМ!$A$39:$A$782,$A73,СВЦЭМ!$B$39:$B$782,M$47)+'СЕТ СН'!$G$9+СВЦЭМ!$D$10+'СЕТ СН'!$G$6-'СЕТ СН'!$G$19</f>
        <v>2080.64817885</v>
      </c>
      <c r="N73" s="36">
        <f>SUMIFS(СВЦЭМ!$C$39:$C$782,СВЦЭМ!$A$39:$A$782,$A73,СВЦЭМ!$B$39:$B$782,N$47)+'СЕТ СН'!$G$9+СВЦЭМ!$D$10+'СЕТ СН'!$G$6-'СЕТ СН'!$G$19</f>
        <v>2125.6843624000003</v>
      </c>
      <c r="O73" s="36">
        <f>SUMIFS(СВЦЭМ!$C$39:$C$782,СВЦЭМ!$A$39:$A$782,$A73,СВЦЭМ!$B$39:$B$782,O$47)+'СЕТ СН'!$G$9+СВЦЭМ!$D$10+'СЕТ СН'!$G$6-'СЕТ СН'!$G$19</f>
        <v>2165.2404515899998</v>
      </c>
      <c r="P73" s="36">
        <f>SUMIFS(СВЦЭМ!$C$39:$C$782,СВЦЭМ!$A$39:$A$782,$A73,СВЦЭМ!$B$39:$B$782,P$47)+'СЕТ СН'!$G$9+СВЦЭМ!$D$10+'СЕТ СН'!$G$6-'СЕТ СН'!$G$19</f>
        <v>2191.7010116599999</v>
      </c>
      <c r="Q73" s="36">
        <f>SUMIFS(СВЦЭМ!$C$39:$C$782,СВЦЭМ!$A$39:$A$782,$A73,СВЦЭМ!$B$39:$B$782,Q$47)+'СЕТ СН'!$G$9+СВЦЭМ!$D$10+'СЕТ СН'!$G$6-'СЕТ СН'!$G$19</f>
        <v>2222.1574641500001</v>
      </c>
      <c r="R73" s="36">
        <f>SUMIFS(СВЦЭМ!$C$39:$C$782,СВЦЭМ!$A$39:$A$782,$A73,СВЦЭМ!$B$39:$B$782,R$47)+'СЕТ СН'!$G$9+СВЦЭМ!$D$10+'СЕТ СН'!$G$6-'СЕТ СН'!$G$19</f>
        <v>2215.1614000299996</v>
      </c>
      <c r="S73" s="36">
        <f>SUMIFS(СВЦЭМ!$C$39:$C$782,СВЦЭМ!$A$39:$A$782,$A73,СВЦЭМ!$B$39:$B$782,S$47)+'СЕТ СН'!$G$9+СВЦЭМ!$D$10+'СЕТ СН'!$G$6-'СЕТ СН'!$G$19</f>
        <v>2165.4441145199999</v>
      </c>
      <c r="T73" s="36">
        <f>SUMIFS(СВЦЭМ!$C$39:$C$782,СВЦЭМ!$A$39:$A$782,$A73,СВЦЭМ!$B$39:$B$782,T$47)+'СЕТ СН'!$G$9+СВЦЭМ!$D$10+'СЕТ СН'!$G$6-'СЕТ СН'!$G$19</f>
        <v>2138.1213512499999</v>
      </c>
      <c r="U73" s="36">
        <f>SUMIFS(СВЦЭМ!$C$39:$C$782,СВЦЭМ!$A$39:$A$782,$A73,СВЦЭМ!$B$39:$B$782,U$47)+'СЕТ СН'!$G$9+СВЦЭМ!$D$10+'СЕТ СН'!$G$6-'СЕТ СН'!$G$19</f>
        <v>2149.5353043499999</v>
      </c>
      <c r="V73" s="36">
        <f>SUMIFS(СВЦЭМ!$C$39:$C$782,СВЦЭМ!$A$39:$A$782,$A73,СВЦЭМ!$B$39:$B$782,V$47)+'СЕТ СН'!$G$9+СВЦЭМ!$D$10+'СЕТ СН'!$G$6-'СЕТ СН'!$G$19</f>
        <v>2176.9141346699998</v>
      </c>
      <c r="W73" s="36">
        <f>SUMIFS(СВЦЭМ!$C$39:$C$782,СВЦЭМ!$A$39:$A$782,$A73,СВЦЭМ!$B$39:$B$782,W$47)+'СЕТ СН'!$G$9+СВЦЭМ!$D$10+'СЕТ СН'!$G$6-'СЕТ СН'!$G$19</f>
        <v>2212.8459972299997</v>
      </c>
      <c r="X73" s="36">
        <f>SUMIFS(СВЦЭМ!$C$39:$C$782,СВЦЭМ!$A$39:$A$782,$A73,СВЦЭМ!$B$39:$B$782,X$47)+'СЕТ СН'!$G$9+СВЦЭМ!$D$10+'СЕТ СН'!$G$6-'СЕТ СН'!$G$19</f>
        <v>2236.1356712699999</v>
      </c>
      <c r="Y73" s="36">
        <f>SUMIFS(СВЦЭМ!$C$39:$C$782,СВЦЭМ!$A$39:$A$782,$A73,СВЦЭМ!$B$39:$B$782,Y$47)+'СЕТ СН'!$G$9+СВЦЭМ!$D$10+'СЕТ СН'!$G$6-'СЕТ СН'!$G$19</f>
        <v>2249.4657703499997</v>
      </c>
    </row>
    <row r="74" spans="1:27" ht="15.75" x14ac:dyDescent="0.2">
      <c r="A74" s="35">
        <f t="shared" si="1"/>
        <v>45287</v>
      </c>
      <c r="B74" s="36">
        <f>SUMIFS(СВЦЭМ!$C$39:$C$782,СВЦЭМ!$A$39:$A$782,$A74,СВЦЭМ!$B$39:$B$782,B$47)+'СЕТ СН'!$G$9+СВЦЭМ!$D$10+'СЕТ СН'!$G$6-'СЕТ СН'!$G$19</f>
        <v>2199.2386484899998</v>
      </c>
      <c r="C74" s="36">
        <f>SUMIFS(СВЦЭМ!$C$39:$C$782,СВЦЭМ!$A$39:$A$782,$A74,СВЦЭМ!$B$39:$B$782,C$47)+'СЕТ СН'!$G$9+СВЦЭМ!$D$10+'СЕТ СН'!$G$6-'СЕТ СН'!$G$19</f>
        <v>2186.2341631499999</v>
      </c>
      <c r="D74" s="36">
        <f>SUMIFS(СВЦЭМ!$C$39:$C$782,СВЦЭМ!$A$39:$A$782,$A74,СВЦЭМ!$B$39:$B$782,D$47)+'СЕТ СН'!$G$9+СВЦЭМ!$D$10+'СЕТ СН'!$G$6-'СЕТ СН'!$G$19</f>
        <v>2202.2672555299996</v>
      </c>
      <c r="E74" s="36">
        <f>SUMIFS(СВЦЭМ!$C$39:$C$782,СВЦЭМ!$A$39:$A$782,$A74,СВЦЭМ!$B$39:$B$782,E$47)+'СЕТ СН'!$G$9+СВЦЭМ!$D$10+'СЕТ СН'!$G$6-'СЕТ СН'!$G$19</f>
        <v>2208.3083163800002</v>
      </c>
      <c r="F74" s="36">
        <f>SUMIFS(СВЦЭМ!$C$39:$C$782,СВЦЭМ!$A$39:$A$782,$A74,СВЦЭМ!$B$39:$B$782,F$47)+'СЕТ СН'!$G$9+СВЦЭМ!$D$10+'СЕТ СН'!$G$6-'СЕТ СН'!$G$19</f>
        <v>2280.6690664500002</v>
      </c>
      <c r="G74" s="36">
        <f>SUMIFS(СВЦЭМ!$C$39:$C$782,СВЦЭМ!$A$39:$A$782,$A74,СВЦЭМ!$B$39:$B$782,G$47)+'СЕТ СН'!$G$9+СВЦЭМ!$D$10+'СЕТ СН'!$G$6-'СЕТ СН'!$G$19</f>
        <v>2262.2880788599996</v>
      </c>
      <c r="H74" s="36">
        <f>SUMIFS(СВЦЭМ!$C$39:$C$782,СВЦЭМ!$A$39:$A$782,$A74,СВЦЭМ!$B$39:$B$782,H$47)+'СЕТ СН'!$G$9+СВЦЭМ!$D$10+'СЕТ СН'!$G$6-'СЕТ СН'!$G$19</f>
        <v>2213.6472923900001</v>
      </c>
      <c r="I74" s="36">
        <f>SUMIFS(СВЦЭМ!$C$39:$C$782,СВЦЭМ!$A$39:$A$782,$A74,СВЦЭМ!$B$39:$B$782,I$47)+'СЕТ СН'!$G$9+СВЦЭМ!$D$10+'СЕТ СН'!$G$6-'СЕТ СН'!$G$19</f>
        <v>2146.3637749299996</v>
      </c>
      <c r="J74" s="36">
        <f>SUMIFS(СВЦЭМ!$C$39:$C$782,СВЦЭМ!$A$39:$A$782,$A74,СВЦЭМ!$B$39:$B$782,J$47)+'СЕТ СН'!$G$9+СВЦЭМ!$D$10+'СЕТ СН'!$G$6-'СЕТ СН'!$G$19</f>
        <v>2134.4153389799999</v>
      </c>
      <c r="K74" s="36">
        <f>SUMIFS(СВЦЭМ!$C$39:$C$782,СВЦЭМ!$A$39:$A$782,$A74,СВЦЭМ!$B$39:$B$782,K$47)+'СЕТ СН'!$G$9+СВЦЭМ!$D$10+'СЕТ СН'!$G$6-'СЕТ СН'!$G$19</f>
        <v>2121.8409842599999</v>
      </c>
      <c r="L74" s="36">
        <f>SUMIFS(СВЦЭМ!$C$39:$C$782,СВЦЭМ!$A$39:$A$782,$A74,СВЦЭМ!$B$39:$B$782,L$47)+'СЕТ СН'!$G$9+СВЦЭМ!$D$10+'СЕТ СН'!$G$6-'СЕТ СН'!$G$19</f>
        <v>2094.8504768100001</v>
      </c>
      <c r="M74" s="36">
        <f>SUMIFS(СВЦЭМ!$C$39:$C$782,СВЦЭМ!$A$39:$A$782,$A74,СВЦЭМ!$B$39:$B$782,M$47)+'СЕТ СН'!$G$9+СВЦЭМ!$D$10+'СЕТ СН'!$G$6-'СЕТ СН'!$G$19</f>
        <v>2101.4778267199999</v>
      </c>
      <c r="N74" s="36">
        <f>SUMIFS(СВЦЭМ!$C$39:$C$782,СВЦЭМ!$A$39:$A$782,$A74,СВЦЭМ!$B$39:$B$782,N$47)+'СЕТ СН'!$G$9+СВЦЭМ!$D$10+'СЕТ СН'!$G$6-'СЕТ СН'!$G$19</f>
        <v>2117.31232357</v>
      </c>
      <c r="O74" s="36">
        <f>SUMIFS(СВЦЭМ!$C$39:$C$782,СВЦЭМ!$A$39:$A$782,$A74,СВЦЭМ!$B$39:$B$782,O$47)+'СЕТ СН'!$G$9+СВЦЭМ!$D$10+'СЕТ СН'!$G$6-'СЕТ СН'!$G$19</f>
        <v>2118.1964596099997</v>
      </c>
      <c r="P74" s="36">
        <f>SUMIFS(СВЦЭМ!$C$39:$C$782,СВЦЭМ!$A$39:$A$782,$A74,СВЦЭМ!$B$39:$B$782,P$47)+'СЕТ СН'!$G$9+СВЦЭМ!$D$10+'СЕТ СН'!$G$6-'СЕТ СН'!$G$19</f>
        <v>2119.57988639</v>
      </c>
      <c r="Q74" s="36">
        <f>SUMIFS(СВЦЭМ!$C$39:$C$782,СВЦЭМ!$A$39:$A$782,$A74,СВЦЭМ!$B$39:$B$782,Q$47)+'СЕТ СН'!$G$9+СВЦЭМ!$D$10+'СЕТ СН'!$G$6-'СЕТ СН'!$G$19</f>
        <v>2098.0523678899999</v>
      </c>
      <c r="R74" s="36">
        <f>SUMIFS(СВЦЭМ!$C$39:$C$782,СВЦЭМ!$A$39:$A$782,$A74,СВЦЭМ!$B$39:$B$782,R$47)+'СЕТ СН'!$G$9+СВЦЭМ!$D$10+'СЕТ СН'!$G$6-'СЕТ СН'!$G$19</f>
        <v>2096.42805168</v>
      </c>
      <c r="S74" s="36">
        <f>SUMIFS(СВЦЭМ!$C$39:$C$782,СВЦЭМ!$A$39:$A$782,$A74,СВЦЭМ!$B$39:$B$782,S$47)+'СЕТ СН'!$G$9+СВЦЭМ!$D$10+'СЕТ СН'!$G$6-'СЕТ СН'!$G$19</f>
        <v>2064.5212074700003</v>
      </c>
      <c r="T74" s="36">
        <f>SUMIFS(СВЦЭМ!$C$39:$C$782,СВЦЭМ!$A$39:$A$782,$A74,СВЦЭМ!$B$39:$B$782,T$47)+'СЕТ СН'!$G$9+СВЦЭМ!$D$10+'СЕТ СН'!$G$6-'СЕТ СН'!$G$19</f>
        <v>2088.3664472099999</v>
      </c>
      <c r="U74" s="36">
        <f>SUMIFS(СВЦЭМ!$C$39:$C$782,СВЦЭМ!$A$39:$A$782,$A74,СВЦЭМ!$B$39:$B$782,U$47)+'СЕТ СН'!$G$9+СВЦЭМ!$D$10+'СЕТ СН'!$G$6-'СЕТ СН'!$G$19</f>
        <v>2096.5046252000002</v>
      </c>
      <c r="V74" s="36">
        <f>SUMIFS(СВЦЭМ!$C$39:$C$782,СВЦЭМ!$A$39:$A$782,$A74,СВЦЭМ!$B$39:$B$782,V$47)+'СЕТ СН'!$G$9+СВЦЭМ!$D$10+'СЕТ СН'!$G$6-'СЕТ СН'!$G$19</f>
        <v>2119.4347104899998</v>
      </c>
      <c r="W74" s="36">
        <f>SUMIFS(СВЦЭМ!$C$39:$C$782,СВЦЭМ!$A$39:$A$782,$A74,СВЦЭМ!$B$39:$B$782,W$47)+'СЕТ СН'!$G$9+СВЦЭМ!$D$10+'СЕТ СН'!$G$6-'СЕТ СН'!$G$19</f>
        <v>2109.5225345099998</v>
      </c>
      <c r="X74" s="36">
        <f>SUMIFS(СВЦЭМ!$C$39:$C$782,СВЦЭМ!$A$39:$A$782,$A74,СВЦЭМ!$B$39:$B$782,X$47)+'СЕТ СН'!$G$9+СВЦЭМ!$D$10+'СЕТ СН'!$G$6-'СЕТ СН'!$G$19</f>
        <v>2132.1517408099999</v>
      </c>
      <c r="Y74" s="36">
        <f>SUMIFS(СВЦЭМ!$C$39:$C$782,СВЦЭМ!$A$39:$A$782,$A74,СВЦЭМ!$B$39:$B$782,Y$47)+'СЕТ СН'!$G$9+СВЦЭМ!$D$10+'СЕТ СН'!$G$6-'СЕТ СН'!$G$19</f>
        <v>2148.4897108300001</v>
      </c>
    </row>
    <row r="75" spans="1:27" ht="15.75" x14ac:dyDescent="0.2">
      <c r="A75" s="35">
        <f t="shared" si="1"/>
        <v>45288</v>
      </c>
      <c r="B75" s="36">
        <f>SUMIFS(СВЦЭМ!$C$39:$C$782,СВЦЭМ!$A$39:$A$782,$A75,СВЦЭМ!$B$39:$B$782,B$47)+'СЕТ СН'!$G$9+СВЦЭМ!$D$10+'СЕТ СН'!$G$6-'СЕТ СН'!$G$19</f>
        <v>2114.84841727</v>
      </c>
      <c r="C75" s="36">
        <f>SUMIFS(СВЦЭМ!$C$39:$C$782,СВЦЭМ!$A$39:$A$782,$A75,СВЦЭМ!$B$39:$B$782,C$47)+'СЕТ СН'!$G$9+СВЦЭМ!$D$10+'СЕТ СН'!$G$6-'СЕТ СН'!$G$19</f>
        <v>2172.5906883600001</v>
      </c>
      <c r="D75" s="36">
        <f>SUMIFS(СВЦЭМ!$C$39:$C$782,СВЦЭМ!$A$39:$A$782,$A75,СВЦЭМ!$B$39:$B$782,D$47)+'СЕТ СН'!$G$9+СВЦЭМ!$D$10+'СЕТ СН'!$G$6-'СЕТ СН'!$G$19</f>
        <v>2180.5354927799999</v>
      </c>
      <c r="E75" s="36">
        <f>SUMIFS(СВЦЭМ!$C$39:$C$782,СВЦЭМ!$A$39:$A$782,$A75,СВЦЭМ!$B$39:$B$782,E$47)+'СЕТ СН'!$G$9+СВЦЭМ!$D$10+'СЕТ СН'!$G$6-'СЕТ СН'!$G$19</f>
        <v>2193.0221083199999</v>
      </c>
      <c r="F75" s="36">
        <f>SUMIFS(СВЦЭМ!$C$39:$C$782,СВЦЭМ!$A$39:$A$782,$A75,СВЦЭМ!$B$39:$B$782,F$47)+'СЕТ СН'!$G$9+СВЦЭМ!$D$10+'СЕТ СН'!$G$6-'СЕТ СН'!$G$19</f>
        <v>2192.1088045799997</v>
      </c>
      <c r="G75" s="36">
        <f>SUMIFS(СВЦЭМ!$C$39:$C$782,СВЦЭМ!$A$39:$A$782,$A75,СВЦЭМ!$B$39:$B$782,G$47)+'СЕТ СН'!$G$9+СВЦЭМ!$D$10+'СЕТ СН'!$G$6-'СЕТ СН'!$G$19</f>
        <v>2182.0012975899999</v>
      </c>
      <c r="H75" s="36">
        <f>SUMIFS(СВЦЭМ!$C$39:$C$782,СВЦЭМ!$A$39:$A$782,$A75,СВЦЭМ!$B$39:$B$782,H$47)+'СЕТ СН'!$G$9+СВЦЭМ!$D$10+'СЕТ СН'!$G$6-'СЕТ СН'!$G$19</f>
        <v>2131.0584939</v>
      </c>
      <c r="I75" s="36">
        <f>SUMIFS(СВЦЭМ!$C$39:$C$782,СВЦЭМ!$A$39:$A$782,$A75,СВЦЭМ!$B$39:$B$782,I$47)+'СЕТ СН'!$G$9+СВЦЭМ!$D$10+'СЕТ СН'!$G$6-'СЕТ СН'!$G$19</f>
        <v>2066.7349579900001</v>
      </c>
      <c r="J75" s="36">
        <f>SUMIFS(СВЦЭМ!$C$39:$C$782,СВЦЭМ!$A$39:$A$782,$A75,СВЦЭМ!$B$39:$B$782,J$47)+'СЕТ СН'!$G$9+СВЦЭМ!$D$10+'СЕТ СН'!$G$6-'СЕТ СН'!$G$19</f>
        <v>2046.01301678</v>
      </c>
      <c r="K75" s="36">
        <f>SUMIFS(СВЦЭМ!$C$39:$C$782,СВЦЭМ!$A$39:$A$782,$A75,СВЦЭМ!$B$39:$B$782,K$47)+'СЕТ СН'!$G$9+СВЦЭМ!$D$10+'СЕТ СН'!$G$6-'СЕТ СН'!$G$19</f>
        <v>2023.14026623</v>
      </c>
      <c r="L75" s="36">
        <f>SUMIFS(СВЦЭМ!$C$39:$C$782,СВЦЭМ!$A$39:$A$782,$A75,СВЦЭМ!$B$39:$B$782,L$47)+'СЕТ СН'!$G$9+СВЦЭМ!$D$10+'СЕТ СН'!$G$6-'СЕТ СН'!$G$19</f>
        <v>2050.5932520400002</v>
      </c>
      <c r="M75" s="36">
        <f>SUMIFS(СВЦЭМ!$C$39:$C$782,СВЦЭМ!$A$39:$A$782,$A75,СВЦЭМ!$B$39:$B$782,M$47)+'СЕТ СН'!$G$9+СВЦЭМ!$D$10+'СЕТ СН'!$G$6-'СЕТ СН'!$G$19</f>
        <v>2076.31278316</v>
      </c>
      <c r="N75" s="36">
        <f>SUMIFS(СВЦЭМ!$C$39:$C$782,СВЦЭМ!$A$39:$A$782,$A75,СВЦЭМ!$B$39:$B$782,N$47)+'СЕТ СН'!$G$9+СВЦЭМ!$D$10+'СЕТ СН'!$G$6-'СЕТ СН'!$G$19</f>
        <v>2037.7076361100001</v>
      </c>
      <c r="O75" s="36">
        <f>SUMIFS(СВЦЭМ!$C$39:$C$782,СВЦЭМ!$A$39:$A$782,$A75,СВЦЭМ!$B$39:$B$782,O$47)+'СЕТ СН'!$G$9+СВЦЭМ!$D$10+'СЕТ СН'!$G$6-'СЕТ СН'!$G$19</f>
        <v>2050.80849033</v>
      </c>
      <c r="P75" s="36">
        <f>SUMIFS(СВЦЭМ!$C$39:$C$782,СВЦЭМ!$A$39:$A$782,$A75,СВЦЭМ!$B$39:$B$782,P$47)+'СЕТ СН'!$G$9+СВЦЭМ!$D$10+'СЕТ СН'!$G$6-'СЕТ СН'!$G$19</f>
        <v>2050.06559006</v>
      </c>
      <c r="Q75" s="36">
        <f>SUMIFS(СВЦЭМ!$C$39:$C$782,СВЦЭМ!$A$39:$A$782,$A75,СВЦЭМ!$B$39:$B$782,Q$47)+'СЕТ СН'!$G$9+СВЦЭМ!$D$10+'СЕТ СН'!$G$6-'СЕТ СН'!$G$19</f>
        <v>1988.70494246</v>
      </c>
      <c r="R75" s="36">
        <f>SUMIFS(СВЦЭМ!$C$39:$C$782,СВЦЭМ!$A$39:$A$782,$A75,СВЦЭМ!$B$39:$B$782,R$47)+'СЕТ СН'!$G$9+СВЦЭМ!$D$10+'СЕТ СН'!$G$6-'СЕТ СН'!$G$19</f>
        <v>1997.4924833699999</v>
      </c>
      <c r="S75" s="36">
        <f>SUMIFS(СВЦЭМ!$C$39:$C$782,СВЦЭМ!$A$39:$A$782,$A75,СВЦЭМ!$B$39:$B$782,S$47)+'СЕТ СН'!$G$9+СВЦЭМ!$D$10+'СЕТ СН'!$G$6-'СЕТ СН'!$G$19</f>
        <v>2038.0500093199998</v>
      </c>
      <c r="T75" s="36">
        <f>SUMIFS(СВЦЭМ!$C$39:$C$782,СВЦЭМ!$A$39:$A$782,$A75,СВЦЭМ!$B$39:$B$782,T$47)+'СЕТ СН'!$G$9+СВЦЭМ!$D$10+'СЕТ СН'!$G$6-'СЕТ СН'!$G$19</f>
        <v>1994.0102090099999</v>
      </c>
      <c r="U75" s="36">
        <f>SUMIFS(СВЦЭМ!$C$39:$C$782,СВЦЭМ!$A$39:$A$782,$A75,СВЦЭМ!$B$39:$B$782,U$47)+'СЕТ СН'!$G$9+СВЦЭМ!$D$10+'СЕТ СН'!$G$6-'СЕТ СН'!$G$19</f>
        <v>2020.67290288</v>
      </c>
      <c r="V75" s="36">
        <f>SUMIFS(СВЦЭМ!$C$39:$C$782,СВЦЭМ!$A$39:$A$782,$A75,СВЦЭМ!$B$39:$B$782,V$47)+'СЕТ СН'!$G$9+СВЦЭМ!$D$10+'СЕТ СН'!$G$6-'СЕТ СН'!$G$19</f>
        <v>2022.7026300699999</v>
      </c>
      <c r="W75" s="36">
        <f>SUMIFS(СВЦЭМ!$C$39:$C$782,СВЦЭМ!$A$39:$A$782,$A75,СВЦЭМ!$B$39:$B$782,W$47)+'СЕТ СН'!$G$9+СВЦЭМ!$D$10+'СЕТ СН'!$G$6-'СЕТ СН'!$G$19</f>
        <v>2048.71317026</v>
      </c>
      <c r="X75" s="36">
        <f>SUMIFS(СВЦЭМ!$C$39:$C$782,СВЦЭМ!$A$39:$A$782,$A75,СВЦЭМ!$B$39:$B$782,X$47)+'СЕТ СН'!$G$9+СВЦЭМ!$D$10+'СЕТ СН'!$G$6-'СЕТ СН'!$G$19</f>
        <v>2056.4370052599998</v>
      </c>
      <c r="Y75" s="36">
        <f>SUMIFS(СВЦЭМ!$C$39:$C$782,СВЦЭМ!$A$39:$A$782,$A75,СВЦЭМ!$B$39:$B$782,Y$47)+'СЕТ СН'!$G$9+СВЦЭМ!$D$10+'СЕТ СН'!$G$6-'СЕТ СН'!$G$19</f>
        <v>2092.7180250800002</v>
      </c>
    </row>
    <row r="76" spans="1:27" ht="15.75" x14ac:dyDescent="0.2">
      <c r="A76" s="35">
        <f t="shared" si="1"/>
        <v>45289</v>
      </c>
      <c r="B76" s="36">
        <f>SUMIFS(СВЦЭМ!$C$39:$C$782,СВЦЭМ!$A$39:$A$782,$A76,СВЦЭМ!$B$39:$B$782,B$47)+'СЕТ СН'!$G$9+СВЦЭМ!$D$10+'СЕТ СН'!$G$6-'СЕТ СН'!$G$19</f>
        <v>2215.0103246799999</v>
      </c>
      <c r="C76" s="36">
        <f>SUMIFS(СВЦЭМ!$C$39:$C$782,СВЦЭМ!$A$39:$A$782,$A76,СВЦЭМ!$B$39:$B$782,C$47)+'СЕТ СН'!$G$9+СВЦЭМ!$D$10+'СЕТ СН'!$G$6-'СЕТ СН'!$G$19</f>
        <v>2264.4126590300002</v>
      </c>
      <c r="D76" s="36">
        <f>SUMIFS(СВЦЭМ!$C$39:$C$782,СВЦЭМ!$A$39:$A$782,$A76,СВЦЭМ!$B$39:$B$782,D$47)+'СЕТ СН'!$G$9+СВЦЭМ!$D$10+'СЕТ СН'!$G$6-'СЕТ СН'!$G$19</f>
        <v>2230.5287902399996</v>
      </c>
      <c r="E76" s="36">
        <f>SUMIFS(СВЦЭМ!$C$39:$C$782,СВЦЭМ!$A$39:$A$782,$A76,СВЦЭМ!$B$39:$B$782,E$47)+'СЕТ СН'!$G$9+СВЦЭМ!$D$10+'СЕТ СН'!$G$6-'СЕТ СН'!$G$19</f>
        <v>2227.6191225599996</v>
      </c>
      <c r="F76" s="36">
        <f>SUMIFS(СВЦЭМ!$C$39:$C$782,СВЦЭМ!$A$39:$A$782,$A76,СВЦЭМ!$B$39:$B$782,F$47)+'СЕТ СН'!$G$9+СВЦЭМ!$D$10+'СЕТ СН'!$G$6-'СЕТ СН'!$G$19</f>
        <v>2225.9518168200002</v>
      </c>
      <c r="G76" s="36">
        <f>SUMIFS(СВЦЭМ!$C$39:$C$782,СВЦЭМ!$A$39:$A$782,$A76,СВЦЭМ!$B$39:$B$782,G$47)+'СЕТ СН'!$G$9+СВЦЭМ!$D$10+'СЕТ СН'!$G$6-'СЕТ СН'!$G$19</f>
        <v>2153.1780039300002</v>
      </c>
      <c r="H76" s="36">
        <f>SUMIFS(СВЦЭМ!$C$39:$C$782,СВЦЭМ!$A$39:$A$782,$A76,СВЦЭМ!$B$39:$B$782,H$47)+'СЕТ СН'!$G$9+СВЦЭМ!$D$10+'СЕТ СН'!$G$6-'СЕТ СН'!$G$19</f>
        <v>2180.6555844899999</v>
      </c>
      <c r="I76" s="36">
        <f>SUMIFS(СВЦЭМ!$C$39:$C$782,СВЦЭМ!$A$39:$A$782,$A76,СВЦЭМ!$B$39:$B$782,I$47)+'СЕТ СН'!$G$9+СВЦЭМ!$D$10+'СЕТ СН'!$G$6-'СЕТ СН'!$G$19</f>
        <v>2137.36498906</v>
      </c>
      <c r="J76" s="36">
        <f>SUMIFS(СВЦЭМ!$C$39:$C$782,СВЦЭМ!$A$39:$A$782,$A76,СВЦЭМ!$B$39:$B$782,J$47)+'СЕТ СН'!$G$9+СВЦЭМ!$D$10+'СЕТ СН'!$G$6-'СЕТ СН'!$G$19</f>
        <v>2136.1858654299999</v>
      </c>
      <c r="K76" s="36">
        <f>SUMIFS(СВЦЭМ!$C$39:$C$782,СВЦЭМ!$A$39:$A$782,$A76,СВЦЭМ!$B$39:$B$782,K$47)+'СЕТ СН'!$G$9+СВЦЭМ!$D$10+'СЕТ СН'!$G$6-'СЕТ СН'!$G$19</f>
        <v>2116.4883565199998</v>
      </c>
      <c r="L76" s="36">
        <f>SUMIFS(СВЦЭМ!$C$39:$C$782,СВЦЭМ!$A$39:$A$782,$A76,СВЦЭМ!$B$39:$B$782,L$47)+'СЕТ СН'!$G$9+СВЦЭМ!$D$10+'СЕТ СН'!$G$6-'СЕТ СН'!$G$19</f>
        <v>2124.8536076599999</v>
      </c>
      <c r="M76" s="36">
        <f>SUMIFS(СВЦЭМ!$C$39:$C$782,СВЦЭМ!$A$39:$A$782,$A76,СВЦЭМ!$B$39:$B$782,M$47)+'СЕТ СН'!$G$9+СВЦЭМ!$D$10+'СЕТ СН'!$G$6-'СЕТ СН'!$G$19</f>
        <v>2149.6555721300001</v>
      </c>
      <c r="N76" s="36">
        <f>SUMIFS(СВЦЭМ!$C$39:$C$782,СВЦЭМ!$A$39:$A$782,$A76,СВЦЭМ!$B$39:$B$782,N$47)+'СЕТ СН'!$G$9+СВЦЭМ!$D$10+'СЕТ СН'!$G$6-'СЕТ СН'!$G$19</f>
        <v>2150.9242284100001</v>
      </c>
      <c r="O76" s="36">
        <f>SUMIFS(СВЦЭМ!$C$39:$C$782,СВЦЭМ!$A$39:$A$782,$A76,СВЦЭМ!$B$39:$B$782,O$47)+'СЕТ СН'!$G$9+СВЦЭМ!$D$10+'СЕТ СН'!$G$6-'СЕТ СН'!$G$19</f>
        <v>2137.1891052299998</v>
      </c>
      <c r="P76" s="36">
        <f>SUMIFS(СВЦЭМ!$C$39:$C$782,СВЦЭМ!$A$39:$A$782,$A76,СВЦЭМ!$B$39:$B$782,P$47)+'СЕТ СН'!$G$9+СВЦЭМ!$D$10+'СЕТ СН'!$G$6-'СЕТ СН'!$G$19</f>
        <v>2144.2942198399996</v>
      </c>
      <c r="Q76" s="36">
        <f>SUMIFS(СВЦЭМ!$C$39:$C$782,СВЦЭМ!$A$39:$A$782,$A76,СВЦЭМ!$B$39:$B$782,Q$47)+'СЕТ СН'!$G$9+СВЦЭМ!$D$10+'СЕТ СН'!$G$6-'СЕТ СН'!$G$19</f>
        <v>2163.3731222199999</v>
      </c>
      <c r="R76" s="36">
        <f>SUMIFS(СВЦЭМ!$C$39:$C$782,СВЦЭМ!$A$39:$A$782,$A76,СВЦЭМ!$B$39:$B$782,R$47)+'СЕТ СН'!$G$9+СВЦЭМ!$D$10+'СЕТ СН'!$G$6-'СЕТ СН'!$G$19</f>
        <v>2152.0401335500001</v>
      </c>
      <c r="S76" s="36">
        <f>SUMIFS(СВЦЭМ!$C$39:$C$782,СВЦЭМ!$A$39:$A$782,$A76,СВЦЭМ!$B$39:$B$782,S$47)+'СЕТ СН'!$G$9+СВЦЭМ!$D$10+'СЕТ СН'!$G$6-'СЕТ СН'!$G$19</f>
        <v>2107.12994729</v>
      </c>
      <c r="T76" s="36">
        <f>SUMIFS(СВЦЭМ!$C$39:$C$782,СВЦЭМ!$A$39:$A$782,$A76,СВЦЭМ!$B$39:$B$782,T$47)+'СЕТ СН'!$G$9+СВЦЭМ!$D$10+'СЕТ СН'!$G$6-'СЕТ СН'!$G$19</f>
        <v>2122.4703745899997</v>
      </c>
      <c r="U76" s="36">
        <f>SUMIFS(СВЦЭМ!$C$39:$C$782,СВЦЭМ!$A$39:$A$782,$A76,СВЦЭМ!$B$39:$B$782,U$47)+'СЕТ СН'!$G$9+СВЦЭМ!$D$10+'СЕТ СН'!$G$6-'СЕТ СН'!$G$19</f>
        <v>2136.2415284899998</v>
      </c>
      <c r="V76" s="36">
        <f>SUMIFS(СВЦЭМ!$C$39:$C$782,СВЦЭМ!$A$39:$A$782,$A76,СВЦЭМ!$B$39:$B$782,V$47)+'СЕТ СН'!$G$9+СВЦЭМ!$D$10+'СЕТ СН'!$G$6-'СЕТ СН'!$G$19</f>
        <v>2162.1491614799997</v>
      </c>
      <c r="W76" s="36">
        <f>SUMIFS(СВЦЭМ!$C$39:$C$782,СВЦЭМ!$A$39:$A$782,$A76,СВЦЭМ!$B$39:$B$782,W$47)+'СЕТ СН'!$G$9+СВЦЭМ!$D$10+'СЕТ СН'!$G$6-'СЕТ СН'!$G$19</f>
        <v>2160.1883871499999</v>
      </c>
      <c r="X76" s="36">
        <f>SUMIFS(СВЦЭМ!$C$39:$C$782,СВЦЭМ!$A$39:$A$782,$A76,СВЦЭМ!$B$39:$B$782,X$47)+'СЕТ СН'!$G$9+СВЦЭМ!$D$10+'СЕТ СН'!$G$6-'СЕТ СН'!$G$19</f>
        <v>2160.1023438900002</v>
      </c>
      <c r="Y76" s="36">
        <f>SUMIFS(СВЦЭМ!$C$39:$C$782,СВЦЭМ!$A$39:$A$782,$A76,СВЦЭМ!$B$39:$B$782,Y$47)+'СЕТ СН'!$G$9+СВЦЭМ!$D$10+'СЕТ СН'!$G$6-'СЕТ СН'!$G$19</f>
        <v>2221.1169943300001</v>
      </c>
    </row>
    <row r="77" spans="1:27" ht="15.75" x14ac:dyDescent="0.2">
      <c r="A77" s="35">
        <f t="shared" si="1"/>
        <v>45290</v>
      </c>
      <c r="B77" s="36">
        <f>SUMIFS(СВЦЭМ!$C$39:$C$782,СВЦЭМ!$A$39:$A$782,$A77,СВЦЭМ!$B$39:$B$782,B$47)+'СЕТ СН'!$G$9+СВЦЭМ!$D$10+'СЕТ СН'!$G$6-'СЕТ СН'!$G$19</f>
        <v>2306.68647272</v>
      </c>
      <c r="C77" s="36">
        <f>SUMIFS(СВЦЭМ!$C$39:$C$782,СВЦЭМ!$A$39:$A$782,$A77,СВЦЭМ!$B$39:$B$782,C$47)+'СЕТ СН'!$G$9+СВЦЭМ!$D$10+'СЕТ СН'!$G$6-'СЕТ СН'!$G$19</f>
        <v>2360.3810577200002</v>
      </c>
      <c r="D77" s="36">
        <f>SUMIFS(СВЦЭМ!$C$39:$C$782,СВЦЭМ!$A$39:$A$782,$A77,СВЦЭМ!$B$39:$B$782,D$47)+'СЕТ СН'!$G$9+СВЦЭМ!$D$10+'СЕТ СН'!$G$6-'СЕТ СН'!$G$19</f>
        <v>2362.8216508599999</v>
      </c>
      <c r="E77" s="36">
        <f>SUMIFS(СВЦЭМ!$C$39:$C$782,СВЦЭМ!$A$39:$A$782,$A77,СВЦЭМ!$B$39:$B$782,E$47)+'СЕТ СН'!$G$9+СВЦЭМ!$D$10+'СЕТ СН'!$G$6-'СЕТ СН'!$G$19</f>
        <v>2362.7690644300001</v>
      </c>
      <c r="F77" s="36">
        <f>SUMIFS(СВЦЭМ!$C$39:$C$782,СВЦЭМ!$A$39:$A$782,$A77,СВЦЭМ!$B$39:$B$782,F$47)+'СЕТ СН'!$G$9+СВЦЭМ!$D$10+'СЕТ СН'!$G$6-'СЕТ СН'!$G$19</f>
        <v>2378.4949333900004</v>
      </c>
      <c r="G77" s="36">
        <f>SUMIFS(СВЦЭМ!$C$39:$C$782,СВЦЭМ!$A$39:$A$782,$A77,СВЦЭМ!$B$39:$B$782,G$47)+'СЕТ СН'!$G$9+СВЦЭМ!$D$10+'СЕТ СН'!$G$6-'СЕТ СН'!$G$19</f>
        <v>2365.4006762400004</v>
      </c>
      <c r="H77" s="36">
        <f>SUMIFS(СВЦЭМ!$C$39:$C$782,СВЦЭМ!$A$39:$A$782,$A77,СВЦЭМ!$B$39:$B$782,H$47)+'СЕТ СН'!$G$9+СВЦЭМ!$D$10+'СЕТ СН'!$G$6-'СЕТ СН'!$G$19</f>
        <v>2353.7885342500003</v>
      </c>
      <c r="I77" s="36">
        <f>SUMIFS(СВЦЭМ!$C$39:$C$782,СВЦЭМ!$A$39:$A$782,$A77,СВЦЭМ!$B$39:$B$782,I$47)+'СЕТ СН'!$G$9+СВЦЭМ!$D$10+'СЕТ СН'!$G$6-'СЕТ СН'!$G$19</f>
        <v>2290.4206936600003</v>
      </c>
      <c r="J77" s="36">
        <f>SUMIFS(СВЦЭМ!$C$39:$C$782,СВЦЭМ!$A$39:$A$782,$A77,СВЦЭМ!$B$39:$B$782,J$47)+'СЕТ СН'!$G$9+СВЦЭМ!$D$10+'СЕТ СН'!$G$6-'СЕТ СН'!$G$19</f>
        <v>2219.5877584899999</v>
      </c>
      <c r="K77" s="36">
        <f>SUMIFS(СВЦЭМ!$C$39:$C$782,СВЦЭМ!$A$39:$A$782,$A77,СВЦЭМ!$B$39:$B$782,K$47)+'СЕТ СН'!$G$9+СВЦЭМ!$D$10+'СЕТ СН'!$G$6-'СЕТ СН'!$G$19</f>
        <v>2221.2478620800002</v>
      </c>
      <c r="L77" s="36">
        <f>SUMIFS(СВЦЭМ!$C$39:$C$782,СВЦЭМ!$A$39:$A$782,$A77,СВЦЭМ!$B$39:$B$782,L$47)+'СЕТ СН'!$G$9+СВЦЭМ!$D$10+'СЕТ СН'!$G$6-'СЕТ СН'!$G$19</f>
        <v>2208.1643062100002</v>
      </c>
      <c r="M77" s="36">
        <f>SUMIFS(СВЦЭМ!$C$39:$C$782,СВЦЭМ!$A$39:$A$782,$A77,СВЦЭМ!$B$39:$B$782,M$47)+'СЕТ СН'!$G$9+СВЦЭМ!$D$10+'СЕТ СН'!$G$6-'СЕТ СН'!$G$19</f>
        <v>2239.9751998000002</v>
      </c>
      <c r="N77" s="36">
        <f>SUMIFS(СВЦЭМ!$C$39:$C$782,СВЦЭМ!$A$39:$A$782,$A77,СВЦЭМ!$B$39:$B$782,N$47)+'СЕТ СН'!$G$9+СВЦЭМ!$D$10+'СЕТ СН'!$G$6-'СЕТ СН'!$G$19</f>
        <v>2317.5439509199996</v>
      </c>
      <c r="O77" s="36">
        <f>SUMIFS(СВЦЭМ!$C$39:$C$782,СВЦЭМ!$A$39:$A$782,$A77,СВЦЭМ!$B$39:$B$782,O$47)+'СЕТ СН'!$G$9+СВЦЭМ!$D$10+'СЕТ СН'!$G$6-'СЕТ СН'!$G$19</f>
        <v>2399.2791072</v>
      </c>
      <c r="P77" s="36">
        <f>SUMIFS(СВЦЭМ!$C$39:$C$782,СВЦЭМ!$A$39:$A$782,$A77,СВЦЭМ!$B$39:$B$782,P$47)+'СЕТ СН'!$G$9+СВЦЭМ!$D$10+'СЕТ СН'!$G$6-'СЕТ СН'!$G$19</f>
        <v>2287.2759061799998</v>
      </c>
      <c r="Q77" s="36">
        <f>SUMIFS(СВЦЭМ!$C$39:$C$782,СВЦЭМ!$A$39:$A$782,$A77,СВЦЭМ!$B$39:$B$782,Q$47)+'СЕТ СН'!$G$9+СВЦЭМ!$D$10+'СЕТ СН'!$G$6-'СЕТ СН'!$G$19</f>
        <v>2299.8539482699998</v>
      </c>
      <c r="R77" s="36">
        <f>SUMIFS(СВЦЭМ!$C$39:$C$782,СВЦЭМ!$A$39:$A$782,$A77,СВЦЭМ!$B$39:$B$782,R$47)+'СЕТ СН'!$G$9+СВЦЭМ!$D$10+'СЕТ СН'!$G$6-'СЕТ СН'!$G$19</f>
        <v>2305.2993367700001</v>
      </c>
      <c r="S77" s="36">
        <f>SUMIFS(СВЦЭМ!$C$39:$C$782,СВЦЭМ!$A$39:$A$782,$A77,СВЦЭМ!$B$39:$B$782,S$47)+'СЕТ СН'!$G$9+СВЦЭМ!$D$10+'СЕТ СН'!$G$6-'СЕТ СН'!$G$19</f>
        <v>2280.5963974899996</v>
      </c>
      <c r="T77" s="36">
        <f>SUMIFS(СВЦЭМ!$C$39:$C$782,СВЦЭМ!$A$39:$A$782,$A77,СВЦЭМ!$B$39:$B$782,T$47)+'СЕТ СН'!$G$9+СВЦЭМ!$D$10+'СЕТ СН'!$G$6-'СЕТ СН'!$G$19</f>
        <v>2205.5376165500002</v>
      </c>
      <c r="U77" s="36">
        <f>SUMIFS(СВЦЭМ!$C$39:$C$782,СВЦЭМ!$A$39:$A$782,$A77,СВЦЭМ!$B$39:$B$782,U$47)+'СЕТ СН'!$G$9+СВЦЭМ!$D$10+'СЕТ СН'!$G$6-'СЕТ СН'!$G$19</f>
        <v>2242.0576212400001</v>
      </c>
      <c r="V77" s="36">
        <f>SUMIFS(СВЦЭМ!$C$39:$C$782,СВЦЭМ!$A$39:$A$782,$A77,СВЦЭМ!$B$39:$B$782,V$47)+'СЕТ СН'!$G$9+СВЦЭМ!$D$10+'СЕТ СН'!$G$6-'СЕТ СН'!$G$19</f>
        <v>2253.1471719399997</v>
      </c>
      <c r="W77" s="36">
        <f>SUMIFS(СВЦЭМ!$C$39:$C$782,СВЦЭМ!$A$39:$A$782,$A77,СВЦЭМ!$B$39:$B$782,W$47)+'СЕТ СН'!$G$9+СВЦЭМ!$D$10+'СЕТ СН'!$G$6-'СЕТ СН'!$G$19</f>
        <v>2264.9075635899999</v>
      </c>
      <c r="X77" s="36">
        <f>SUMIFS(СВЦЭМ!$C$39:$C$782,СВЦЭМ!$A$39:$A$782,$A77,СВЦЭМ!$B$39:$B$782,X$47)+'СЕТ СН'!$G$9+СВЦЭМ!$D$10+'СЕТ СН'!$G$6-'СЕТ СН'!$G$19</f>
        <v>2290.2329840900002</v>
      </c>
      <c r="Y77" s="36">
        <f>SUMIFS(СВЦЭМ!$C$39:$C$782,СВЦЭМ!$A$39:$A$782,$A77,СВЦЭМ!$B$39:$B$782,Y$47)+'СЕТ СН'!$G$9+СВЦЭМ!$D$10+'СЕТ СН'!$G$6-'СЕТ СН'!$G$19</f>
        <v>2308.6727094600001</v>
      </c>
      <c r="AA77" s="37"/>
    </row>
    <row r="78" spans="1:27" ht="15.75" x14ac:dyDescent="0.2">
      <c r="A78" s="35">
        <f t="shared" si="1"/>
        <v>45291</v>
      </c>
      <c r="B78" s="36">
        <f>SUMIFS(СВЦЭМ!$C$39:$C$782,СВЦЭМ!$A$39:$A$782,$A78,СВЦЭМ!$B$39:$B$782,B$47)+'СЕТ СН'!$G$9+СВЦЭМ!$D$10+'СЕТ СН'!$G$6-'СЕТ СН'!$G$19</f>
        <v>2257.0739481199998</v>
      </c>
      <c r="C78" s="36">
        <f>SUMIFS(СВЦЭМ!$C$39:$C$782,СВЦЭМ!$A$39:$A$782,$A78,СВЦЭМ!$B$39:$B$782,C$47)+'СЕТ СН'!$G$9+СВЦЭМ!$D$10+'СЕТ СН'!$G$6-'СЕТ СН'!$G$19</f>
        <v>2238.2410352099996</v>
      </c>
      <c r="D78" s="36">
        <f>SUMIFS(СВЦЭМ!$C$39:$C$782,СВЦЭМ!$A$39:$A$782,$A78,СВЦЭМ!$B$39:$B$782,D$47)+'СЕТ СН'!$G$9+СВЦЭМ!$D$10+'СЕТ СН'!$G$6-'СЕТ СН'!$G$19</f>
        <v>2253.3814204199998</v>
      </c>
      <c r="E78" s="36">
        <f>SUMIFS(СВЦЭМ!$C$39:$C$782,СВЦЭМ!$A$39:$A$782,$A78,СВЦЭМ!$B$39:$B$782,E$47)+'СЕТ СН'!$G$9+СВЦЭМ!$D$10+'СЕТ СН'!$G$6-'СЕТ СН'!$G$19</f>
        <v>2261.8776340699997</v>
      </c>
      <c r="F78" s="36">
        <f>SUMIFS(СВЦЭМ!$C$39:$C$782,СВЦЭМ!$A$39:$A$782,$A78,СВЦЭМ!$B$39:$B$782,F$47)+'СЕТ СН'!$G$9+СВЦЭМ!$D$10+'СЕТ СН'!$G$6-'СЕТ СН'!$G$19</f>
        <v>2257.1636256299998</v>
      </c>
      <c r="G78" s="36">
        <f>SUMIFS(СВЦЭМ!$C$39:$C$782,СВЦЭМ!$A$39:$A$782,$A78,СВЦЭМ!$B$39:$B$782,G$47)+'СЕТ СН'!$G$9+СВЦЭМ!$D$10+'СЕТ СН'!$G$6-'СЕТ СН'!$G$19</f>
        <v>2217.3818916800001</v>
      </c>
      <c r="H78" s="36">
        <f>SUMIFS(СВЦЭМ!$C$39:$C$782,СВЦЭМ!$A$39:$A$782,$A78,СВЦЭМ!$B$39:$B$782,H$47)+'СЕТ СН'!$G$9+СВЦЭМ!$D$10+'СЕТ СН'!$G$6-'СЕТ СН'!$G$19</f>
        <v>2211.6218806699999</v>
      </c>
      <c r="I78" s="36">
        <f>SUMIFS(СВЦЭМ!$C$39:$C$782,СВЦЭМ!$A$39:$A$782,$A78,СВЦЭМ!$B$39:$B$782,I$47)+'СЕТ СН'!$G$9+СВЦЭМ!$D$10+'СЕТ СН'!$G$6-'СЕТ СН'!$G$19</f>
        <v>2212.9211681099996</v>
      </c>
      <c r="J78" s="36">
        <f>SUMIFS(СВЦЭМ!$C$39:$C$782,СВЦЭМ!$A$39:$A$782,$A78,СВЦЭМ!$B$39:$B$782,J$47)+'СЕТ СН'!$G$9+СВЦЭМ!$D$10+'СЕТ СН'!$G$6-'СЕТ СН'!$G$19</f>
        <v>2187.6902282599999</v>
      </c>
      <c r="K78" s="36">
        <f>SUMIFS(СВЦЭМ!$C$39:$C$782,СВЦЭМ!$A$39:$A$782,$A78,СВЦЭМ!$B$39:$B$782,K$47)+'СЕТ СН'!$G$9+СВЦЭМ!$D$10+'СЕТ СН'!$G$6-'СЕТ СН'!$G$19</f>
        <v>2143.0069874399996</v>
      </c>
      <c r="L78" s="36">
        <f>SUMIFS(СВЦЭМ!$C$39:$C$782,СВЦЭМ!$A$39:$A$782,$A78,СВЦЭМ!$B$39:$B$782,L$47)+'СЕТ СН'!$G$9+СВЦЭМ!$D$10+'СЕТ СН'!$G$6-'СЕТ СН'!$G$19</f>
        <v>2126.0585280699997</v>
      </c>
      <c r="M78" s="36">
        <f>SUMIFS(СВЦЭМ!$C$39:$C$782,СВЦЭМ!$A$39:$A$782,$A78,СВЦЭМ!$B$39:$B$782,M$47)+'СЕТ СН'!$G$9+СВЦЭМ!$D$10+'СЕТ СН'!$G$6-'СЕТ СН'!$G$19</f>
        <v>2109.3682497700001</v>
      </c>
      <c r="N78" s="36">
        <f>SUMIFS(СВЦЭМ!$C$39:$C$782,СВЦЭМ!$A$39:$A$782,$A78,СВЦЭМ!$B$39:$B$782,N$47)+'СЕТ СН'!$G$9+СВЦЭМ!$D$10+'СЕТ СН'!$G$6-'СЕТ СН'!$G$19</f>
        <v>2116.04791269</v>
      </c>
      <c r="O78" s="36">
        <f>SUMIFS(СВЦЭМ!$C$39:$C$782,СВЦЭМ!$A$39:$A$782,$A78,СВЦЭМ!$B$39:$B$782,O$47)+'СЕТ СН'!$G$9+СВЦЭМ!$D$10+'СЕТ СН'!$G$6-'СЕТ СН'!$G$19</f>
        <v>2128.23944747</v>
      </c>
      <c r="P78" s="36">
        <f>SUMIFS(СВЦЭМ!$C$39:$C$782,СВЦЭМ!$A$39:$A$782,$A78,СВЦЭМ!$B$39:$B$782,P$47)+'СЕТ СН'!$G$9+СВЦЭМ!$D$10+'СЕТ СН'!$G$6-'СЕТ СН'!$G$19</f>
        <v>2150.4425715299999</v>
      </c>
      <c r="Q78" s="36">
        <f>SUMIFS(СВЦЭМ!$C$39:$C$782,СВЦЭМ!$A$39:$A$782,$A78,СВЦЭМ!$B$39:$B$782,Q$47)+'СЕТ СН'!$G$9+СВЦЭМ!$D$10+'СЕТ СН'!$G$6-'СЕТ СН'!$G$19</f>
        <v>2135.3351567899999</v>
      </c>
      <c r="R78" s="36">
        <f>SUMIFS(СВЦЭМ!$C$39:$C$782,СВЦЭМ!$A$39:$A$782,$A78,СВЦЭМ!$B$39:$B$782,R$47)+'СЕТ СН'!$G$9+СВЦЭМ!$D$10+'СЕТ СН'!$G$6-'СЕТ СН'!$G$19</f>
        <v>2151.1659530899997</v>
      </c>
      <c r="S78" s="36">
        <f>SUMIFS(СВЦЭМ!$C$39:$C$782,СВЦЭМ!$A$39:$A$782,$A78,СВЦЭМ!$B$39:$B$782,S$47)+'СЕТ СН'!$G$9+СВЦЭМ!$D$10+'СЕТ СН'!$G$6-'СЕТ СН'!$G$19</f>
        <v>2112.9308501099999</v>
      </c>
      <c r="T78" s="36">
        <f>SUMIFS(СВЦЭМ!$C$39:$C$782,СВЦЭМ!$A$39:$A$782,$A78,СВЦЭМ!$B$39:$B$782,T$47)+'СЕТ СН'!$G$9+СВЦЭМ!$D$10+'СЕТ СН'!$G$6-'СЕТ СН'!$G$19</f>
        <v>2044.21613497</v>
      </c>
      <c r="U78" s="36">
        <f>SUMIFS(СВЦЭМ!$C$39:$C$782,СВЦЭМ!$A$39:$A$782,$A78,СВЦЭМ!$B$39:$B$782,U$47)+'СЕТ СН'!$G$9+СВЦЭМ!$D$10+'СЕТ СН'!$G$6-'СЕТ СН'!$G$19</f>
        <v>2027.1111065</v>
      </c>
      <c r="V78" s="36">
        <f>SUMIFS(СВЦЭМ!$C$39:$C$782,СВЦЭМ!$A$39:$A$782,$A78,СВЦЭМ!$B$39:$B$782,V$47)+'СЕТ СН'!$G$9+СВЦЭМ!$D$10+'СЕТ СН'!$G$6-'СЕТ СН'!$G$19</f>
        <v>2061.26082468</v>
      </c>
      <c r="W78" s="36">
        <f>SUMIFS(СВЦЭМ!$C$39:$C$782,СВЦЭМ!$A$39:$A$782,$A78,СВЦЭМ!$B$39:$B$782,W$47)+'СЕТ СН'!$G$9+СВЦЭМ!$D$10+'СЕТ СН'!$G$6-'СЕТ СН'!$G$19</f>
        <v>2125.2811497399998</v>
      </c>
      <c r="X78" s="36">
        <f>SUMIFS(СВЦЭМ!$C$39:$C$782,СВЦЭМ!$A$39:$A$782,$A78,СВЦЭМ!$B$39:$B$782,X$47)+'СЕТ СН'!$G$9+СВЦЭМ!$D$10+'СЕТ СН'!$G$6-'СЕТ СН'!$G$19</f>
        <v>2178.06565056</v>
      </c>
      <c r="Y78" s="36">
        <f>SUMIFS(СВЦЭМ!$C$39:$C$782,СВЦЭМ!$A$39:$A$782,$A78,СВЦЭМ!$B$39:$B$782,Y$47)+'СЕТ СН'!$G$9+СВЦЭМ!$D$10+'СЕТ СН'!$G$6-'СЕТ СН'!$G$19</f>
        <v>2233.4946352899997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01.12.2023</v>
      </c>
      <c r="B84" s="36">
        <f>SUMIFS(СВЦЭМ!$C$39:$C$782,СВЦЭМ!$A$39:$A$782,$A84,СВЦЭМ!$B$39:$B$782,B$83)+'СЕТ СН'!$H$9+СВЦЭМ!$D$10+'СЕТ СН'!$H$6-'СЕТ СН'!$H$19</f>
        <v>2039.18602895</v>
      </c>
      <c r="C84" s="36">
        <f>SUMIFS(СВЦЭМ!$C$39:$C$782,СВЦЭМ!$A$39:$A$782,$A84,СВЦЭМ!$B$39:$B$782,C$83)+'СЕТ СН'!$H$9+СВЦЭМ!$D$10+'СЕТ СН'!$H$6-'СЕТ СН'!$H$19</f>
        <v>2075.4574885100001</v>
      </c>
      <c r="D84" s="36">
        <f>SUMIFS(СВЦЭМ!$C$39:$C$782,СВЦЭМ!$A$39:$A$782,$A84,СВЦЭМ!$B$39:$B$782,D$83)+'СЕТ СН'!$H$9+СВЦЭМ!$D$10+'СЕТ СН'!$H$6-'СЕТ СН'!$H$19</f>
        <v>2110.5999996199998</v>
      </c>
      <c r="E84" s="36">
        <f>SUMIFS(СВЦЭМ!$C$39:$C$782,СВЦЭМ!$A$39:$A$782,$A84,СВЦЭМ!$B$39:$B$782,E$83)+'СЕТ СН'!$H$9+СВЦЭМ!$D$10+'СЕТ СН'!$H$6-'СЕТ СН'!$H$19</f>
        <v>2112.2014741100002</v>
      </c>
      <c r="F84" s="36">
        <f>SUMIFS(СВЦЭМ!$C$39:$C$782,СВЦЭМ!$A$39:$A$782,$A84,СВЦЭМ!$B$39:$B$782,F$83)+'СЕТ СН'!$H$9+СВЦЭМ!$D$10+'СЕТ СН'!$H$6-'СЕТ СН'!$H$19</f>
        <v>2124.4036609099999</v>
      </c>
      <c r="G84" s="36">
        <f>SUMIFS(СВЦЭМ!$C$39:$C$782,СВЦЭМ!$A$39:$A$782,$A84,СВЦЭМ!$B$39:$B$782,G$83)+'СЕТ СН'!$H$9+СВЦЭМ!$D$10+'СЕТ СН'!$H$6-'СЕТ СН'!$H$19</f>
        <v>2096.46939858</v>
      </c>
      <c r="H84" s="36">
        <f>SUMIFS(СВЦЭМ!$C$39:$C$782,СВЦЭМ!$A$39:$A$782,$A84,СВЦЭМ!$B$39:$B$782,H$83)+'СЕТ СН'!$H$9+СВЦЭМ!$D$10+'СЕТ СН'!$H$6-'СЕТ СН'!$H$19</f>
        <v>2051.0169140000003</v>
      </c>
      <c r="I84" s="36">
        <f>SUMIFS(СВЦЭМ!$C$39:$C$782,СВЦЭМ!$A$39:$A$782,$A84,СВЦЭМ!$B$39:$B$782,I$83)+'СЕТ СН'!$H$9+СВЦЭМ!$D$10+'СЕТ СН'!$H$6-'СЕТ СН'!$H$19</f>
        <v>2004.89260515</v>
      </c>
      <c r="J84" s="36">
        <f>SUMIFS(СВЦЭМ!$C$39:$C$782,СВЦЭМ!$A$39:$A$782,$A84,СВЦЭМ!$B$39:$B$782,J$83)+'СЕТ СН'!$H$9+СВЦЭМ!$D$10+'СЕТ СН'!$H$6-'СЕТ СН'!$H$19</f>
        <v>1959.3940479399998</v>
      </c>
      <c r="K84" s="36">
        <f>SUMIFS(СВЦЭМ!$C$39:$C$782,СВЦЭМ!$A$39:$A$782,$A84,СВЦЭМ!$B$39:$B$782,K$83)+'СЕТ СН'!$H$9+СВЦЭМ!$D$10+'СЕТ СН'!$H$6-'СЕТ СН'!$H$19</f>
        <v>1945.4845237699999</v>
      </c>
      <c r="L84" s="36">
        <f>SUMIFS(СВЦЭМ!$C$39:$C$782,СВЦЭМ!$A$39:$A$782,$A84,СВЦЭМ!$B$39:$B$782,L$83)+'СЕТ СН'!$H$9+СВЦЭМ!$D$10+'СЕТ СН'!$H$6-'СЕТ СН'!$H$19</f>
        <v>1937.6894790499998</v>
      </c>
      <c r="M84" s="36">
        <f>SUMIFS(СВЦЭМ!$C$39:$C$782,СВЦЭМ!$A$39:$A$782,$A84,СВЦЭМ!$B$39:$B$782,M$83)+'СЕТ СН'!$H$9+СВЦЭМ!$D$10+'СЕТ СН'!$H$6-'СЕТ СН'!$H$19</f>
        <v>1959.99030649</v>
      </c>
      <c r="N84" s="36">
        <f>SUMIFS(СВЦЭМ!$C$39:$C$782,СВЦЭМ!$A$39:$A$782,$A84,СВЦЭМ!$B$39:$B$782,N$83)+'СЕТ СН'!$H$9+СВЦЭМ!$D$10+'СЕТ СН'!$H$6-'СЕТ СН'!$H$19</f>
        <v>1969.6265643199999</v>
      </c>
      <c r="O84" s="36">
        <f>SUMIFS(СВЦЭМ!$C$39:$C$782,СВЦЭМ!$A$39:$A$782,$A84,СВЦЭМ!$B$39:$B$782,O$83)+'СЕТ СН'!$H$9+СВЦЭМ!$D$10+'СЕТ СН'!$H$6-'СЕТ СН'!$H$19</f>
        <v>1987.21573098</v>
      </c>
      <c r="P84" s="36">
        <f>SUMIFS(СВЦЭМ!$C$39:$C$782,СВЦЭМ!$A$39:$A$782,$A84,СВЦЭМ!$B$39:$B$782,P$83)+'СЕТ СН'!$H$9+СВЦЭМ!$D$10+'СЕТ СН'!$H$6-'СЕТ СН'!$H$19</f>
        <v>2004.5235655899999</v>
      </c>
      <c r="Q84" s="36">
        <f>SUMIFS(СВЦЭМ!$C$39:$C$782,СВЦЭМ!$A$39:$A$782,$A84,СВЦЭМ!$B$39:$B$782,Q$83)+'СЕТ СН'!$H$9+СВЦЭМ!$D$10+'СЕТ СН'!$H$6-'СЕТ СН'!$H$19</f>
        <v>1980.9299690199998</v>
      </c>
      <c r="R84" s="36">
        <f>SUMIFS(СВЦЭМ!$C$39:$C$782,СВЦЭМ!$A$39:$A$782,$A84,СВЦЭМ!$B$39:$B$782,R$83)+'СЕТ СН'!$H$9+СВЦЭМ!$D$10+'СЕТ СН'!$H$6-'СЕТ СН'!$H$19</f>
        <v>1983.2662695199999</v>
      </c>
      <c r="S84" s="36">
        <f>SUMIFS(СВЦЭМ!$C$39:$C$782,СВЦЭМ!$A$39:$A$782,$A84,СВЦЭМ!$B$39:$B$782,S$83)+'СЕТ СН'!$H$9+СВЦЭМ!$D$10+'СЕТ СН'!$H$6-'СЕТ СН'!$H$19</f>
        <v>1949.31132553</v>
      </c>
      <c r="T84" s="36">
        <f>SUMIFS(СВЦЭМ!$C$39:$C$782,СВЦЭМ!$A$39:$A$782,$A84,СВЦЭМ!$B$39:$B$782,T$83)+'СЕТ СН'!$H$9+СВЦЭМ!$D$10+'СЕТ СН'!$H$6-'СЕТ СН'!$H$19</f>
        <v>1903.1878534499999</v>
      </c>
      <c r="U84" s="36">
        <f>SUMIFS(СВЦЭМ!$C$39:$C$782,СВЦЭМ!$A$39:$A$782,$A84,СВЦЭМ!$B$39:$B$782,U$83)+'СЕТ СН'!$H$9+СВЦЭМ!$D$10+'СЕТ СН'!$H$6-'СЕТ СН'!$H$19</f>
        <v>1905.85596386</v>
      </c>
      <c r="V84" s="36">
        <f>SUMIFS(СВЦЭМ!$C$39:$C$782,СВЦЭМ!$A$39:$A$782,$A84,СВЦЭМ!$B$39:$B$782,V$83)+'СЕТ СН'!$H$9+СВЦЭМ!$D$10+'СЕТ СН'!$H$6-'СЕТ СН'!$H$19</f>
        <v>1937.1464607</v>
      </c>
      <c r="W84" s="36">
        <f>SUMIFS(СВЦЭМ!$C$39:$C$782,СВЦЭМ!$A$39:$A$782,$A84,СВЦЭМ!$B$39:$B$782,W$83)+'СЕТ СН'!$H$9+СВЦЭМ!$D$10+'СЕТ СН'!$H$6-'СЕТ СН'!$H$19</f>
        <v>1953.1416703699999</v>
      </c>
      <c r="X84" s="36">
        <f>SUMIFS(СВЦЭМ!$C$39:$C$782,СВЦЭМ!$A$39:$A$782,$A84,СВЦЭМ!$B$39:$B$782,X$83)+'СЕТ СН'!$H$9+СВЦЭМ!$D$10+'СЕТ СН'!$H$6-'СЕТ СН'!$H$19</f>
        <v>1959.9596058699999</v>
      </c>
      <c r="Y84" s="36">
        <f>SUMIFS(СВЦЭМ!$C$39:$C$782,СВЦЭМ!$A$39:$A$782,$A84,СВЦЭМ!$B$39:$B$782,Y$83)+'СЕТ СН'!$H$9+СВЦЭМ!$D$10+'СЕТ СН'!$H$6-'СЕТ СН'!$H$19</f>
        <v>1992.77732414</v>
      </c>
    </row>
    <row r="85" spans="1:25" ht="15.75" x14ac:dyDescent="0.2">
      <c r="A85" s="35">
        <f>A84+1</f>
        <v>45262</v>
      </c>
      <c r="B85" s="36">
        <f>SUMIFS(СВЦЭМ!$C$39:$C$782,СВЦЭМ!$A$39:$A$782,$A85,СВЦЭМ!$B$39:$B$782,B$83)+'СЕТ СН'!$H$9+СВЦЭМ!$D$10+'СЕТ СН'!$H$6-'СЕТ СН'!$H$19</f>
        <v>2111.50888244</v>
      </c>
      <c r="C85" s="36">
        <f>SUMIFS(СВЦЭМ!$C$39:$C$782,СВЦЭМ!$A$39:$A$782,$A85,СВЦЭМ!$B$39:$B$782,C$83)+'СЕТ СН'!$H$9+СВЦЭМ!$D$10+'СЕТ СН'!$H$6-'СЕТ СН'!$H$19</f>
        <v>2103.89683332</v>
      </c>
      <c r="D85" s="36">
        <f>SUMIFS(СВЦЭМ!$C$39:$C$782,СВЦЭМ!$A$39:$A$782,$A85,СВЦЭМ!$B$39:$B$782,D$83)+'СЕТ СН'!$H$9+СВЦЭМ!$D$10+'СЕТ СН'!$H$6-'СЕТ СН'!$H$19</f>
        <v>2121.73155361</v>
      </c>
      <c r="E85" s="36">
        <f>SUMIFS(СВЦЭМ!$C$39:$C$782,СВЦЭМ!$A$39:$A$782,$A85,СВЦЭМ!$B$39:$B$782,E$83)+'СЕТ СН'!$H$9+СВЦЭМ!$D$10+'СЕТ СН'!$H$6-'СЕТ СН'!$H$19</f>
        <v>2131.71589877</v>
      </c>
      <c r="F85" s="36">
        <f>SUMIFS(СВЦЭМ!$C$39:$C$782,СВЦЭМ!$A$39:$A$782,$A85,СВЦЭМ!$B$39:$B$782,F$83)+'СЕТ СН'!$H$9+СВЦЭМ!$D$10+'СЕТ СН'!$H$6-'СЕТ СН'!$H$19</f>
        <v>2138.2869786300002</v>
      </c>
      <c r="G85" s="36">
        <f>SUMIFS(СВЦЭМ!$C$39:$C$782,СВЦЭМ!$A$39:$A$782,$A85,СВЦЭМ!$B$39:$B$782,G$83)+'СЕТ СН'!$H$9+СВЦЭМ!$D$10+'СЕТ СН'!$H$6-'СЕТ СН'!$H$19</f>
        <v>2139.27257272</v>
      </c>
      <c r="H85" s="36">
        <f>SUMIFS(СВЦЭМ!$C$39:$C$782,СВЦЭМ!$A$39:$A$782,$A85,СВЦЭМ!$B$39:$B$782,H$83)+'СЕТ СН'!$H$9+СВЦЭМ!$D$10+'СЕТ СН'!$H$6-'СЕТ СН'!$H$19</f>
        <v>2137.3739492200002</v>
      </c>
      <c r="I85" s="36">
        <f>SUMIFS(СВЦЭМ!$C$39:$C$782,СВЦЭМ!$A$39:$A$782,$A85,СВЦЭМ!$B$39:$B$782,I$83)+'СЕТ СН'!$H$9+СВЦЭМ!$D$10+'СЕТ СН'!$H$6-'СЕТ СН'!$H$19</f>
        <v>2099.0581292900001</v>
      </c>
      <c r="J85" s="36">
        <f>SUMIFS(СВЦЭМ!$C$39:$C$782,СВЦЭМ!$A$39:$A$782,$A85,СВЦЭМ!$B$39:$B$782,J$83)+'СЕТ СН'!$H$9+СВЦЭМ!$D$10+'СЕТ СН'!$H$6-'СЕТ СН'!$H$19</f>
        <v>2055.4520247800001</v>
      </c>
      <c r="K85" s="36">
        <f>SUMIFS(СВЦЭМ!$C$39:$C$782,СВЦЭМ!$A$39:$A$782,$A85,СВЦЭМ!$B$39:$B$782,K$83)+'СЕТ СН'!$H$9+СВЦЭМ!$D$10+'СЕТ СН'!$H$6-'СЕТ СН'!$H$19</f>
        <v>2017.1774512499999</v>
      </c>
      <c r="L85" s="36">
        <f>SUMIFS(СВЦЭМ!$C$39:$C$782,СВЦЭМ!$A$39:$A$782,$A85,СВЦЭМ!$B$39:$B$782,L$83)+'СЕТ СН'!$H$9+СВЦЭМ!$D$10+'СЕТ СН'!$H$6-'СЕТ СН'!$H$19</f>
        <v>1982.3933667699998</v>
      </c>
      <c r="M85" s="36">
        <f>SUMIFS(СВЦЭМ!$C$39:$C$782,СВЦЭМ!$A$39:$A$782,$A85,СВЦЭМ!$B$39:$B$782,M$83)+'СЕТ СН'!$H$9+СВЦЭМ!$D$10+'СЕТ СН'!$H$6-'СЕТ СН'!$H$19</f>
        <v>1975.3531976099998</v>
      </c>
      <c r="N85" s="36">
        <f>SUMIFS(СВЦЭМ!$C$39:$C$782,СВЦЭМ!$A$39:$A$782,$A85,СВЦЭМ!$B$39:$B$782,N$83)+'СЕТ СН'!$H$9+СВЦЭМ!$D$10+'СЕТ СН'!$H$6-'СЕТ СН'!$H$19</f>
        <v>1995.0067394</v>
      </c>
      <c r="O85" s="36">
        <f>SUMIFS(СВЦЭМ!$C$39:$C$782,СВЦЭМ!$A$39:$A$782,$A85,СВЦЭМ!$B$39:$B$782,O$83)+'СЕТ СН'!$H$9+СВЦЭМ!$D$10+'СЕТ СН'!$H$6-'СЕТ СН'!$H$19</f>
        <v>2019.8031306999999</v>
      </c>
      <c r="P85" s="36">
        <f>SUMIFS(СВЦЭМ!$C$39:$C$782,СВЦЭМ!$A$39:$A$782,$A85,СВЦЭМ!$B$39:$B$782,P$83)+'СЕТ СН'!$H$9+СВЦЭМ!$D$10+'СЕТ СН'!$H$6-'СЕТ СН'!$H$19</f>
        <v>2029.46409838</v>
      </c>
      <c r="Q85" s="36">
        <f>SUMIFS(СВЦЭМ!$C$39:$C$782,СВЦЭМ!$A$39:$A$782,$A85,СВЦЭМ!$B$39:$B$782,Q$83)+'СЕТ СН'!$H$9+СВЦЭМ!$D$10+'СЕТ СН'!$H$6-'СЕТ СН'!$H$19</f>
        <v>2036.4453289799999</v>
      </c>
      <c r="R85" s="36">
        <f>SUMIFS(СВЦЭМ!$C$39:$C$782,СВЦЭМ!$A$39:$A$782,$A85,СВЦЭМ!$B$39:$B$782,R$83)+'СЕТ СН'!$H$9+СВЦЭМ!$D$10+'СЕТ СН'!$H$6-'СЕТ СН'!$H$19</f>
        <v>2011.2922522399999</v>
      </c>
      <c r="S85" s="36">
        <f>SUMIFS(СВЦЭМ!$C$39:$C$782,СВЦЭМ!$A$39:$A$782,$A85,СВЦЭМ!$B$39:$B$782,S$83)+'СЕТ СН'!$H$9+СВЦЭМ!$D$10+'СЕТ СН'!$H$6-'СЕТ СН'!$H$19</f>
        <v>1973.43818545</v>
      </c>
      <c r="T85" s="36">
        <f>SUMIFS(СВЦЭМ!$C$39:$C$782,СВЦЭМ!$A$39:$A$782,$A85,СВЦЭМ!$B$39:$B$782,T$83)+'СЕТ СН'!$H$9+СВЦЭМ!$D$10+'СЕТ СН'!$H$6-'СЕТ СН'!$H$19</f>
        <v>1951.7583889</v>
      </c>
      <c r="U85" s="36">
        <f>SUMIFS(СВЦЭМ!$C$39:$C$782,СВЦЭМ!$A$39:$A$782,$A85,СВЦЭМ!$B$39:$B$782,U$83)+'СЕТ СН'!$H$9+СВЦЭМ!$D$10+'СЕТ СН'!$H$6-'СЕТ СН'!$H$19</f>
        <v>1947.04868244</v>
      </c>
      <c r="V85" s="36">
        <f>SUMIFS(СВЦЭМ!$C$39:$C$782,СВЦЭМ!$A$39:$A$782,$A85,СВЦЭМ!$B$39:$B$782,V$83)+'СЕТ СН'!$H$9+СВЦЭМ!$D$10+'СЕТ СН'!$H$6-'СЕТ СН'!$H$19</f>
        <v>1975.15002536</v>
      </c>
      <c r="W85" s="36">
        <f>SUMIFS(СВЦЭМ!$C$39:$C$782,СВЦЭМ!$A$39:$A$782,$A85,СВЦЭМ!$B$39:$B$782,W$83)+'СЕТ СН'!$H$9+СВЦЭМ!$D$10+'СЕТ СН'!$H$6-'СЕТ СН'!$H$19</f>
        <v>1990.8034868899999</v>
      </c>
      <c r="X85" s="36">
        <f>SUMIFS(СВЦЭМ!$C$39:$C$782,СВЦЭМ!$A$39:$A$782,$A85,СВЦЭМ!$B$39:$B$782,X$83)+'СЕТ СН'!$H$9+СВЦЭМ!$D$10+'СЕТ СН'!$H$6-'СЕТ СН'!$H$19</f>
        <v>2022.63020467</v>
      </c>
      <c r="Y85" s="36">
        <f>SUMIFS(СВЦЭМ!$C$39:$C$782,СВЦЭМ!$A$39:$A$782,$A85,СВЦЭМ!$B$39:$B$782,Y$83)+'СЕТ СН'!$H$9+СВЦЭМ!$D$10+'СЕТ СН'!$H$6-'СЕТ СН'!$H$19</f>
        <v>2048.4542710000001</v>
      </c>
    </row>
    <row r="86" spans="1:25" ht="15.75" x14ac:dyDescent="0.2">
      <c r="A86" s="35">
        <f t="shared" ref="A86:A114" si="2">A85+1</f>
        <v>45263</v>
      </c>
      <c r="B86" s="36">
        <f>SUMIFS(СВЦЭМ!$C$39:$C$782,СВЦЭМ!$A$39:$A$782,$A86,СВЦЭМ!$B$39:$B$782,B$83)+'СЕТ СН'!$H$9+СВЦЭМ!$D$10+'СЕТ СН'!$H$6-'СЕТ СН'!$H$19</f>
        <v>2005.7883113299999</v>
      </c>
      <c r="C86" s="36">
        <f>SUMIFS(СВЦЭМ!$C$39:$C$782,СВЦЭМ!$A$39:$A$782,$A86,СВЦЭМ!$B$39:$B$782,C$83)+'СЕТ СН'!$H$9+СВЦЭМ!$D$10+'СЕТ СН'!$H$6-'СЕТ СН'!$H$19</f>
        <v>2052.8191147000002</v>
      </c>
      <c r="D86" s="36">
        <f>SUMIFS(СВЦЭМ!$C$39:$C$782,СВЦЭМ!$A$39:$A$782,$A86,СВЦЭМ!$B$39:$B$782,D$83)+'СЕТ СН'!$H$9+СВЦЭМ!$D$10+'СЕТ СН'!$H$6-'СЕТ СН'!$H$19</f>
        <v>2101.2802880499999</v>
      </c>
      <c r="E86" s="36">
        <f>SUMIFS(СВЦЭМ!$C$39:$C$782,СВЦЭМ!$A$39:$A$782,$A86,СВЦЭМ!$B$39:$B$782,E$83)+'СЕТ СН'!$H$9+СВЦЭМ!$D$10+'СЕТ СН'!$H$6-'СЕТ СН'!$H$19</f>
        <v>2095.8272754200002</v>
      </c>
      <c r="F86" s="36">
        <f>SUMIFS(СВЦЭМ!$C$39:$C$782,СВЦЭМ!$A$39:$A$782,$A86,СВЦЭМ!$B$39:$B$782,F$83)+'СЕТ СН'!$H$9+СВЦЭМ!$D$10+'СЕТ СН'!$H$6-'СЕТ СН'!$H$19</f>
        <v>2090.78490827</v>
      </c>
      <c r="G86" s="36">
        <f>SUMIFS(СВЦЭМ!$C$39:$C$782,СВЦЭМ!$A$39:$A$782,$A86,СВЦЭМ!$B$39:$B$782,G$83)+'СЕТ СН'!$H$9+СВЦЭМ!$D$10+'СЕТ СН'!$H$6-'СЕТ СН'!$H$19</f>
        <v>2103.3906454500002</v>
      </c>
      <c r="H86" s="36">
        <f>SUMIFS(СВЦЭМ!$C$39:$C$782,СВЦЭМ!$A$39:$A$782,$A86,СВЦЭМ!$B$39:$B$782,H$83)+'СЕТ СН'!$H$9+СВЦЭМ!$D$10+'СЕТ СН'!$H$6-'СЕТ СН'!$H$19</f>
        <v>2100.7634775500001</v>
      </c>
      <c r="I86" s="36">
        <f>SUMIFS(СВЦЭМ!$C$39:$C$782,СВЦЭМ!$A$39:$A$782,$A86,СВЦЭМ!$B$39:$B$782,I$83)+'СЕТ СН'!$H$9+СВЦЭМ!$D$10+'СЕТ СН'!$H$6-'СЕТ СН'!$H$19</f>
        <v>2093.5126348200001</v>
      </c>
      <c r="J86" s="36">
        <f>SUMIFS(СВЦЭМ!$C$39:$C$782,СВЦЭМ!$A$39:$A$782,$A86,СВЦЭМ!$B$39:$B$782,J$83)+'СЕТ СН'!$H$9+СВЦЭМ!$D$10+'СЕТ СН'!$H$6-'СЕТ СН'!$H$19</f>
        <v>2065.3533392300001</v>
      </c>
      <c r="K86" s="36">
        <f>SUMIFS(СВЦЭМ!$C$39:$C$782,СВЦЭМ!$A$39:$A$782,$A86,СВЦЭМ!$B$39:$B$782,K$83)+'СЕТ СН'!$H$9+СВЦЭМ!$D$10+'СЕТ СН'!$H$6-'СЕТ СН'!$H$19</f>
        <v>2023.55319478</v>
      </c>
      <c r="L86" s="36">
        <f>SUMIFS(СВЦЭМ!$C$39:$C$782,СВЦЭМ!$A$39:$A$782,$A86,СВЦЭМ!$B$39:$B$782,L$83)+'СЕТ СН'!$H$9+СВЦЭМ!$D$10+'СЕТ СН'!$H$6-'СЕТ СН'!$H$19</f>
        <v>1980.6845765799999</v>
      </c>
      <c r="M86" s="36">
        <f>SUMIFS(СВЦЭМ!$C$39:$C$782,СВЦЭМ!$A$39:$A$782,$A86,СВЦЭМ!$B$39:$B$782,M$83)+'СЕТ СН'!$H$9+СВЦЭМ!$D$10+'СЕТ СН'!$H$6-'СЕТ СН'!$H$19</f>
        <v>1975.4524254299999</v>
      </c>
      <c r="N86" s="36">
        <f>SUMIFS(СВЦЭМ!$C$39:$C$782,СВЦЭМ!$A$39:$A$782,$A86,СВЦЭМ!$B$39:$B$782,N$83)+'СЕТ СН'!$H$9+СВЦЭМ!$D$10+'СЕТ СН'!$H$6-'СЕТ СН'!$H$19</f>
        <v>1991.1781817999999</v>
      </c>
      <c r="O86" s="36">
        <f>SUMIFS(СВЦЭМ!$C$39:$C$782,СВЦЭМ!$A$39:$A$782,$A86,СВЦЭМ!$B$39:$B$782,O$83)+'СЕТ СН'!$H$9+СВЦЭМ!$D$10+'СЕТ СН'!$H$6-'СЕТ СН'!$H$19</f>
        <v>2017.82156147</v>
      </c>
      <c r="P86" s="36">
        <f>SUMIFS(СВЦЭМ!$C$39:$C$782,СВЦЭМ!$A$39:$A$782,$A86,СВЦЭМ!$B$39:$B$782,P$83)+'СЕТ СН'!$H$9+СВЦЭМ!$D$10+'СЕТ СН'!$H$6-'СЕТ СН'!$H$19</f>
        <v>2021.21391384</v>
      </c>
      <c r="Q86" s="36">
        <f>SUMIFS(СВЦЭМ!$C$39:$C$782,СВЦЭМ!$A$39:$A$782,$A86,СВЦЭМ!$B$39:$B$782,Q$83)+'СЕТ СН'!$H$9+СВЦЭМ!$D$10+'СЕТ СН'!$H$6-'СЕТ СН'!$H$19</f>
        <v>2029.60592206</v>
      </c>
      <c r="R86" s="36">
        <f>SUMIFS(СВЦЭМ!$C$39:$C$782,СВЦЭМ!$A$39:$A$782,$A86,СВЦЭМ!$B$39:$B$782,R$83)+'СЕТ СН'!$H$9+СВЦЭМ!$D$10+'СЕТ СН'!$H$6-'СЕТ СН'!$H$19</f>
        <v>2011.2138153599999</v>
      </c>
      <c r="S86" s="36">
        <f>SUMIFS(СВЦЭМ!$C$39:$C$782,СВЦЭМ!$A$39:$A$782,$A86,СВЦЭМ!$B$39:$B$782,S$83)+'СЕТ СН'!$H$9+СВЦЭМ!$D$10+'СЕТ СН'!$H$6-'СЕТ СН'!$H$19</f>
        <v>1962.9523551499999</v>
      </c>
      <c r="T86" s="36">
        <f>SUMIFS(СВЦЭМ!$C$39:$C$782,СВЦЭМ!$A$39:$A$782,$A86,СВЦЭМ!$B$39:$B$782,T$83)+'СЕТ СН'!$H$9+СВЦЭМ!$D$10+'СЕТ СН'!$H$6-'СЕТ СН'!$H$19</f>
        <v>1914.1326601199999</v>
      </c>
      <c r="U86" s="36">
        <f>SUMIFS(СВЦЭМ!$C$39:$C$782,СВЦЭМ!$A$39:$A$782,$A86,СВЦЭМ!$B$39:$B$782,U$83)+'СЕТ СН'!$H$9+СВЦЭМ!$D$10+'СЕТ СН'!$H$6-'СЕТ СН'!$H$19</f>
        <v>1927.6093445899999</v>
      </c>
      <c r="V86" s="36">
        <f>SUMIFS(СВЦЭМ!$C$39:$C$782,СВЦЭМ!$A$39:$A$782,$A86,СВЦЭМ!$B$39:$B$782,V$83)+'СЕТ СН'!$H$9+СВЦЭМ!$D$10+'СЕТ СН'!$H$6-'СЕТ СН'!$H$19</f>
        <v>1953.74116501</v>
      </c>
      <c r="W86" s="36">
        <f>SUMIFS(СВЦЭМ!$C$39:$C$782,СВЦЭМ!$A$39:$A$782,$A86,СВЦЭМ!$B$39:$B$782,W$83)+'СЕТ СН'!$H$9+СВЦЭМ!$D$10+'СЕТ СН'!$H$6-'СЕТ СН'!$H$19</f>
        <v>1967.0775435399999</v>
      </c>
      <c r="X86" s="36">
        <f>SUMIFS(СВЦЭМ!$C$39:$C$782,СВЦЭМ!$A$39:$A$782,$A86,СВЦЭМ!$B$39:$B$782,X$83)+'СЕТ СН'!$H$9+СВЦЭМ!$D$10+'СЕТ СН'!$H$6-'СЕТ СН'!$H$19</f>
        <v>1997.7030369299998</v>
      </c>
      <c r="Y86" s="36">
        <f>SUMIFS(СВЦЭМ!$C$39:$C$782,СВЦЭМ!$A$39:$A$782,$A86,СВЦЭМ!$B$39:$B$782,Y$83)+'СЕТ СН'!$H$9+СВЦЭМ!$D$10+'СЕТ СН'!$H$6-'СЕТ СН'!$H$19</f>
        <v>2053.03873918</v>
      </c>
    </row>
    <row r="87" spans="1:25" ht="15.75" x14ac:dyDescent="0.2">
      <c r="A87" s="35">
        <f t="shared" si="2"/>
        <v>45264</v>
      </c>
      <c r="B87" s="36">
        <f>SUMIFS(СВЦЭМ!$C$39:$C$782,СВЦЭМ!$A$39:$A$782,$A87,СВЦЭМ!$B$39:$B$782,B$83)+'СЕТ СН'!$H$9+СВЦЭМ!$D$10+'СЕТ СН'!$H$6-'СЕТ СН'!$H$19</f>
        <v>2035.8254939199999</v>
      </c>
      <c r="C87" s="36">
        <f>SUMIFS(СВЦЭМ!$C$39:$C$782,СВЦЭМ!$A$39:$A$782,$A87,СВЦЭМ!$B$39:$B$782,C$83)+'СЕТ СН'!$H$9+СВЦЭМ!$D$10+'СЕТ СН'!$H$6-'СЕТ СН'!$H$19</f>
        <v>2081.1911264300002</v>
      </c>
      <c r="D87" s="36">
        <f>SUMIFS(СВЦЭМ!$C$39:$C$782,СВЦЭМ!$A$39:$A$782,$A87,СВЦЭМ!$B$39:$B$782,D$83)+'СЕТ СН'!$H$9+СВЦЭМ!$D$10+'СЕТ СН'!$H$6-'СЕТ СН'!$H$19</f>
        <v>2082.3413555299999</v>
      </c>
      <c r="E87" s="36">
        <f>SUMIFS(СВЦЭМ!$C$39:$C$782,СВЦЭМ!$A$39:$A$782,$A87,СВЦЭМ!$B$39:$B$782,E$83)+'СЕТ СН'!$H$9+СВЦЭМ!$D$10+'СЕТ СН'!$H$6-'СЕТ СН'!$H$19</f>
        <v>2086.1186840599999</v>
      </c>
      <c r="F87" s="36">
        <f>SUMIFS(СВЦЭМ!$C$39:$C$782,СВЦЭМ!$A$39:$A$782,$A87,СВЦЭМ!$B$39:$B$782,F$83)+'СЕТ СН'!$H$9+СВЦЭМ!$D$10+'СЕТ СН'!$H$6-'СЕТ СН'!$H$19</f>
        <v>2078.1863555800001</v>
      </c>
      <c r="G87" s="36">
        <f>SUMIFS(СВЦЭМ!$C$39:$C$782,СВЦЭМ!$A$39:$A$782,$A87,СВЦЭМ!$B$39:$B$782,G$83)+'СЕТ СН'!$H$9+СВЦЭМ!$D$10+'СЕТ СН'!$H$6-'СЕТ СН'!$H$19</f>
        <v>2069.51277437</v>
      </c>
      <c r="H87" s="36">
        <f>SUMIFS(СВЦЭМ!$C$39:$C$782,СВЦЭМ!$A$39:$A$782,$A87,СВЦЭМ!$B$39:$B$782,H$83)+'СЕТ СН'!$H$9+СВЦЭМ!$D$10+'СЕТ СН'!$H$6-'СЕТ СН'!$H$19</f>
        <v>2037.5705805699999</v>
      </c>
      <c r="I87" s="36">
        <f>SUMIFS(СВЦЭМ!$C$39:$C$782,СВЦЭМ!$A$39:$A$782,$A87,СВЦЭМ!$B$39:$B$782,I$83)+'СЕТ СН'!$H$9+СВЦЭМ!$D$10+'СЕТ СН'!$H$6-'СЕТ СН'!$H$19</f>
        <v>1963.19296265</v>
      </c>
      <c r="J87" s="36">
        <f>SUMIFS(СВЦЭМ!$C$39:$C$782,СВЦЭМ!$A$39:$A$782,$A87,СВЦЭМ!$B$39:$B$782,J$83)+'СЕТ СН'!$H$9+СВЦЭМ!$D$10+'СЕТ СН'!$H$6-'СЕТ СН'!$H$19</f>
        <v>1943.3063315299999</v>
      </c>
      <c r="K87" s="36">
        <f>SUMIFS(СВЦЭМ!$C$39:$C$782,СВЦЭМ!$A$39:$A$782,$A87,СВЦЭМ!$B$39:$B$782,K$83)+'СЕТ СН'!$H$9+СВЦЭМ!$D$10+'СЕТ СН'!$H$6-'СЕТ СН'!$H$19</f>
        <v>1928.5321227099998</v>
      </c>
      <c r="L87" s="36">
        <f>SUMIFS(СВЦЭМ!$C$39:$C$782,СВЦЭМ!$A$39:$A$782,$A87,СВЦЭМ!$B$39:$B$782,L$83)+'СЕТ СН'!$H$9+СВЦЭМ!$D$10+'СЕТ СН'!$H$6-'СЕТ СН'!$H$19</f>
        <v>1929.31717714</v>
      </c>
      <c r="M87" s="36">
        <f>SUMIFS(СВЦЭМ!$C$39:$C$782,СВЦЭМ!$A$39:$A$782,$A87,СВЦЭМ!$B$39:$B$782,M$83)+'СЕТ СН'!$H$9+СВЦЭМ!$D$10+'СЕТ СН'!$H$6-'СЕТ СН'!$H$19</f>
        <v>1932.2806659799999</v>
      </c>
      <c r="N87" s="36">
        <f>SUMIFS(СВЦЭМ!$C$39:$C$782,СВЦЭМ!$A$39:$A$782,$A87,СВЦЭМ!$B$39:$B$782,N$83)+'СЕТ СН'!$H$9+СВЦЭМ!$D$10+'СЕТ СН'!$H$6-'СЕТ СН'!$H$19</f>
        <v>1948.1345152199999</v>
      </c>
      <c r="O87" s="36">
        <f>SUMIFS(СВЦЭМ!$C$39:$C$782,СВЦЭМ!$A$39:$A$782,$A87,СВЦЭМ!$B$39:$B$782,O$83)+'СЕТ СН'!$H$9+СВЦЭМ!$D$10+'СЕТ СН'!$H$6-'СЕТ СН'!$H$19</f>
        <v>1953.0038316299999</v>
      </c>
      <c r="P87" s="36">
        <f>SUMIFS(СВЦЭМ!$C$39:$C$782,СВЦЭМ!$A$39:$A$782,$A87,СВЦЭМ!$B$39:$B$782,P$83)+'СЕТ СН'!$H$9+СВЦЭМ!$D$10+'СЕТ СН'!$H$6-'СЕТ СН'!$H$19</f>
        <v>1974.09649853</v>
      </c>
      <c r="Q87" s="36">
        <f>SUMIFS(СВЦЭМ!$C$39:$C$782,СВЦЭМ!$A$39:$A$782,$A87,СВЦЭМ!$B$39:$B$782,Q$83)+'СЕТ СН'!$H$9+СВЦЭМ!$D$10+'СЕТ СН'!$H$6-'СЕТ СН'!$H$19</f>
        <v>2181.4402465600001</v>
      </c>
      <c r="R87" s="36">
        <f>SUMIFS(СВЦЭМ!$C$39:$C$782,СВЦЭМ!$A$39:$A$782,$A87,СВЦЭМ!$B$39:$B$782,R$83)+'СЕТ СН'!$H$9+СВЦЭМ!$D$10+'СЕТ СН'!$H$6-'СЕТ СН'!$H$19</f>
        <v>1957.76235204</v>
      </c>
      <c r="S87" s="36">
        <f>SUMIFS(СВЦЭМ!$C$39:$C$782,СВЦЭМ!$A$39:$A$782,$A87,СВЦЭМ!$B$39:$B$782,S$83)+'СЕТ СН'!$H$9+СВЦЭМ!$D$10+'СЕТ СН'!$H$6-'СЕТ СН'!$H$19</f>
        <v>1916.5065662899999</v>
      </c>
      <c r="T87" s="36">
        <f>SUMIFS(СВЦЭМ!$C$39:$C$782,СВЦЭМ!$A$39:$A$782,$A87,СВЦЭМ!$B$39:$B$782,T$83)+'СЕТ СН'!$H$9+СВЦЭМ!$D$10+'СЕТ СН'!$H$6-'СЕТ СН'!$H$19</f>
        <v>1892.13954889</v>
      </c>
      <c r="U87" s="36">
        <f>SUMIFS(СВЦЭМ!$C$39:$C$782,СВЦЭМ!$A$39:$A$782,$A87,СВЦЭМ!$B$39:$B$782,U$83)+'СЕТ СН'!$H$9+СВЦЭМ!$D$10+'СЕТ СН'!$H$6-'СЕТ СН'!$H$19</f>
        <v>1906.4892621699998</v>
      </c>
      <c r="V87" s="36">
        <f>SUMIFS(СВЦЭМ!$C$39:$C$782,СВЦЭМ!$A$39:$A$782,$A87,СВЦЭМ!$B$39:$B$782,V$83)+'СЕТ СН'!$H$9+СВЦЭМ!$D$10+'СЕТ СН'!$H$6-'СЕТ СН'!$H$19</f>
        <v>1924.0806496999999</v>
      </c>
      <c r="W87" s="36">
        <f>SUMIFS(СВЦЭМ!$C$39:$C$782,СВЦЭМ!$A$39:$A$782,$A87,СВЦЭМ!$B$39:$B$782,W$83)+'СЕТ СН'!$H$9+СВЦЭМ!$D$10+'СЕТ СН'!$H$6-'СЕТ СН'!$H$19</f>
        <v>1937.5529572599999</v>
      </c>
      <c r="X87" s="36">
        <f>SUMIFS(СВЦЭМ!$C$39:$C$782,СВЦЭМ!$A$39:$A$782,$A87,СВЦЭМ!$B$39:$B$782,X$83)+'СЕТ СН'!$H$9+СВЦЭМ!$D$10+'СЕТ СН'!$H$6-'СЕТ СН'!$H$19</f>
        <v>1977.2951051999999</v>
      </c>
      <c r="Y87" s="36">
        <f>SUMIFS(СВЦЭМ!$C$39:$C$782,СВЦЭМ!$A$39:$A$782,$A87,СВЦЭМ!$B$39:$B$782,Y$83)+'СЕТ СН'!$H$9+СВЦЭМ!$D$10+'СЕТ СН'!$H$6-'СЕТ СН'!$H$19</f>
        <v>2006.97788902</v>
      </c>
    </row>
    <row r="88" spans="1:25" ht="15.75" x14ac:dyDescent="0.2">
      <c r="A88" s="35">
        <f t="shared" si="2"/>
        <v>45265</v>
      </c>
      <c r="B88" s="36">
        <f>SUMIFS(СВЦЭМ!$C$39:$C$782,СВЦЭМ!$A$39:$A$782,$A88,СВЦЭМ!$B$39:$B$782,B$83)+'СЕТ СН'!$H$9+СВЦЭМ!$D$10+'СЕТ СН'!$H$6-'СЕТ СН'!$H$19</f>
        <v>2134.4227968499999</v>
      </c>
      <c r="C88" s="36">
        <f>SUMIFS(СВЦЭМ!$C$39:$C$782,СВЦЭМ!$A$39:$A$782,$A88,СВЦЭМ!$B$39:$B$782,C$83)+'СЕТ СН'!$H$9+СВЦЭМ!$D$10+'СЕТ СН'!$H$6-'СЕТ СН'!$H$19</f>
        <v>2158.5105724</v>
      </c>
      <c r="D88" s="36">
        <f>SUMIFS(СВЦЭМ!$C$39:$C$782,СВЦЭМ!$A$39:$A$782,$A88,СВЦЭМ!$B$39:$B$782,D$83)+'СЕТ СН'!$H$9+СВЦЭМ!$D$10+'СЕТ СН'!$H$6-'СЕТ СН'!$H$19</f>
        <v>2200.2123563599998</v>
      </c>
      <c r="E88" s="36">
        <f>SUMIFS(СВЦЭМ!$C$39:$C$782,СВЦЭМ!$A$39:$A$782,$A88,СВЦЭМ!$B$39:$B$782,E$83)+'СЕТ СН'!$H$9+СВЦЭМ!$D$10+'СЕТ СН'!$H$6-'СЕТ СН'!$H$19</f>
        <v>2162.39275331</v>
      </c>
      <c r="F88" s="36">
        <f>SUMIFS(СВЦЭМ!$C$39:$C$782,СВЦЭМ!$A$39:$A$782,$A88,СВЦЭМ!$B$39:$B$782,F$83)+'СЕТ СН'!$H$9+СВЦЭМ!$D$10+'СЕТ СН'!$H$6-'СЕТ СН'!$H$19</f>
        <v>2156.8589601200001</v>
      </c>
      <c r="G88" s="36">
        <f>SUMIFS(СВЦЭМ!$C$39:$C$782,СВЦЭМ!$A$39:$A$782,$A88,СВЦЭМ!$B$39:$B$782,G$83)+'СЕТ СН'!$H$9+СВЦЭМ!$D$10+'СЕТ СН'!$H$6-'СЕТ СН'!$H$19</f>
        <v>2156.4912883400002</v>
      </c>
      <c r="H88" s="36">
        <f>SUMIFS(СВЦЭМ!$C$39:$C$782,СВЦЭМ!$A$39:$A$782,$A88,СВЦЭМ!$B$39:$B$782,H$83)+'СЕТ СН'!$H$9+СВЦЭМ!$D$10+'СЕТ СН'!$H$6-'СЕТ СН'!$H$19</f>
        <v>2111.5891569</v>
      </c>
      <c r="I88" s="36">
        <f>SUMIFS(СВЦЭМ!$C$39:$C$782,СВЦЭМ!$A$39:$A$782,$A88,СВЦЭМ!$B$39:$B$782,I$83)+'СЕТ СН'!$H$9+СВЦЭМ!$D$10+'СЕТ СН'!$H$6-'СЕТ СН'!$H$19</f>
        <v>2066.3260310700002</v>
      </c>
      <c r="J88" s="36">
        <f>SUMIFS(СВЦЭМ!$C$39:$C$782,СВЦЭМ!$A$39:$A$782,$A88,СВЦЭМ!$B$39:$B$782,J$83)+'СЕТ СН'!$H$9+СВЦЭМ!$D$10+'СЕТ СН'!$H$6-'СЕТ СН'!$H$19</f>
        <v>2039.0497336999999</v>
      </c>
      <c r="K88" s="36">
        <f>SUMIFS(СВЦЭМ!$C$39:$C$782,СВЦЭМ!$A$39:$A$782,$A88,СВЦЭМ!$B$39:$B$782,K$83)+'СЕТ СН'!$H$9+СВЦЭМ!$D$10+'СЕТ СН'!$H$6-'СЕТ СН'!$H$19</f>
        <v>2026.65475358</v>
      </c>
      <c r="L88" s="36">
        <f>SUMIFS(СВЦЭМ!$C$39:$C$782,СВЦЭМ!$A$39:$A$782,$A88,СВЦЭМ!$B$39:$B$782,L$83)+'СЕТ СН'!$H$9+СВЦЭМ!$D$10+'СЕТ СН'!$H$6-'СЕТ СН'!$H$19</f>
        <v>2070.6798057000001</v>
      </c>
      <c r="M88" s="36">
        <f>SUMIFS(СВЦЭМ!$C$39:$C$782,СВЦЭМ!$A$39:$A$782,$A88,СВЦЭМ!$B$39:$B$782,M$83)+'СЕТ СН'!$H$9+СВЦЭМ!$D$10+'СЕТ СН'!$H$6-'СЕТ СН'!$H$19</f>
        <v>2136.9001266400001</v>
      </c>
      <c r="N88" s="36">
        <f>SUMIFS(СВЦЭМ!$C$39:$C$782,СВЦЭМ!$A$39:$A$782,$A88,СВЦЭМ!$B$39:$B$782,N$83)+'СЕТ СН'!$H$9+СВЦЭМ!$D$10+'СЕТ СН'!$H$6-'СЕТ СН'!$H$19</f>
        <v>2156.61391882</v>
      </c>
      <c r="O88" s="36">
        <f>SUMIFS(СВЦЭМ!$C$39:$C$782,СВЦЭМ!$A$39:$A$782,$A88,СВЦЭМ!$B$39:$B$782,O$83)+'СЕТ СН'!$H$9+СВЦЭМ!$D$10+'СЕТ СН'!$H$6-'СЕТ СН'!$H$19</f>
        <v>2167.3276855300001</v>
      </c>
      <c r="P88" s="36">
        <f>SUMIFS(СВЦЭМ!$C$39:$C$782,СВЦЭМ!$A$39:$A$782,$A88,СВЦЭМ!$B$39:$B$782,P$83)+'СЕТ СН'!$H$9+СВЦЭМ!$D$10+'СЕТ СН'!$H$6-'СЕТ СН'!$H$19</f>
        <v>2161.5914056400002</v>
      </c>
      <c r="Q88" s="36">
        <f>SUMIFS(СВЦЭМ!$C$39:$C$782,СВЦЭМ!$A$39:$A$782,$A88,СВЦЭМ!$B$39:$B$782,Q$83)+'СЕТ СН'!$H$9+СВЦЭМ!$D$10+'СЕТ СН'!$H$6-'СЕТ СН'!$H$19</f>
        <v>2154.2329196599999</v>
      </c>
      <c r="R88" s="36">
        <f>SUMIFS(СВЦЭМ!$C$39:$C$782,СВЦЭМ!$A$39:$A$782,$A88,СВЦЭМ!$B$39:$B$782,R$83)+'СЕТ СН'!$H$9+СВЦЭМ!$D$10+'СЕТ СН'!$H$6-'СЕТ СН'!$H$19</f>
        <v>2093.9962162100001</v>
      </c>
      <c r="S88" s="36">
        <f>SUMIFS(СВЦЭМ!$C$39:$C$782,СВЦЭМ!$A$39:$A$782,$A88,СВЦЭМ!$B$39:$B$782,S$83)+'СЕТ СН'!$H$9+СВЦЭМ!$D$10+'СЕТ СН'!$H$6-'СЕТ СН'!$H$19</f>
        <v>2020.7038874499999</v>
      </c>
      <c r="T88" s="36">
        <f>SUMIFS(СВЦЭМ!$C$39:$C$782,СВЦЭМ!$A$39:$A$782,$A88,СВЦЭМ!$B$39:$B$782,T$83)+'СЕТ СН'!$H$9+СВЦЭМ!$D$10+'СЕТ СН'!$H$6-'СЕТ СН'!$H$19</f>
        <v>1999.32883062</v>
      </c>
      <c r="U88" s="36">
        <f>SUMIFS(СВЦЭМ!$C$39:$C$782,СВЦЭМ!$A$39:$A$782,$A88,СВЦЭМ!$B$39:$B$782,U$83)+'СЕТ СН'!$H$9+СВЦЭМ!$D$10+'СЕТ СН'!$H$6-'СЕТ СН'!$H$19</f>
        <v>2015.4778409199998</v>
      </c>
      <c r="V88" s="36">
        <f>SUMIFS(СВЦЭМ!$C$39:$C$782,СВЦЭМ!$A$39:$A$782,$A88,СВЦЭМ!$B$39:$B$782,V$83)+'СЕТ СН'!$H$9+СВЦЭМ!$D$10+'СЕТ СН'!$H$6-'СЕТ СН'!$H$19</f>
        <v>2054.4497691500001</v>
      </c>
      <c r="W88" s="36">
        <f>SUMIFS(СВЦЭМ!$C$39:$C$782,СВЦЭМ!$A$39:$A$782,$A88,СВЦЭМ!$B$39:$B$782,W$83)+'СЕТ СН'!$H$9+СВЦЭМ!$D$10+'СЕТ СН'!$H$6-'СЕТ СН'!$H$19</f>
        <v>2058.4974362399998</v>
      </c>
      <c r="X88" s="36">
        <f>SUMIFS(СВЦЭМ!$C$39:$C$782,СВЦЭМ!$A$39:$A$782,$A88,СВЦЭМ!$B$39:$B$782,X$83)+'СЕТ СН'!$H$9+СВЦЭМ!$D$10+'СЕТ СН'!$H$6-'СЕТ СН'!$H$19</f>
        <v>2076.26391113</v>
      </c>
      <c r="Y88" s="36">
        <f>SUMIFS(СВЦЭМ!$C$39:$C$782,СВЦЭМ!$A$39:$A$782,$A88,СВЦЭМ!$B$39:$B$782,Y$83)+'СЕТ СН'!$H$9+СВЦЭМ!$D$10+'СЕТ СН'!$H$6-'СЕТ СН'!$H$19</f>
        <v>2112.7847577900002</v>
      </c>
    </row>
    <row r="89" spans="1:25" ht="15.75" x14ac:dyDescent="0.2">
      <c r="A89" s="35">
        <f t="shared" si="2"/>
        <v>45266</v>
      </c>
      <c r="B89" s="36">
        <f>SUMIFS(СВЦЭМ!$C$39:$C$782,СВЦЭМ!$A$39:$A$782,$A89,СВЦЭМ!$B$39:$B$782,B$83)+'СЕТ СН'!$H$9+СВЦЭМ!$D$10+'СЕТ СН'!$H$6-'СЕТ СН'!$H$19</f>
        <v>2022.5629024</v>
      </c>
      <c r="C89" s="36">
        <f>SUMIFS(СВЦЭМ!$C$39:$C$782,СВЦЭМ!$A$39:$A$782,$A89,СВЦЭМ!$B$39:$B$782,C$83)+'СЕТ СН'!$H$9+СВЦЭМ!$D$10+'СЕТ СН'!$H$6-'СЕТ СН'!$H$19</f>
        <v>2034.0189962899999</v>
      </c>
      <c r="D89" s="36">
        <f>SUMIFS(СВЦЭМ!$C$39:$C$782,СВЦЭМ!$A$39:$A$782,$A89,СВЦЭМ!$B$39:$B$782,D$83)+'СЕТ СН'!$H$9+СВЦЭМ!$D$10+'СЕТ СН'!$H$6-'СЕТ СН'!$H$19</f>
        <v>2068.5776336899999</v>
      </c>
      <c r="E89" s="36">
        <f>SUMIFS(СВЦЭМ!$C$39:$C$782,СВЦЭМ!$A$39:$A$782,$A89,СВЦЭМ!$B$39:$B$782,E$83)+'СЕТ СН'!$H$9+СВЦЭМ!$D$10+'СЕТ СН'!$H$6-'СЕТ СН'!$H$19</f>
        <v>2077.4289349700002</v>
      </c>
      <c r="F89" s="36">
        <f>SUMIFS(СВЦЭМ!$C$39:$C$782,СВЦЭМ!$A$39:$A$782,$A89,СВЦЭМ!$B$39:$B$782,F$83)+'СЕТ СН'!$H$9+СВЦЭМ!$D$10+'СЕТ СН'!$H$6-'СЕТ СН'!$H$19</f>
        <v>2063.12223335</v>
      </c>
      <c r="G89" s="36">
        <f>SUMIFS(СВЦЭМ!$C$39:$C$782,СВЦЭМ!$A$39:$A$782,$A89,СВЦЭМ!$B$39:$B$782,G$83)+'СЕТ СН'!$H$9+СВЦЭМ!$D$10+'СЕТ СН'!$H$6-'СЕТ СН'!$H$19</f>
        <v>2033.91263121</v>
      </c>
      <c r="H89" s="36">
        <f>SUMIFS(СВЦЭМ!$C$39:$C$782,СВЦЭМ!$A$39:$A$782,$A89,СВЦЭМ!$B$39:$B$782,H$83)+'СЕТ СН'!$H$9+СВЦЭМ!$D$10+'СЕТ СН'!$H$6-'СЕТ СН'!$H$19</f>
        <v>1982.7438158999998</v>
      </c>
      <c r="I89" s="36">
        <f>SUMIFS(СВЦЭМ!$C$39:$C$782,СВЦЭМ!$A$39:$A$782,$A89,СВЦЭМ!$B$39:$B$782,I$83)+'СЕТ СН'!$H$9+СВЦЭМ!$D$10+'СЕТ СН'!$H$6-'СЕТ СН'!$H$19</f>
        <v>1926.4883910999999</v>
      </c>
      <c r="J89" s="36">
        <f>SUMIFS(СВЦЭМ!$C$39:$C$782,СВЦЭМ!$A$39:$A$782,$A89,СВЦЭМ!$B$39:$B$782,J$83)+'СЕТ СН'!$H$9+СВЦЭМ!$D$10+'СЕТ СН'!$H$6-'СЕТ СН'!$H$19</f>
        <v>1915.49620596</v>
      </c>
      <c r="K89" s="36">
        <f>SUMIFS(СВЦЭМ!$C$39:$C$782,СВЦЭМ!$A$39:$A$782,$A89,СВЦЭМ!$B$39:$B$782,K$83)+'СЕТ СН'!$H$9+СВЦЭМ!$D$10+'СЕТ СН'!$H$6-'СЕТ СН'!$H$19</f>
        <v>1899.7601802499998</v>
      </c>
      <c r="L89" s="36">
        <f>SUMIFS(СВЦЭМ!$C$39:$C$782,СВЦЭМ!$A$39:$A$782,$A89,СВЦЭМ!$B$39:$B$782,L$83)+'СЕТ СН'!$H$9+СВЦЭМ!$D$10+'СЕТ СН'!$H$6-'СЕТ СН'!$H$19</f>
        <v>1880.7557593299998</v>
      </c>
      <c r="M89" s="36">
        <f>SUMIFS(СВЦЭМ!$C$39:$C$782,СВЦЭМ!$A$39:$A$782,$A89,СВЦЭМ!$B$39:$B$782,M$83)+'СЕТ СН'!$H$9+СВЦЭМ!$D$10+'СЕТ СН'!$H$6-'СЕТ СН'!$H$19</f>
        <v>1889.52849573</v>
      </c>
      <c r="N89" s="36">
        <f>SUMIFS(СВЦЭМ!$C$39:$C$782,СВЦЭМ!$A$39:$A$782,$A89,СВЦЭМ!$B$39:$B$782,N$83)+'СЕТ СН'!$H$9+СВЦЭМ!$D$10+'СЕТ СН'!$H$6-'СЕТ СН'!$H$19</f>
        <v>1924.7398010499999</v>
      </c>
      <c r="O89" s="36">
        <f>SUMIFS(СВЦЭМ!$C$39:$C$782,СВЦЭМ!$A$39:$A$782,$A89,СВЦЭМ!$B$39:$B$782,O$83)+'СЕТ СН'!$H$9+СВЦЭМ!$D$10+'СЕТ СН'!$H$6-'СЕТ СН'!$H$19</f>
        <v>1923.2642001699999</v>
      </c>
      <c r="P89" s="36">
        <f>SUMIFS(СВЦЭМ!$C$39:$C$782,СВЦЭМ!$A$39:$A$782,$A89,СВЦЭМ!$B$39:$B$782,P$83)+'СЕТ СН'!$H$9+СВЦЭМ!$D$10+'СЕТ СН'!$H$6-'СЕТ СН'!$H$19</f>
        <v>1935.0138585</v>
      </c>
      <c r="Q89" s="36">
        <f>SUMIFS(СВЦЭМ!$C$39:$C$782,СВЦЭМ!$A$39:$A$782,$A89,СВЦЭМ!$B$39:$B$782,Q$83)+'СЕТ СН'!$H$9+СВЦЭМ!$D$10+'СЕТ СН'!$H$6-'СЕТ СН'!$H$19</f>
        <v>1942.8119225199998</v>
      </c>
      <c r="R89" s="36">
        <f>SUMIFS(СВЦЭМ!$C$39:$C$782,СВЦЭМ!$A$39:$A$782,$A89,СВЦЭМ!$B$39:$B$782,R$83)+'СЕТ СН'!$H$9+СВЦЭМ!$D$10+'СЕТ СН'!$H$6-'СЕТ СН'!$H$19</f>
        <v>1937.9353848599999</v>
      </c>
      <c r="S89" s="36">
        <f>SUMIFS(СВЦЭМ!$C$39:$C$782,СВЦЭМ!$A$39:$A$782,$A89,СВЦЭМ!$B$39:$B$782,S$83)+'СЕТ СН'!$H$9+СВЦЭМ!$D$10+'СЕТ СН'!$H$6-'СЕТ СН'!$H$19</f>
        <v>1897.22817629</v>
      </c>
      <c r="T89" s="36">
        <f>SUMIFS(СВЦЭМ!$C$39:$C$782,СВЦЭМ!$A$39:$A$782,$A89,СВЦЭМ!$B$39:$B$782,T$83)+'СЕТ СН'!$H$9+СВЦЭМ!$D$10+'СЕТ СН'!$H$6-'СЕТ СН'!$H$19</f>
        <v>1879.8443456099999</v>
      </c>
      <c r="U89" s="36">
        <f>SUMIFS(СВЦЭМ!$C$39:$C$782,СВЦЭМ!$A$39:$A$782,$A89,СВЦЭМ!$B$39:$B$782,U$83)+'СЕТ СН'!$H$9+СВЦЭМ!$D$10+'СЕТ СН'!$H$6-'СЕТ СН'!$H$19</f>
        <v>1891.55066257</v>
      </c>
      <c r="V89" s="36">
        <f>SUMIFS(СВЦЭМ!$C$39:$C$782,СВЦЭМ!$A$39:$A$782,$A89,СВЦЭМ!$B$39:$B$782,V$83)+'СЕТ СН'!$H$9+СВЦЭМ!$D$10+'СЕТ СН'!$H$6-'СЕТ СН'!$H$19</f>
        <v>1919.84196445</v>
      </c>
      <c r="W89" s="36">
        <f>SUMIFS(СВЦЭМ!$C$39:$C$782,СВЦЭМ!$A$39:$A$782,$A89,СВЦЭМ!$B$39:$B$782,W$83)+'СЕТ СН'!$H$9+СВЦЭМ!$D$10+'СЕТ СН'!$H$6-'СЕТ СН'!$H$19</f>
        <v>1923.43174572</v>
      </c>
      <c r="X89" s="36">
        <f>SUMIFS(СВЦЭМ!$C$39:$C$782,СВЦЭМ!$A$39:$A$782,$A89,СВЦЭМ!$B$39:$B$782,X$83)+'СЕТ СН'!$H$9+СВЦЭМ!$D$10+'СЕТ СН'!$H$6-'СЕТ СН'!$H$19</f>
        <v>1948.21105405</v>
      </c>
      <c r="Y89" s="36">
        <f>SUMIFS(СВЦЭМ!$C$39:$C$782,СВЦЭМ!$A$39:$A$782,$A89,СВЦЭМ!$B$39:$B$782,Y$83)+'СЕТ СН'!$H$9+СВЦЭМ!$D$10+'СЕТ СН'!$H$6-'СЕТ СН'!$H$19</f>
        <v>1973.8214439599999</v>
      </c>
    </row>
    <row r="90" spans="1:25" ht="15.75" x14ac:dyDescent="0.2">
      <c r="A90" s="35">
        <f t="shared" si="2"/>
        <v>45267</v>
      </c>
      <c r="B90" s="36">
        <f>SUMIFS(СВЦЭМ!$C$39:$C$782,СВЦЭМ!$A$39:$A$782,$A90,СВЦЭМ!$B$39:$B$782,B$83)+'СЕТ СН'!$H$9+СВЦЭМ!$D$10+'СЕТ СН'!$H$6-'СЕТ СН'!$H$19</f>
        <v>1976.73557609</v>
      </c>
      <c r="C90" s="36">
        <f>SUMIFS(СВЦЭМ!$C$39:$C$782,СВЦЭМ!$A$39:$A$782,$A90,СВЦЭМ!$B$39:$B$782,C$83)+'СЕТ СН'!$H$9+СВЦЭМ!$D$10+'СЕТ СН'!$H$6-'СЕТ СН'!$H$19</f>
        <v>1994.87419933</v>
      </c>
      <c r="D90" s="36">
        <f>SUMIFS(СВЦЭМ!$C$39:$C$782,СВЦЭМ!$A$39:$A$782,$A90,СВЦЭМ!$B$39:$B$782,D$83)+'СЕТ СН'!$H$9+СВЦЭМ!$D$10+'СЕТ СН'!$H$6-'СЕТ СН'!$H$19</f>
        <v>2050.6130494899999</v>
      </c>
      <c r="E90" s="36">
        <f>SUMIFS(СВЦЭМ!$C$39:$C$782,СВЦЭМ!$A$39:$A$782,$A90,СВЦЭМ!$B$39:$B$782,E$83)+'СЕТ СН'!$H$9+СВЦЭМ!$D$10+'СЕТ СН'!$H$6-'СЕТ СН'!$H$19</f>
        <v>2043.5852181099999</v>
      </c>
      <c r="F90" s="36">
        <f>SUMIFS(СВЦЭМ!$C$39:$C$782,СВЦЭМ!$A$39:$A$782,$A90,СВЦЭМ!$B$39:$B$782,F$83)+'СЕТ СН'!$H$9+СВЦЭМ!$D$10+'СЕТ СН'!$H$6-'СЕТ СН'!$H$19</f>
        <v>2041.98904801</v>
      </c>
      <c r="G90" s="36">
        <f>SUMIFS(СВЦЭМ!$C$39:$C$782,СВЦЭМ!$A$39:$A$782,$A90,СВЦЭМ!$B$39:$B$782,G$83)+'СЕТ СН'!$H$9+СВЦЭМ!$D$10+'СЕТ СН'!$H$6-'СЕТ СН'!$H$19</f>
        <v>2039.6903657599998</v>
      </c>
      <c r="H90" s="36">
        <f>SUMIFS(СВЦЭМ!$C$39:$C$782,СВЦЭМ!$A$39:$A$782,$A90,СВЦЭМ!$B$39:$B$782,H$83)+'СЕТ СН'!$H$9+СВЦЭМ!$D$10+'СЕТ СН'!$H$6-'СЕТ СН'!$H$19</f>
        <v>1998.9087856799999</v>
      </c>
      <c r="I90" s="36">
        <f>SUMIFS(СВЦЭМ!$C$39:$C$782,СВЦЭМ!$A$39:$A$782,$A90,СВЦЭМ!$B$39:$B$782,I$83)+'СЕТ СН'!$H$9+СВЦЭМ!$D$10+'СЕТ СН'!$H$6-'СЕТ СН'!$H$19</f>
        <v>1947.3059721499999</v>
      </c>
      <c r="J90" s="36">
        <f>SUMIFS(СВЦЭМ!$C$39:$C$782,СВЦЭМ!$A$39:$A$782,$A90,СВЦЭМ!$B$39:$B$782,J$83)+'СЕТ СН'!$H$9+СВЦЭМ!$D$10+'СЕТ СН'!$H$6-'СЕТ СН'!$H$19</f>
        <v>1936.79527809</v>
      </c>
      <c r="K90" s="36">
        <f>SUMIFS(СВЦЭМ!$C$39:$C$782,СВЦЭМ!$A$39:$A$782,$A90,СВЦЭМ!$B$39:$B$782,K$83)+'СЕТ СН'!$H$9+СВЦЭМ!$D$10+'СЕТ СН'!$H$6-'СЕТ СН'!$H$19</f>
        <v>1911.2748527399999</v>
      </c>
      <c r="L90" s="36">
        <f>SUMIFS(СВЦЭМ!$C$39:$C$782,СВЦЭМ!$A$39:$A$782,$A90,СВЦЭМ!$B$39:$B$782,L$83)+'СЕТ СН'!$H$9+СВЦЭМ!$D$10+'СЕТ СН'!$H$6-'СЕТ СН'!$H$19</f>
        <v>1911.7406934999999</v>
      </c>
      <c r="M90" s="36">
        <f>SUMIFS(СВЦЭМ!$C$39:$C$782,СВЦЭМ!$A$39:$A$782,$A90,СВЦЭМ!$B$39:$B$782,M$83)+'СЕТ СН'!$H$9+СВЦЭМ!$D$10+'СЕТ СН'!$H$6-'СЕТ СН'!$H$19</f>
        <v>1951.77161333</v>
      </c>
      <c r="N90" s="36">
        <f>SUMIFS(СВЦЭМ!$C$39:$C$782,СВЦЭМ!$A$39:$A$782,$A90,СВЦЭМ!$B$39:$B$782,N$83)+'СЕТ СН'!$H$9+СВЦЭМ!$D$10+'СЕТ СН'!$H$6-'СЕТ СН'!$H$19</f>
        <v>1991.95455137</v>
      </c>
      <c r="O90" s="36">
        <f>SUMIFS(СВЦЭМ!$C$39:$C$782,СВЦЭМ!$A$39:$A$782,$A90,СВЦЭМ!$B$39:$B$782,O$83)+'СЕТ СН'!$H$9+СВЦЭМ!$D$10+'СЕТ СН'!$H$6-'СЕТ СН'!$H$19</f>
        <v>2030.0441165</v>
      </c>
      <c r="P90" s="36">
        <f>SUMIFS(СВЦЭМ!$C$39:$C$782,СВЦЭМ!$A$39:$A$782,$A90,СВЦЭМ!$B$39:$B$782,P$83)+'СЕТ СН'!$H$9+СВЦЭМ!$D$10+'СЕТ СН'!$H$6-'СЕТ СН'!$H$19</f>
        <v>2029.7516064599999</v>
      </c>
      <c r="Q90" s="36">
        <f>SUMIFS(СВЦЭМ!$C$39:$C$782,СВЦЭМ!$A$39:$A$782,$A90,СВЦЭМ!$B$39:$B$782,Q$83)+'СЕТ СН'!$H$9+СВЦЭМ!$D$10+'СЕТ СН'!$H$6-'СЕТ СН'!$H$19</f>
        <v>2031.1483897199998</v>
      </c>
      <c r="R90" s="36">
        <f>SUMIFS(СВЦЭМ!$C$39:$C$782,СВЦЭМ!$A$39:$A$782,$A90,СВЦЭМ!$B$39:$B$782,R$83)+'СЕТ СН'!$H$9+СВЦЭМ!$D$10+'СЕТ СН'!$H$6-'СЕТ СН'!$H$19</f>
        <v>2025.35548227</v>
      </c>
      <c r="S90" s="36">
        <f>SUMIFS(СВЦЭМ!$C$39:$C$782,СВЦЭМ!$A$39:$A$782,$A90,СВЦЭМ!$B$39:$B$782,S$83)+'СЕТ СН'!$H$9+СВЦЭМ!$D$10+'СЕТ СН'!$H$6-'СЕТ СН'!$H$19</f>
        <v>1990.19988743</v>
      </c>
      <c r="T90" s="36">
        <f>SUMIFS(СВЦЭМ!$C$39:$C$782,СВЦЭМ!$A$39:$A$782,$A90,СВЦЭМ!$B$39:$B$782,T$83)+'СЕТ СН'!$H$9+СВЦЭМ!$D$10+'СЕТ СН'!$H$6-'СЕТ СН'!$H$19</f>
        <v>1944.05225509</v>
      </c>
      <c r="U90" s="36">
        <f>SUMIFS(СВЦЭМ!$C$39:$C$782,СВЦЭМ!$A$39:$A$782,$A90,СВЦЭМ!$B$39:$B$782,U$83)+'СЕТ СН'!$H$9+СВЦЭМ!$D$10+'СЕТ СН'!$H$6-'СЕТ СН'!$H$19</f>
        <v>1953.96080953</v>
      </c>
      <c r="V90" s="36">
        <f>SUMIFS(СВЦЭМ!$C$39:$C$782,СВЦЭМ!$A$39:$A$782,$A90,СВЦЭМ!$B$39:$B$782,V$83)+'СЕТ СН'!$H$9+СВЦЭМ!$D$10+'СЕТ СН'!$H$6-'СЕТ СН'!$H$19</f>
        <v>2009.89428019</v>
      </c>
      <c r="W90" s="36">
        <f>SUMIFS(СВЦЭМ!$C$39:$C$782,СВЦЭМ!$A$39:$A$782,$A90,СВЦЭМ!$B$39:$B$782,W$83)+'СЕТ СН'!$H$9+СВЦЭМ!$D$10+'СЕТ СН'!$H$6-'СЕТ СН'!$H$19</f>
        <v>2034.8266839199998</v>
      </c>
      <c r="X90" s="36">
        <f>SUMIFS(СВЦЭМ!$C$39:$C$782,СВЦЭМ!$A$39:$A$782,$A90,СВЦЭМ!$B$39:$B$782,X$83)+'СЕТ СН'!$H$9+СВЦЭМ!$D$10+'СЕТ СН'!$H$6-'СЕТ СН'!$H$19</f>
        <v>2059.9036530200001</v>
      </c>
      <c r="Y90" s="36">
        <f>SUMIFS(СВЦЭМ!$C$39:$C$782,СВЦЭМ!$A$39:$A$782,$A90,СВЦЭМ!$B$39:$B$782,Y$83)+'СЕТ СН'!$H$9+СВЦЭМ!$D$10+'СЕТ СН'!$H$6-'СЕТ СН'!$H$19</f>
        <v>2095.4118884200002</v>
      </c>
    </row>
    <row r="91" spans="1:25" ht="15.75" x14ac:dyDescent="0.2">
      <c r="A91" s="35">
        <f t="shared" si="2"/>
        <v>45268</v>
      </c>
      <c r="B91" s="36">
        <f>SUMIFS(СВЦЭМ!$C$39:$C$782,СВЦЭМ!$A$39:$A$782,$A91,СВЦЭМ!$B$39:$B$782,B$83)+'СЕТ СН'!$H$9+СВЦЭМ!$D$10+'СЕТ СН'!$H$6-'СЕТ СН'!$H$19</f>
        <v>2032.3973922099999</v>
      </c>
      <c r="C91" s="36">
        <f>SUMIFS(СВЦЭМ!$C$39:$C$782,СВЦЭМ!$A$39:$A$782,$A91,СВЦЭМ!$B$39:$B$782,C$83)+'СЕТ СН'!$H$9+СВЦЭМ!$D$10+'СЕТ СН'!$H$6-'СЕТ СН'!$H$19</f>
        <v>2065.2921557099999</v>
      </c>
      <c r="D91" s="36">
        <f>SUMIFS(СВЦЭМ!$C$39:$C$782,СВЦЭМ!$A$39:$A$782,$A91,СВЦЭМ!$B$39:$B$782,D$83)+'СЕТ СН'!$H$9+СВЦЭМ!$D$10+'СЕТ СН'!$H$6-'СЕТ СН'!$H$19</f>
        <v>2071.02037599</v>
      </c>
      <c r="E91" s="36">
        <f>SUMIFS(СВЦЭМ!$C$39:$C$782,СВЦЭМ!$A$39:$A$782,$A91,СВЦЭМ!$B$39:$B$782,E$83)+'СЕТ СН'!$H$9+СВЦЭМ!$D$10+'СЕТ СН'!$H$6-'СЕТ СН'!$H$19</f>
        <v>2076.9868237700002</v>
      </c>
      <c r="F91" s="36">
        <f>SUMIFS(СВЦЭМ!$C$39:$C$782,СВЦЭМ!$A$39:$A$782,$A91,СВЦЭМ!$B$39:$B$782,F$83)+'СЕТ СН'!$H$9+СВЦЭМ!$D$10+'СЕТ СН'!$H$6-'СЕТ СН'!$H$19</f>
        <v>2074.3319102099999</v>
      </c>
      <c r="G91" s="36">
        <f>SUMIFS(СВЦЭМ!$C$39:$C$782,СВЦЭМ!$A$39:$A$782,$A91,СВЦЭМ!$B$39:$B$782,G$83)+'СЕТ СН'!$H$9+СВЦЭМ!$D$10+'СЕТ СН'!$H$6-'СЕТ СН'!$H$19</f>
        <v>2063.7807457499998</v>
      </c>
      <c r="H91" s="36">
        <f>SUMIFS(СВЦЭМ!$C$39:$C$782,СВЦЭМ!$A$39:$A$782,$A91,СВЦЭМ!$B$39:$B$782,H$83)+'СЕТ СН'!$H$9+СВЦЭМ!$D$10+'СЕТ СН'!$H$6-'СЕТ СН'!$H$19</f>
        <v>2024.5867223399998</v>
      </c>
      <c r="I91" s="36">
        <f>SUMIFS(СВЦЭМ!$C$39:$C$782,СВЦЭМ!$A$39:$A$782,$A91,СВЦЭМ!$B$39:$B$782,I$83)+'СЕТ СН'!$H$9+СВЦЭМ!$D$10+'СЕТ СН'!$H$6-'СЕТ СН'!$H$19</f>
        <v>1960.41491425</v>
      </c>
      <c r="J91" s="36">
        <f>SUMIFS(СВЦЭМ!$C$39:$C$782,СВЦЭМ!$A$39:$A$782,$A91,СВЦЭМ!$B$39:$B$782,J$83)+'СЕТ СН'!$H$9+СВЦЭМ!$D$10+'СЕТ СН'!$H$6-'СЕТ СН'!$H$19</f>
        <v>1913.8082023699999</v>
      </c>
      <c r="K91" s="36">
        <f>SUMIFS(СВЦЭМ!$C$39:$C$782,СВЦЭМ!$A$39:$A$782,$A91,СВЦЭМ!$B$39:$B$782,K$83)+'СЕТ СН'!$H$9+СВЦЭМ!$D$10+'СЕТ СН'!$H$6-'СЕТ СН'!$H$19</f>
        <v>1896.3671296299999</v>
      </c>
      <c r="L91" s="36">
        <f>SUMIFS(СВЦЭМ!$C$39:$C$782,СВЦЭМ!$A$39:$A$782,$A91,СВЦЭМ!$B$39:$B$782,L$83)+'СЕТ СН'!$H$9+СВЦЭМ!$D$10+'СЕТ СН'!$H$6-'СЕТ СН'!$H$19</f>
        <v>1894.3764635499999</v>
      </c>
      <c r="M91" s="36">
        <f>SUMIFS(СВЦЭМ!$C$39:$C$782,СВЦЭМ!$A$39:$A$782,$A91,СВЦЭМ!$B$39:$B$782,M$83)+'СЕТ СН'!$H$9+СВЦЭМ!$D$10+'СЕТ СН'!$H$6-'СЕТ СН'!$H$19</f>
        <v>1906.8596544099998</v>
      </c>
      <c r="N91" s="36">
        <f>SUMIFS(СВЦЭМ!$C$39:$C$782,СВЦЭМ!$A$39:$A$782,$A91,СВЦЭМ!$B$39:$B$782,N$83)+'СЕТ СН'!$H$9+СВЦЭМ!$D$10+'СЕТ СН'!$H$6-'СЕТ СН'!$H$19</f>
        <v>1907.7495021499999</v>
      </c>
      <c r="O91" s="36">
        <f>SUMIFS(СВЦЭМ!$C$39:$C$782,СВЦЭМ!$A$39:$A$782,$A91,СВЦЭМ!$B$39:$B$782,O$83)+'СЕТ СН'!$H$9+СВЦЭМ!$D$10+'СЕТ СН'!$H$6-'СЕТ СН'!$H$19</f>
        <v>1916.93198364</v>
      </c>
      <c r="P91" s="36">
        <f>SUMIFS(СВЦЭМ!$C$39:$C$782,СВЦЭМ!$A$39:$A$782,$A91,СВЦЭМ!$B$39:$B$782,P$83)+'СЕТ СН'!$H$9+СВЦЭМ!$D$10+'СЕТ СН'!$H$6-'СЕТ СН'!$H$19</f>
        <v>1930.41464079</v>
      </c>
      <c r="Q91" s="36">
        <f>SUMIFS(СВЦЭМ!$C$39:$C$782,СВЦЭМ!$A$39:$A$782,$A91,СВЦЭМ!$B$39:$B$782,Q$83)+'СЕТ СН'!$H$9+СВЦЭМ!$D$10+'СЕТ СН'!$H$6-'СЕТ СН'!$H$19</f>
        <v>1934.5161301099999</v>
      </c>
      <c r="R91" s="36">
        <f>SUMIFS(СВЦЭМ!$C$39:$C$782,СВЦЭМ!$A$39:$A$782,$A91,СВЦЭМ!$B$39:$B$782,R$83)+'СЕТ СН'!$H$9+СВЦЭМ!$D$10+'СЕТ СН'!$H$6-'СЕТ СН'!$H$19</f>
        <v>1923.8119463999999</v>
      </c>
      <c r="S91" s="36">
        <f>SUMIFS(СВЦЭМ!$C$39:$C$782,СВЦЭМ!$A$39:$A$782,$A91,СВЦЭМ!$B$39:$B$782,S$83)+'СЕТ СН'!$H$9+СВЦЭМ!$D$10+'СЕТ СН'!$H$6-'СЕТ СН'!$H$19</f>
        <v>1881.6849182799999</v>
      </c>
      <c r="T91" s="36">
        <f>SUMIFS(СВЦЭМ!$C$39:$C$782,СВЦЭМ!$A$39:$A$782,$A91,СВЦЭМ!$B$39:$B$782,T$83)+'СЕТ СН'!$H$9+СВЦЭМ!$D$10+'СЕТ СН'!$H$6-'СЕТ СН'!$H$19</f>
        <v>1870.3479455499998</v>
      </c>
      <c r="U91" s="36">
        <f>SUMIFS(СВЦЭМ!$C$39:$C$782,СВЦЭМ!$A$39:$A$782,$A91,СВЦЭМ!$B$39:$B$782,U$83)+'СЕТ СН'!$H$9+СВЦЭМ!$D$10+'СЕТ СН'!$H$6-'СЕТ СН'!$H$19</f>
        <v>1868.9637920099999</v>
      </c>
      <c r="V91" s="36">
        <f>SUMIFS(СВЦЭМ!$C$39:$C$782,СВЦЭМ!$A$39:$A$782,$A91,СВЦЭМ!$B$39:$B$782,V$83)+'СЕТ СН'!$H$9+СВЦЭМ!$D$10+'СЕТ СН'!$H$6-'СЕТ СН'!$H$19</f>
        <v>1878.2374715399999</v>
      </c>
      <c r="W91" s="36">
        <f>SUMIFS(СВЦЭМ!$C$39:$C$782,СВЦЭМ!$A$39:$A$782,$A91,СВЦЭМ!$B$39:$B$782,W$83)+'СЕТ СН'!$H$9+СВЦЭМ!$D$10+'СЕТ СН'!$H$6-'СЕТ СН'!$H$19</f>
        <v>1894.5499904999999</v>
      </c>
      <c r="X91" s="36">
        <f>SUMIFS(СВЦЭМ!$C$39:$C$782,СВЦЭМ!$A$39:$A$782,$A91,СВЦЭМ!$B$39:$B$782,X$83)+'СЕТ СН'!$H$9+СВЦЭМ!$D$10+'СЕТ СН'!$H$6-'СЕТ СН'!$H$19</f>
        <v>1925.06144187</v>
      </c>
      <c r="Y91" s="36">
        <f>SUMIFS(СВЦЭМ!$C$39:$C$782,СВЦЭМ!$A$39:$A$782,$A91,СВЦЭМ!$B$39:$B$782,Y$83)+'СЕТ СН'!$H$9+СВЦЭМ!$D$10+'СЕТ СН'!$H$6-'СЕТ СН'!$H$19</f>
        <v>1960.2021399499999</v>
      </c>
    </row>
    <row r="92" spans="1:25" ht="15.75" x14ac:dyDescent="0.2">
      <c r="A92" s="35">
        <f t="shared" si="2"/>
        <v>45269</v>
      </c>
      <c r="B92" s="36">
        <f>SUMIFS(СВЦЭМ!$C$39:$C$782,СВЦЭМ!$A$39:$A$782,$A92,СВЦЭМ!$B$39:$B$782,B$83)+'СЕТ СН'!$H$9+СВЦЭМ!$D$10+'СЕТ СН'!$H$6-'СЕТ СН'!$H$19</f>
        <v>2132.6245413000001</v>
      </c>
      <c r="C92" s="36">
        <f>SUMIFS(СВЦЭМ!$C$39:$C$782,СВЦЭМ!$A$39:$A$782,$A92,СВЦЭМ!$B$39:$B$782,C$83)+'СЕТ СН'!$H$9+СВЦЭМ!$D$10+'СЕТ СН'!$H$6-'СЕТ СН'!$H$19</f>
        <v>2180.4789254400002</v>
      </c>
      <c r="D92" s="36">
        <f>SUMIFS(СВЦЭМ!$C$39:$C$782,СВЦЭМ!$A$39:$A$782,$A92,СВЦЭМ!$B$39:$B$782,D$83)+'СЕТ СН'!$H$9+СВЦЭМ!$D$10+'СЕТ СН'!$H$6-'СЕТ СН'!$H$19</f>
        <v>2242.4940363800001</v>
      </c>
      <c r="E92" s="36">
        <f>SUMIFS(СВЦЭМ!$C$39:$C$782,СВЦЭМ!$A$39:$A$782,$A92,СВЦЭМ!$B$39:$B$782,E$83)+'СЕТ СН'!$H$9+СВЦЭМ!$D$10+'СЕТ СН'!$H$6-'СЕТ СН'!$H$19</f>
        <v>2252.88286277</v>
      </c>
      <c r="F92" s="36">
        <f>SUMIFS(СВЦЭМ!$C$39:$C$782,СВЦЭМ!$A$39:$A$782,$A92,СВЦЭМ!$B$39:$B$782,F$83)+'СЕТ СН'!$H$9+СВЦЭМ!$D$10+'СЕТ СН'!$H$6-'СЕТ СН'!$H$19</f>
        <v>2258.3238559900001</v>
      </c>
      <c r="G92" s="36">
        <f>SUMIFS(СВЦЭМ!$C$39:$C$782,СВЦЭМ!$A$39:$A$782,$A92,СВЦЭМ!$B$39:$B$782,G$83)+'СЕТ СН'!$H$9+СВЦЭМ!$D$10+'СЕТ СН'!$H$6-'СЕТ СН'!$H$19</f>
        <v>2239.5741377200002</v>
      </c>
      <c r="H92" s="36">
        <f>SUMIFS(СВЦЭМ!$C$39:$C$782,СВЦЭМ!$A$39:$A$782,$A92,СВЦЭМ!$B$39:$B$782,H$83)+'СЕТ СН'!$H$9+СВЦЭМ!$D$10+'СЕТ СН'!$H$6-'СЕТ СН'!$H$19</f>
        <v>2228.7450375100002</v>
      </c>
      <c r="I92" s="36">
        <f>SUMIFS(СВЦЭМ!$C$39:$C$782,СВЦЭМ!$A$39:$A$782,$A92,СВЦЭМ!$B$39:$B$782,I$83)+'СЕТ СН'!$H$9+СВЦЭМ!$D$10+'СЕТ СН'!$H$6-'СЕТ СН'!$H$19</f>
        <v>2196.6110251499999</v>
      </c>
      <c r="J92" s="36">
        <f>SUMIFS(СВЦЭМ!$C$39:$C$782,СВЦЭМ!$A$39:$A$782,$A92,СВЦЭМ!$B$39:$B$782,J$83)+'СЕТ СН'!$H$9+СВЦЭМ!$D$10+'СЕТ СН'!$H$6-'СЕТ СН'!$H$19</f>
        <v>2148.9887250900001</v>
      </c>
      <c r="K92" s="36">
        <f>SUMIFS(СВЦЭМ!$C$39:$C$782,СВЦЭМ!$A$39:$A$782,$A92,СВЦЭМ!$B$39:$B$782,K$83)+'СЕТ СН'!$H$9+СВЦЭМ!$D$10+'СЕТ СН'!$H$6-'СЕТ СН'!$H$19</f>
        <v>2108.2295218700001</v>
      </c>
      <c r="L92" s="36">
        <f>SUMIFS(СВЦЭМ!$C$39:$C$782,СВЦЭМ!$A$39:$A$782,$A92,СВЦЭМ!$B$39:$B$782,L$83)+'СЕТ СН'!$H$9+СВЦЭМ!$D$10+'СЕТ СН'!$H$6-'СЕТ СН'!$H$19</f>
        <v>2063.1069468000001</v>
      </c>
      <c r="M92" s="36">
        <f>SUMIFS(СВЦЭМ!$C$39:$C$782,СВЦЭМ!$A$39:$A$782,$A92,СВЦЭМ!$B$39:$B$782,M$83)+'СЕТ СН'!$H$9+СВЦЭМ!$D$10+'СЕТ СН'!$H$6-'СЕТ СН'!$H$19</f>
        <v>2059.9119117999999</v>
      </c>
      <c r="N92" s="36">
        <f>SUMIFS(СВЦЭМ!$C$39:$C$782,СВЦЭМ!$A$39:$A$782,$A92,СВЦЭМ!$B$39:$B$782,N$83)+'СЕТ СН'!$H$9+СВЦЭМ!$D$10+'СЕТ СН'!$H$6-'СЕТ СН'!$H$19</f>
        <v>2089.7607727099999</v>
      </c>
      <c r="O92" s="36">
        <f>SUMIFS(СВЦЭМ!$C$39:$C$782,СВЦЭМ!$A$39:$A$782,$A92,СВЦЭМ!$B$39:$B$782,O$83)+'СЕТ СН'!$H$9+СВЦЭМ!$D$10+'СЕТ СН'!$H$6-'СЕТ СН'!$H$19</f>
        <v>2080.6929539000002</v>
      </c>
      <c r="P92" s="36">
        <f>SUMIFS(СВЦЭМ!$C$39:$C$782,СВЦЭМ!$A$39:$A$782,$A92,СВЦЭМ!$B$39:$B$782,P$83)+'СЕТ СН'!$H$9+СВЦЭМ!$D$10+'СЕТ СН'!$H$6-'СЕТ СН'!$H$19</f>
        <v>2098.7183539500002</v>
      </c>
      <c r="Q92" s="36">
        <f>SUMIFS(СВЦЭМ!$C$39:$C$782,СВЦЭМ!$A$39:$A$782,$A92,СВЦЭМ!$B$39:$B$782,Q$83)+'СЕТ СН'!$H$9+СВЦЭМ!$D$10+'СЕТ СН'!$H$6-'СЕТ СН'!$H$19</f>
        <v>2117.4915195399999</v>
      </c>
      <c r="R92" s="36">
        <f>SUMIFS(СВЦЭМ!$C$39:$C$782,СВЦЭМ!$A$39:$A$782,$A92,СВЦЭМ!$B$39:$B$782,R$83)+'СЕТ СН'!$H$9+СВЦЭМ!$D$10+'СЕТ СН'!$H$6-'СЕТ СН'!$H$19</f>
        <v>2113.8933261800003</v>
      </c>
      <c r="S92" s="36">
        <f>SUMIFS(СВЦЭМ!$C$39:$C$782,СВЦЭМ!$A$39:$A$782,$A92,СВЦЭМ!$B$39:$B$782,S$83)+'СЕТ СН'!$H$9+СВЦЭМ!$D$10+'СЕТ СН'!$H$6-'СЕТ СН'!$H$19</f>
        <v>2110.9147281300002</v>
      </c>
      <c r="T92" s="36">
        <f>SUMIFS(СВЦЭМ!$C$39:$C$782,СВЦЭМ!$A$39:$A$782,$A92,СВЦЭМ!$B$39:$B$782,T$83)+'СЕТ СН'!$H$9+СВЦЭМ!$D$10+'СЕТ СН'!$H$6-'СЕТ СН'!$H$19</f>
        <v>2064.8082355199999</v>
      </c>
      <c r="U92" s="36">
        <f>SUMIFS(СВЦЭМ!$C$39:$C$782,СВЦЭМ!$A$39:$A$782,$A92,СВЦЭМ!$B$39:$B$782,U$83)+'СЕТ СН'!$H$9+СВЦЭМ!$D$10+'СЕТ СН'!$H$6-'СЕТ СН'!$H$19</f>
        <v>2088.8536093500002</v>
      </c>
      <c r="V92" s="36">
        <f>SUMIFS(СВЦЭМ!$C$39:$C$782,СВЦЭМ!$A$39:$A$782,$A92,СВЦЭМ!$B$39:$B$782,V$83)+'СЕТ СН'!$H$9+СВЦЭМ!$D$10+'СЕТ СН'!$H$6-'СЕТ СН'!$H$19</f>
        <v>2111.0329922999999</v>
      </c>
      <c r="W92" s="36">
        <f>SUMIFS(СВЦЭМ!$C$39:$C$782,СВЦЭМ!$A$39:$A$782,$A92,СВЦЭМ!$B$39:$B$782,W$83)+'СЕТ СН'!$H$9+СВЦЭМ!$D$10+'СЕТ СН'!$H$6-'СЕТ СН'!$H$19</f>
        <v>2099.79780656</v>
      </c>
      <c r="X92" s="36">
        <f>SUMIFS(СВЦЭМ!$C$39:$C$782,СВЦЭМ!$A$39:$A$782,$A92,СВЦЭМ!$B$39:$B$782,X$83)+'СЕТ СН'!$H$9+СВЦЭМ!$D$10+'СЕТ СН'!$H$6-'СЕТ СН'!$H$19</f>
        <v>2133.4577233800001</v>
      </c>
      <c r="Y92" s="36">
        <f>SUMIFS(СВЦЭМ!$C$39:$C$782,СВЦЭМ!$A$39:$A$782,$A92,СВЦЭМ!$B$39:$B$782,Y$83)+'СЕТ СН'!$H$9+СВЦЭМ!$D$10+'СЕТ СН'!$H$6-'СЕТ СН'!$H$19</f>
        <v>2170.6724707600001</v>
      </c>
    </row>
    <row r="93" spans="1:25" ht="15.75" x14ac:dyDescent="0.2">
      <c r="A93" s="35">
        <f t="shared" si="2"/>
        <v>45270</v>
      </c>
      <c r="B93" s="36">
        <f>SUMIFS(СВЦЭМ!$C$39:$C$782,СВЦЭМ!$A$39:$A$782,$A93,СВЦЭМ!$B$39:$B$782,B$83)+'СЕТ СН'!$H$9+СВЦЭМ!$D$10+'СЕТ СН'!$H$6-'СЕТ СН'!$H$19</f>
        <v>2109.5071326100001</v>
      </c>
      <c r="C93" s="36">
        <f>SUMIFS(СВЦЭМ!$C$39:$C$782,СВЦЭМ!$A$39:$A$782,$A93,СВЦЭМ!$B$39:$B$782,C$83)+'СЕТ СН'!$H$9+СВЦЭМ!$D$10+'СЕТ СН'!$H$6-'СЕТ СН'!$H$19</f>
        <v>2155.3265276400002</v>
      </c>
      <c r="D93" s="36">
        <f>SUMIFS(СВЦЭМ!$C$39:$C$782,СВЦЭМ!$A$39:$A$782,$A93,СВЦЭМ!$B$39:$B$782,D$83)+'СЕТ СН'!$H$9+СВЦЭМ!$D$10+'СЕТ СН'!$H$6-'СЕТ СН'!$H$19</f>
        <v>2180.9749776799999</v>
      </c>
      <c r="E93" s="36">
        <f>SUMIFS(СВЦЭМ!$C$39:$C$782,СВЦЭМ!$A$39:$A$782,$A93,СВЦЭМ!$B$39:$B$782,E$83)+'СЕТ СН'!$H$9+СВЦЭМ!$D$10+'СЕТ СН'!$H$6-'СЕТ СН'!$H$19</f>
        <v>2204.1729218800001</v>
      </c>
      <c r="F93" s="36">
        <f>SUMIFS(СВЦЭМ!$C$39:$C$782,СВЦЭМ!$A$39:$A$782,$A93,СВЦЭМ!$B$39:$B$782,F$83)+'СЕТ СН'!$H$9+СВЦЭМ!$D$10+'СЕТ СН'!$H$6-'СЕТ СН'!$H$19</f>
        <v>2190.7876817300003</v>
      </c>
      <c r="G93" s="36">
        <f>SUMIFS(СВЦЭМ!$C$39:$C$782,СВЦЭМ!$A$39:$A$782,$A93,СВЦЭМ!$B$39:$B$782,G$83)+'СЕТ СН'!$H$9+СВЦЭМ!$D$10+'СЕТ СН'!$H$6-'СЕТ СН'!$H$19</f>
        <v>2160.2399912000001</v>
      </c>
      <c r="H93" s="36">
        <f>SUMIFS(СВЦЭМ!$C$39:$C$782,СВЦЭМ!$A$39:$A$782,$A93,СВЦЭМ!$B$39:$B$782,H$83)+'СЕТ СН'!$H$9+СВЦЭМ!$D$10+'СЕТ СН'!$H$6-'СЕТ СН'!$H$19</f>
        <v>2180.2487891199999</v>
      </c>
      <c r="I93" s="36">
        <f>SUMIFS(СВЦЭМ!$C$39:$C$782,СВЦЭМ!$A$39:$A$782,$A93,СВЦЭМ!$B$39:$B$782,I$83)+'СЕТ СН'!$H$9+СВЦЭМ!$D$10+'СЕТ СН'!$H$6-'СЕТ СН'!$H$19</f>
        <v>2163.2517319899998</v>
      </c>
      <c r="J93" s="36">
        <f>SUMIFS(СВЦЭМ!$C$39:$C$782,СВЦЭМ!$A$39:$A$782,$A93,СВЦЭМ!$B$39:$B$782,J$83)+'СЕТ СН'!$H$9+СВЦЭМ!$D$10+'СЕТ СН'!$H$6-'СЕТ СН'!$H$19</f>
        <v>2112.9586755099999</v>
      </c>
      <c r="K93" s="36">
        <f>SUMIFS(СВЦЭМ!$C$39:$C$782,СВЦЭМ!$A$39:$A$782,$A93,СВЦЭМ!$B$39:$B$782,K$83)+'СЕТ СН'!$H$9+СВЦЭМ!$D$10+'СЕТ СН'!$H$6-'СЕТ СН'!$H$19</f>
        <v>2050.0585937199999</v>
      </c>
      <c r="L93" s="36">
        <f>SUMIFS(СВЦЭМ!$C$39:$C$782,СВЦЭМ!$A$39:$A$782,$A93,СВЦЭМ!$B$39:$B$782,L$83)+'СЕТ СН'!$H$9+СВЦЭМ!$D$10+'СЕТ СН'!$H$6-'СЕТ СН'!$H$19</f>
        <v>2012.6340585</v>
      </c>
      <c r="M93" s="36">
        <f>SUMIFS(СВЦЭМ!$C$39:$C$782,СВЦЭМ!$A$39:$A$782,$A93,СВЦЭМ!$B$39:$B$782,M$83)+'СЕТ СН'!$H$9+СВЦЭМ!$D$10+'СЕТ СН'!$H$6-'СЕТ СН'!$H$19</f>
        <v>2015.52434027</v>
      </c>
      <c r="N93" s="36">
        <f>SUMIFS(СВЦЭМ!$C$39:$C$782,СВЦЭМ!$A$39:$A$782,$A93,СВЦЭМ!$B$39:$B$782,N$83)+'СЕТ СН'!$H$9+СВЦЭМ!$D$10+'СЕТ СН'!$H$6-'СЕТ СН'!$H$19</f>
        <v>2014.2772072299999</v>
      </c>
      <c r="O93" s="36">
        <f>SUMIFS(СВЦЭМ!$C$39:$C$782,СВЦЭМ!$A$39:$A$782,$A93,СВЦЭМ!$B$39:$B$782,O$83)+'СЕТ СН'!$H$9+СВЦЭМ!$D$10+'СЕТ СН'!$H$6-'СЕТ СН'!$H$19</f>
        <v>2047.5704897599999</v>
      </c>
      <c r="P93" s="36">
        <f>SUMIFS(СВЦЭМ!$C$39:$C$782,СВЦЭМ!$A$39:$A$782,$A93,СВЦЭМ!$B$39:$B$782,P$83)+'СЕТ СН'!$H$9+СВЦЭМ!$D$10+'СЕТ СН'!$H$6-'СЕТ СН'!$H$19</f>
        <v>2065.95521186</v>
      </c>
      <c r="Q93" s="36">
        <f>SUMIFS(СВЦЭМ!$C$39:$C$782,СВЦЭМ!$A$39:$A$782,$A93,СВЦЭМ!$B$39:$B$782,Q$83)+'СЕТ СН'!$H$9+СВЦЭМ!$D$10+'СЕТ СН'!$H$6-'СЕТ СН'!$H$19</f>
        <v>2065.0651962299999</v>
      </c>
      <c r="R93" s="36">
        <f>SUMIFS(СВЦЭМ!$C$39:$C$782,СВЦЭМ!$A$39:$A$782,$A93,СВЦЭМ!$B$39:$B$782,R$83)+'СЕТ СН'!$H$9+СВЦЭМ!$D$10+'СЕТ СН'!$H$6-'СЕТ СН'!$H$19</f>
        <v>2058.5692142900002</v>
      </c>
      <c r="S93" s="36">
        <f>SUMIFS(СВЦЭМ!$C$39:$C$782,СВЦЭМ!$A$39:$A$782,$A93,СВЦЭМ!$B$39:$B$782,S$83)+'СЕТ СН'!$H$9+СВЦЭМ!$D$10+'СЕТ СН'!$H$6-'СЕТ СН'!$H$19</f>
        <v>2002.3528994799999</v>
      </c>
      <c r="T93" s="36">
        <f>SUMIFS(СВЦЭМ!$C$39:$C$782,СВЦЭМ!$A$39:$A$782,$A93,СВЦЭМ!$B$39:$B$782,T$83)+'СЕТ СН'!$H$9+СВЦЭМ!$D$10+'СЕТ СН'!$H$6-'СЕТ СН'!$H$19</f>
        <v>1960.7228238299999</v>
      </c>
      <c r="U93" s="36">
        <f>SUMIFS(СВЦЭМ!$C$39:$C$782,СВЦЭМ!$A$39:$A$782,$A93,СВЦЭМ!$B$39:$B$782,U$83)+'СЕТ СН'!$H$9+СВЦЭМ!$D$10+'СЕТ СН'!$H$6-'СЕТ СН'!$H$19</f>
        <v>1975.1139198999999</v>
      </c>
      <c r="V93" s="36">
        <f>SUMIFS(СВЦЭМ!$C$39:$C$782,СВЦЭМ!$A$39:$A$782,$A93,СВЦЭМ!$B$39:$B$782,V$83)+'СЕТ СН'!$H$9+СВЦЭМ!$D$10+'СЕТ СН'!$H$6-'СЕТ СН'!$H$19</f>
        <v>1997.6194234699999</v>
      </c>
      <c r="W93" s="36">
        <f>SUMIFS(СВЦЭМ!$C$39:$C$782,СВЦЭМ!$A$39:$A$782,$A93,СВЦЭМ!$B$39:$B$782,W$83)+'СЕТ СН'!$H$9+СВЦЭМ!$D$10+'СЕТ СН'!$H$6-'СЕТ СН'!$H$19</f>
        <v>2024.9498122299999</v>
      </c>
      <c r="X93" s="36">
        <f>SUMIFS(СВЦЭМ!$C$39:$C$782,СВЦЭМ!$A$39:$A$782,$A93,СВЦЭМ!$B$39:$B$782,X$83)+'СЕТ СН'!$H$9+СВЦЭМ!$D$10+'СЕТ СН'!$H$6-'СЕТ СН'!$H$19</f>
        <v>2062.5046707400002</v>
      </c>
      <c r="Y93" s="36">
        <f>SUMIFS(СВЦЭМ!$C$39:$C$782,СВЦЭМ!$A$39:$A$782,$A93,СВЦЭМ!$B$39:$B$782,Y$83)+'СЕТ СН'!$H$9+СВЦЭМ!$D$10+'СЕТ СН'!$H$6-'СЕТ СН'!$H$19</f>
        <v>2100.4435557699999</v>
      </c>
    </row>
    <row r="94" spans="1:25" ht="15.75" x14ac:dyDescent="0.2">
      <c r="A94" s="35">
        <f t="shared" si="2"/>
        <v>45271</v>
      </c>
      <c r="B94" s="36">
        <f>SUMIFS(СВЦЭМ!$C$39:$C$782,СВЦЭМ!$A$39:$A$782,$A94,СВЦЭМ!$B$39:$B$782,B$83)+'СЕТ СН'!$H$9+СВЦЭМ!$D$10+'СЕТ СН'!$H$6-'СЕТ СН'!$H$19</f>
        <v>2098.96031021</v>
      </c>
      <c r="C94" s="36">
        <f>SUMIFS(СВЦЭМ!$C$39:$C$782,СВЦЭМ!$A$39:$A$782,$A94,СВЦЭМ!$B$39:$B$782,C$83)+'СЕТ СН'!$H$9+СВЦЭМ!$D$10+'СЕТ СН'!$H$6-'СЕТ СН'!$H$19</f>
        <v>2126.25853611</v>
      </c>
      <c r="D94" s="36">
        <f>SUMIFS(СВЦЭМ!$C$39:$C$782,СВЦЭМ!$A$39:$A$782,$A94,СВЦЭМ!$B$39:$B$782,D$83)+'СЕТ СН'!$H$9+СВЦЭМ!$D$10+'СЕТ СН'!$H$6-'СЕТ СН'!$H$19</f>
        <v>2155.4431797000002</v>
      </c>
      <c r="E94" s="36">
        <f>SUMIFS(СВЦЭМ!$C$39:$C$782,СВЦЭМ!$A$39:$A$782,$A94,СВЦЭМ!$B$39:$B$782,E$83)+'СЕТ СН'!$H$9+СВЦЭМ!$D$10+'СЕТ СН'!$H$6-'СЕТ СН'!$H$19</f>
        <v>2165.1916595600001</v>
      </c>
      <c r="F94" s="36">
        <f>SUMIFS(СВЦЭМ!$C$39:$C$782,СВЦЭМ!$A$39:$A$782,$A94,СВЦЭМ!$B$39:$B$782,F$83)+'СЕТ СН'!$H$9+СВЦЭМ!$D$10+'СЕТ СН'!$H$6-'СЕТ СН'!$H$19</f>
        <v>2143.7409459700002</v>
      </c>
      <c r="G94" s="36">
        <f>SUMIFS(СВЦЭМ!$C$39:$C$782,СВЦЭМ!$A$39:$A$782,$A94,СВЦЭМ!$B$39:$B$782,G$83)+'СЕТ СН'!$H$9+СВЦЭМ!$D$10+'СЕТ СН'!$H$6-'СЕТ СН'!$H$19</f>
        <v>2134.4660586599998</v>
      </c>
      <c r="H94" s="36">
        <f>SUMIFS(СВЦЭМ!$C$39:$C$782,СВЦЭМ!$A$39:$A$782,$A94,СВЦЭМ!$B$39:$B$782,H$83)+'СЕТ СН'!$H$9+СВЦЭМ!$D$10+'СЕТ СН'!$H$6-'СЕТ СН'!$H$19</f>
        <v>2076.0415795200001</v>
      </c>
      <c r="I94" s="36">
        <f>SUMIFS(СВЦЭМ!$C$39:$C$782,СВЦЭМ!$A$39:$A$782,$A94,СВЦЭМ!$B$39:$B$782,I$83)+'СЕТ СН'!$H$9+СВЦЭМ!$D$10+'СЕТ СН'!$H$6-'СЕТ СН'!$H$19</f>
        <v>2049.8822909099999</v>
      </c>
      <c r="J94" s="36">
        <f>SUMIFS(СВЦЭМ!$C$39:$C$782,СВЦЭМ!$A$39:$A$782,$A94,СВЦЭМ!$B$39:$B$782,J$83)+'СЕТ СН'!$H$9+СВЦЭМ!$D$10+'СЕТ СН'!$H$6-'СЕТ СН'!$H$19</f>
        <v>2007.6399842999999</v>
      </c>
      <c r="K94" s="36">
        <f>SUMIFS(СВЦЭМ!$C$39:$C$782,СВЦЭМ!$A$39:$A$782,$A94,СВЦЭМ!$B$39:$B$782,K$83)+'СЕТ СН'!$H$9+СВЦЭМ!$D$10+'СЕТ СН'!$H$6-'СЕТ СН'!$H$19</f>
        <v>1996.7345484499999</v>
      </c>
      <c r="L94" s="36">
        <f>SUMIFS(СВЦЭМ!$C$39:$C$782,СВЦЭМ!$A$39:$A$782,$A94,СВЦЭМ!$B$39:$B$782,L$83)+'СЕТ СН'!$H$9+СВЦЭМ!$D$10+'СЕТ СН'!$H$6-'СЕТ СН'!$H$19</f>
        <v>1999.12579886</v>
      </c>
      <c r="M94" s="36">
        <f>SUMIFS(СВЦЭМ!$C$39:$C$782,СВЦЭМ!$A$39:$A$782,$A94,СВЦЭМ!$B$39:$B$782,M$83)+'СЕТ СН'!$H$9+СВЦЭМ!$D$10+'СЕТ СН'!$H$6-'СЕТ СН'!$H$19</f>
        <v>2008.0211379899999</v>
      </c>
      <c r="N94" s="36">
        <f>SUMIFS(СВЦЭМ!$C$39:$C$782,СВЦЭМ!$A$39:$A$782,$A94,СВЦЭМ!$B$39:$B$782,N$83)+'СЕТ СН'!$H$9+СВЦЭМ!$D$10+'СЕТ СН'!$H$6-'СЕТ СН'!$H$19</f>
        <v>1999.1833699199999</v>
      </c>
      <c r="O94" s="36">
        <f>SUMIFS(СВЦЭМ!$C$39:$C$782,СВЦЭМ!$A$39:$A$782,$A94,СВЦЭМ!$B$39:$B$782,O$83)+'СЕТ СН'!$H$9+СВЦЭМ!$D$10+'СЕТ СН'!$H$6-'СЕТ СН'!$H$19</f>
        <v>2017.8861038499999</v>
      </c>
      <c r="P94" s="36">
        <f>SUMIFS(СВЦЭМ!$C$39:$C$782,СВЦЭМ!$A$39:$A$782,$A94,СВЦЭМ!$B$39:$B$782,P$83)+'СЕТ СН'!$H$9+СВЦЭМ!$D$10+'СЕТ СН'!$H$6-'СЕТ СН'!$H$19</f>
        <v>2027.92712334</v>
      </c>
      <c r="Q94" s="36">
        <f>SUMIFS(СВЦЭМ!$C$39:$C$782,СВЦЭМ!$A$39:$A$782,$A94,СВЦЭМ!$B$39:$B$782,Q$83)+'СЕТ СН'!$H$9+СВЦЭМ!$D$10+'СЕТ СН'!$H$6-'СЕТ СН'!$H$19</f>
        <v>2027.96541024</v>
      </c>
      <c r="R94" s="36">
        <f>SUMIFS(СВЦЭМ!$C$39:$C$782,СВЦЭМ!$A$39:$A$782,$A94,СВЦЭМ!$B$39:$B$782,R$83)+'СЕТ СН'!$H$9+СВЦЭМ!$D$10+'СЕТ СН'!$H$6-'СЕТ СН'!$H$19</f>
        <v>2015.2929796999999</v>
      </c>
      <c r="S94" s="36">
        <f>SUMIFS(СВЦЭМ!$C$39:$C$782,СВЦЭМ!$A$39:$A$782,$A94,СВЦЭМ!$B$39:$B$782,S$83)+'СЕТ СН'!$H$9+СВЦЭМ!$D$10+'СЕТ СН'!$H$6-'СЕТ СН'!$H$19</f>
        <v>1968.9902046499999</v>
      </c>
      <c r="T94" s="36">
        <f>SUMIFS(СВЦЭМ!$C$39:$C$782,СВЦЭМ!$A$39:$A$782,$A94,СВЦЭМ!$B$39:$B$782,T$83)+'СЕТ СН'!$H$9+СВЦЭМ!$D$10+'СЕТ СН'!$H$6-'СЕТ СН'!$H$19</f>
        <v>1938.6527141299998</v>
      </c>
      <c r="U94" s="36">
        <f>SUMIFS(СВЦЭМ!$C$39:$C$782,СВЦЭМ!$A$39:$A$782,$A94,СВЦЭМ!$B$39:$B$782,U$83)+'СЕТ СН'!$H$9+СВЦЭМ!$D$10+'СЕТ СН'!$H$6-'СЕТ СН'!$H$19</f>
        <v>1959.39820904</v>
      </c>
      <c r="V94" s="36">
        <f>SUMIFS(СВЦЭМ!$C$39:$C$782,СВЦЭМ!$A$39:$A$782,$A94,СВЦЭМ!$B$39:$B$782,V$83)+'СЕТ СН'!$H$9+СВЦЭМ!$D$10+'СЕТ СН'!$H$6-'СЕТ СН'!$H$19</f>
        <v>1982.5167281699999</v>
      </c>
      <c r="W94" s="36">
        <f>SUMIFS(СВЦЭМ!$C$39:$C$782,СВЦЭМ!$A$39:$A$782,$A94,СВЦЭМ!$B$39:$B$782,W$83)+'СЕТ СН'!$H$9+СВЦЭМ!$D$10+'СЕТ СН'!$H$6-'СЕТ СН'!$H$19</f>
        <v>2001.7828101599998</v>
      </c>
      <c r="X94" s="36">
        <f>SUMIFS(СВЦЭМ!$C$39:$C$782,СВЦЭМ!$A$39:$A$782,$A94,СВЦЭМ!$B$39:$B$782,X$83)+'СЕТ СН'!$H$9+СВЦЭМ!$D$10+'СЕТ СН'!$H$6-'СЕТ СН'!$H$19</f>
        <v>2024.27626992</v>
      </c>
      <c r="Y94" s="36">
        <f>SUMIFS(СВЦЭМ!$C$39:$C$782,СВЦЭМ!$A$39:$A$782,$A94,СВЦЭМ!$B$39:$B$782,Y$83)+'СЕТ СН'!$H$9+СВЦЭМ!$D$10+'СЕТ СН'!$H$6-'СЕТ СН'!$H$19</f>
        <v>2044.16440027</v>
      </c>
    </row>
    <row r="95" spans="1:25" ht="15.75" x14ac:dyDescent="0.2">
      <c r="A95" s="35">
        <f t="shared" si="2"/>
        <v>45272</v>
      </c>
      <c r="B95" s="36">
        <f>SUMIFS(СВЦЭМ!$C$39:$C$782,СВЦЭМ!$A$39:$A$782,$A95,СВЦЭМ!$B$39:$B$782,B$83)+'СЕТ СН'!$H$9+СВЦЭМ!$D$10+'СЕТ СН'!$H$6-'СЕТ СН'!$H$19</f>
        <v>2185.8157476199999</v>
      </c>
      <c r="C95" s="36">
        <f>SUMIFS(СВЦЭМ!$C$39:$C$782,СВЦЭМ!$A$39:$A$782,$A95,СВЦЭМ!$B$39:$B$782,C$83)+'СЕТ СН'!$H$9+СВЦЭМ!$D$10+'СЕТ СН'!$H$6-'СЕТ СН'!$H$19</f>
        <v>2218.16225945</v>
      </c>
      <c r="D95" s="36">
        <f>SUMIFS(СВЦЭМ!$C$39:$C$782,СВЦЭМ!$A$39:$A$782,$A95,СВЦЭМ!$B$39:$B$782,D$83)+'СЕТ СН'!$H$9+СВЦЭМ!$D$10+'СЕТ СН'!$H$6-'СЕТ СН'!$H$19</f>
        <v>2220.11829154</v>
      </c>
      <c r="E95" s="36">
        <f>SUMIFS(СВЦЭМ!$C$39:$C$782,СВЦЭМ!$A$39:$A$782,$A95,СВЦЭМ!$B$39:$B$782,E$83)+'СЕТ СН'!$H$9+СВЦЭМ!$D$10+'СЕТ СН'!$H$6-'СЕТ СН'!$H$19</f>
        <v>2243.5798215200002</v>
      </c>
      <c r="F95" s="36">
        <f>SUMIFS(СВЦЭМ!$C$39:$C$782,СВЦЭМ!$A$39:$A$782,$A95,СВЦЭМ!$B$39:$B$782,F$83)+'СЕТ СН'!$H$9+СВЦЭМ!$D$10+'СЕТ СН'!$H$6-'СЕТ СН'!$H$19</f>
        <v>2214.5561684200002</v>
      </c>
      <c r="G95" s="36">
        <f>SUMIFS(СВЦЭМ!$C$39:$C$782,СВЦЭМ!$A$39:$A$782,$A95,СВЦЭМ!$B$39:$B$782,G$83)+'СЕТ СН'!$H$9+СВЦЭМ!$D$10+'СЕТ СН'!$H$6-'СЕТ СН'!$H$19</f>
        <v>2202.86866169</v>
      </c>
      <c r="H95" s="36">
        <f>SUMIFS(СВЦЭМ!$C$39:$C$782,СВЦЭМ!$A$39:$A$782,$A95,СВЦЭМ!$B$39:$B$782,H$83)+'СЕТ СН'!$H$9+СВЦЭМ!$D$10+'СЕТ СН'!$H$6-'СЕТ СН'!$H$19</f>
        <v>2170.0971856300002</v>
      </c>
      <c r="I95" s="36">
        <f>SUMIFS(СВЦЭМ!$C$39:$C$782,СВЦЭМ!$A$39:$A$782,$A95,СВЦЭМ!$B$39:$B$782,I$83)+'СЕТ СН'!$H$9+СВЦЭМ!$D$10+'СЕТ СН'!$H$6-'СЕТ СН'!$H$19</f>
        <v>2111.5733305799999</v>
      </c>
      <c r="J95" s="36">
        <f>SUMIFS(СВЦЭМ!$C$39:$C$782,СВЦЭМ!$A$39:$A$782,$A95,СВЦЭМ!$B$39:$B$782,J$83)+'СЕТ СН'!$H$9+СВЦЭМ!$D$10+'СЕТ СН'!$H$6-'СЕТ СН'!$H$19</f>
        <v>2073.0727674700001</v>
      </c>
      <c r="K95" s="36">
        <f>SUMIFS(СВЦЭМ!$C$39:$C$782,СВЦЭМ!$A$39:$A$782,$A95,СВЦЭМ!$B$39:$B$782,K$83)+'СЕТ СН'!$H$9+СВЦЭМ!$D$10+'СЕТ СН'!$H$6-'СЕТ СН'!$H$19</f>
        <v>2072.4628581000002</v>
      </c>
      <c r="L95" s="36">
        <f>SUMIFS(СВЦЭМ!$C$39:$C$782,СВЦЭМ!$A$39:$A$782,$A95,СВЦЭМ!$B$39:$B$782,L$83)+'СЕТ СН'!$H$9+СВЦЭМ!$D$10+'СЕТ СН'!$H$6-'СЕТ СН'!$H$19</f>
        <v>2067.44888683</v>
      </c>
      <c r="M95" s="36">
        <f>SUMIFS(СВЦЭМ!$C$39:$C$782,СВЦЭМ!$A$39:$A$782,$A95,СВЦЭМ!$B$39:$B$782,M$83)+'СЕТ СН'!$H$9+СВЦЭМ!$D$10+'СЕТ СН'!$H$6-'СЕТ СН'!$H$19</f>
        <v>2090.8383423599998</v>
      </c>
      <c r="N95" s="36">
        <f>SUMIFS(СВЦЭМ!$C$39:$C$782,СВЦЭМ!$A$39:$A$782,$A95,СВЦЭМ!$B$39:$B$782,N$83)+'СЕТ СН'!$H$9+СВЦЭМ!$D$10+'СЕТ СН'!$H$6-'СЕТ СН'!$H$19</f>
        <v>2084.1693927900001</v>
      </c>
      <c r="O95" s="36">
        <f>SUMIFS(СВЦЭМ!$C$39:$C$782,СВЦЭМ!$A$39:$A$782,$A95,СВЦЭМ!$B$39:$B$782,O$83)+'СЕТ СН'!$H$9+СВЦЭМ!$D$10+'СЕТ СН'!$H$6-'СЕТ СН'!$H$19</f>
        <v>2095.1978151399999</v>
      </c>
      <c r="P95" s="36">
        <f>SUMIFS(СВЦЭМ!$C$39:$C$782,СВЦЭМ!$A$39:$A$782,$A95,СВЦЭМ!$B$39:$B$782,P$83)+'СЕТ СН'!$H$9+СВЦЭМ!$D$10+'СЕТ СН'!$H$6-'СЕТ СН'!$H$19</f>
        <v>2080.9237121400001</v>
      </c>
      <c r="Q95" s="36">
        <f>SUMIFS(СВЦЭМ!$C$39:$C$782,СВЦЭМ!$A$39:$A$782,$A95,СВЦЭМ!$B$39:$B$782,Q$83)+'СЕТ СН'!$H$9+СВЦЭМ!$D$10+'СЕТ СН'!$H$6-'СЕТ СН'!$H$19</f>
        <v>2109.2415839800001</v>
      </c>
      <c r="R95" s="36">
        <f>SUMIFS(СВЦЭМ!$C$39:$C$782,СВЦЭМ!$A$39:$A$782,$A95,СВЦЭМ!$B$39:$B$782,R$83)+'СЕТ СН'!$H$9+СВЦЭМ!$D$10+'СЕТ СН'!$H$6-'СЕТ СН'!$H$19</f>
        <v>2100.8259829100002</v>
      </c>
      <c r="S95" s="36">
        <f>SUMIFS(СВЦЭМ!$C$39:$C$782,СВЦЭМ!$A$39:$A$782,$A95,СВЦЭМ!$B$39:$B$782,S$83)+'СЕТ СН'!$H$9+СВЦЭМ!$D$10+'СЕТ СН'!$H$6-'СЕТ СН'!$H$19</f>
        <v>2058.7029341400003</v>
      </c>
      <c r="T95" s="36">
        <f>SUMIFS(СВЦЭМ!$C$39:$C$782,СВЦЭМ!$A$39:$A$782,$A95,СВЦЭМ!$B$39:$B$782,T$83)+'СЕТ СН'!$H$9+СВЦЭМ!$D$10+'СЕТ СН'!$H$6-'СЕТ СН'!$H$19</f>
        <v>2020.5198832199999</v>
      </c>
      <c r="U95" s="36">
        <f>SUMIFS(СВЦЭМ!$C$39:$C$782,СВЦЭМ!$A$39:$A$782,$A95,СВЦЭМ!$B$39:$B$782,U$83)+'СЕТ СН'!$H$9+СВЦЭМ!$D$10+'СЕТ СН'!$H$6-'СЕТ СН'!$H$19</f>
        <v>2036.9502135399998</v>
      </c>
      <c r="V95" s="36">
        <f>SUMIFS(СВЦЭМ!$C$39:$C$782,СВЦЭМ!$A$39:$A$782,$A95,СВЦЭМ!$B$39:$B$782,V$83)+'СЕТ СН'!$H$9+СВЦЭМ!$D$10+'СЕТ СН'!$H$6-'СЕТ СН'!$H$19</f>
        <v>2049.9535035399999</v>
      </c>
      <c r="W95" s="36">
        <f>SUMIFS(СВЦЭМ!$C$39:$C$782,СВЦЭМ!$A$39:$A$782,$A95,СВЦЭМ!$B$39:$B$782,W$83)+'СЕТ СН'!$H$9+СВЦЭМ!$D$10+'СЕТ СН'!$H$6-'СЕТ СН'!$H$19</f>
        <v>2068.4985682500001</v>
      </c>
      <c r="X95" s="36">
        <f>SUMIFS(СВЦЭМ!$C$39:$C$782,СВЦЭМ!$A$39:$A$782,$A95,СВЦЭМ!$B$39:$B$782,X$83)+'СЕТ СН'!$H$9+СВЦЭМ!$D$10+'СЕТ СН'!$H$6-'СЕТ СН'!$H$19</f>
        <v>2105.45657067</v>
      </c>
      <c r="Y95" s="36">
        <f>SUMIFS(СВЦЭМ!$C$39:$C$782,СВЦЭМ!$A$39:$A$782,$A95,СВЦЭМ!$B$39:$B$782,Y$83)+'СЕТ СН'!$H$9+СВЦЭМ!$D$10+'СЕТ СН'!$H$6-'СЕТ СН'!$H$19</f>
        <v>2128.1741085600001</v>
      </c>
    </row>
    <row r="96" spans="1:25" ht="15.75" x14ac:dyDescent="0.2">
      <c r="A96" s="35">
        <f t="shared" si="2"/>
        <v>45273</v>
      </c>
      <c r="B96" s="36">
        <f>SUMIFS(СВЦЭМ!$C$39:$C$782,СВЦЭМ!$A$39:$A$782,$A96,СВЦЭМ!$B$39:$B$782,B$83)+'СЕТ СН'!$H$9+СВЦЭМ!$D$10+'СЕТ СН'!$H$6-'СЕТ СН'!$H$19</f>
        <v>2112.3687546199999</v>
      </c>
      <c r="C96" s="36">
        <f>SUMIFS(СВЦЭМ!$C$39:$C$782,СВЦЭМ!$A$39:$A$782,$A96,СВЦЭМ!$B$39:$B$782,C$83)+'СЕТ СН'!$H$9+СВЦЭМ!$D$10+'СЕТ СН'!$H$6-'СЕТ СН'!$H$19</f>
        <v>2139.2541181199999</v>
      </c>
      <c r="D96" s="36">
        <f>SUMIFS(СВЦЭМ!$C$39:$C$782,СВЦЭМ!$A$39:$A$782,$A96,СВЦЭМ!$B$39:$B$782,D$83)+'СЕТ СН'!$H$9+СВЦЭМ!$D$10+'СЕТ СН'!$H$6-'СЕТ СН'!$H$19</f>
        <v>2170.7337747699999</v>
      </c>
      <c r="E96" s="36">
        <f>SUMIFS(СВЦЭМ!$C$39:$C$782,СВЦЭМ!$A$39:$A$782,$A96,СВЦЭМ!$B$39:$B$782,E$83)+'СЕТ СН'!$H$9+СВЦЭМ!$D$10+'СЕТ СН'!$H$6-'СЕТ СН'!$H$19</f>
        <v>2161.48602901</v>
      </c>
      <c r="F96" s="36">
        <f>SUMIFS(СВЦЭМ!$C$39:$C$782,СВЦЭМ!$A$39:$A$782,$A96,СВЦЭМ!$B$39:$B$782,F$83)+'СЕТ СН'!$H$9+СВЦЭМ!$D$10+'СЕТ СН'!$H$6-'СЕТ СН'!$H$19</f>
        <v>2177.5373327000002</v>
      </c>
      <c r="G96" s="36">
        <f>SUMIFS(СВЦЭМ!$C$39:$C$782,СВЦЭМ!$A$39:$A$782,$A96,СВЦЭМ!$B$39:$B$782,G$83)+'СЕТ СН'!$H$9+СВЦЭМ!$D$10+'СЕТ СН'!$H$6-'СЕТ СН'!$H$19</f>
        <v>2163.1513147300002</v>
      </c>
      <c r="H96" s="36">
        <f>SUMIFS(СВЦЭМ!$C$39:$C$782,СВЦЭМ!$A$39:$A$782,$A96,СВЦЭМ!$B$39:$B$782,H$83)+'СЕТ СН'!$H$9+СВЦЭМ!$D$10+'СЕТ СН'!$H$6-'СЕТ СН'!$H$19</f>
        <v>2092.2327616299999</v>
      </c>
      <c r="I96" s="36">
        <f>SUMIFS(СВЦЭМ!$C$39:$C$782,СВЦЭМ!$A$39:$A$782,$A96,СВЦЭМ!$B$39:$B$782,I$83)+'СЕТ СН'!$H$9+СВЦЭМ!$D$10+'СЕТ СН'!$H$6-'СЕТ СН'!$H$19</f>
        <v>1998.52677668</v>
      </c>
      <c r="J96" s="36">
        <f>SUMIFS(СВЦЭМ!$C$39:$C$782,СВЦЭМ!$A$39:$A$782,$A96,СВЦЭМ!$B$39:$B$782,J$83)+'СЕТ СН'!$H$9+СВЦЭМ!$D$10+'СЕТ СН'!$H$6-'СЕТ СН'!$H$19</f>
        <v>1960.99223551</v>
      </c>
      <c r="K96" s="36">
        <f>SUMIFS(СВЦЭМ!$C$39:$C$782,СВЦЭМ!$A$39:$A$782,$A96,СВЦЭМ!$B$39:$B$782,K$83)+'СЕТ СН'!$H$9+СВЦЭМ!$D$10+'СЕТ СН'!$H$6-'СЕТ СН'!$H$19</f>
        <v>1998.9955314399999</v>
      </c>
      <c r="L96" s="36">
        <f>SUMIFS(СВЦЭМ!$C$39:$C$782,СВЦЭМ!$A$39:$A$782,$A96,СВЦЭМ!$B$39:$B$782,L$83)+'СЕТ СН'!$H$9+СВЦЭМ!$D$10+'СЕТ СН'!$H$6-'СЕТ СН'!$H$19</f>
        <v>1989.17074245</v>
      </c>
      <c r="M96" s="36">
        <f>SUMIFS(СВЦЭМ!$C$39:$C$782,СВЦЭМ!$A$39:$A$782,$A96,СВЦЭМ!$B$39:$B$782,M$83)+'СЕТ СН'!$H$9+СВЦЭМ!$D$10+'СЕТ СН'!$H$6-'СЕТ СН'!$H$19</f>
        <v>2016.56149222</v>
      </c>
      <c r="N96" s="36">
        <f>SUMIFS(СВЦЭМ!$C$39:$C$782,СВЦЭМ!$A$39:$A$782,$A96,СВЦЭМ!$B$39:$B$782,N$83)+'СЕТ СН'!$H$9+СВЦЭМ!$D$10+'СЕТ СН'!$H$6-'СЕТ СН'!$H$19</f>
        <v>2033.6713852</v>
      </c>
      <c r="O96" s="36">
        <f>SUMIFS(СВЦЭМ!$C$39:$C$782,СВЦЭМ!$A$39:$A$782,$A96,СВЦЭМ!$B$39:$B$782,O$83)+'СЕТ СН'!$H$9+СВЦЭМ!$D$10+'СЕТ СН'!$H$6-'СЕТ СН'!$H$19</f>
        <v>2047.1529060799999</v>
      </c>
      <c r="P96" s="36">
        <f>SUMIFS(СВЦЭМ!$C$39:$C$782,СВЦЭМ!$A$39:$A$782,$A96,СВЦЭМ!$B$39:$B$782,P$83)+'СЕТ СН'!$H$9+СВЦЭМ!$D$10+'СЕТ СН'!$H$6-'СЕТ СН'!$H$19</f>
        <v>2043.94180463</v>
      </c>
      <c r="Q96" s="36">
        <f>SUMIFS(СВЦЭМ!$C$39:$C$782,СВЦЭМ!$A$39:$A$782,$A96,СВЦЭМ!$B$39:$B$782,Q$83)+'СЕТ СН'!$H$9+СВЦЭМ!$D$10+'СЕТ СН'!$H$6-'СЕТ СН'!$H$19</f>
        <v>2050.6630450799998</v>
      </c>
      <c r="R96" s="36">
        <f>SUMIFS(СВЦЭМ!$C$39:$C$782,СВЦЭМ!$A$39:$A$782,$A96,СВЦЭМ!$B$39:$B$782,R$83)+'СЕТ СН'!$H$9+СВЦЭМ!$D$10+'СЕТ СН'!$H$6-'СЕТ СН'!$H$19</f>
        <v>2035.1932803</v>
      </c>
      <c r="S96" s="36">
        <f>SUMIFS(СВЦЭМ!$C$39:$C$782,СВЦЭМ!$A$39:$A$782,$A96,СВЦЭМ!$B$39:$B$782,S$83)+'СЕТ СН'!$H$9+СВЦЭМ!$D$10+'СЕТ СН'!$H$6-'СЕТ СН'!$H$19</f>
        <v>1948.4994076099999</v>
      </c>
      <c r="T96" s="36">
        <f>SUMIFS(СВЦЭМ!$C$39:$C$782,СВЦЭМ!$A$39:$A$782,$A96,СВЦЭМ!$B$39:$B$782,T$83)+'СЕТ СН'!$H$9+СВЦЭМ!$D$10+'СЕТ СН'!$H$6-'СЕТ СН'!$H$19</f>
        <v>1923.7200302599999</v>
      </c>
      <c r="U96" s="36">
        <f>SUMIFS(СВЦЭМ!$C$39:$C$782,СВЦЭМ!$A$39:$A$782,$A96,СВЦЭМ!$B$39:$B$782,U$83)+'СЕТ СН'!$H$9+СВЦЭМ!$D$10+'СЕТ СН'!$H$6-'СЕТ СН'!$H$19</f>
        <v>1942.4676320999999</v>
      </c>
      <c r="V96" s="36">
        <f>SUMIFS(СВЦЭМ!$C$39:$C$782,СВЦЭМ!$A$39:$A$782,$A96,СВЦЭМ!$B$39:$B$782,V$83)+'СЕТ СН'!$H$9+СВЦЭМ!$D$10+'СЕТ СН'!$H$6-'СЕТ СН'!$H$19</f>
        <v>1927.76223742</v>
      </c>
      <c r="W96" s="36">
        <f>SUMIFS(СВЦЭМ!$C$39:$C$782,СВЦЭМ!$A$39:$A$782,$A96,СВЦЭМ!$B$39:$B$782,W$83)+'СЕТ СН'!$H$9+СВЦЭМ!$D$10+'СЕТ СН'!$H$6-'СЕТ СН'!$H$19</f>
        <v>1939.3666326699999</v>
      </c>
      <c r="X96" s="36">
        <f>SUMIFS(СВЦЭМ!$C$39:$C$782,СВЦЭМ!$A$39:$A$782,$A96,СВЦЭМ!$B$39:$B$782,X$83)+'СЕТ СН'!$H$9+СВЦЭМ!$D$10+'СЕТ СН'!$H$6-'СЕТ СН'!$H$19</f>
        <v>1972.63646993</v>
      </c>
      <c r="Y96" s="36">
        <f>SUMIFS(СВЦЭМ!$C$39:$C$782,СВЦЭМ!$A$39:$A$782,$A96,СВЦЭМ!$B$39:$B$782,Y$83)+'СЕТ СН'!$H$9+СВЦЭМ!$D$10+'СЕТ СН'!$H$6-'СЕТ СН'!$H$19</f>
        <v>1992.11905213</v>
      </c>
    </row>
    <row r="97" spans="1:25" ht="15.75" x14ac:dyDescent="0.2">
      <c r="A97" s="35">
        <f t="shared" si="2"/>
        <v>45274</v>
      </c>
      <c r="B97" s="36">
        <f>SUMIFS(СВЦЭМ!$C$39:$C$782,СВЦЭМ!$A$39:$A$782,$A97,СВЦЭМ!$B$39:$B$782,B$83)+'СЕТ СН'!$H$9+СВЦЭМ!$D$10+'СЕТ СН'!$H$6-'СЕТ СН'!$H$19</f>
        <v>2107.2044342499998</v>
      </c>
      <c r="C97" s="36">
        <f>SUMIFS(СВЦЭМ!$C$39:$C$782,СВЦЭМ!$A$39:$A$782,$A97,СВЦЭМ!$B$39:$B$782,C$83)+'СЕТ СН'!$H$9+СВЦЭМ!$D$10+'СЕТ СН'!$H$6-'СЕТ СН'!$H$19</f>
        <v>2138.6686084900002</v>
      </c>
      <c r="D97" s="36">
        <f>SUMIFS(СВЦЭМ!$C$39:$C$782,СВЦЭМ!$A$39:$A$782,$A97,СВЦЭМ!$B$39:$B$782,D$83)+'СЕТ СН'!$H$9+СВЦЭМ!$D$10+'СЕТ СН'!$H$6-'СЕТ СН'!$H$19</f>
        <v>2164.1117888600002</v>
      </c>
      <c r="E97" s="36">
        <f>SUMIFS(СВЦЭМ!$C$39:$C$782,СВЦЭМ!$A$39:$A$782,$A97,СВЦЭМ!$B$39:$B$782,E$83)+'СЕТ СН'!$H$9+СВЦЭМ!$D$10+'СЕТ СН'!$H$6-'СЕТ СН'!$H$19</f>
        <v>2178.8768417199999</v>
      </c>
      <c r="F97" s="36">
        <f>SUMIFS(СВЦЭМ!$C$39:$C$782,СВЦЭМ!$A$39:$A$782,$A97,СВЦЭМ!$B$39:$B$782,F$83)+'СЕТ СН'!$H$9+СВЦЭМ!$D$10+'СЕТ СН'!$H$6-'СЕТ СН'!$H$19</f>
        <v>2171.33476922</v>
      </c>
      <c r="G97" s="36">
        <f>SUMIFS(СВЦЭМ!$C$39:$C$782,СВЦЭМ!$A$39:$A$782,$A97,СВЦЭМ!$B$39:$B$782,G$83)+'СЕТ СН'!$H$9+СВЦЭМ!$D$10+'СЕТ СН'!$H$6-'СЕТ СН'!$H$19</f>
        <v>2158.6174730100001</v>
      </c>
      <c r="H97" s="36">
        <f>SUMIFS(СВЦЭМ!$C$39:$C$782,СВЦЭМ!$A$39:$A$782,$A97,СВЦЭМ!$B$39:$B$782,H$83)+'СЕТ СН'!$H$9+СВЦЭМ!$D$10+'СЕТ СН'!$H$6-'СЕТ СН'!$H$19</f>
        <v>2120.3860532399999</v>
      </c>
      <c r="I97" s="36">
        <f>SUMIFS(СВЦЭМ!$C$39:$C$782,СВЦЭМ!$A$39:$A$782,$A97,СВЦЭМ!$B$39:$B$782,I$83)+'СЕТ СН'!$H$9+СВЦЭМ!$D$10+'СЕТ СН'!$H$6-'СЕТ СН'!$H$19</f>
        <v>2063.6797032899999</v>
      </c>
      <c r="J97" s="36">
        <f>SUMIFS(СВЦЭМ!$C$39:$C$782,СВЦЭМ!$A$39:$A$782,$A97,СВЦЭМ!$B$39:$B$782,J$83)+'СЕТ СН'!$H$9+СВЦЭМ!$D$10+'СЕТ СН'!$H$6-'СЕТ СН'!$H$19</f>
        <v>2007.7644389899999</v>
      </c>
      <c r="K97" s="36">
        <f>SUMIFS(СВЦЭМ!$C$39:$C$782,СВЦЭМ!$A$39:$A$782,$A97,СВЦЭМ!$B$39:$B$782,K$83)+'СЕТ СН'!$H$9+СВЦЭМ!$D$10+'СЕТ СН'!$H$6-'СЕТ СН'!$H$19</f>
        <v>2004.5920350399999</v>
      </c>
      <c r="L97" s="36">
        <f>SUMIFS(СВЦЭМ!$C$39:$C$782,СВЦЭМ!$A$39:$A$782,$A97,СВЦЭМ!$B$39:$B$782,L$83)+'СЕТ СН'!$H$9+СВЦЭМ!$D$10+'СЕТ СН'!$H$6-'СЕТ СН'!$H$19</f>
        <v>2011.1490188799999</v>
      </c>
      <c r="M97" s="36">
        <f>SUMIFS(СВЦЭМ!$C$39:$C$782,СВЦЭМ!$A$39:$A$782,$A97,СВЦЭМ!$B$39:$B$782,M$83)+'СЕТ СН'!$H$9+СВЦЭМ!$D$10+'СЕТ СН'!$H$6-'СЕТ СН'!$H$19</f>
        <v>2021.45124758</v>
      </c>
      <c r="N97" s="36">
        <f>SUMIFS(СВЦЭМ!$C$39:$C$782,СВЦЭМ!$A$39:$A$782,$A97,СВЦЭМ!$B$39:$B$782,N$83)+'СЕТ СН'!$H$9+СВЦЭМ!$D$10+'СЕТ СН'!$H$6-'СЕТ СН'!$H$19</f>
        <v>2059.02121726</v>
      </c>
      <c r="O97" s="36">
        <f>SUMIFS(СВЦЭМ!$C$39:$C$782,СВЦЭМ!$A$39:$A$782,$A97,СВЦЭМ!$B$39:$B$782,O$83)+'СЕТ СН'!$H$9+СВЦЭМ!$D$10+'СЕТ СН'!$H$6-'СЕТ СН'!$H$19</f>
        <v>2055.9040934899999</v>
      </c>
      <c r="P97" s="36">
        <f>SUMIFS(СВЦЭМ!$C$39:$C$782,СВЦЭМ!$A$39:$A$782,$A97,СВЦЭМ!$B$39:$B$782,P$83)+'СЕТ СН'!$H$9+СВЦЭМ!$D$10+'СЕТ СН'!$H$6-'СЕТ СН'!$H$19</f>
        <v>2086.3292153100001</v>
      </c>
      <c r="Q97" s="36">
        <f>SUMIFS(СВЦЭМ!$C$39:$C$782,СВЦЭМ!$A$39:$A$782,$A97,СВЦЭМ!$B$39:$B$782,Q$83)+'СЕТ СН'!$H$9+СВЦЭМ!$D$10+'СЕТ СН'!$H$6-'СЕТ СН'!$H$19</f>
        <v>2080.5520025999999</v>
      </c>
      <c r="R97" s="36">
        <f>SUMIFS(СВЦЭМ!$C$39:$C$782,СВЦЭМ!$A$39:$A$782,$A97,СВЦЭМ!$B$39:$B$782,R$83)+'СЕТ СН'!$H$9+СВЦЭМ!$D$10+'СЕТ СН'!$H$6-'СЕТ СН'!$H$19</f>
        <v>2080.0842336300002</v>
      </c>
      <c r="S97" s="36">
        <f>SUMIFS(СВЦЭМ!$C$39:$C$782,СВЦЭМ!$A$39:$A$782,$A97,СВЦЭМ!$B$39:$B$782,S$83)+'СЕТ СН'!$H$9+СВЦЭМ!$D$10+'СЕТ СН'!$H$6-'СЕТ СН'!$H$19</f>
        <v>2065.87210323</v>
      </c>
      <c r="T97" s="36">
        <f>SUMIFS(СВЦЭМ!$C$39:$C$782,СВЦЭМ!$A$39:$A$782,$A97,СВЦЭМ!$B$39:$B$782,T$83)+'СЕТ СН'!$H$9+СВЦЭМ!$D$10+'СЕТ СН'!$H$6-'СЕТ СН'!$H$19</f>
        <v>2031.5546537299999</v>
      </c>
      <c r="U97" s="36">
        <f>SUMIFS(СВЦЭМ!$C$39:$C$782,СВЦЭМ!$A$39:$A$782,$A97,СВЦЭМ!$B$39:$B$782,U$83)+'СЕТ СН'!$H$9+СВЦЭМ!$D$10+'СЕТ СН'!$H$6-'СЕТ СН'!$H$19</f>
        <v>2007.3565779999999</v>
      </c>
      <c r="V97" s="36">
        <f>SUMIFS(СВЦЭМ!$C$39:$C$782,СВЦЭМ!$A$39:$A$782,$A97,СВЦЭМ!$B$39:$B$782,V$83)+'СЕТ СН'!$H$9+СВЦЭМ!$D$10+'СЕТ СН'!$H$6-'СЕТ СН'!$H$19</f>
        <v>1997.1125706099999</v>
      </c>
      <c r="W97" s="36">
        <f>SUMIFS(СВЦЭМ!$C$39:$C$782,СВЦЭМ!$A$39:$A$782,$A97,СВЦЭМ!$B$39:$B$782,W$83)+'СЕТ СН'!$H$9+СВЦЭМ!$D$10+'СЕТ СН'!$H$6-'СЕТ СН'!$H$19</f>
        <v>2021.3327504199999</v>
      </c>
      <c r="X97" s="36">
        <f>SUMIFS(СВЦЭМ!$C$39:$C$782,СВЦЭМ!$A$39:$A$782,$A97,СВЦЭМ!$B$39:$B$782,X$83)+'СЕТ СН'!$H$9+СВЦЭМ!$D$10+'СЕТ СН'!$H$6-'СЕТ СН'!$H$19</f>
        <v>2061.2115543899999</v>
      </c>
      <c r="Y97" s="36">
        <f>SUMIFS(СВЦЭМ!$C$39:$C$782,СВЦЭМ!$A$39:$A$782,$A97,СВЦЭМ!$B$39:$B$782,Y$83)+'СЕТ СН'!$H$9+СВЦЭМ!$D$10+'СЕТ СН'!$H$6-'СЕТ СН'!$H$19</f>
        <v>2096.4880121599999</v>
      </c>
    </row>
    <row r="98" spans="1:25" ht="15.75" x14ac:dyDescent="0.2">
      <c r="A98" s="35">
        <f t="shared" si="2"/>
        <v>45275</v>
      </c>
      <c r="B98" s="36">
        <f>SUMIFS(СВЦЭМ!$C$39:$C$782,СВЦЭМ!$A$39:$A$782,$A98,СВЦЭМ!$B$39:$B$782,B$83)+'СЕТ СН'!$H$9+СВЦЭМ!$D$10+'СЕТ СН'!$H$6-'СЕТ СН'!$H$19</f>
        <v>2078.3982762199998</v>
      </c>
      <c r="C98" s="36">
        <f>SUMIFS(СВЦЭМ!$C$39:$C$782,СВЦЭМ!$A$39:$A$782,$A98,СВЦЭМ!$B$39:$B$782,C$83)+'СЕТ СН'!$H$9+СВЦЭМ!$D$10+'СЕТ СН'!$H$6-'СЕТ СН'!$H$19</f>
        <v>2155.4100759600001</v>
      </c>
      <c r="D98" s="36">
        <f>SUMIFS(СВЦЭМ!$C$39:$C$782,СВЦЭМ!$A$39:$A$782,$A98,СВЦЭМ!$B$39:$B$782,D$83)+'СЕТ СН'!$H$9+СВЦЭМ!$D$10+'СЕТ СН'!$H$6-'СЕТ СН'!$H$19</f>
        <v>2164.93591492</v>
      </c>
      <c r="E98" s="36">
        <f>SUMIFS(СВЦЭМ!$C$39:$C$782,СВЦЭМ!$A$39:$A$782,$A98,СВЦЭМ!$B$39:$B$782,E$83)+'СЕТ СН'!$H$9+СВЦЭМ!$D$10+'СЕТ СН'!$H$6-'СЕТ СН'!$H$19</f>
        <v>2183.70076707</v>
      </c>
      <c r="F98" s="36">
        <f>SUMIFS(СВЦЭМ!$C$39:$C$782,СВЦЭМ!$A$39:$A$782,$A98,СВЦЭМ!$B$39:$B$782,F$83)+'СЕТ СН'!$H$9+СВЦЭМ!$D$10+'СЕТ СН'!$H$6-'СЕТ СН'!$H$19</f>
        <v>2184.5521376199999</v>
      </c>
      <c r="G98" s="36">
        <f>SUMIFS(СВЦЭМ!$C$39:$C$782,СВЦЭМ!$A$39:$A$782,$A98,СВЦЭМ!$B$39:$B$782,G$83)+'СЕТ СН'!$H$9+СВЦЭМ!$D$10+'СЕТ СН'!$H$6-'СЕТ СН'!$H$19</f>
        <v>2164.5062408200001</v>
      </c>
      <c r="H98" s="36">
        <f>SUMIFS(СВЦЭМ!$C$39:$C$782,СВЦЭМ!$A$39:$A$782,$A98,СВЦЭМ!$B$39:$B$782,H$83)+'СЕТ СН'!$H$9+СВЦЭМ!$D$10+'СЕТ СН'!$H$6-'СЕТ СН'!$H$19</f>
        <v>2110.3433555000001</v>
      </c>
      <c r="I98" s="36">
        <f>SUMIFS(СВЦЭМ!$C$39:$C$782,СВЦЭМ!$A$39:$A$782,$A98,СВЦЭМ!$B$39:$B$782,I$83)+'СЕТ СН'!$H$9+СВЦЭМ!$D$10+'СЕТ СН'!$H$6-'СЕТ СН'!$H$19</f>
        <v>2096.6645703899999</v>
      </c>
      <c r="J98" s="36">
        <f>SUMIFS(СВЦЭМ!$C$39:$C$782,СВЦЭМ!$A$39:$A$782,$A98,СВЦЭМ!$B$39:$B$782,J$83)+'СЕТ СН'!$H$9+СВЦЭМ!$D$10+'СЕТ СН'!$H$6-'СЕТ СН'!$H$19</f>
        <v>2053.3410409500002</v>
      </c>
      <c r="K98" s="36">
        <f>SUMIFS(СВЦЭМ!$C$39:$C$782,СВЦЭМ!$A$39:$A$782,$A98,СВЦЭМ!$B$39:$B$782,K$83)+'СЕТ СН'!$H$9+СВЦЭМ!$D$10+'СЕТ СН'!$H$6-'СЕТ СН'!$H$19</f>
        <v>2028.7178341899998</v>
      </c>
      <c r="L98" s="36">
        <f>SUMIFS(СВЦЭМ!$C$39:$C$782,СВЦЭМ!$A$39:$A$782,$A98,СВЦЭМ!$B$39:$B$782,L$83)+'СЕТ СН'!$H$9+СВЦЭМ!$D$10+'СЕТ СН'!$H$6-'СЕТ СН'!$H$19</f>
        <v>2030.0826956999999</v>
      </c>
      <c r="M98" s="36">
        <f>SUMIFS(СВЦЭМ!$C$39:$C$782,СВЦЭМ!$A$39:$A$782,$A98,СВЦЭМ!$B$39:$B$782,M$83)+'СЕТ СН'!$H$9+СВЦЭМ!$D$10+'СЕТ СН'!$H$6-'СЕТ СН'!$H$19</f>
        <v>2048.4471258200001</v>
      </c>
      <c r="N98" s="36">
        <f>SUMIFS(СВЦЭМ!$C$39:$C$782,СВЦЭМ!$A$39:$A$782,$A98,СВЦЭМ!$B$39:$B$782,N$83)+'СЕТ СН'!$H$9+СВЦЭМ!$D$10+'СЕТ СН'!$H$6-'СЕТ СН'!$H$19</f>
        <v>2056.60162408</v>
      </c>
      <c r="O98" s="36">
        <f>SUMIFS(СВЦЭМ!$C$39:$C$782,СВЦЭМ!$A$39:$A$782,$A98,СВЦЭМ!$B$39:$B$782,O$83)+'СЕТ СН'!$H$9+СВЦЭМ!$D$10+'СЕТ СН'!$H$6-'СЕТ СН'!$H$19</f>
        <v>2072.4714833500002</v>
      </c>
      <c r="P98" s="36">
        <f>SUMIFS(СВЦЭМ!$C$39:$C$782,СВЦЭМ!$A$39:$A$782,$A98,СВЦЭМ!$B$39:$B$782,P$83)+'СЕТ СН'!$H$9+СВЦЭМ!$D$10+'СЕТ СН'!$H$6-'СЕТ СН'!$H$19</f>
        <v>2076.8420082299999</v>
      </c>
      <c r="Q98" s="36">
        <f>SUMIFS(СВЦЭМ!$C$39:$C$782,СВЦЭМ!$A$39:$A$782,$A98,СВЦЭМ!$B$39:$B$782,Q$83)+'СЕТ СН'!$H$9+СВЦЭМ!$D$10+'СЕТ СН'!$H$6-'СЕТ СН'!$H$19</f>
        <v>2091.1780478300002</v>
      </c>
      <c r="R98" s="36">
        <f>SUMIFS(СВЦЭМ!$C$39:$C$782,СВЦЭМ!$A$39:$A$782,$A98,СВЦЭМ!$B$39:$B$782,R$83)+'СЕТ СН'!$H$9+СВЦЭМ!$D$10+'СЕТ СН'!$H$6-'СЕТ СН'!$H$19</f>
        <v>2077.5247867100002</v>
      </c>
      <c r="S98" s="36">
        <f>SUMIFS(СВЦЭМ!$C$39:$C$782,СВЦЭМ!$A$39:$A$782,$A98,СВЦЭМ!$B$39:$B$782,S$83)+'СЕТ СН'!$H$9+СВЦЭМ!$D$10+'СЕТ СН'!$H$6-'СЕТ СН'!$H$19</f>
        <v>2031.4760647999999</v>
      </c>
      <c r="T98" s="36">
        <f>SUMIFS(СВЦЭМ!$C$39:$C$782,СВЦЭМ!$A$39:$A$782,$A98,СВЦЭМ!$B$39:$B$782,T$83)+'СЕТ СН'!$H$9+СВЦЭМ!$D$10+'СЕТ СН'!$H$6-'СЕТ СН'!$H$19</f>
        <v>2011.5704016</v>
      </c>
      <c r="U98" s="36">
        <f>SUMIFS(СВЦЭМ!$C$39:$C$782,СВЦЭМ!$A$39:$A$782,$A98,СВЦЭМ!$B$39:$B$782,U$83)+'СЕТ СН'!$H$9+СВЦЭМ!$D$10+'СЕТ СН'!$H$6-'СЕТ СН'!$H$19</f>
        <v>2031.3375032499998</v>
      </c>
      <c r="V98" s="36">
        <f>SUMIFS(СВЦЭМ!$C$39:$C$782,СВЦЭМ!$A$39:$A$782,$A98,СВЦЭМ!$B$39:$B$782,V$83)+'СЕТ СН'!$H$9+СВЦЭМ!$D$10+'СЕТ СН'!$H$6-'СЕТ СН'!$H$19</f>
        <v>2044.97639355</v>
      </c>
      <c r="W98" s="36">
        <f>SUMIFS(СВЦЭМ!$C$39:$C$782,СВЦЭМ!$A$39:$A$782,$A98,СВЦЭМ!$B$39:$B$782,W$83)+'СЕТ СН'!$H$9+СВЦЭМ!$D$10+'СЕТ СН'!$H$6-'СЕТ СН'!$H$19</f>
        <v>2048.3209766099999</v>
      </c>
      <c r="X98" s="36">
        <f>SUMIFS(СВЦЭМ!$C$39:$C$782,СВЦЭМ!$A$39:$A$782,$A98,СВЦЭМ!$B$39:$B$782,X$83)+'СЕТ СН'!$H$9+СВЦЭМ!$D$10+'СЕТ СН'!$H$6-'СЕТ СН'!$H$19</f>
        <v>2067.4038550400001</v>
      </c>
      <c r="Y98" s="36">
        <f>SUMIFS(СВЦЭМ!$C$39:$C$782,СВЦЭМ!$A$39:$A$782,$A98,СВЦЭМ!$B$39:$B$782,Y$83)+'СЕТ СН'!$H$9+СВЦЭМ!$D$10+'СЕТ СН'!$H$6-'СЕТ СН'!$H$19</f>
        <v>2096.3232241000001</v>
      </c>
    </row>
    <row r="99" spans="1:25" ht="15.75" x14ac:dyDescent="0.2">
      <c r="A99" s="35">
        <f t="shared" si="2"/>
        <v>45276</v>
      </c>
      <c r="B99" s="36">
        <f>SUMIFS(СВЦЭМ!$C$39:$C$782,СВЦЭМ!$A$39:$A$782,$A99,СВЦЭМ!$B$39:$B$782,B$83)+'СЕТ СН'!$H$9+СВЦЭМ!$D$10+'СЕТ СН'!$H$6-'СЕТ СН'!$H$19</f>
        <v>2104.0805801199999</v>
      </c>
      <c r="C99" s="36">
        <f>SUMIFS(СВЦЭМ!$C$39:$C$782,СВЦЭМ!$A$39:$A$782,$A99,СВЦЭМ!$B$39:$B$782,C$83)+'СЕТ СН'!$H$9+СВЦЭМ!$D$10+'СЕТ СН'!$H$6-'СЕТ СН'!$H$19</f>
        <v>2135.0629151100002</v>
      </c>
      <c r="D99" s="36">
        <f>SUMIFS(СВЦЭМ!$C$39:$C$782,СВЦЭМ!$A$39:$A$782,$A99,СВЦЭМ!$B$39:$B$782,D$83)+'СЕТ СН'!$H$9+СВЦЭМ!$D$10+'СЕТ СН'!$H$6-'СЕТ СН'!$H$19</f>
        <v>2180.7927028899999</v>
      </c>
      <c r="E99" s="36">
        <f>SUMIFS(СВЦЭМ!$C$39:$C$782,СВЦЭМ!$A$39:$A$782,$A99,СВЦЭМ!$B$39:$B$782,E$83)+'СЕТ СН'!$H$9+СВЦЭМ!$D$10+'СЕТ СН'!$H$6-'СЕТ СН'!$H$19</f>
        <v>2194.3233522300002</v>
      </c>
      <c r="F99" s="36">
        <f>SUMIFS(СВЦЭМ!$C$39:$C$782,СВЦЭМ!$A$39:$A$782,$A99,СВЦЭМ!$B$39:$B$782,F$83)+'СЕТ СН'!$H$9+СВЦЭМ!$D$10+'СЕТ СН'!$H$6-'СЕТ СН'!$H$19</f>
        <v>2174.9733017899998</v>
      </c>
      <c r="G99" s="36">
        <f>SUMIFS(СВЦЭМ!$C$39:$C$782,СВЦЭМ!$A$39:$A$782,$A99,СВЦЭМ!$B$39:$B$782,G$83)+'СЕТ СН'!$H$9+СВЦЭМ!$D$10+'СЕТ СН'!$H$6-'СЕТ СН'!$H$19</f>
        <v>2172.2388362900001</v>
      </c>
      <c r="H99" s="36">
        <f>SUMIFS(СВЦЭМ!$C$39:$C$782,СВЦЭМ!$A$39:$A$782,$A99,СВЦЭМ!$B$39:$B$782,H$83)+'СЕТ СН'!$H$9+СВЦЭМ!$D$10+'СЕТ СН'!$H$6-'СЕТ СН'!$H$19</f>
        <v>2139.4469568600002</v>
      </c>
      <c r="I99" s="36">
        <f>SUMIFS(СВЦЭМ!$C$39:$C$782,СВЦЭМ!$A$39:$A$782,$A99,СВЦЭМ!$B$39:$B$782,I$83)+'СЕТ СН'!$H$9+СВЦЭМ!$D$10+'СЕТ СН'!$H$6-'СЕТ СН'!$H$19</f>
        <v>2106.88089777</v>
      </c>
      <c r="J99" s="36">
        <f>SUMIFS(СВЦЭМ!$C$39:$C$782,СВЦЭМ!$A$39:$A$782,$A99,СВЦЭМ!$B$39:$B$782,J$83)+'СЕТ СН'!$H$9+СВЦЭМ!$D$10+'СЕТ СН'!$H$6-'СЕТ СН'!$H$19</f>
        <v>2060.3884755300001</v>
      </c>
      <c r="K99" s="36">
        <f>SUMIFS(СВЦЭМ!$C$39:$C$782,СВЦЭМ!$A$39:$A$782,$A99,СВЦЭМ!$B$39:$B$782,K$83)+'СЕТ СН'!$H$9+СВЦЭМ!$D$10+'СЕТ СН'!$H$6-'СЕТ СН'!$H$19</f>
        <v>2014.9683399199998</v>
      </c>
      <c r="L99" s="36">
        <f>SUMIFS(СВЦЭМ!$C$39:$C$782,СВЦЭМ!$A$39:$A$782,$A99,СВЦЭМ!$B$39:$B$782,L$83)+'СЕТ СН'!$H$9+СВЦЭМ!$D$10+'СЕТ СН'!$H$6-'СЕТ СН'!$H$19</f>
        <v>1975.42131088</v>
      </c>
      <c r="M99" s="36">
        <f>SUMIFS(СВЦЭМ!$C$39:$C$782,СВЦЭМ!$A$39:$A$782,$A99,СВЦЭМ!$B$39:$B$782,M$83)+'СЕТ СН'!$H$9+СВЦЭМ!$D$10+'СЕТ СН'!$H$6-'СЕТ СН'!$H$19</f>
        <v>1950.84576696</v>
      </c>
      <c r="N99" s="36">
        <f>SUMIFS(СВЦЭМ!$C$39:$C$782,СВЦЭМ!$A$39:$A$782,$A99,СВЦЭМ!$B$39:$B$782,N$83)+'СЕТ СН'!$H$9+СВЦЭМ!$D$10+'СЕТ СН'!$H$6-'СЕТ СН'!$H$19</f>
        <v>1976.08470706</v>
      </c>
      <c r="O99" s="36">
        <f>SUMIFS(СВЦЭМ!$C$39:$C$782,СВЦЭМ!$A$39:$A$782,$A99,СВЦЭМ!$B$39:$B$782,O$83)+'СЕТ СН'!$H$9+СВЦЭМ!$D$10+'СЕТ СН'!$H$6-'СЕТ СН'!$H$19</f>
        <v>1986.6963559199999</v>
      </c>
      <c r="P99" s="36">
        <f>SUMIFS(СВЦЭМ!$C$39:$C$782,СВЦЭМ!$A$39:$A$782,$A99,СВЦЭМ!$B$39:$B$782,P$83)+'СЕТ СН'!$H$9+СВЦЭМ!$D$10+'СЕТ СН'!$H$6-'СЕТ СН'!$H$19</f>
        <v>1979.2072336599999</v>
      </c>
      <c r="Q99" s="36">
        <f>SUMIFS(СВЦЭМ!$C$39:$C$782,СВЦЭМ!$A$39:$A$782,$A99,СВЦЭМ!$B$39:$B$782,Q$83)+'СЕТ СН'!$H$9+СВЦЭМ!$D$10+'СЕТ СН'!$H$6-'СЕТ СН'!$H$19</f>
        <v>1992.01793576</v>
      </c>
      <c r="R99" s="36">
        <f>SUMIFS(СВЦЭМ!$C$39:$C$782,СВЦЭМ!$A$39:$A$782,$A99,СВЦЭМ!$B$39:$B$782,R$83)+'СЕТ СН'!$H$9+СВЦЭМ!$D$10+'СЕТ СН'!$H$6-'СЕТ СН'!$H$19</f>
        <v>2015.0256091699998</v>
      </c>
      <c r="S99" s="36">
        <f>SUMIFS(СВЦЭМ!$C$39:$C$782,СВЦЭМ!$A$39:$A$782,$A99,СВЦЭМ!$B$39:$B$782,S$83)+'СЕТ СН'!$H$9+СВЦЭМ!$D$10+'СЕТ СН'!$H$6-'СЕТ СН'!$H$19</f>
        <v>1979.89748695</v>
      </c>
      <c r="T99" s="36">
        <f>SUMIFS(СВЦЭМ!$C$39:$C$782,СВЦЭМ!$A$39:$A$782,$A99,СВЦЭМ!$B$39:$B$782,T$83)+'СЕТ СН'!$H$9+СВЦЭМ!$D$10+'СЕТ СН'!$H$6-'СЕТ СН'!$H$19</f>
        <v>1958.81033559</v>
      </c>
      <c r="U99" s="36">
        <f>SUMIFS(СВЦЭМ!$C$39:$C$782,СВЦЭМ!$A$39:$A$782,$A99,СВЦЭМ!$B$39:$B$782,U$83)+'СЕТ СН'!$H$9+СВЦЭМ!$D$10+'СЕТ СН'!$H$6-'СЕТ СН'!$H$19</f>
        <v>1985.15652415</v>
      </c>
      <c r="V99" s="36">
        <f>SUMIFS(СВЦЭМ!$C$39:$C$782,СВЦЭМ!$A$39:$A$782,$A99,СВЦЭМ!$B$39:$B$782,V$83)+'СЕТ СН'!$H$9+СВЦЭМ!$D$10+'СЕТ СН'!$H$6-'СЕТ СН'!$H$19</f>
        <v>1983.8414972199998</v>
      </c>
      <c r="W99" s="36">
        <f>SUMIFS(СВЦЭМ!$C$39:$C$782,СВЦЭМ!$A$39:$A$782,$A99,СВЦЭМ!$B$39:$B$782,W$83)+'СЕТ СН'!$H$9+СВЦЭМ!$D$10+'СЕТ СН'!$H$6-'СЕТ СН'!$H$19</f>
        <v>1981.3755380299999</v>
      </c>
      <c r="X99" s="36">
        <f>SUMIFS(СВЦЭМ!$C$39:$C$782,СВЦЭМ!$A$39:$A$782,$A99,СВЦЭМ!$B$39:$B$782,X$83)+'СЕТ СН'!$H$9+СВЦЭМ!$D$10+'СЕТ СН'!$H$6-'СЕТ СН'!$H$19</f>
        <v>2011.71842156</v>
      </c>
      <c r="Y99" s="36">
        <f>SUMIFS(СВЦЭМ!$C$39:$C$782,СВЦЭМ!$A$39:$A$782,$A99,СВЦЭМ!$B$39:$B$782,Y$83)+'СЕТ СН'!$H$9+СВЦЭМ!$D$10+'СЕТ СН'!$H$6-'СЕТ СН'!$H$19</f>
        <v>2049.2711826499999</v>
      </c>
    </row>
    <row r="100" spans="1:25" ht="15.75" x14ac:dyDescent="0.2">
      <c r="A100" s="35">
        <f t="shared" si="2"/>
        <v>45277</v>
      </c>
      <c r="B100" s="36">
        <f>SUMIFS(СВЦЭМ!$C$39:$C$782,СВЦЭМ!$A$39:$A$782,$A100,СВЦЭМ!$B$39:$B$782,B$83)+'СЕТ СН'!$H$9+СВЦЭМ!$D$10+'СЕТ СН'!$H$6-'СЕТ СН'!$H$19</f>
        <v>2123.3562969899999</v>
      </c>
      <c r="C100" s="36">
        <f>SUMIFS(СВЦЭМ!$C$39:$C$782,СВЦЭМ!$A$39:$A$782,$A100,СВЦЭМ!$B$39:$B$782,C$83)+'СЕТ СН'!$H$9+СВЦЭМ!$D$10+'СЕТ СН'!$H$6-'СЕТ СН'!$H$19</f>
        <v>2134.1985008699999</v>
      </c>
      <c r="D100" s="36">
        <f>SUMIFS(СВЦЭМ!$C$39:$C$782,СВЦЭМ!$A$39:$A$782,$A100,СВЦЭМ!$B$39:$B$782,D$83)+'СЕТ СН'!$H$9+СВЦЭМ!$D$10+'СЕТ СН'!$H$6-'СЕТ СН'!$H$19</f>
        <v>2177.7094603800001</v>
      </c>
      <c r="E100" s="36">
        <f>SUMIFS(СВЦЭМ!$C$39:$C$782,СВЦЭМ!$A$39:$A$782,$A100,СВЦЭМ!$B$39:$B$782,E$83)+'СЕТ СН'!$H$9+СВЦЭМ!$D$10+'СЕТ СН'!$H$6-'СЕТ СН'!$H$19</f>
        <v>2174.60706372</v>
      </c>
      <c r="F100" s="36">
        <f>SUMIFS(СВЦЭМ!$C$39:$C$782,СВЦЭМ!$A$39:$A$782,$A100,СВЦЭМ!$B$39:$B$782,F$83)+'СЕТ СН'!$H$9+СВЦЭМ!$D$10+'СЕТ СН'!$H$6-'СЕТ СН'!$H$19</f>
        <v>2174.7802308300002</v>
      </c>
      <c r="G100" s="36">
        <f>SUMIFS(СВЦЭМ!$C$39:$C$782,СВЦЭМ!$A$39:$A$782,$A100,СВЦЭМ!$B$39:$B$782,G$83)+'СЕТ СН'!$H$9+СВЦЭМ!$D$10+'СЕТ СН'!$H$6-'СЕТ СН'!$H$19</f>
        <v>2176.8140431000002</v>
      </c>
      <c r="H100" s="36">
        <f>SUMIFS(СВЦЭМ!$C$39:$C$782,СВЦЭМ!$A$39:$A$782,$A100,СВЦЭМ!$B$39:$B$782,H$83)+'СЕТ СН'!$H$9+СВЦЭМ!$D$10+'СЕТ СН'!$H$6-'СЕТ СН'!$H$19</f>
        <v>2159.08620354</v>
      </c>
      <c r="I100" s="36">
        <f>SUMIFS(СВЦЭМ!$C$39:$C$782,СВЦЭМ!$A$39:$A$782,$A100,СВЦЭМ!$B$39:$B$782,I$83)+'СЕТ СН'!$H$9+СВЦЭМ!$D$10+'СЕТ СН'!$H$6-'СЕТ СН'!$H$19</f>
        <v>2150.9337549100001</v>
      </c>
      <c r="J100" s="36">
        <f>SUMIFS(СВЦЭМ!$C$39:$C$782,СВЦЭМ!$A$39:$A$782,$A100,СВЦЭМ!$B$39:$B$782,J$83)+'СЕТ СН'!$H$9+СВЦЭМ!$D$10+'СЕТ СН'!$H$6-'СЕТ СН'!$H$19</f>
        <v>2112.9974571399998</v>
      </c>
      <c r="K100" s="36">
        <f>SUMIFS(СВЦЭМ!$C$39:$C$782,СВЦЭМ!$A$39:$A$782,$A100,СВЦЭМ!$B$39:$B$782,K$83)+'СЕТ СН'!$H$9+СВЦЭМ!$D$10+'СЕТ СН'!$H$6-'СЕТ СН'!$H$19</f>
        <v>2077.4764150800002</v>
      </c>
      <c r="L100" s="36">
        <f>SUMIFS(СВЦЭМ!$C$39:$C$782,СВЦЭМ!$A$39:$A$782,$A100,СВЦЭМ!$B$39:$B$782,L$83)+'СЕТ СН'!$H$9+СВЦЭМ!$D$10+'СЕТ СН'!$H$6-'СЕТ СН'!$H$19</f>
        <v>2028.1018436499999</v>
      </c>
      <c r="M100" s="36">
        <f>SUMIFS(СВЦЭМ!$C$39:$C$782,СВЦЭМ!$A$39:$A$782,$A100,СВЦЭМ!$B$39:$B$782,M$83)+'СЕТ СН'!$H$9+СВЦЭМ!$D$10+'СЕТ СН'!$H$6-'СЕТ СН'!$H$19</f>
        <v>2013.28075762</v>
      </c>
      <c r="N100" s="36">
        <f>SUMIFS(СВЦЭМ!$C$39:$C$782,СВЦЭМ!$A$39:$A$782,$A100,СВЦЭМ!$B$39:$B$782,N$83)+'СЕТ СН'!$H$9+СВЦЭМ!$D$10+'СЕТ СН'!$H$6-'СЕТ СН'!$H$19</f>
        <v>2026.8940374599999</v>
      </c>
      <c r="O100" s="36">
        <f>SUMIFS(СВЦЭМ!$C$39:$C$782,СВЦЭМ!$A$39:$A$782,$A100,СВЦЭМ!$B$39:$B$782,O$83)+'СЕТ СН'!$H$9+СВЦЭМ!$D$10+'СЕТ СН'!$H$6-'СЕТ СН'!$H$19</f>
        <v>2035.8112689099999</v>
      </c>
      <c r="P100" s="36">
        <f>SUMIFS(СВЦЭМ!$C$39:$C$782,СВЦЭМ!$A$39:$A$782,$A100,СВЦЭМ!$B$39:$B$782,P$83)+'СЕТ СН'!$H$9+СВЦЭМ!$D$10+'СЕТ СН'!$H$6-'СЕТ СН'!$H$19</f>
        <v>2037.4398979</v>
      </c>
      <c r="Q100" s="36">
        <f>SUMIFS(СВЦЭМ!$C$39:$C$782,СВЦЭМ!$A$39:$A$782,$A100,СВЦЭМ!$B$39:$B$782,Q$83)+'СЕТ СН'!$H$9+СВЦЭМ!$D$10+'СЕТ СН'!$H$6-'СЕТ СН'!$H$19</f>
        <v>2043.80368039</v>
      </c>
      <c r="R100" s="36">
        <f>SUMIFS(СВЦЭМ!$C$39:$C$782,СВЦЭМ!$A$39:$A$782,$A100,СВЦЭМ!$B$39:$B$782,R$83)+'СЕТ СН'!$H$9+СВЦЭМ!$D$10+'СЕТ СН'!$H$6-'СЕТ СН'!$H$19</f>
        <v>2054.11191809</v>
      </c>
      <c r="S100" s="36">
        <f>SUMIFS(СВЦЭМ!$C$39:$C$782,СВЦЭМ!$A$39:$A$782,$A100,СВЦЭМ!$B$39:$B$782,S$83)+'СЕТ СН'!$H$9+СВЦЭМ!$D$10+'СЕТ СН'!$H$6-'СЕТ СН'!$H$19</f>
        <v>2009.5937854199999</v>
      </c>
      <c r="T100" s="36">
        <f>SUMIFS(СВЦЭМ!$C$39:$C$782,СВЦЭМ!$A$39:$A$782,$A100,СВЦЭМ!$B$39:$B$782,T$83)+'СЕТ СН'!$H$9+СВЦЭМ!$D$10+'СЕТ СН'!$H$6-'СЕТ СН'!$H$19</f>
        <v>1968.50573422</v>
      </c>
      <c r="U100" s="36">
        <f>SUMIFS(СВЦЭМ!$C$39:$C$782,СВЦЭМ!$A$39:$A$782,$A100,СВЦЭМ!$B$39:$B$782,U$83)+'СЕТ СН'!$H$9+СВЦЭМ!$D$10+'СЕТ СН'!$H$6-'СЕТ СН'!$H$19</f>
        <v>1966.51712013</v>
      </c>
      <c r="V100" s="36">
        <f>SUMIFS(СВЦЭМ!$C$39:$C$782,СВЦЭМ!$A$39:$A$782,$A100,СВЦЭМ!$B$39:$B$782,V$83)+'СЕТ СН'!$H$9+СВЦЭМ!$D$10+'СЕТ СН'!$H$6-'СЕТ СН'!$H$19</f>
        <v>1996.7069959999999</v>
      </c>
      <c r="W100" s="36">
        <f>SUMIFS(СВЦЭМ!$C$39:$C$782,СВЦЭМ!$A$39:$A$782,$A100,СВЦЭМ!$B$39:$B$782,W$83)+'СЕТ СН'!$H$9+СВЦЭМ!$D$10+'СЕТ СН'!$H$6-'СЕТ СН'!$H$19</f>
        <v>1995.32542169</v>
      </c>
      <c r="X100" s="36">
        <f>SUMIFS(СВЦЭМ!$C$39:$C$782,СВЦЭМ!$A$39:$A$782,$A100,СВЦЭМ!$B$39:$B$782,X$83)+'СЕТ СН'!$H$9+СВЦЭМ!$D$10+'СЕТ СН'!$H$6-'СЕТ СН'!$H$19</f>
        <v>2034.20537911</v>
      </c>
      <c r="Y100" s="36">
        <f>SUMIFS(СВЦЭМ!$C$39:$C$782,СВЦЭМ!$A$39:$A$782,$A100,СВЦЭМ!$B$39:$B$782,Y$83)+'СЕТ СН'!$H$9+СВЦЭМ!$D$10+'СЕТ СН'!$H$6-'СЕТ СН'!$H$19</f>
        <v>2077.0634714500002</v>
      </c>
    </row>
    <row r="101" spans="1:25" ht="15.75" x14ac:dyDescent="0.2">
      <c r="A101" s="35">
        <f t="shared" si="2"/>
        <v>45278</v>
      </c>
      <c r="B101" s="36">
        <f>SUMIFS(СВЦЭМ!$C$39:$C$782,СВЦЭМ!$A$39:$A$782,$A101,СВЦЭМ!$B$39:$B$782,B$83)+'СЕТ СН'!$H$9+СВЦЭМ!$D$10+'СЕТ СН'!$H$6-'СЕТ СН'!$H$19</f>
        <v>1989.1463781699999</v>
      </c>
      <c r="C101" s="36">
        <f>SUMIFS(СВЦЭМ!$C$39:$C$782,СВЦЭМ!$A$39:$A$782,$A101,СВЦЭМ!$B$39:$B$782,C$83)+'СЕТ СН'!$H$9+СВЦЭМ!$D$10+'СЕТ СН'!$H$6-'СЕТ СН'!$H$19</f>
        <v>2018.5074795099999</v>
      </c>
      <c r="D101" s="36">
        <f>SUMIFS(СВЦЭМ!$C$39:$C$782,СВЦЭМ!$A$39:$A$782,$A101,СВЦЭМ!$B$39:$B$782,D$83)+'СЕТ СН'!$H$9+СВЦЭМ!$D$10+'СЕТ СН'!$H$6-'СЕТ СН'!$H$19</f>
        <v>2053.4996990899999</v>
      </c>
      <c r="E101" s="36">
        <f>SUMIFS(СВЦЭМ!$C$39:$C$782,СВЦЭМ!$A$39:$A$782,$A101,СВЦЭМ!$B$39:$B$782,E$83)+'СЕТ СН'!$H$9+СВЦЭМ!$D$10+'СЕТ СН'!$H$6-'СЕТ СН'!$H$19</f>
        <v>2064.02622015</v>
      </c>
      <c r="F101" s="36">
        <f>SUMIFS(СВЦЭМ!$C$39:$C$782,СВЦЭМ!$A$39:$A$782,$A101,СВЦЭМ!$B$39:$B$782,F$83)+'СЕТ СН'!$H$9+СВЦЭМ!$D$10+'СЕТ СН'!$H$6-'СЕТ СН'!$H$19</f>
        <v>2078.5260693800001</v>
      </c>
      <c r="G101" s="36">
        <f>SUMIFS(СВЦЭМ!$C$39:$C$782,СВЦЭМ!$A$39:$A$782,$A101,СВЦЭМ!$B$39:$B$782,G$83)+'СЕТ СН'!$H$9+СВЦЭМ!$D$10+'СЕТ СН'!$H$6-'СЕТ СН'!$H$19</f>
        <v>2043.9104731499999</v>
      </c>
      <c r="H101" s="36">
        <f>SUMIFS(СВЦЭМ!$C$39:$C$782,СВЦЭМ!$A$39:$A$782,$A101,СВЦЭМ!$B$39:$B$782,H$83)+'СЕТ СН'!$H$9+СВЦЭМ!$D$10+'СЕТ СН'!$H$6-'СЕТ СН'!$H$19</f>
        <v>1996.1196035</v>
      </c>
      <c r="I101" s="36">
        <f>SUMIFS(СВЦЭМ!$C$39:$C$782,СВЦЭМ!$A$39:$A$782,$A101,СВЦЭМ!$B$39:$B$782,I$83)+'СЕТ СН'!$H$9+СВЦЭМ!$D$10+'СЕТ СН'!$H$6-'СЕТ СН'!$H$19</f>
        <v>1943.21426393</v>
      </c>
      <c r="J101" s="36">
        <f>SUMIFS(СВЦЭМ!$C$39:$C$782,СВЦЭМ!$A$39:$A$782,$A101,СВЦЭМ!$B$39:$B$782,J$83)+'СЕТ СН'!$H$9+СВЦЭМ!$D$10+'СЕТ СН'!$H$6-'СЕТ СН'!$H$19</f>
        <v>1920.15210484</v>
      </c>
      <c r="K101" s="36">
        <f>SUMIFS(СВЦЭМ!$C$39:$C$782,СВЦЭМ!$A$39:$A$782,$A101,СВЦЭМ!$B$39:$B$782,K$83)+'СЕТ СН'!$H$9+СВЦЭМ!$D$10+'СЕТ СН'!$H$6-'СЕТ СН'!$H$19</f>
        <v>1886.94339625</v>
      </c>
      <c r="L101" s="36">
        <f>SUMIFS(СВЦЭМ!$C$39:$C$782,СВЦЭМ!$A$39:$A$782,$A101,СВЦЭМ!$B$39:$B$782,L$83)+'СЕТ СН'!$H$9+СВЦЭМ!$D$10+'СЕТ СН'!$H$6-'СЕТ СН'!$H$19</f>
        <v>1887.73984954</v>
      </c>
      <c r="M101" s="36">
        <f>SUMIFS(СВЦЭМ!$C$39:$C$782,СВЦЭМ!$A$39:$A$782,$A101,СВЦЭМ!$B$39:$B$782,M$83)+'СЕТ СН'!$H$9+СВЦЭМ!$D$10+'СЕТ СН'!$H$6-'СЕТ СН'!$H$19</f>
        <v>1908.76107422</v>
      </c>
      <c r="N101" s="36">
        <f>SUMIFS(СВЦЭМ!$C$39:$C$782,СВЦЭМ!$A$39:$A$782,$A101,СВЦЭМ!$B$39:$B$782,N$83)+'СЕТ СН'!$H$9+СВЦЭМ!$D$10+'СЕТ СН'!$H$6-'СЕТ СН'!$H$19</f>
        <v>1906.7395575999999</v>
      </c>
      <c r="O101" s="36">
        <f>SUMIFS(СВЦЭМ!$C$39:$C$782,СВЦЭМ!$A$39:$A$782,$A101,СВЦЭМ!$B$39:$B$782,O$83)+'СЕТ СН'!$H$9+СВЦЭМ!$D$10+'СЕТ СН'!$H$6-'СЕТ СН'!$H$19</f>
        <v>1916.65082003</v>
      </c>
      <c r="P101" s="36">
        <f>SUMIFS(СВЦЭМ!$C$39:$C$782,СВЦЭМ!$A$39:$A$782,$A101,СВЦЭМ!$B$39:$B$782,P$83)+'СЕТ СН'!$H$9+СВЦЭМ!$D$10+'СЕТ СН'!$H$6-'СЕТ СН'!$H$19</f>
        <v>1929.6360797899999</v>
      </c>
      <c r="Q101" s="36">
        <f>SUMIFS(СВЦЭМ!$C$39:$C$782,СВЦЭМ!$A$39:$A$782,$A101,СВЦЭМ!$B$39:$B$782,Q$83)+'СЕТ СН'!$H$9+СВЦЭМ!$D$10+'СЕТ СН'!$H$6-'СЕТ СН'!$H$19</f>
        <v>1935.5411554499999</v>
      </c>
      <c r="R101" s="36">
        <f>SUMIFS(СВЦЭМ!$C$39:$C$782,СВЦЭМ!$A$39:$A$782,$A101,СВЦЭМ!$B$39:$B$782,R$83)+'СЕТ СН'!$H$9+СВЦЭМ!$D$10+'СЕТ СН'!$H$6-'СЕТ СН'!$H$19</f>
        <v>1937.74350944</v>
      </c>
      <c r="S101" s="36">
        <f>SUMIFS(СВЦЭМ!$C$39:$C$782,СВЦЭМ!$A$39:$A$782,$A101,СВЦЭМ!$B$39:$B$782,S$83)+'СЕТ СН'!$H$9+СВЦЭМ!$D$10+'СЕТ СН'!$H$6-'СЕТ СН'!$H$19</f>
        <v>1907.9623149299998</v>
      </c>
      <c r="T101" s="36">
        <f>SUMIFS(СВЦЭМ!$C$39:$C$782,СВЦЭМ!$A$39:$A$782,$A101,СВЦЭМ!$B$39:$B$782,T$83)+'СЕТ СН'!$H$9+СВЦЭМ!$D$10+'СЕТ СН'!$H$6-'СЕТ СН'!$H$19</f>
        <v>1876.28689246</v>
      </c>
      <c r="U101" s="36">
        <f>SUMIFS(СВЦЭМ!$C$39:$C$782,СВЦЭМ!$A$39:$A$782,$A101,СВЦЭМ!$B$39:$B$782,U$83)+'СЕТ СН'!$H$9+СВЦЭМ!$D$10+'СЕТ СН'!$H$6-'СЕТ СН'!$H$19</f>
        <v>1862.40455294</v>
      </c>
      <c r="V101" s="36">
        <f>SUMIFS(СВЦЭМ!$C$39:$C$782,СВЦЭМ!$A$39:$A$782,$A101,СВЦЭМ!$B$39:$B$782,V$83)+'СЕТ СН'!$H$9+СВЦЭМ!$D$10+'СЕТ СН'!$H$6-'СЕТ СН'!$H$19</f>
        <v>1893.8637151099999</v>
      </c>
      <c r="W101" s="36">
        <f>SUMIFS(СВЦЭМ!$C$39:$C$782,СВЦЭМ!$A$39:$A$782,$A101,СВЦЭМ!$B$39:$B$782,W$83)+'СЕТ СН'!$H$9+СВЦЭМ!$D$10+'СЕТ СН'!$H$6-'СЕТ СН'!$H$19</f>
        <v>1871.9894620099999</v>
      </c>
      <c r="X101" s="36">
        <f>SUMIFS(СВЦЭМ!$C$39:$C$782,СВЦЭМ!$A$39:$A$782,$A101,СВЦЭМ!$B$39:$B$782,X$83)+'СЕТ СН'!$H$9+СВЦЭМ!$D$10+'СЕТ СН'!$H$6-'СЕТ СН'!$H$19</f>
        <v>1916.3554738799999</v>
      </c>
      <c r="Y101" s="36">
        <f>SUMIFS(СВЦЭМ!$C$39:$C$782,СВЦЭМ!$A$39:$A$782,$A101,СВЦЭМ!$B$39:$B$782,Y$83)+'СЕТ СН'!$H$9+СВЦЭМ!$D$10+'СЕТ СН'!$H$6-'СЕТ СН'!$H$19</f>
        <v>1945.42711607</v>
      </c>
    </row>
    <row r="102" spans="1:25" ht="15.75" x14ac:dyDescent="0.2">
      <c r="A102" s="35">
        <f t="shared" si="2"/>
        <v>45279</v>
      </c>
      <c r="B102" s="36">
        <f>SUMIFS(СВЦЭМ!$C$39:$C$782,СВЦЭМ!$A$39:$A$782,$A102,СВЦЭМ!$B$39:$B$782,B$83)+'СЕТ СН'!$H$9+СВЦЭМ!$D$10+'СЕТ СН'!$H$6-'СЕТ СН'!$H$19</f>
        <v>1985.8501239499999</v>
      </c>
      <c r="C102" s="36">
        <f>SUMIFS(СВЦЭМ!$C$39:$C$782,СВЦЭМ!$A$39:$A$782,$A102,СВЦЭМ!$B$39:$B$782,C$83)+'СЕТ СН'!$H$9+СВЦЭМ!$D$10+'СЕТ СН'!$H$6-'СЕТ СН'!$H$19</f>
        <v>2071.6882753499999</v>
      </c>
      <c r="D102" s="36">
        <f>SUMIFS(СВЦЭМ!$C$39:$C$782,СВЦЭМ!$A$39:$A$782,$A102,СВЦЭМ!$B$39:$B$782,D$83)+'СЕТ СН'!$H$9+СВЦЭМ!$D$10+'СЕТ СН'!$H$6-'СЕТ СН'!$H$19</f>
        <v>2115.36423814</v>
      </c>
      <c r="E102" s="36">
        <f>SUMIFS(СВЦЭМ!$C$39:$C$782,СВЦЭМ!$A$39:$A$782,$A102,СВЦЭМ!$B$39:$B$782,E$83)+'СЕТ СН'!$H$9+СВЦЭМ!$D$10+'СЕТ СН'!$H$6-'СЕТ СН'!$H$19</f>
        <v>2128.0810304699999</v>
      </c>
      <c r="F102" s="36">
        <f>SUMIFS(СВЦЭМ!$C$39:$C$782,СВЦЭМ!$A$39:$A$782,$A102,СВЦЭМ!$B$39:$B$782,F$83)+'СЕТ СН'!$H$9+СВЦЭМ!$D$10+'СЕТ СН'!$H$6-'СЕТ СН'!$H$19</f>
        <v>2123.4103643500002</v>
      </c>
      <c r="G102" s="36">
        <f>SUMIFS(СВЦЭМ!$C$39:$C$782,СВЦЭМ!$A$39:$A$782,$A102,СВЦЭМ!$B$39:$B$782,G$83)+'СЕТ СН'!$H$9+СВЦЭМ!$D$10+'СЕТ СН'!$H$6-'СЕТ СН'!$H$19</f>
        <v>2102.8915619600002</v>
      </c>
      <c r="H102" s="36">
        <f>SUMIFS(СВЦЭМ!$C$39:$C$782,СВЦЭМ!$A$39:$A$782,$A102,СВЦЭМ!$B$39:$B$782,H$83)+'СЕТ СН'!$H$9+СВЦЭМ!$D$10+'СЕТ СН'!$H$6-'СЕТ СН'!$H$19</f>
        <v>2036.2731534699999</v>
      </c>
      <c r="I102" s="36">
        <f>SUMIFS(СВЦЭМ!$C$39:$C$782,СВЦЭМ!$A$39:$A$782,$A102,СВЦЭМ!$B$39:$B$782,I$83)+'СЕТ СН'!$H$9+СВЦЭМ!$D$10+'СЕТ СН'!$H$6-'СЕТ СН'!$H$19</f>
        <v>1981.4613273799998</v>
      </c>
      <c r="J102" s="36">
        <f>SUMIFS(СВЦЭМ!$C$39:$C$782,СВЦЭМ!$A$39:$A$782,$A102,СВЦЭМ!$B$39:$B$782,J$83)+'СЕТ СН'!$H$9+СВЦЭМ!$D$10+'СЕТ СН'!$H$6-'СЕТ СН'!$H$19</f>
        <v>1967.6793444</v>
      </c>
      <c r="K102" s="36">
        <f>SUMIFS(СВЦЭМ!$C$39:$C$782,СВЦЭМ!$A$39:$A$782,$A102,СВЦЭМ!$B$39:$B$782,K$83)+'СЕТ СН'!$H$9+СВЦЭМ!$D$10+'СЕТ СН'!$H$6-'СЕТ СН'!$H$19</f>
        <v>1940.2334370799999</v>
      </c>
      <c r="L102" s="36">
        <f>SUMIFS(СВЦЭМ!$C$39:$C$782,СВЦЭМ!$A$39:$A$782,$A102,СВЦЭМ!$B$39:$B$782,L$83)+'СЕТ СН'!$H$9+СВЦЭМ!$D$10+'СЕТ СН'!$H$6-'СЕТ СН'!$H$19</f>
        <v>1926.10009255</v>
      </c>
      <c r="M102" s="36">
        <f>SUMIFS(СВЦЭМ!$C$39:$C$782,СВЦЭМ!$A$39:$A$782,$A102,СВЦЭМ!$B$39:$B$782,M$83)+'СЕТ СН'!$H$9+СВЦЭМ!$D$10+'СЕТ СН'!$H$6-'СЕТ СН'!$H$19</f>
        <v>1945.0434032999999</v>
      </c>
      <c r="N102" s="36">
        <f>SUMIFS(СВЦЭМ!$C$39:$C$782,СВЦЭМ!$A$39:$A$782,$A102,СВЦЭМ!$B$39:$B$782,N$83)+'СЕТ СН'!$H$9+СВЦЭМ!$D$10+'СЕТ СН'!$H$6-'СЕТ СН'!$H$19</f>
        <v>1949.9006853399999</v>
      </c>
      <c r="O102" s="36">
        <f>SUMIFS(СВЦЭМ!$C$39:$C$782,СВЦЭМ!$A$39:$A$782,$A102,СВЦЭМ!$B$39:$B$782,O$83)+'СЕТ СН'!$H$9+СВЦЭМ!$D$10+'СЕТ СН'!$H$6-'СЕТ СН'!$H$19</f>
        <v>1959.8750742699999</v>
      </c>
      <c r="P102" s="36">
        <f>SUMIFS(СВЦЭМ!$C$39:$C$782,СВЦЭМ!$A$39:$A$782,$A102,СВЦЭМ!$B$39:$B$782,P$83)+'СЕТ СН'!$H$9+СВЦЭМ!$D$10+'СЕТ СН'!$H$6-'СЕТ СН'!$H$19</f>
        <v>1969.9785010799999</v>
      </c>
      <c r="Q102" s="36">
        <f>SUMIFS(СВЦЭМ!$C$39:$C$782,СВЦЭМ!$A$39:$A$782,$A102,СВЦЭМ!$B$39:$B$782,Q$83)+'СЕТ СН'!$H$9+СВЦЭМ!$D$10+'СЕТ СН'!$H$6-'СЕТ СН'!$H$19</f>
        <v>1987.1753900899998</v>
      </c>
      <c r="R102" s="36">
        <f>SUMIFS(СВЦЭМ!$C$39:$C$782,СВЦЭМ!$A$39:$A$782,$A102,СВЦЭМ!$B$39:$B$782,R$83)+'СЕТ СН'!$H$9+СВЦЭМ!$D$10+'СЕТ СН'!$H$6-'СЕТ СН'!$H$19</f>
        <v>1975.4595286599999</v>
      </c>
      <c r="S102" s="36">
        <f>SUMIFS(СВЦЭМ!$C$39:$C$782,СВЦЭМ!$A$39:$A$782,$A102,СВЦЭМ!$B$39:$B$782,S$83)+'СЕТ СН'!$H$9+СВЦЭМ!$D$10+'СЕТ СН'!$H$6-'СЕТ СН'!$H$19</f>
        <v>1929.3873650599999</v>
      </c>
      <c r="T102" s="36">
        <f>SUMIFS(СВЦЭМ!$C$39:$C$782,СВЦЭМ!$A$39:$A$782,$A102,СВЦЭМ!$B$39:$B$782,T$83)+'СЕТ СН'!$H$9+СВЦЭМ!$D$10+'СЕТ СН'!$H$6-'СЕТ СН'!$H$19</f>
        <v>1901.18895608</v>
      </c>
      <c r="U102" s="36">
        <f>SUMIFS(СВЦЭМ!$C$39:$C$782,СВЦЭМ!$A$39:$A$782,$A102,СВЦЭМ!$B$39:$B$782,U$83)+'СЕТ СН'!$H$9+СВЦЭМ!$D$10+'СЕТ СН'!$H$6-'СЕТ СН'!$H$19</f>
        <v>1910.0511288399998</v>
      </c>
      <c r="V102" s="36">
        <f>SUMIFS(СВЦЭМ!$C$39:$C$782,СВЦЭМ!$A$39:$A$782,$A102,СВЦЭМ!$B$39:$B$782,V$83)+'СЕТ СН'!$H$9+СВЦЭМ!$D$10+'СЕТ СН'!$H$6-'СЕТ СН'!$H$19</f>
        <v>1932.30035228</v>
      </c>
      <c r="W102" s="36">
        <f>SUMIFS(СВЦЭМ!$C$39:$C$782,СВЦЭМ!$A$39:$A$782,$A102,СВЦЭМ!$B$39:$B$782,W$83)+'СЕТ СН'!$H$9+СВЦЭМ!$D$10+'СЕТ СН'!$H$6-'СЕТ СН'!$H$19</f>
        <v>1944.44472675</v>
      </c>
      <c r="X102" s="36">
        <f>SUMIFS(СВЦЭМ!$C$39:$C$782,СВЦЭМ!$A$39:$A$782,$A102,СВЦЭМ!$B$39:$B$782,X$83)+'СЕТ СН'!$H$9+СВЦЭМ!$D$10+'СЕТ СН'!$H$6-'СЕТ СН'!$H$19</f>
        <v>1970.4217718799998</v>
      </c>
      <c r="Y102" s="36">
        <f>SUMIFS(СВЦЭМ!$C$39:$C$782,СВЦЭМ!$A$39:$A$782,$A102,СВЦЭМ!$B$39:$B$782,Y$83)+'СЕТ СН'!$H$9+СВЦЭМ!$D$10+'СЕТ СН'!$H$6-'СЕТ СН'!$H$19</f>
        <v>2015.4050748999998</v>
      </c>
    </row>
    <row r="103" spans="1:25" ht="15.75" x14ac:dyDescent="0.2">
      <c r="A103" s="35">
        <f t="shared" si="2"/>
        <v>45280</v>
      </c>
      <c r="B103" s="36">
        <f>SUMIFS(СВЦЭМ!$C$39:$C$782,СВЦЭМ!$A$39:$A$782,$A103,СВЦЭМ!$B$39:$B$782,B$83)+'СЕТ СН'!$H$9+СВЦЭМ!$D$10+'СЕТ СН'!$H$6-'СЕТ СН'!$H$19</f>
        <v>2072.4087226199999</v>
      </c>
      <c r="C103" s="36">
        <f>SUMIFS(СВЦЭМ!$C$39:$C$782,СВЦЭМ!$A$39:$A$782,$A103,СВЦЭМ!$B$39:$B$782,C$83)+'СЕТ СН'!$H$9+СВЦЭМ!$D$10+'СЕТ СН'!$H$6-'СЕТ СН'!$H$19</f>
        <v>2116.2125673700002</v>
      </c>
      <c r="D103" s="36">
        <f>SUMIFS(СВЦЭМ!$C$39:$C$782,СВЦЭМ!$A$39:$A$782,$A103,СВЦЭМ!$B$39:$B$782,D$83)+'СЕТ СН'!$H$9+СВЦЭМ!$D$10+'СЕТ СН'!$H$6-'СЕТ СН'!$H$19</f>
        <v>2149.10902214</v>
      </c>
      <c r="E103" s="36">
        <f>SUMIFS(СВЦЭМ!$C$39:$C$782,СВЦЭМ!$A$39:$A$782,$A103,СВЦЭМ!$B$39:$B$782,E$83)+'СЕТ СН'!$H$9+СВЦЭМ!$D$10+'СЕТ СН'!$H$6-'СЕТ СН'!$H$19</f>
        <v>2157.3635884200003</v>
      </c>
      <c r="F103" s="36">
        <f>SUMIFS(СВЦЭМ!$C$39:$C$782,СВЦЭМ!$A$39:$A$782,$A103,СВЦЭМ!$B$39:$B$782,F$83)+'СЕТ СН'!$H$9+СВЦЭМ!$D$10+'СЕТ СН'!$H$6-'СЕТ СН'!$H$19</f>
        <v>2157.1889390000001</v>
      </c>
      <c r="G103" s="36">
        <f>SUMIFS(СВЦЭМ!$C$39:$C$782,СВЦЭМ!$A$39:$A$782,$A103,СВЦЭМ!$B$39:$B$782,G$83)+'СЕТ СН'!$H$9+СВЦЭМ!$D$10+'СЕТ СН'!$H$6-'СЕТ СН'!$H$19</f>
        <v>2126.3274546100001</v>
      </c>
      <c r="H103" s="36">
        <f>SUMIFS(СВЦЭМ!$C$39:$C$782,СВЦЭМ!$A$39:$A$782,$A103,СВЦЭМ!$B$39:$B$782,H$83)+'СЕТ СН'!$H$9+СВЦЭМ!$D$10+'СЕТ СН'!$H$6-'СЕТ СН'!$H$19</f>
        <v>2066.95518898</v>
      </c>
      <c r="I103" s="36">
        <f>SUMIFS(СВЦЭМ!$C$39:$C$782,СВЦЭМ!$A$39:$A$782,$A103,СВЦЭМ!$B$39:$B$782,I$83)+'СЕТ СН'!$H$9+СВЦЭМ!$D$10+'СЕТ СН'!$H$6-'СЕТ СН'!$H$19</f>
        <v>2023.9895625299998</v>
      </c>
      <c r="J103" s="36">
        <f>SUMIFS(СВЦЭМ!$C$39:$C$782,СВЦЭМ!$A$39:$A$782,$A103,СВЦЭМ!$B$39:$B$782,J$83)+'СЕТ СН'!$H$9+СВЦЭМ!$D$10+'СЕТ СН'!$H$6-'СЕТ СН'!$H$19</f>
        <v>2020.5470706899998</v>
      </c>
      <c r="K103" s="36">
        <f>SUMIFS(СВЦЭМ!$C$39:$C$782,СВЦЭМ!$A$39:$A$782,$A103,СВЦЭМ!$B$39:$B$782,K$83)+'СЕТ СН'!$H$9+СВЦЭМ!$D$10+'СЕТ СН'!$H$6-'СЕТ СН'!$H$19</f>
        <v>1994.0934404699999</v>
      </c>
      <c r="L103" s="36">
        <f>SUMIFS(СВЦЭМ!$C$39:$C$782,СВЦЭМ!$A$39:$A$782,$A103,СВЦЭМ!$B$39:$B$782,L$83)+'СЕТ СН'!$H$9+СВЦЭМ!$D$10+'СЕТ СН'!$H$6-'СЕТ СН'!$H$19</f>
        <v>1963.6861674199999</v>
      </c>
      <c r="M103" s="36">
        <f>SUMIFS(СВЦЭМ!$C$39:$C$782,СВЦЭМ!$A$39:$A$782,$A103,СВЦЭМ!$B$39:$B$782,M$83)+'СЕТ СН'!$H$9+СВЦЭМ!$D$10+'СЕТ СН'!$H$6-'СЕТ СН'!$H$19</f>
        <v>1992.06016378</v>
      </c>
      <c r="N103" s="36">
        <f>SUMIFS(СВЦЭМ!$C$39:$C$782,СВЦЭМ!$A$39:$A$782,$A103,СВЦЭМ!$B$39:$B$782,N$83)+'СЕТ СН'!$H$9+СВЦЭМ!$D$10+'СЕТ СН'!$H$6-'СЕТ СН'!$H$19</f>
        <v>1997.1504321799998</v>
      </c>
      <c r="O103" s="36">
        <f>SUMIFS(СВЦЭМ!$C$39:$C$782,СВЦЭМ!$A$39:$A$782,$A103,СВЦЭМ!$B$39:$B$782,O$83)+'СЕТ СН'!$H$9+СВЦЭМ!$D$10+'СЕТ СН'!$H$6-'СЕТ СН'!$H$19</f>
        <v>2017.3117590099998</v>
      </c>
      <c r="P103" s="36">
        <f>SUMIFS(СВЦЭМ!$C$39:$C$782,СВЦЭМ!$A$39:$A$782,$A103,СВЦЭМ!$B$39:$B$782,P$83)+'СЕТ СН'!$H$9+СВЦЭМ!$D$10+'СЕТ СН'!$H$6-'СЕТ СН'!$H$19</f>
        <v>2034.4931373699999</v>
      </c>
      <c r="Q103" s="36">
        <f>SUMIFS(СВЦЭМ!$C$39:$C$782,СВЦЭМ!$A$39:$A$782,$A103,СВЦЭМ!$B$39:$B$782,Q$83)+'СЕТ СН'!$H$9+СВЦЭМ!$D$10+'СЕТ СН'!$H$6-'СЕТ СН'!$H$19</f>
        <v>2046.2726578499999</v>
      </c>
      <c r="R103" s="36">
        <f>SUMIFS(СВЦЭМ!$C$39:$C$782,СВЦЭМ!$A$39:$A$782,$A103,СВЦЭМ!$B$39:$B$782,R$83)+'СЕТ СН'!$H$9+СВЦЭМ!$D$10+'СЕТ СН'!$H$6-'СЕТ СН'!$H$19</f>
        <v>2038.17716412</v>
      </c>
      <c r="S103" s="36">
        <f>SUMIFS(СВЦЭМ!$C$39:$C$782,СВЦЭМ!$A$39:$A$782,$A103,СВЦЭМ!$B$39:$B$782,S$83)+'СЕТ СН'!$H$9+СВЦЭМ!$D$10+'СЕТ СН'!$H$6-'СЕТ СН'!$H$19</f>
        <v>2005.73263524</v>
      </c>
      <c r="T103" s="36">
        <f>SUMIFS(СВЦЭМ!$C$39:$C$782,СВЦЭМ!$A$39:$A$782,$A103,СВЦЭМ!$B$39:$B$782,T$83)+'СЕТ СН'!$H$9+СВЦЭМ!$D$10+'СЕТ СН'!$H$6-'СЕТ СН'!$H$19</f>
        <v>1979.7052177199998</v>
      </c>
      <c r="U103" s="36">
        <f>SUMIFS(СВЦЭМ!$C$39:$C$782,СВЦЭМ!$A$39:$A$782,$A103,СВЦЭМ!$B$39:$B$782,U$83)+'СЕТ СН'!$H$9+СВЦЭМ!$D$10+'СЕТ СН'!$H$6-'СЕТ СН'!$H$19</f>
        <v>1978.9455513399998</v>
      </c>
      <c r="V103" s="36">
        <f>SUMIFS(СВЦЭМ!$C$39:$C$782,СВЦЭМ!$A$39:$A$782,$A103,СВЦЭМ!$B$39:$B$782,V$83)+'СЕТ СН'!$H$9+СВЦЭМ!$D$10+'СЕТ СН'!$H$6-'СЕТ СН'!$H$19</f>
        <v>2004.3001108399999</v>
      </c>
      <c r="W103" s="36">
        <f>SUMIFS(СВЦЭМ!$C$39:$C$782,СВЦЭМ!$A$39:$A$782,$A103,СВЦЭМ!$B$39:$B$782,W$83)+'СЕТ СН'!$H$9+СВЦЭМ!$D$10+'СЕТ СН'!$H$6-'СЕТ СН'!$H$19</f>
        <v>2012.72025779</v>
      </c>
      <c r="X103" s="36">
        <f>SUMIFS(СВЦЭМ!$C$39:$C$782,СВЦЭМ!$A$39:$A$782,$A103,СВЦЭМ!$B$39:$B$782,X$83)+'СЕТ СН'!$H$9+СВЦЭМ!$D$10+'СЕТ СН'!$H$6-'СЕТ СН'!$H$19</f>
        <v>2036.0762391799999</v>
      </c>
      <c r="Y103" s="36">
        <f>SUMIFS(СВЦЭМ!$C$39:$C$782,СВЦЭМ!$A$39:$A$782,$A103,СВЦЭМ!$B$39:$B$782,Y$83)+'СЕТ СН'!$H$9+СВЦЭМ!$D$10+'СЕТ СН'!$H$6-'СЕТ СН'!$H$19</f>
        <v>2042.41627672</v>
      </c>
    </row>
    <row r="104" spans="1:25" ht="15.75" x14ac:dyDescent="0.2">
      <c r="A104" s="35">
        <f t="shared" si="2"/>
        <v>45281</v>
      </c>
      <c r="B104" s="36">
        <f>SUMIFS(СВЦЭМ!$C$39:$C$782,СВЦЭМ!$A$39:$A$782,$A104,СВЦЭМ!$B$39:$B$782,B$83)+'СЕТ СН'!$H$9+СВЦЭМ!$D$10+'СЕТ СН'!$H$6-'СЕТ СН'!$H$19</f>
        <v>2119.3682313700001</v>
      </c>
      <c r="C104" s="36">
        <f>SUMIFS(СВЦЭМ!$C$39:$C$782,СВЦЭМ!$A$39:$A$782,$A104,СВЦЭМ!$B$39:$B$782,C$83)+'СЕТ СН'!$H$9+СВЦЭМ!$D$10+'СЕТ СН'!$H$6-'СЕТ СН'!$H$19</f>
        <v>2174.5561990199999</v>
      </c>
      <c r="D104" s="36">
        <f>SUMIFS(СВЦЭМ!$C$39:$C$782,СВЦЭМ!$A$39:$A$782,$A104,СВЦЭМ!$B$39:$B$782,D$83)+'СЕТ СН'!$H$9+СВЦЭМ!$D$10+'СЕТ СН'!$H$6-'СЕТ СН'!$H$19</f>
        <v>2205.26822378</v>
      </c>
      <c r="E104" s="36">
        <f>SUMIFS(СВЦЭМ!$C$39:$C$782,СВЦЭМ!$A$39:$A$782,$A104,СВЦЭМ!$B$39:$B$782,E$83)+'СЕТ СН'!$H$9+СВЦЭМ!$D$10+'СЕТ СН'!$H$6-'СЕТ СН'!$H$19</f>
        <v>2222.5321990699999</v>
      </c>
      <c r="F104" s="36">
        <f>SUMIFS(СВЦЭМ!$C$39:$C$782,СВЦЭМ!$A$39:$A$782,$A104,СВЦЭМ!$B$39:$B$782,F$83)+'СЕТ СН'!$H$9+СВЦЭМ!$D$10+'СЕТ СН'!$H$6-'СЕТ СН'!$H$19</f>
        <v>2226.4034727100002</v>
      </c>
      <c r="G104" s="36">
        <f>SUMIFS(СВЦЭМ!$C$39:$C$782,СВЦЭМ!$A$39:$A$782,$A104,СВЦЭМ!$B$39:$B$782,G$83)+'СЕТ СН'!$H$9+СВЦЭМ!$D$10+'СЕТ СН'!$H$6-'СЕТ СН'!$H$19</f>
        <v>2239.3083721100002</v>
      </c>
      <c r="H104" s="36">
        <f>SUMIFS(СВЦЭМ!$C$39:$C$782,СВЦЭМ!$A$39:$A$782,$A104,СВЦЭМ!$B$39:$B$782,H$83)+'СЕТ СН'!$H$9+СВЦЭМ!$D$10+'СЕТ СН'!$H$6-'СЕТ СН'!$H$19</f>
        <v>2181.5748245499999</v>
      </c>
      <c r="I104" s="36">
        <f>SUMIFS(СВЦЭМ!$C$39:$C$782,СВЦЭМ!$A$39:$A$782,$A104,СВЦЭМ!$B$39:$B$782,I$83)+'СЕТ СН'!$H$9+СВЦЭМ!$D$10+'СЕТ СН'!$H$6-'СЕТ СН'!$H$19</f>
        <v>2101.9871223700002</v>
      </c>
      <c r="J104" s="36">
        <f>SUMIFS(СВЦЭМ!$C$39:$C$782,СВЦЭМ!$A$39:$A$782,$A104,СВЦЭМ!$B$39:$B$782,J$83)+'СЕТ СН'!$H$9+СВЦЭМ!$D$10+'СЕТ СН'!$H$6-'СЕТ СН'!$H$19</f>
        <v>2077.1833060100003</v>
      </c>
      <c r="K104" s="36">
        <f>SUMIFS(СВЦЭМ!$C$39:$C$782,СВЦЭМ!$A$39:$A$782,$A104,СВЦЭМ!$B$39:$B$782,K$83)+'СЕТ СН'!$H$9+СВЦЭМ!$D$10+'СЕТ СН'!$H$6-'СЕТ СН'!$H$19</f>
        <v>2063.2641930099999</v>
      </c>
      <c r="L104" s="36">
        <f>SUMIFS(СВЦЭМ!$C$39:$C$782,СВЦЭМ!$A$39:$A$782,$A104,СВЦЭМ!$B$39:$B$782,L$83)+'СЕТ СН'!$H$9+СВЦЭМ!$D$10+'СЕТ СН'!$H$6-'СЕТ СН'!$H$19</f>
        <v>2067.0218969799998</v>
      </c>
      <c r="M104" s="36">
        <f>SUMIFS(СВЦЭМ!$C$39:$C$782,СВЦЭМ!$A$39:$A$782,$A104,СВЦЭМ!$B$39:$B$782,M$83)+'СЕТ СН'!$H$9+СВЦЭМ!$D$10+'СЕТ СН'!$H$6-'СЕТ СН'!$H$19</f>
        <v>2073.5028021500002</v>
      </c>
      <c r="N104" s="36">
        <f>SUMIFS(СВЦЭМ!$C$39:$C$782,СВЦЭМ!$A$39:$A$782,$A104,СВЦЭМ!$B$39:$B$782,N$83)+'СЕТ СН'!$H$9+СВЦЭМ!$D$10+'СЕТ СН'!$H$6-'СЕТ СН'!$H$19</f>
        <v>2089.3851315699999</v>
      </c>
      <c r="O104" s="36">
        <f>SUMIFS(СВЦЭМ!$C$39:$C$782,СВЦЭМ!$A$39:$A$782,$A104,СВЦЭМ!$B$39:$B$782,O$83)+'СЕТ СН'!$H$9+СВЦЭМ!$D$10+'СЕТ СН'!$H$6-'СЕТ СН'!$H$19</f>
        <v>2101.96818708</v>
      </c>
      <c r="P104" s="36">
        <f>SUMIFS(СВЦЭМ!$C$39:$C$782,СВЦЭМ!$A$39:$A$782,$A104,СВЦЭМ!$B$39:$B$782,P$83)+'СЕТ СН'!$H$9+СВЦЭМ!$D$10+'СЕТ СН'!$H$6-'СЕТ СН'!$H$19</f>
        <v>2116.3711618000002</v>
      </c>
      <c r="Q104" s="36">
        <f>SUMIFS(СВЦЭМ!$C$39:$C$782,СВЦЭМ!$A$39:$A$782,$A104,СВЦЭМ!$B$39:$B$782,Q$83)+'СЕТ СН'!$H$9+СВЦЭМ!$D$10+'СЕТ СН'!$H$6-'СЕТ СН'!$H$19</f>
        <v>2121.5376644900002</v>
      </c>
      <c r="R104" s="36">
        <f>SUMIFS(СВЦЭМ!$C$39:$C$782,СВЦЭМ!$A$39:$A$782,$A104,СВЦЭМ!$B$39:$B$782,R$83)+'СЕТ СН'!$H$9+СВЦЭМ!$D$10+'СЕТ СН'!$H$6-'СЕТ СН'!$H$19</f>
        <v>2094.4170075000002</v>
      </c>
      <c r="S104" s="36">
        <f>SUMIFS(СВЦЭМ!$C$39:$C$782,СВЦЭМ!$A$39:$A$782,$A104,СВЦЭМ!$B$39:$B$782,S$83)+'СЕТ СН'!$H$9+СВЦЭМ!$D$10+'СЕТ СН'!$H$6-'СЕТ СН'!$H$19</f>
        <v>2061.0767501700002</v>
      </c>
      <c r="T104" s="36">
        <f>SUMIFS(СВЦЭМ!$C$39:$C$782,СВЦЭМ!$A$39:$A$782,$A104,СВЦЭМ!$B$39:$B$782,T$83)+'СЕТ СН'!$H$9+СВЦЭМ!$D$10+'СЕТ СН'!$H$6-'СЕТ СН'!$H$19</f>
        <v>2044.5266857899999</v>
      </c>
      <c r="U104" s="36">
        <f>SUMIFS(СВЦЭМ!$C$39:$C$782,СВЦЭМ!$A$39:$A$782,$A104,СВЦЭМ!$B$39:$B$782,U$83)+'СЕТ СН'!$H$9+СВЦЭМ!$D$10+'СЕТ СН'!$H$6-'СЕТ СН'!$H$19</f>
        <v>2049.9681510400001</v>
      </c>
      <c r="V104" s="36">
        <f>SUMIFS(СВЦЭМ!$C$39:$C$782,СВЦЭМ!$A$39:$A$782,$A104,СВЦЭМ!$B$39:$B$782,V$83)+'СЕТ СН'!$H$9+СВЦЭМ!$D$10+'СЕТ СН'!$H$6-'СЕТ СН'!$H$19</f>
        <v>2075.2562894000002</v>
      </c>
      <c r="W104" s="36">
        <f>SUMIFS(СВЦЭМ!$C$39:$C$782,СВЦЭМ!$A$39:$A$782,$A104,СВЦЭМ!$B$39:$B$782,W$83)+'СЕТ СН'!$H$9+СВЦЭМ!$D$10+'СЕТ СН'!$H$6-'СЕТ СН'!$H$19</f>
        <v>2084.2249410499999</v>
      </c>
      <c r="X104" s="36">
        <f>SUMIFS(СВЦЭМ!$C$39:$C$782,СВЦЭМ!$A$39:$A$782,$A104,СВЦЭМ!$B$39:$B$782,X$83)+'СЕТ СН'!$H$9+СВЦЭМ!$D$10+'СЕТ СН'!$H$6-'СЕТ СН'!$H$19</f>
        <v>2115.7774789</v>
      </c>
      <c r="Y104" s="36">
        <f>SUMIFS(СВЦЭМ!$C$39:$C$782,СВЦЭМ!$A$39:$A$782,$A104,СВЦЭМ!$B$39:$B$782,Y$83)+'СЕТ СН'!$H$9+СВЦЭМ!$D$10+'СЕТ СН'!$H$6-'СЕТ СН'!$H$19</f>
        <v>2133.9837411799999</v>
      </c>
    </row>
    <row r="105" spans="1:25" ht="15.75" x14ac:dyDescent="0.2">
      <c r="A105" s="35">
        <f t="shared" si="2"/>
        <v>45282</v>
      </c>
      <c r="B105" s="36">
        <f>SUMIFS(СВЦЭМ!$C$39:$C$782,СВЦЭМ!$A$39:$A$782,$A105,СВЦЭМ!$B$39:$B$782,B$83)+'СЕТ СН'!$H$9+СВЦЭМ!$D$10+'СЕТ СН'!$H$6-'СЕТ СН'!$H$19</f>
        <v>2133.8345540999999</v>
      </c>
      <c r="C105" s="36">
        <f>SUMIFS(СВЦЭМ!$C$39:$C$782,СВЦЭМ!$A$39:$A$782,$A105,СВЦЭМ!$B$39:$B$782,C$83)+'СЕТ СН'!$H$9+СВЦЭМ!$D$10+'СЕТ СН'!$H$6-'СЕТ СН'!$H$19</f>
        <v>2178.0029444500001</v>
      </c>
      <c r="D105" s="36">
        <f>SUMIFS(СВЦЭМ!$C$39:$C$782,СВЦЭМ!$A$39:$A$782,$A105,СВЦЭМ!$B$39:$B$782,D$83)+'СЕТ СН'!$H$9+СВЦЭМ!$D$10+'СЕТ СН'!$H$6-'СЕТ СН'!$H$19</f>
        <v>2204.8818736799999</v>
      </c>
      <c r="E105" s="36">
        <f>SUMIFS(СВЦЭМ!$C$39:$C$782,СВЦЭМ!$A$39:$A$782,$A105,СВЦЭМ!$B$39:$B$782,E$83)+'СЕТ СН'!$H$9+СВЦЭМ!$D$10+'СЕТ СН'!$H$6-'СЕТ СН'!$H$19</f>
        <v>2326.23568811</v>
      </c>
      <c r="F105" s="36">
        <f>SUMIFS(СВЦЭМ!$C$39:$C$782,СВЦЭМ!$A$39:$A$782,$A105,СВЦЭМ!$B$39:$B$782,F$83)+'СЕТ СН'!$H$9+СВЦЭМ!$D$10+'СЕТ СН'!$H$6-'СЕТ СН'!$H$19</f>
        <v>2329.9582873999998</v>
      </c>
      <c r="G105" s="36">
        <f>SUMIFS(СВЦЭМ!$C$39:$C$782,СВЦЭМ!$A$39:$A$782,$A105,СВЦЭМ!$B$39:$B$782,G$83)+'СЕТ СН'!$H$9+СВЦЭМ!$D$10+'СЕТ СН'!$H$6-'СЕТ СН'!$H$19</f>
        <v>2324.0657736600001</v>
      </c>
      <c r="H105" s="36">
        <f>SUMIFS(СВЦЭМ!$C$39:$C$782,СВЦЭМ!$A$39:$A$782,$A105,СВЦЭМ!$B$39:$B$782,H$83)+'СЕТ СН'!$H$9+СВЦЭМ!$D$10+'СЕТ СН'!$H$6-'СЕТ СН'!$H$19</f>
        <v>2259.5433789500003</v>
      </c>
      <c r="I105" s="36">
        <f>SUMIFS(СВЦЭМ!$C$39:$C$782,СВЦЭМ!$A$39:$A$782,$A105,СВЦЭМ!$B$39:$B$782,I$83)+'СЕТ СН'!$H$9+СВЦЭМ!$D$10+'СЕТ СН'!$H$6-'СЕТ СН'!$H$19</f>
        <v>2196.79761848</v>
      </c>
      <c r="J105" s="36">
        <f>SUMIFS(СВЦЭМ!$C$39:$C$782,СВЦЭМ!$A$39:$A$782,$A105,СВЦЭМ!$B$39:$B$782,J$83)+'СЕТ СН'!$H$9+СВЦЭМ!$D$10+'СЕТ СН'!$H$6-'СЕТ СН'!$H$19</f>
        <v>2157.3729678200002</v>
      </c>
      <c r="K105" s="36">
        <f>SUMIFS(СВЦЭМ!$C$39:$C$782,СВЦЭМ!$A$39:$A$782,$A105,СВЦЭМ!$B$39:$B$782,K$83)+'СЕТ СН'!$H$9+СВЦЭМ!$D$10+'СЕТ СН'!$H$6-'СЕТ СН'!$H$19</f>
        <v>2117.4095615199999</v>
      </c>
      <c r="L105" s="36">
        <f>SUMIFS(СВЦЭМ!$C$39:$C$782,СВЦЭМ!$A$39:$A$782,$A105,СВЦЭМ!$B$39:$B$782,L$83)+'СЕТ СН'!$H$9+СВЦЭМ!$D$10+'СЕТ СН'!$H$6-'СЕТ СН'!$H$19</f>
        <v>2116.5439685400002</v>
      </c>
      <c r="M105" s="36">
        <f>SUMIFS(СВЦЭМ!$C$39:$C$782,СВЦЭМ!$A$39:$A$782,$A105,СВЦЭМ!$B$39:$B$782,M$83)+'СЕТ СН'!$H$9+СВЦЭМ!$D$10+'СЕТ СН'!$H$6-'СЕТ СН'!$H$19</f>
        <v>2127.11637393</v>
      </c>
      <c r="N105" s="36">
        <f>SUMIFS(СВЦЭМ!$C$39:$C$782,СВЦЭМ!$A$39:$A$782,$A105,СВЦЭМ!$B$39:$B$782,N$83)+'СЕТ СН'!$H$9+СВЦЭМ!$D$10+'СЕТ СН'!$H$6-'СЕТ СН'!$H$19</f>
        <v>2144.8587244</v>
      </c>
      <c r="O105" s="36">
        <f>SUMIFS(СВЦЭМ!$C$39:$C$782,СВЦЭМ!$A$39:$A$782,$A105,СВЦЭМ!$B$39:$B$782,O$83)+'СЕТ СН'!$H$9+СВЦЭМ!$D$10+'СЕТ СН'!$H$6-'СЕТ СН'!$H$19</f>
        <v>2170.3857406299999</v>
      </c>
      <c r="P105" s="36">
        <f>SUMIFS(СВЦЭМ!$C$39:$C$782,СВЦЭМ!$A$39:$A$782,$A105,СВЦЭМ!$B$39:$B$782,P$83)+'СЕТ СН'!$H$9+СВЦЭМ!$D$10+'СЕТ СН'!$H$6-'СЕТ СН'!$H$19</f>
        <v>2176.0563702300001</v>
      </c>
      <c r="Q105" s="36">
        <f>SUMIFS(СВЦЭМ!$C$39:$C$782,СВЦЭМ!$A$39:$A$782,$A105,СВЦЭМ!$B$39:$B$782,Q$83)+'СЕТ СН'!$H$9+СВЦЭМ!$D$10+'СЕТ СН'!$H$6-'СЕТ СН'!$H$19</f>
        <v>2195.9976823500001</v>
      </c>
      <c r="R105" s="36">
        <f>SUMIFS(СВЦЭМ!$C$39:$C$782,СВЦЭМ!$A$39:$A$782,$A105,СВЦЭМ!$B$39:$B$782,R$83)+'СЕТ СН'!$H$9+СВЦЭМ!$D$10+'СЕТ СН'!$H$6-'СЕТ СН'!$H$19</f>
        <v>2196.91594356</v>
      </c>
      <c r="S105" s="36">
        <f>SUMIFS(СВЦЭМ!$C$39:$C$782,СВЦЭМ!$A$39:$A$782,$A105,СВЦЭМ!$B$39:$B$782,S$83)+'СЕТ СН'!$H$9+СВЦЭМ!$D$10+'СЕТ СН'!$H$6-'СЕТ СН'!$H$19</f>
        <v>2169.0180140299999</v>
      </c>
      <c r="T105" s="36">
        <f>SUMIFS(СВЦЭМ!$C$39:$C$782,СВЦЭМ!$A$39:$A$782,$A105,СВЦЭМ!$B$39:$B$782,T$83)+'СЕТ СН'!$H$9+СВЦЭМ!$D$10+'СЕТ СН'!$H$6-'СЕТ СН'!$H$19</f>
        <v>2153.2376056600001</v>
      </c>
      <c r="U105" s="36">
        <f>SUMIFS(СВЦЭМ!$C$39:$C$782,СВЦЭМ!$A$39:$A$782,$A105,СВЦЭМ!$B$39:$B$782,U$83)+'СЕТ СН'!$H$9+СВЦЭМ!$D$10+'СЕТ СН'!$H$6-'СЕТ СН'!$H$19</f>
        <v>2163.4653612400002</v>
      </c>
      <c r="V105" s="36">
        <f>SUMIFS(СВЦЭМ!$C$39:$C$782,СВЦЭМ!$A$39:$A$782,$A105,СВЦЭМ!$B$39:$B$782,V$83)+'СЕТ СН'!$H$9+СВЦЭМ!$D$10+'СЕТ СН'!$H$6-'СЕТ СН'!$H$19</f>
        <v>2178.5612591300001</v>
      </c>
      <c r="W105" s="36">
        <f>SUMIFS(СВЦЭМ!$C$39:$C$782,СВЦЭМ!$A$39:$A$782,$A105,СВЦЭМ!$B$39:$B$782,W$83)+'СЕТ СН'!$H$9+СВЦЭМ!$D$10+'СЕТ СН'!$H$6-'СЕТ СН'!$H$19</f>
        <v>2190.3934067700002</v>
      </c>
      <c r="X105" s="36">
        <f>SUMIFS(СВЦЭМ!$C$39:$C$782,СВЦЭМ!$A$39:$A$782,$A105,СВЦЭМ!$B$39:$B$782,X$83)+'СЕТ СН'!$H$9+СВЦЭМ!$D$10+'СЕТ СН'!$H$6-'СЕТ СН'!$H$19</f>
        <v>2222.8304085300001</v>
      </c>
      <c r="Y105" s="36">
        <f>SUMIFS(СВЦЭМ!$C$39:$C$782,СВЦЭМ!$A$39:$A$782,$A105,СВЦЭМ!$B$39:$B$782,Y$83)+'СЕТ СН'!$H$9+СВЦЭМ!$D$10+'СЕТ СН'!$H$6-'СЕТ СН'!$H$19</f>
        <v>2243.4741168800001</v>
      </c>
    </row>
    <row r="106" spans="1:25" ht="15.75" x14ac:dyDescent="0.2">
      <c r="A106" s="35">
        <f t="shared" si="2"/>
        <v>45283</v>
      </c>
      <c r="B106" s="36">
        <f>SUMIFS(СВЦЭМ!$C$39:$C$782,СВЦЭМ!$A$39:$A$782,$A106,СВЦЭМ!$B$39:$B$782,B$83)+'СЕТ СН'!$H$9+СВЦЭМ!$D$10+'СЕТ СН'!$H$6-'СЕТ СН'!$H$19</f>
        <v>2090.7515759299999</v>
      </c>
      <c r="C106" s="36">
        <f>SUMIFS(СВЦЭМ!$C$39:$C$782,СВЦЭМ!$A$39:$A$782,$A106,СВЦЭМ!$B$39:$B$782,C$83)+'СЕТ СН'!$H$9+СВЦЭМ!$D$10+'СЕТ СН'!$H$6-'СЕТ СН'!$H$19</f>
        <v>2077.5451673000002</v>
      </c>
      <c r="D106" s="36">
        <f>SUMIFS(СВЦЭМ!$C$39:$C$782,СВЦЭМ!$A$39:$A$782,$A106,СВЦЭМ!$B$39:$B$782,D$83)+'СЕТ СН'!$H$9+СВЦЭМ!$D$10+'СЕТ СН'!$H$6-'СЕТ СН'!$H$19</f>
        <v>2113.1831939200001</v>
      </c>
      <c r="E106" s="36">
        <f>SUMIFS(СВЦЭМ!$C$39:$C$782,СВЦЭМ!$A$39:$A$782,$A106,СВЦЭМ!$B$39:$B$782,E$83)+'СЕТ СН'!$H$9+СВЦЭМ!$D$10+'СЕТ СН'!$H$6-'СЕТ СН'!$H$19</f>
        <v>2273.2841830799998</v>
      </c>
      <c r="F106" s="36">
        <f>SUMIFS(СВЦЭМ!$C$39:$C$782,СВЦЭМ!$A$39:$A$782,$A106,СВЦЭМ!$B$39:$B$782,F$83)+'СЕТ СН'!$H$9+СВЦЭМ!$D$10+'СЕТ СН'!$H$6-'СЕТ СН'!$H$19</f>
        <v>2263.5857865100002</v>
      </c>
      <c r="G106" s="36">
        <f>SUMIFS(СВЦЭМ!$C$39:$C$782,СВЦЭМ!$A$39:$A$782,$A106,СВЦЭМ!$B$39:$B$782,G$83)+'СЕТ СН'!$H$9+СВЦЭМ!$D$10+'СЕТ СН'!$H$6-'СЕТ СН'!$H$19</f>
        <v>2245.3974188400002</v>
      </c>
      <c r="H106" s="36">
        <f>SUMIFS(СВЦЭМ!$C$39:$C$782,СВЦЭМ!$A$39:$A$782,$A106,СВЦЭМ!$B$39:$B$782,H$83)+'СЕТ СН'!$H$9+СВЦЭМ!$D$10+'СЕТ СН'!$H$6-'СЕТ СН'!$H$19</f>
        <v>2236.3121837399999</v>
      </c>
      <c r="I106" s="36">
        <f>SUMIFS(СВЦЭМ!$C$39:$C$782,СВЦЭМ!$A$39:$A$782,$A106,СВЦЭМ!$B$39:$B$782,I$83)+'СЕТ СН'!$H$9+СВЦЭМ!$D$10+'СЕТ СН'!$H$6-'СЕТ СН'!$H$19</f>
        <v>2194.3399287699999</v>
      </c>
      <c r="J106" s="36">
        <f>SUMIFS(СВЦЭМ!$C$39:$C$782,СВЦЭМ!$A$39:$A$782,$A106,СВЦЭМ!$B$39:$B$782,J$83)+'СЕТ СН'!$H$9+СВЦЭМ!$D$10+'СЕТ СН'!$H$6-'СЕТ СН'!$H$19</f>
        <v>2148.8149591900001</v>
      </c>
      <c r="K106" s="36">
        <f>SUMIFS(СВЦЭМ!$C$39:$C$782,СВЦЭМ!$A$39:$A$782,$A106,СВЦЭМ!$B$39:$B$782,K$83)+'СЕТ СН'!$H$9+СВЦЭМ!$D$10+'СЕТ СН'!$H$6-'СЕТ СН'!$H$19</f>
        <v>2105.8875862600003</v>
      </c>
      <c r="L106" s="36">
        <f>SUMIFS(СВЦЭМ!$C$39:$C$782,СВЦЭМ!$A$39:$A$782,$A106,СВЦЭМ!$B$39:$B$782,L$83)+'СЕТ СН'!$H$9+СВЦЭМ!$D$10+'СЕТ СН'!$H$6-'СЕТ СН'!$H$19</f>
        <v>2064.2993239699999</v>
      </c>
      <c r="M106" s="36">
        <f>SUMIFS(СВЦЭМ!$C$39:$C$782,СВЦЭМ!$A$39:$A$782,$A106,СВЦЭМ!$B$39:$B$782,M$83)+'СЕТ СН'!$H$9+СВЦЭМ!$D$10+'СЕТ СН'!$H$6-'СЕТ СН'!$H$19</f>
        <v>2052.4152801599998</v>
      </c>
      <c r="N106" s="36">
        <f>SUMIFS(СВЦЭМ!$C$39:$C$782,СВЦЭМ!$A$39:$A$782,$A106,СВЦЭМ!$B$39:$B$782,N$83)+'СЕТ СН'!$H$9+СВЦЭМ!$D$10+'СЕТ СН'!$H$6-'СЕТ СН'!$H$19</f>
        <v>2089.1315298499999</v>
      </c>
      <c r="O106" s="36">
        <f>SUMIFS(СВЦЭМ!$C$39:$C$782,СВЦЭМ!$A$39:$A$782,$A106,СВЦЭМ!$B$39:$B$782,O$83)+'СЕТ СН'!$H$9+СВЦЭМ!$D$10+'СЕТ СН'!$H$6-'СЕТ СН'!$H$19</f>
        <v>2039.4873554399999</v>
      </c>
      <c r="P106" s="36">
        <f>SUMIFS(СВЦЭМ!$C$39:$C$782,СВЦЭМ!$A$39:$A$782,$A106,СВЦЭМ!$B$39:$B$782,P$83)+'СЕТ СН'!$H$9+СВЦЭМ!$D$10+'СЕТ СН'!$H$6-'СЕТ СН'!$H$19</f>
        <v>2048.7032670399999</v>
      </c>
      <c r="Q106" s="36">
        <f>SUMIFS(СВЦЭМ!$C$39:$C$782,СВЦЭМ!$A$39:$A$782,$A106,СВЦЭМ!$B$39:$B$782,Q$83)+'СЕТ СН'!$H$9+СВЦЭМ!$D$10+'СЕТ СН'!$H$6-'СЕТ СН'!$H$19</f>
        <v>2061.9934803700003</v>
      </c>
      <c r="R106" s="36">
        <f>SUMIFS(СВЦЭМ!$C$39:$C$782,СВЦЭМ!$A$39:$A$782,$A106,СВЦЭМ!$B$39:$B$782,R$83)+'СЕТ СН'!$H$9+СВЦЭМ!$D$10+'СЕТ СН'!$H$6-'СЕТ СН'!$H$19</f>
        <v>2074.0188652000002</v>
      </c>
      <c r="S106" s="36">
        <f>SUMIFS(СВЦЭМ!$C$39:$C$782,СВЦЭМ!$A$39:$A$782,$A106,СВЦЭМ!$B$39:$B$782,S$83)+'СЕТ СН'!$H$9+СВЦЭМ!$D$10+'СЕТ СН'!$H$6-'СЕТ СН'!$H$19</f>
        <v>2018.55044679</v>
      </c>
      <c r="T106" s="36">
        <f>SUMIFS(СВЦЭМ!$C$39:$C$782,СВЦЭМ!$A$39:$A$782,$A106,СВЦЭМ!$B$39:$B$782,T$83)+'СЕТ СН'!$H$9+СВЦЭМ!$D$10+'СЕТ СН'!$H$6-'СЕТ СН'!$H$19</f>
        <v>2036.0052122499999</v>
      </c>
      <c r="U106" s="36">
        <f>SUMIFS(СВЦЭМ!$C$39:$C$782,СВЦЭМ!$A$39:$A$782,$A106,СВЦЭМ!$B$39:$B$782,U$83)+'СЕТ СН'!$H$9+СВЦЭМ!$D$10+'СЕТ СН'!$H$6-'СЕТ СН'!$H$19</f>
        <v>2046.79682224</v>
      </c>
      <c r="V106" s="36">
        <f>SUMIFS(СВЦЭМ!$C$39:$C$782,СВЦЭМ!$A$39:$A$782,$A106,СВЦЭМ!$B$39:$B$782,V$83)+'СЕТ СН'!$H$9+СВЦЭМ!$D$10+'СЕТ СН'!$H$6-'СЕТ СН'!$H$19</f>
        <v>2064.6858559699999</v>
      </c>
      <c r="W106" s="36">
        <f>SUMIFS(СВЦЭМ!$C$39:$C$782,СВЦЭМ!$A$39:$A$782,$A106,СВЦЭМ!$B$39:$B$782,W$83)+'СЕТ СН'!$H$9+СВЦЭМ!$D$10+'СЕТ СН'!$H$6-'СЕТ СН'!$H$19</f>
        <v>2073.33969785</v>
      </c>
      <c r="X106" s="36">
        <f>SUMIFS(СВЦЭМ!$C$39:$C$782,СВЦЭМ!$A$39:$A$782,$A106,СВЦЭМ!$B$39:$B$782,X$83)+'СЕТ СН'!$H$9+СВЦЭМ!$D$10+'СЕТ СН'!$H$6-'СЕТ СН'!$H$19</f>
        <v>2111.87239181</v>
      </c>
      <c r="Y106" s="36">
        <f>SUMIFS(СВЦЭМ!$C$39:$C$782,СВЦЭМ!$A$39:$A$782,$A106,СВЦЭМ!$B$39:$B$782,Y$83)+'СЕТ СН'!$H$9+СВЦЭМ!$D$10+'СЕТ СН'!$H$6-'СЕТ СН'!$H$19</f>
        <v>2117.1472450800002</v>
      </c>
    </row>
    <row r="107" spans="1:25" ht="15.75" x14ac:dyDescent="0.2">
      <c r="A107" s="35">
        <f t="shared" si="2"/>
        <v>45284</v>
      </c>
      <c r="B107" s="36">
        <f>SUMIFS(СВЦЭМ!$C$39:$C$782,СВЦЭМ!$A$39:$A$782,$A107,СВЦЭМ!$B$39:$B$782,B$83)+'СЕТ СН'!$H$9+СВЦЭМ!$D$10+'СЕТ СН'!$H$6-'СЕТ СН'!$H$19</f>
        <v>2016.06729971</v>
      </c>
      <c r="C107" s="36">
        <f>SUMIFS(СВЦЭМ!$C$39:$C$782,СВЦЭМ!$A$39:$A$782,$A107,СВЦЭМ!$B$39:$B$782,C$83)+'СЕТ СН'!$H$9+СВЦЭМ!$D$10+'СЕТ СН'!$H$6-'СЕТ СН'!$H$19</f>
        <v>2081.5544168800002</v>
      </c>
      <c r="D107" s="36">
        <f>SUMIFS(СВЦЭМ!$C$39:$C$782,СВЦЭМ!$A$39:$A$782,$A107,СВЦЭМ!$B$39:$B$782,D$83)+'СЕТ СН'!$H$9+СВЦЭМ!$D$10+'СЕТ СН'!$H$6-'СЕТ СН'!$H$19</f>
        <v>2138.9770922500002</v>
      </c>
      <c r="E107" s="36">
        <f>SUMIFS(СВЦЭМ!$C$39:$C$782,СВЦЭМ!$A$39:$A$782,$A107,СВЦЭМ!$B$39:$B$782,E$83)+'СЕТ СН'!$H$9+СВЦЭМ!$D$10+'СЕТ СН'!$H$6-'СЕТ СН'!$H$19</f>
        <v>2174.5771166899999</v>
      </c>
      <c r="F107" s="36">
        <f>SUMIFS(СВЦЭМ!$C$39:$C$782,СВЦЭМ!$A$39:$A$782,$A107,СВЦЭМ!$B$39:$B$782,F$83)+'СЕТ СН'!$H$9+СВЦЭМ!$D$10+'СЕТ СН'!$H$6-'СЕТ СН'!$H$19</f>
        <v>2184.0020715800001</v>
      </c>
      <c r="G107" s="36">
        <f>SUMIFS(СВЦЭМ!$C$39:$C$782,СВЦЭМ!$A$39:$A$782,$A107,СВЦЭМ!$B$39:$B$782,G$83)+'СЕТ СН'!$H$9+СВЦЭМ!$D$10+'СЕТ СН'!$H$6-'СЕТ СН'!$H$19</f>
        <v>2164.9544289099999</v>
      </c>
      <c r="H107" s="36">
        <f>SUMIFS(СВЦЭМ!$C$39:$C$782,СВЦЭМ!$A$39:$A$782,$A107,СВЦЭМ!$B$39:$B$782,H$83)+'СЕТ СН'!$H$9+СВЦЭМ!$D$10+'СЕТ СН'!$H$6-'СЕТ СН'!$H$19</f>
        <v>2156.5935399200002</v>
      </c>
      <c r="I107" s="36">
        <f>SUMIFS(СВЦЭМ!$C$39:$C$782,СВЦЭМ!$A$39:$A$782,$A107,СВЦЭМ!$B$39:$B$782,I$83)+'СЕТ СН'!$H$9+СВЦЭМ!$D$10+'СЕТ СН'!$H$6-'СЕТ СН'!$H$19</f>
        <v>2134.8266388699999</v>
      </c>
      <c r="J107" s="36">
        <f>SUMIFS(СВЦЭМ!$C$39:$C$782,СВЦЭМ!$A$39:$A$782,$A107,СВЦЭМ!$B$39:$B$782,J$83)+'СЕТ СН'!$H$9+СВЦЭМ!$D$10+'СЕТ СН'!$H$6-'СЕТ СН'!$H$19</f>
        <v>2084.7241763400002</v>
      </c>
      <c r="K107" s="36">
        <f>SUMIFS(СВЦЭМ!$C$39:$C$782,СВЦЭМ!$A$39:$A$782,$A107,СВЦЭМ!$B$39:$B$782,K$83)+'СЕТ СН'!$H$9+СВЦЭМ!$D$10+'СЕТ СН'!$H$6-'СЕТ СН'!$H$19</f>
        <v>2077.9945372100001</v>
      </c>
      <c r="L107" s="36">
        <f>SUMIFS(СВЦЭМ!$C$39:$C$782,СВЦЭМ!$A$39:$A$782,$A107,СВЦЭМ!$B$39:$B$782,L$83)+'СЕТ СН'!$H$9+СВЦЭМ!$D$10+'СЕТ СН'!$H$6-'СЕТ СН'!$H$19</f>
        <v>2018.84209347</v>
      </c>
      <c r="M107" s="36">
        <f>SUMIFS(СВЦЭМ!$C$39:$C$782,СВЦЭМ!$A$39:$A$782,$A107,СВЦЭМ!$B$39:$B$782,M$83)+'СЕТ СН'!$H$9+СВЦЭМ!$D$10+'СЕТ СН'!$H$6-'СЕТ СН'!$H$19</f>
        <v>1997.8135119999999</v>
      </c>
      <c r="N107" s="36">
        <f>SUMIFS(СВЦЭМ!$C$39:$C$782,СВЦЭМ!$A$39:$A$782,$A107,СВЦЭМ!$B$39:$B$782,N$83)+'СЕТ СН'!$H$9+СВЦЭМ!$D$10+'СЕТ СН'!$H$6-'СЕТ СН'!$H$19</f>
        <v>2049.6531400499998</v>
      </c>
      <c r="O107" s="36">
        <f>SUMIFS(СВЦЭМ!$C$39:$C$782,СВЦЭМ!$A$39:$A$782,$A107,СВЦЭМ!$B$39:$B$782,O$83)+'СЕТ СН'!$H$9+СВЦЭМ!$D$10+'СЕТ СН'!$H$6-'СЕТ СН'!$H$19</f>
        <v>2277.9565364799996</v>
      </c>
      <c r="P107" s="36">
        <f>SUMIFS(СВЦЭМ!$C$39:$C$782,СВЦЭМ!$A$39:$A$782,$A107,СВЦЭМ!$B$39:$B$782,P$83)+'СЕТ СН'!$H$9+СВЦЭМ!$D$10+'СЕТ СН'!$H$6-'СЕТ СН'!$H$19</f>
        <v>2061.82501146</v>
      </c>
      <c r="Q107" s="36">
        <f>SUMIFS(СВЦЭМ!$C$39:$C$782,СВЦЭМ!$A$39:$A$782,$A107,СВЦЭМ!$B$39:$B$782,Q$83)+'СЕТ СН'!$H$9+СВЦЭМ!$D$10+'СЕТ СН'!$H$6-'СЕТ СН'!$H$19</f>
        <v>2022.40780483</v>
      </c>
      <c r="R107" s="36">
        <f>SUMIFS(СВЦЭМ!$C$39:$C$782,СВЦЭМ!$A$39:$A$782,$A107,СВЦЭМ!$B$39:$B$782,R$83)+'СЕТ СН'!$H$9+СВЦЭМ!$D$10+'СЕТ СН'!$H$6-'СЕТ СН'!$H$19</f>
        <v>2020.48049309</v>
      </c>
      <c r="S107" s="36">
        <f>SUMIFS(СВЦЭМ!$C$39:$C$782,СВЦЭМ!$A$39:$A$782,$A107,СВЦЭМ!$B$39:$B$782,S$83)+'СЕТ СН'!$H$9+СВЦЭМ!$D$10+'СЕТ СН'!$H$6-'СЕТ СН'!$H$19</f>
        <v>2001.88169793</v>
      </c>
      <c r="T107" s="36">
        <f>SUMIFS(СВЦЭМ!$C$39:$C$782,СВЦЭМ!$A$39:$A$782,$A107,СВЦЭМ!$B$39:$B$782,T$83)+'СЕТ СН'!$H$9+СВЦЭМ!$D$10+'СЕТ СН'!$H$6-'СЕТ СН'!$H$19</f>
        <v>1974.86357604</v>
      </c>
      <c r="U107" s="36">
        <f>SUMIFS(СВЦЭМ!$C$39:$C$782,СВЦЭМ!$A$39:$A$782,$A107,СВЦЭМ!$B$39:$B$782,U$83)+'СЕТ СН'!$H$9+СВЦЭМ!$D$10+'СЕТ СН'!$H$6-'СЕТ СН'!$H$19</f>
        <v>1980.6950878999999</v>
      </c>
      <c r="V107" s="36">
        <f>SUMIFS(СВЦЭМ!$C$39:$C$782,СВЦЭМ!$A$39:$A$782,$A107,СВЦЭМ!$B$39:$B$782,V$83)+'СЕТ СН'!$H$9+СВЦЭМ!$D$10+'СЕТ СН'!$H$6-'СЕТ СН'!$H$19</f>
        <v>2006.5489518899999</v>
      </c>
      <c r="W107" s="36">
        <f>SUMIFS(СВЦЭМ!$C$39:$C$782,СВЦЭМ!$A$39:$A$782,$A107,СВЦЭМ!$B$39:$B$782,W$83)+'СЕТ СН'!$H$9+СВЦЭМ!$D$10+'СЕТ СН'!$H$6-'СЕТ СН'!$H$19</f>
        <v>2019.0065675199999</v>
      </c>
      <c r="X107" s="36">
        <f>SUMIFS(СВЦЭМ!$C$39:$C$782,СВЦЭМ!$A$39:$A$782,$A107,СВЦЭМ!$B$39:$B$782,X$83)+'СЕТ СН'!$H$9+СВЦЭМ!$D$10+'СЕТ СН'!$H$6-'СЕТ СН'!$H$19</f>
        <v>2047.0389030699998</v>
      </c>
      <c r="Y107" s="36">
        <f>SUMIFS(СВЦЭМ!$C$39:$C$782,СВЦЭМ!$A$39:$A$782,$A107,СВЦЭМ!$B$39:$B$782,Y$83)+'СЕТ СН'!$H$9+СВЦЭМ!$D$10+'СЕТ СН'!$H$6-'СЕТ СН'!$H$19</f>
        <v>2067.25025628</v>
      </c>
    </row>
    <row r="108" spans="1:25" ht="15.75" x14ac:dyDescent="0.2">
      <c r="A108" s="35">
        <f t="shared" si="2"/>
        <v>45285</v>
      </c>
      <c r="B108" s="36">
        <f>SUMIFS(СВЦЭМ!$C$39:$C$782,СВЦЭМ!$A$39:$A$782,$A108,СВЦЭМ!$B$39:$B$782,B$83)+'СЕТ СН'!$H$9+СВЦЭМ!$D$10+'СЕТ СН'!$H$6-'СЕТ СН'!$H$19</f>
        <v>2133.1447742400001</v>
      </c>
      <c r="C108" s="36">
        <f>SUMIFS(СВЦЭМ!$C$39:$C$782,СВЦЭМ!$A$39:$A$782,$A108,СВЦЭМ!$B$39:$B$782,C$83)+'СЕТ СН'!$H$9+СВЦЭМ!$D$10+'СЕТ СН'!$H$6-'СЕТ СН'!$H$19</f>
        <v>2172.6554074800001</v>
      </c>
      <c r="D108" s="36">
        <f>SUMIFS(СВЦЭМ!$C$39:$C$782,СВЦЭМ!$A$39:$A$782,$A108,СВЦЭМ!$B$39:$B$782,D$83)+'СЕТ СН'!$H$9+СВЦЭМ!$D$10+'СЕТ СН'!$H$6-'СЕТ СН'!$H$19</f>
        <v>2193.0858016699999</v>
      </c>
      <c r="E108" s="36">
        <f>SUMIFS(СВЦЭМ!$C$39:$C$782,СВЦЭМ!$A$39:$A$782,$A108,СВЦЭМ!$B$39:$B$782,E$83)+'СЕТ СН'!$H$9+СВЦЭМ!$D$10+'СЕТ СН'!$H$6-'СЕТ СН'!$H$19</f>
        <v>2195.8312735600002</v>
      </c>
      <c r="F108" s="36">
        <f>SUMIFS(СВЦЭМ!$C$39:$C$782,СВЦЭМ!$A$39:$A$782,$A108,СВЦЭМ!$B$39:$B$782,F$83)+'СЕТ СН'!$H$9+СВЦЭМ!$D$10+'СЕТ СН'!$H$6-'СЕТ СН'!$H$19</f>
        <v>2193.09173981</v>
      </c>
      <c r="G108" s="36">
        <f>SUMIFS(СВЦЭМ!$C$39:$C$782,СВЦЭМ!$A$39:$A$782,$A108,СВЦЭМ!$B$39:$B$782,G$83)+'СЕТ СН'!$H$9+СВЦЭМ!$D$10+'СЕТ СН'!$H$6-'СЕТ СН'!$H$19</f>
        <v>2162.94001157</v>
      </c>
      <c r="H108" s="36">
        <f>SUMIFS(СВЦЭМ!$C$39:$C$782,СВЦЭМ!$A$39:$A$782,$A108,СВЦЭМ!$B$39:$B$782,H$83)+'СЕТ СН'!$H$9+СВЦЭМ!$D$10+'СЕТ СН'!$H$6-'СЕТ СН'!$H$19</f>
        <v>2137.7608090600002</v>
      </c>
      <c r="I108" s="36">
        <f>SUMIFS(СВЦЭМ!$C$39:$C$782,СВЦЭМ!$A$39:$A$782,$A108,СВЦЭМ!$B$39:$B$782,I$83)+'СЕТ СН'!$H$9+СВЦЭМ!$D$10+'СЕТ СН'!$H$6-'СЕТ СН'!$H$19</f>
        <v>2100.3043588800001</v>
      </c>
      <c r="J108" s="36">
        <f>SUMIFS(СВЦЭМ!$C$39:$C$782,СВЦЭМ!$A$39:$A$782,$A108,СВЦЭМ!$B$39:$B$782,J$83)+'СЕТ СН'!$H$9+СВЦЭМ!$D$10+'СЕТ СН'!$H$6-'СЕТ СН'!$H$19</f>
        <v>2034.86708578</v>
      </c>
      <c r="K108" s="36">
        <f>SUMIFS(СВЦЭМ!$C$39:$C$782,СВЦЭМ!$A$39:$A$782,$A108,СВЦЭМ!$B$39:$B$782,K$83)+'СЕТ СН'!$H$9+СВЦЭМ!$D$10+'СЕТ СН'!$H$6-'СЕТ СН'!$H$19</f>
        <v>2005.5671747899999</v>
      </c>
      <c r="L108" s="36">
        <f>SUMIFS(СВЦЭМ!$C$39:$C$782,СВЦЭМ!$A$39:$A$782,$A108,СВЦЭМ!$B$39:$B$782,L$83)+'СЕТ СН'!$H$9+СВЦЭМ!$D$10+'СЕТ СН'!$H$6-'СЕТ СН'!$H$19</f>
        <v>1988.26590635</v>
      </c>
      <c r="M108" s="36">
        <f>SUMIFS(СВЦЭМ!$C$39:$C$782,СВЦЭМ!$A$39:$A$782,$A108,СВЦЭМ!$B$39:$B$782,M$83)+'СЕТ СН'!$H$9+СВЦЭМ!$D$10+'СЕТ СН'!$H$6-'СЕТ СН'!$H$19</f>
        <v>2005.45102668</v>
      </c>
      <c r="N108" s="36">
        <f>SUMIFS(СВЦЭМ!$C$39:$C$782,СВЦЭМ!$A$39:$A$782,$A108,СВЦЭМ!$B$39:$B$782,N$83)+'СЕТ СН'!$H$9+СВЦЭМ!$D$10+'СЕТ СН'!$H$6-'СЕТ СН'!$H$19</f>
        <v>2012.7859668799999</v>
      </c>
      <c r="O108" s="36">
        <f>SUMIFS(СВЦЭМ!$C$39:$C$782,СВЦЭМ!$A$39:$A$782,$A108,СВЦЭМ!$B$39:$B$782,O$83)+'СЕТ СН'!$H$9+СВЦЭМ!$D$10+'СЕТ СН'!$H$6-'СЕТ СН'!$H$19</f>
        <v>2010.11050385</v>
      </c>
      <c r="P108" s="36">
        <f>SUMIFS(СВЦЭМ!$C$39:$C$782,СВЦЭМ!$A$39:$A$782,$A108,СВЦЭМ!$B$39:$B$782,P$83)+'СЕТ СН'!$H$9+СВЦЭМ!$D$10+'СЕТ СН'!$H$6-'СЕТ СН'!$H$19</f>
        <v>2007.54584512</v>
      </c>
      <c r="Q108" s="36">
        <f>SUMIFS(СВЦЭМ!$C$39:$C$782,СВЦЭМ!$A$39:$A$782,$A108,СВЦЭМ!$B$39:$B$782,Q$83)+'СЕТ СН'!$H$9+СВЦЭМ!$D$10+'СЕТ СН'!$H$6-'СЕТ СН'!$H$19</f>
        <v>2018.5009463599999</v>
      </c>
      <c r="R108" s="36">
        <f>SUMIFS(СВЦЭМ!$C$39:$C$782,СВЦЭМ!$A$39:$A$782,$A108,СВЦЭМ!$B$39:$B$782,R$83)+'СЕТ СН'!$H$9+СВЦЭМ!$D$10+'СЕТ СН'!$H$6-'СЕТ СН'!$H$19</f>
        <v>2037.93161119</v>
      </c>
      <c r="S108" s="36">
        <f>SUMIFS(СВЦЭМ!$C$39:$C$782,СВЦЭМ!$A$39:$A$782,$A108,СВЦЭМ!$B$39:$B$782,S$83)+'СЕТ СН'!$H$9+СВЦЭМ!$D$10+'СЕТ СН'!$H$6-'СЕТ СН'!$H$19</f>
        <v>2008.55928842</v>
      </c>
      <c r="T108" s="36">
        <f>SUMIFS(СВЦЭМ!$C$39:$C$782,СВЦЭМ!$A$39:$A$782,$A108,СВЦЭМ!$B$39:$B$782,T$83)+'СЕТ СН'!$H$9+СВЦЭМ!$D$10+'СЕТ СН'!$H$6-'СЕТ СН'!$H$19</f>
        <v>1970.5459761699999</v>
      </c>
      <c r="U108" s="36">
        <f>SUMIFS(СВЦЭМ!$C$39:$C$782,СВЦЭМ!$A$39:$A$782,$A108,СВЦЭМ!$B$39:$B$782,U$83)+'СЕТ СН'!$H$9+СВЦЭМ!$D$10+'СЕТ СН'!$H$6-'СЕТ СН'!$H$19</f>
        <v>1985.3869594099999</v>
      </c>
      <c r="V108" s="36">
        <f>SUMIFS(СВЦЭМ!$C$39:$C$782,СВЦЭМ!$A$39:$A$782,$A108,СВЦЭМ!$B$39:$B$782,V$83)+'СЕТ СН'!$H$9+СВЦЭМ!$D$10+'СЕТ СН'!$H$6-'СЕТ СН'!$H$19</f>
        <v>2012.7612898899999</v>
      </c>
      <c r="W108" s="36">
        <f>SUMIFS(СВЦЭМ!$C$39:$C$782,СВЦЭМ!$A$39:$A$782,$A108,СВЦЭМ!$B$39:$B$782,W$83)+'СЕТ СН'!$H$9+СВЦЭМ!$D$10+'СЕТ СН'!$H$6-'СЕТ СН'!$H$19</f>
        <v>2029.6332527499999</v>
      </c>
      <c r="X108" s="36">
        <f>SUMIFS(СВЦЭМ!$C$39:$C$782,СВЦЭМ!$A$39:$A$782,$A108,СВЦЭМ!$B$39:$B$782,X$83)+'СЕТ СН'!$H$9+СВЦЭМ!$D$10+'СЕТ СН'!$H$6-'СЕТ СН'!$H$19</f>
        <v>2068.5978089700002</v>
      </c>
      <c r="Y108" s="36">
        <f>SUMIFS(СВЦЭМ!$C$39:$C$782,СВЦЭМ!$A$39:$A$782,$A108,СВЦЭМ!$B$39:$B$782,Y$83)+'СЕТ СН'!$H$9+СВЦЭМ!$D$10+'СЕТ СН'!$H$6-'СЕТ СН'!$H$19</f>
        <v>2087.9072742100002</v>
      </c>
    </row>
    <row r="109" spans="1:25" ht="15.75" x14ac:dyDescent="0.2">
      <c r="A109" s="35">
        <f t="shared" si="2"/>
        <v>45286</v>
      </c>
      <c r="B109" s="36">
        <f>SUMIFS(СВЦЭМ!$C$39:$C$782,СВЦЭМ!$A$39:$A$782,$A109,СВЦЭМ!$B$39:$B$782,B$83)+'СЕТ СН'!$H$9+СВЦЭМ!$D$10+'СЕТ СН'!$H$6-'СЕТ СН'!$H$19</f>
        <v>2304.5302620299999</v>
      </c>
      <c r="C109" s="36">
        <f>SUMIFS(СВЦЭМ!$C$39:$C$782,СВЦЭМ!$A$39:$A$782,$A109,СВЦЭМ!$B$39:$B$782,C$83)+'СЕТ СН'!$H$9+СВЦЭМ!$D$10+'СЕТ СН'!$H$6-'СЕТ СН'!$H$19</f>
        <v>2335.8220116399998</v>
      </c>
      <c r="D109" s="36">
        <f>SUMIFS(СВЦЭМ!$C$39:$C$782,СВЦЭМ!$A$39:$A$782,$A109,СВЦЭМ!$B$39:$B$782,D$83)+'СЕТ СН'!$H$9+СВЦЭМ!$D$10+'СЕТ СН'!$H$6-'СЕТ СН'!$H$19</f>
        <v>2345.3780825599997</v>
      </c>
      <c r="E109" s="36">
        <f>SUMIFS(СВЦЭМ!$C$39:$C$782,СВЦЭМ!$A$39:$A$782,$A109,СВЦЭМ!$B$39:$B$782,E$83)+'СЕТ СН'!$H$9+СВЦЭМ!$D$10+'СЕТ СН'!$H$6-'СЕТ СН'!$H$19</f>
        <v>2355.0097990599998</v>
      </c>
      <c r="F109" s="36">
        <f>SUMIFS(СВЦЭМ!$C$39:$C$782,СВЦЭМ!$A$39:$A$782,$A109,СВЦЭМ!$B$39:$B$782,F$83)+'СЕТ СН'!$H$9+СВЦЭМ!$D$10+'СЕТ СН'!$H$6-'СЕТ СН'!$H$19</f>
        <v>2351.1100026599997</v>
      </c>
      <c r="G109" s="36">
        <f>SUMIFS(СВЦЭМ!$C$39:$C$782,СВЦЭМ!$A$39:$A$782,$A109,СВЦЭМ!$B$39:$B$782,G$83)+'СЕТ СН'!$H$9+СВЦЭМ!$D$10+'СЕТ СН'!$H$6-'СЕТ СН'!$H$19</f>
        <v>2328.45952932</v>
      </c>
      <c r="H109" s="36">
        <f>SUMIFS(СВЦЭМ!$C$39:$C$782,СВЦЭМ!$A$39:$A$782,$A109,СВЦЭМ!$B$39:$B$782,H$83)+'СЕТ СН'!$H$9+СВЦЭМ!$D$10+'СЕТ СН'!$H$6-'СЕТ СН'!$H$19</f>
        <v>2283.5168031600001</v>
      </c>
      <c r="I109" s="36">
        <f>SUMIFS(СВЦЭМ!$C$39:$C$782,СВЦЭМ!$A$39:$A$782,$A109,СВЦЭМ!$B$39:$B$782,I$83)+'СЕТ СН'!$H$9+СВЦЭМ!$D$10+'СЕТ СН'!$H$6-'СЕТ СН'!$H$19</f>
        <v>2240.6135150800001</v>
      </c>
      <c r="J109" s="36">
        <f>SUMIFS(СВЦЭМ!$C$39:$C$782,СВЦЭМ!$A$39:$A$782,$A109,СВЦЭМ!$B$39:$B$782,J$83)+'СЕТ СН'!$H$9+СВЦЭМ!$D$10+'СЕТ СН'!$H$6-'СЕТ СН'!$H$19</f>
        <v>2186.9519815500003</v>
      </c>
      <c r="K109" s="36">
        <f>SUMIFS(СВЦЭМ!$C$39:$C$782,СВЦЭМ!$A$39:$A$782,$A109,СВЦЭМ!$B$39:$B$782,K$83)+'СЕТ СН'!$H$9+СВЦЭМ!$D$10+'СЕТ СН'!$H$6-'СЕТ СН'!$H$19</f>
        <v>2158.7176794900001</v>
      </c>
      <c r="L109" s="36">
        <f>SUMIFS(СВЦЭМ!$C$39:$C$782,СВЦЭМ!$A$39:$A$782,$A109,СВЦЭМ!$B$39:$B$782,L$83)+'СЕТ СН'!$H$9+СВЦЭМ!$D$10+'СЕТ СН'!$H$6-'СЕТ СН'!$H$19</f>
        <v>2137.9470677200002</v>
      </c>
      <c r="M109" s="36">
        <f>SUMIFS(СВЦЭМ!$C$39:$C$782,СВЦЭМ!$A$39:$A$782,$A109,СВЦЭМ!$B$39:$B$782,M$83)+'СЕТ СН'!$H$9+СВЦЭМ!$D$10+'СЕТ СН'!$H$6-'СЕТ СН'!$H$19</f>
        <v>2144.6781788500002</v>
      </c>
      <c r="N109" s="36">
        <f>SUMIFS(СВЦЭМ!$C$39:$C$782,СВЦЭМ!$A$39:$A$782,$A109,СВЦЭМ!$B$39:$B$782,N$83)+'СЕТ СН'!$H$9+СВЦЭМ!$D$10+'СЕТ СН'!$H$6-'СЕТ СН'!$H$19</f>
        <v>2189.7143624</v>
      </c>
      <c r="O109" s="36">
        <f>SUMIFS(СВЦЭМ!$C$39:$C$782,СВЦЭМ!$A$39:$A$782,$A109,СВЦЭМ!$B$39:$B$782,O$83)+'СЕТ СН'!$H$9+СВЦЭМ!$D$10+'СЕТ СН'!$H$6-'СЕТ СН'!$H$19</f>
        <v>2229.27045159</v>
      </c>
      <c r="P109" s="36">
        <f>SUMIFS(СВЦЭМ!$C$39:$C$782,СВЦЭМ!$A$39:$A$782,$A109,СВЦЭМ!$B$39:$B$782,P$83)+'СЕТ СН'!$H$9+СВЦЭМ!$D$10+'СЕТ СН'!$H$6-'СЕТ СН'!$H$19</f>
        <v>2255.7310116600001</v>
      </c>
      <c r="Q109" s="36">
        <f>SUMIFS(СВЦЭМ!$C$39:$C$782,СВЦЭМ!$A$39:$A$782,$A109,СВЦЭМ!$B$39:$B$782,Q$83)+'СЕТ СН'!$H$9+СВЦЭМ!$D$10+'СЕТ СН'!$H$6-'СЕТ СН'!$H$19</f>
        <v>2286.1874641499999</v>
      </c>
      <c r="R109" s="36">
        <f>SUMIFS(СВЦЭМ!$C$39:$C$782,СВЦЭМ!$A$39:$A$782,$A109,СВЦЭМ!$B$39:$B$782,R$83)+'СЕТ СН'!$H$9+СВЦЭМ!$D$10+'СЕТ СН'!$H$6-'СЕТ СН'!$H$19</f>
        <v>2279.1914000299998</v>
      </c>
      <c r="S109" s="36">
        <f>SUMIFS(СВЦЭМ!$C$39:$C$782,СВЦЭМ!$A$39:$A$782,$A109,СВЦЭМ!$B$39:$B$782,S$83)+'СЕТ СН'!$H$9+СВЦЭМ!$D$10+'СЕТ СН'!$H$6-'СЕТ СН'!$H$19</f>
        <v>2229.4741145200001</v>
      </c>
      <c r="T109" s="36">
        <f>SUMIFS(СВЦЭМ!$C$39:$C$782,СВЦЭМ!$A$39:$A$782,$A109,СВЦЭМ!$B$39:$B$782,T$83)+'СЕТ СН'!$H$9+СВЦЭМ!$D$10+'СЕТ СН'!$H$6-'СЕТ СН'!$H$19</f>
        <v>2202.1513512500001</v>
      </c>
      <c r="U109" s="36">
        <f>SUMIFS(СВЦЭМ!$C$39:$C$782,СВЦЭМ!$A$39:$A$782,$A109,СВЦЭМ!$B$39:$B$782,U$83)+'СЕТ СН'!$H$9+СВЦЭМ!$D$10+'СЕТ СН'!$H$6-'СЕТ СН'!$H$19</f>
        <v>2213.5653043500001</v>
      </c>
      <c r="V109" s="36">
        <f>SUMIFS(СВЦЭМ!$C$39:$C$782,СВЦЭМ!$A$39:$A$782,$A109,СВЦЭМ!$B$39:$B$782,V$83)+'СЕТ СН'!$H$9+СВЦЭМ!$D$10+'СЕТ СН'!$H$6-'СЕТ СН'!$H$19</f>
        <v>2240.94413467</v>
      </c>
      <c r="W109" s="36">
        <f>SUMIFS(СВЦЭМ!$C$39:$C$782,СВЦЭМ!$A$39:$A$782,$A109,СВЦЭМ!$B$39:$B$782,W$83)+'СЕТ СН'!$H$9+СВЦЭМ!$D$10+'СЕТ СН'!$H$6-'СЕТ СН'!$H$19</f>
        <v>2276.8759972299999</v>
      </c>
      <c r="X109" s="36">
        <f>SUMIFS(СВЦЭМ!$C$39:$C$782,СВЦЭМ!$A$39:$A$782,$A109,СВЦЭМ!$B$39:$B$782,X$83)+'СЕТ СН'!$H$9+СВЦЭМ!$D$10+'СЕТ СН'!$H$6-'СЕТ СН'!$H$19</f>
        <v>2300.1656712700001</v>
      </c>
      <c r="Y109" s="36">
        <f>SUMIFS(СВЦЭМ!$C$39:$C$782,СВЦЭМ!$A$39:$A$782,$A109,СВЦЭМ!$B$39:$B$782,Y$83)+'СЕТ СН'!$H$9+СВЦЭМ!$D$10+'СЕТ СН'!$H$6-'СЕТ СН'!$H$19</f>
        <v>2313.4957703499999</v>
      </c>
    </row>
    <row r="110" spans="1:25" ht="15.75" x14ac:dyDescent="0.2">
      <c r="A110" s="35">
        <f t="shared" si="2"/>
        <v>45287</v>
      </c>
      <c r="B110" s="36">
        <f>SUMIFS(СВЦЭМ!$C$39:$C$782,СВЦЭМ!$A$39:$A$782,$A110,СВЦЭМ!$B$39:$B$782,B$83)+'СЕТ СН'!$H$9+СВЦЭМ!$D$10+'СЕТ СН'!$H$6-'СЕТ СН'!$H$19</f>
        <v>2263.26864849</v>
      </c>
      <c r="C110" s="36">
        <f>SUMIFS(СВЦЭМ!$C$39:$C$782,СВЦЭМ!$A$39:$A$782,$A110,СВЦЭМ!$B$39:$B$782,C$83)+'СЕТ СН'!$H$9+СВЦЭМ!$D$10+'СЕТ СН'!$H$6-'СЕТ СН'!$H$19</f>
        <v>2250.2641631500001</v>
      </c>
      <c r="D110" s="36">
        <f>SUMIFS(СВЦЭМ!$C$39:$C$782,СВЦЭМ!$A$39:$A$782,$A110,СВЦЭМ!$B$39:$B$782,D$83)+'СЕТ СН'!$H$9+СВЦЭМ!$D$10+'СЕТ СН'!$H$6-'СЕТ СН'!$H$19</f>
        <v>2266.2972555299998</v>
      </c>
      <c r="E110" s="36">
        <f>SUMIFS(СВЦЭМ!$C$39:$C$782,СВЦЭМ!$A$39:$A$782,$A110,СВЦЭМ!$B$39:$B$782,E$83)+'СЕТ СН'!$H$9+СВЦЭМ!$D$10+'СЕТ СН'!$H$6-'СЕТ СН'!$H$19</f>
        <v>2272.3383163799999</v>
      </c>
      <c r="F110" s="36">
        <f>SUMIFS(СВЦЭМ!$C$39:$C$782,СВЦЭМ!$A$39:$A$782,$A110,СВЦЭМ!$B$39:$B$782,F$83)+'СЕТ СН'!$H$9+СВЦЭМ!$D$10+'СЕТ СН'!$H$6-'СЕТ СН'!$H$19</f>
        <v>2344.6990664499999</v>
      </c>
      <c r="G110" s="36">
        <f>SUMIFS(СВЦЭМ!$C$39:$C$782,СВЦЭМ!$A$39:$A$782,$A110,СВЦЭМ!$B$39:$B$782,G$83)+'СЕТ СН'!$H$9+СВЦЭМ!$D$10+'СЕТ СН'!$H$6-'СЕТ СН'!$H$19</f>
        <v>2326.3180788599998</v>
      </c>
      <c r="H110" s="36">
        <f>SUMIFS(СВЦЭМ!$C$39:$C$782,СВЦЭМ!$A$39:$A$782,$A110,СВЦЭМ!$B$39:$B$782,H$83)+'СЕТ СН'!$H$9+СВЦЭМ!$D$10+'СЕТ СН'!$H$6-'СЕТ СН'!$H$19</f>
        <v>2277.6772923899998</v>
      </c>
      <c r="I110" s="36">
        <f>SUMIFS(СВЦЭМ!$C$39:$C$782,СВЦЭМ!$A$39:$A$782,$A110,СВЦЭМ!$B$39:$B$782,I$83)+'СЕТ СН'!$H$9+СВЦЭМ!$D$10+'СЕТ СН'!$H$6-'СЕТ СН'!$H$19</f>
        <v>2210.3937749299998</v>
      </c>
      <c r="J110" s="36">
        <f>SUMIFS(СВЦЭМ!$C$39:$C$782,СВЦЭМ!$A$39:$A$782,$A110,СВЦЭМ!$B$39:$B$782,J$83)+'СЕТ СН'!$H$9+СВЦЭМ!$D$10+'СЕТ СН'!$H$6-'СЕТ СН'!$H$19</f>
        <v>2198.4453389800001</v>
      </c>
      <c r="K110" s="36">
        <f>SUMIFS(СВЦЭМ!$C$39:$C$782,СВЦЭМ!$A$39:$A$782,$A110,СВЦЭМ!$B$39:$B$782,K$83)+'СЕТ СН'!$H$9+СВЦЭМ!$D$10+'СЕТ СН'!$H$6-'СЕТ СН'!$H$19</f>
        <v>2185.8709842600001</v>
      </c>
      <c r="L110" s="36">
        <f>SUMIFS(СВЦЭМ!$C$39:$C$782,СВЦЭМ!$A$39:$A$782,$A110,СВЦЭМ!$B$39:$B$782,L$83)+'СЕТ СН'!$H$9+СВЦЭМ!$D$10+'СЕТ СН'!$H$6-'СЕТ СН'!$H$19</f>
        <v>2158.8804768099999</v>
      </c>
      <c r="M110" s="36">
        <f>SUMIFS(СВЦЭМ!$C$39:$C$782,СВЦЭМ!$A$39:$A$782,$A110,СВЦЭМ!$B$39:$B$782,M$83)+'СЕТ СН'!$H$9+СВЦЭМ!$D$10+'СЕТ СН'!$H$6-'СЕТ СН'!$H$19</f>
        <v>2165.5078267200001</v>
      </c>
      <c r="N110" s="36">
        <f>SUMIFS(СВЦЭМ!$C$39:$C$782,СВЦЭМ!$A$39:$A$782,$A110,СВЦЭМ!$B$39:$B$782,N$83)+'СЕТ СН'!$H$9+СВЦЭМ!$D$10+'СЕТ СН'!$H$6-'СЕТ СН'!$H$19</f>
        <v>2181.3423235700002</v>
      </c>
      <c r="O110" s="36">
        <f>SUMIFS(СВЦЭМ!$C$39:$C$782,СВЦЭМ!$A$39:$A$782,$A110,СВЦЭМ!$B$39:$B$782,O$83)+'СЕТ СН'!$H$9+СВЦЭМ!$D$10+'СЕТ СН'!$H$6-'СЕТ СН'!$H$19</f>
        <v>2182.2264596099999</v>
      </c>
      <c r="P110" s="36">
        <f>SUMIFS(СВЦЭМ!$C$39:$C$782,СВЦЭМ!$A$39:$A$782,$A110,СВЦЭМ!$B$39:$B$782,P$83)+'СЕТ СН'!$H$9+СВЦЭМ!$D$10+'СЕТ СН'!$H$6-'СЕТ СН'!$H$19</f>
        <v>2183.6098863900002</v>
      </c>
      <c r="Q110" s="36">
        <f>SUMIFS(СВЦЭМ!$C$39:$C$782,СВЦЭМ!$A$39:$A$782,$A110,СВЦЭМ!$B$39:$B$782,Q$83)+'СЕТ СН'!$H$9+СВЦЭМ!$D$10+'СЕТ СН'!$H$6-'СЕТ СН'!$H$19</f>
        <v>2162.0823678900001</v>
      </c>
      <c r="R110" s="36">
        <f>SUMIFS(СВЦЭМ!$C$39:$C$782,СВЦЭМ!$A$39:$A$782,$A110,СВЦЭМ!$B$39:$B$782,R$83)+'СЕТ СН'!$H$9+СВЦЭМ!$D$10+'СЕТ СН'!$H$6-'СЕТ СН'!$H$19</f>
        <v>2160.4580516800002</v>
      </c>
      <c r="S110" s="36">
        <f>SUMIFS(СВЦЭМ!$C$39:$C$782,СВЦЭМ!$A$39:$A$782,$A110,СВЦЭМ!$B$39:$B$782,S$83)+'СЕТ СН'!$H$9+СВЦЭМ!$D$10+'СЕТ СН'!$H$6-'СЕТ СН'!$H$19</f>
        <v>2128.55120747</v>
      </c>
      <c r="T110" s="36">
        <f>SUMIFS(СВЦЭМ!$C$39:$C$782,СВЦЭМ!$A$39:$A$782,$A110,СВЦЭМ!$B$39:$B$782,T$83)+'СЕТ СН'!$H$9+СВЦЭМ!$D$10+'СЕТ СН'!$H$6-'СЕТ СН'!$H$19</f>
        <v>2152.3964472100001</v>
      </c>
      <c r="U110" s="36">
        <f>SUMIFS(СВЦЭМ!$C$39:$C$782,СВЦЭМ!$A$39:$A$782,$A110,СВЦЭМ!$B$39:$B$782,U$83)+'СЕТ СН'!$H$9+СВЦЭМ!$D$10+'СЕТ СН'!$H$6-'СЕТ СН'!$H$19</f>
        <v>2160.5346251999999</v>
      </c>
      <c r="V110" s="36">
        <f>SUMIFS(СВЦЭМ!$C$39:$C$782,СВЦЭМ!$A$39:$A$782,$A110,СВЦЭМ!$B$39:$B$782,V$83)+'СЕТ СН'!$H$9+СВЦЭМ!$D$10+'СЕТ СН'!$H$6-'СЕТ СН'!$H$19</f>
        <v>2183.46471049</v>
      </c>
      <c r="W110" s="36">
        <f>SUMIFS(СВЦЭМ!$C$39:$C$782,СВЦЭМ!$A$39:$A$782,$A110,СВЦЭМ!$B$39:$B$782,W$83)+'СЕТ СН'!$H$9+СВЦЭМ!$D$10+'СЕТ СН'!$H$6-'СЕТ СН'!$H$19</f>
        <v>2173.55253451</v>
      </c>
      <c r="X110" s="36">
        <f>SUMIFS(СВЦЭМ!$C$39:$C$782,СВЦЭМ!$A$39:$A$782,$A110,СВЦЭМ!$B$39:$B$782,X$83)+'СЕТ СН'!$H$9+СВЦЭМ!$D$10+'СЕТ СН'!$H$6-'СЕТ СН'!$H$19</f>
        <v>2196.1817408100001</v>
      </c>
      <c r="Y110" s="36">
        <f>SUMIFS(СВЦЭМ!$C$39:$C$782,СВЦЭМ!$A$39:$A$782,$A110,СВЦЭМ!$B$39:$B$782,Y$83)+'СЕТ СН'!$H$9+СВЦЭМ!$D$10+'СЕТ СН'!$H$6-'СЕТ СН'!$H$19</f>
        <v>2212.5197108299999</v>
      </c>
    </row>
    <row r="111" spans="1:25" ht="15.75" x14ac:dyDescent="0.2">
      <c r="A111" s="35">
        <f t="shared" si="2"/>
        <v>45288</v>
      </c>
      <c r="B111" s="36">
        <f>SUMIFS(СВЦЭМ!$C$39:$C$782,СВЦЭМ!$A$39:$A$782,$A111,СВЦЭМ!$B$39:$B$782,B$83)+'СЕТ СН'!$H$9+СВЦЭМ!$D$10+'СЕТ СН'!$H$6-'СЕТ СН'!$H$19</f>
        <v>2178.8784172700002</v>
      </c>
      <c r="C111" s="36">
        <f>SUMIFS(СВЦЭМ!$C$39:$C$782,СВЦЭМ!$A$39:$A$782,$A111,СВЦЭМ!$B$39:$B$782,C$83)+'СЕТ СН'!$H$9+СВЦЭМ!$D$10+'СЕТ СН'!$H$6-'СЕТ СН'!$H$19</f>
        <v>2236.6206883600003</v>
      </c>
      <c r="D111" s="36">
        <f>SUMIFS(СВЦЭМ!$C$39:$C$782,СВЦЭМ!$A$39:$A$782,$A111,СВЦЭМ!$B$39:$B$782,D$83)+'СЕТ СН'!$H$9+СВЦЭМ!$D$10+'СЕТ СН'!$H$6-'СЕТ СН'!$H$19</f>
        <v>2244.5654927800001</v>
      </c>
      <c r="E111" s="36">
        <f>SUMIFS(СВЦЭМ!$C$39:$C$782,СВЦЭМ!$A$39:$A$782,$A111,СВЦЭМ!$B$39:$B$782,E$83)+'СЕТ СН'!$H$9+СВЦЭМ!$D$10+'СЕТ СН'!$H$6-'СЕТ СН'!$H$19</f>
        <v>2257.0521083200001</v>
      </c>
      <c r="F111" s="36">
        <f>SUMIFS(СВЦЭМ!$C$39:$C$782,СВЦЭМ!$A$39:$A$782,$A111,СВЦЭМ!$B$39:$B$782,F$83)+'СЕТ СН'!$H$9+СВЦЭМ!$D$10+'СЕТ СН'!$H$6-'СЕТ СН'!$H$19</f>
        <v>2256.1388045799999</v>
      </c>
      <c r="G111" s="36">
        <f>SUMIFS(СВЦЭМ!$C$39:$C$782,СВЦЭМ!$A$39:$A$782,$A111,СВЦЭМ!$B$39:$B$782,G$83)+'СЕТ СН'!$H$9+СВЦЭМ!$D$10+'СЕТ СН'!$H$6-'СЕТ СН'!$H$19</f>
        <v>2246.0312975900001</v>
      </c>
      <c r="H111" s="36">
        <f>SUMIFS(СВЦЭМ!$C$39:$C$782,СВЦЭМ!$A$39:$A$782,$A111,СВЦЭМ!$B$39:$B$782,H$83)+'СЕТ СН'!$H$9+СВЦЭМ!$D$10+'СЕТ СН'!$H$6-'СЕТ СН'!$H$19</f>
        <v>2195.0884939000002</v>
      </c>
      <c r="I111" s="36">
        <f>SUMIFS(СВЦЭМ!$C$39:$C$782,СВЦЭМ!$A$39:$A$782,$A111,СВЦЭМ!$B$39:$B$782,I$83)+'СЕТ СН'!$H$9+СВЦЭМ!$D$10+'СЕТ СН'!$H$6-'СЕТ СН'!$H$19</f>
        <v>2130.7649579899999</v>
      </c>
      <c r="J111" s="36">
        <f>SUMIFS(СВЦЭМ!$C$39:$C$782,СВЦЭМ!$A$39:$A$782,$A111,СВЦЭМ!$B$39:$B$782,J$83)+'СЕТ СН'!$H$9+СВЦЭМ!$D$10+'СЕТ СН'!$H$6-'СЕТ СН'!$H$19</f>
        <v>2110.04301678</v>
      </c>
      <c r="K111" s="36">
        <f>SUMIFS(СВЦЭМ!$C$39:$C$782,СВЦЭМ!$A$39:$A$782,$A111,СВЦЭМ!$B$39:$B$782,K$83)+'СЕТ СН'!$H$9+СВЦЭМ!$D$10+'СЕТ СН'!$H$6-'СЕТ СН'!$H$19</f>
        <v>2087.1702662299999</v>
      </c>
      <c r="L111" s="36">
        <f>SUMIFS(СВЦЭМ!$C$39:$C$782,СВЦЭМ!$A$39:$A$782,$A111,СВЦЭМ!$B$39:$B$782,L$83)+'СЕТ СН'!$H$9+СВЦЭМ!$D$10+'СЕТ СН'!$H$6-'СЕТ СН'!$H$19</f>
        <v>2114.6232520399999</v>
      </c>
      <c r="M111" s="36">
        <f>SUMIFS(СВЦЭМ!$C$39:$C$782,СВЦЭМ!$A$39:$A$782,$A111,СВЦЭМ!$B$39:$B$782,M$83)+'СЕТ СН'!$H$9+СВЦЭМ!$D$10+'СЕТ СН'!$H$6-'СЕТ СН'!$H$19</f>
        <v>2140.3427831600002</v>
      </c>
      <c r="N111" s="36">
        <f>SUMIFS(СВЦЭМ!$C$39:$C$782,СВЦЭМ!$A$39:$A$782,$A111,СВЦЭМ!$B$39:$B$782,N$83)+'СЕТ СН'!$H$9+СВЦЭМ!$D$10+'СЕТ СН'!$H$6-'СЕТ СН'!$H$19</f>
        <v>2101.73763611</v>
      </c>
      <c r="O111" s="36">
        <f>SUMIFS(СВЦЭМ!$C$39:$C$782,СВЦЭМ!$A$39:$A$782,$A111,СВЦЭМ!$B$39:$B$782,O$83)+'СЕТ СН'!$H$9+СВЦЭМ!$D$10+'СЕТ СН'!$H$6-'СЕТ СН'!$H$19</f>
        <v>2114.8384903300002</v>
      </c>
      <c r="P111" s="36">
        <f>SUMIFS(СВЦЭМ!$C$39:$C$782,СВЦЭМ!$A$39:$A$782,$A111,СВЦЭМ!$B$39:$B$782,P$83)+'СЕТ СН'!$H$9+СВЦЭМ!$D$10+'СЕТ СН'!$H$6-'СЕТ СН'!$H$19</f>
        <v>2114.0955900600002</v>
      </c>
      <c r="Q111" s="36">
        <f>SUMIFS(СВЦЭМ!$C$39:$C$782,СВЦЭМ!$A$39:$A$782,$A111,СВЦЭМ!$B$39:$B$782,Q$83)+'СЕТ СН'!$H$9+СВЦЭМ!$D$10+'СЕТ СН'!$H$6-'СЕТ СН'!$H$19</f>
        <v>2052.7349424600002</v>
      </c>
      <c r="R111" s="36">
        <f>SUMIFS(СВЦЭМ!$C$39:$C$782,СВЦЭМ!$A$39:$A$782,$A111,СВЦЭМ!$B$39:$B$782,R$83)+'СЕТ СН'!$H$9+СВЦЭМ!$D$10+'СЕТ СН'!$H$6-'СЕТ СН'!$H$19</f>
        <v>2061.5224833699999</v>
      </c>
      <c r="S111" s="36">
        <f>SUMIFS(СВЦЭМ!$C$39:$C$782,СВЦЭМ!$A$39:$A$782,$A111,СВЦЭМ!$B$39:$B$782,S$83)+'СЕТ СН'!$H$9+СВЦЭМ!$D$10+'СЕТ СН'!$H$6-'СЕТ СН'!$H$19</f>
        <v>2102.08000932</v>
      </c>
      <c r="T111" s="36">
        <f>SUMIFS(СВЦЭМ!$C$39:$C$782,СВЦЭМ!$A$39:$A$782,$A111,СВЦЭМ!$B$39:$B$782,T$83)+'СЕТ СН'!$H$9+СВЦЭМ!$D$10+'СЕТ СН'!$H$6-'СЕТ СН'!$H$19</f>
        <v>2058.0402090100001</v>
      </c>
      <c r="U111" s="36">
        <f>SUMIFS(СВЦЭМ!$C$39:$C$782,СВЦЭМ!$A$39:$A$782,$A111,СВЦЭМ!$B$39:$B$782,U$83)+'СЕТ СН'!$H$9+СВЦЭМ!$D$10+'СЕТ СН'!$H$6-'СЕТ СН'!$H$19</f>
        <v>2084.7029028800002</v>
      </c>
      <c r="V111" s="36">
        <f>SUMIFS(СВЦЭМ!$C$39:$C$782,СВЦЭМ!$A$39:$A$782,$A111,СВЦЭМ!$B$39:$B$782,V$83)+'СЕТ СН'!$H$9+СВЦЭМ!$D$10+'СЕТ СН'!$H$6-'СЕТ СН'!$H$19</f>
        <v>2086.7326300700001</v>
      </c>
      <c r="W111" s="36">
        <f>SUMIFS(СВЦЭМ!$C$39:$C$782,СВЦЭМ!$A$39:$A$782,$A111,СВЦЭМ!$B$39:$B$782,W$83)+'СЕТ СН'!$H$9+СВЦЭМ!$D$10+'СЕТ СН'!$H$6-'СЕТ СН'!$H$19</f>
        <v>2112.7431702600002</v>
      </c>
      <c r="X111" s="36">
        <f>SUMIFS(СВЦЭМ!$C$39:$C$782,СВЦЭМ!$A$39:$A$782,$A111,СВЦЭМ!$B$39:$B$782,X$83)+'СЕТ СН'!$H$9+СВЦЭМ!$D$10+'СЕТ СН'!$H$6-'СЕТ СН'!$H$19</f>
        <v>2120.46700526</v>
      </c>
      <c r="Y111" s="36">
        <f>SUMIFS(СВЦЭМ!$C$39:$C$782,СВЦЭМ!$A$39:$A$782,$A111,СВЦЭМ!$B$39:$B$782,Y$83)+'СЕТ СН'!$H$9+СВЦЭМ!$D$10+'СЕТ СН'!$H$6-'СЕТ СН'!$H$19</f>
        <v>2156.7480250799999</v>
      </c>
    </row>
    <row r="112" spans="1:25" ht="15.75" x14ac:dyDescent="0.2">
      <c r="A112" s="35">
        <f t="shared" si="2"/>
        <v>45289</v>
      </c>
      <c r="B112" s="36">
        <f>SUMIFS(СВЦЭМ!$C$39:$C$782,СВЦЭМ!$A$39:$A$782,$A112,СВЦЭМ!$B$39:$B$782,B$83)+'СЕТ СН'!$H$9+СВЦЭМ!$D$10+'СЕТ СН'!$H$6-'СЕТ СН'!$H$19</f>
        <v>2279.0403246800001</v>
      </c>
      <c r="C112" s="36">
        <f>SUMIFS(СВЦЭМ!$C$39:$C$782,СВЦЭМ!$A$39:$A$782,$A112,СВЦЭМ!$B$39:$B$782,C$83)+'СЕТ СН'!$H$9+СВЦЭМ!$D$10+'СЕТ СН'!$H$6-'СЕТ СН'!$H$19</f>
        <v>2328.44265903</v>
      </c>
      <c r="D112" s="36">
        <f>SUMIFS(СВЦЭМ!$C$39:$C$782,СВЦЭМ!$A$39:$A$782,$A112,СВЦЭМ!$B$39:$B$782,D$83)+'СЕТ СН'!$H$9+СВЦЭМ!$D$10+'СЕТ СН'!$H$6-'СЕТ СН'!$H$19</f>
        <v>2294.5587902399998</v>
      </c>
      <c r="E112" s="36">
        <f>SUMIFS(СВЦЭМ!$C$39:$C$782,СВЦЭМ!$A$39:$A$782,$A112,СВЦЭМ!$B$39:$B$782,E$83)+'СЕТ СН'!$H$9+СВЦЭМ!$D$10+'СЕТ СН'!$H$6-'СЕТ СН'!$H$19</f>
        <v>2291.6491225599998</v>
      </c>
      <c r="F112" s="36">
        <f>SUMIFS(СВЦЭМ!$C$39:$C$782,СВЦЭМ!$A$39:$A$782,$A112,СВЦЭМ!$B$39:$B$782,F$83)+'СЕТ СН'!$H$9+СВЦЭМ!$D$10+'СЕТ СН'!$H$6-'СЕТ СН'!$H$19</f>
        <v>2289.9818168199999</v>
      </c>
      <c r="G112" s="36">
        <f>SUMIFS(СВЦЭМ!$C$39:$C$782,СВЦЭМ!$A$39:$A$782,$A112,СВЦЭМ!$B$39:$B$782,G$83)+'СЕТ СН'!$H$9+СВЦЭМ!$D$10+'СЕТ СН'!$H$6-'СЕТ СН'!$H$19</f>
        <v>2217.2080039299999</v>
      </c>
      <c r="H112" s="36">
        <f>SUMIFS(СВЦЭМ!$C$39:$C$782,СВЦЭМ!$A$39:$A$782,$A112,СВЦЭМ!$B$39:$B$782,H$83)+'СЕТ СН'!$H$9+СВЦЭМ!$D$10+'СЕТ СН'!$H$6-'СЕТ СН'!$H$19</f>
        <v>2244.6855844900001</v>
      </c>
      <c r="I112" s="36">
        <f>SUMIFS(СВЦЭМ!$C$39:$C$782,СВЦЭМ!$A$39:$A$782,$A112,СВЦЭМ!$B$39:$B$782,I$83)+'СЕТ СН'!$H$9+СВЦЭМ!$D$10+'СЕТ СН'!$H$6-'СЕТ СН'!$H$19</f>
        <v>2201.3949890600002</v>
      </c>
      <c r="J112" s="36">
        <f>SUMIFS(СВЦЭМ!$C$39:$C$782,СВЦЭМ!$A$39:$A$782,$A112,СВЦЭМ!$B$39:$B$782,J$83)+'СЕТ СН'!$H$9+СВЦЭМ!$D$10+'СЕТ СН'!$H$6-'СЕТ СН'!$H$19</f>
        <v>2200.2158654300001</v>
      </c>
      <c r="K112" s="36">
        <f>SUMIFS(СВЦЭМ!$C$39:$C$782,СВЦЭМ!$A$39:$A$782,$A112,СВЦЭМ!$B$39:$B$782,K$83)+'СЕТ СН'!$H$9+СВЦЭМ!$D$10+'СЕТ СН'!$H$6-'СЕТ СН'!$H$19</f>
        <v>2180.51835652</v>
      </c>
      <c r="L112" s="36">
        <f>SUMIFS(СВЦЭМ!$C$39:$C$782,СВЦЭМ!$A$39:$A$782,$A112,СВЦЭМ!$B$39:$B$782,L$83)+'СЕТ СН'!$H$9+СВЦЭМ!$D$10+'СЕТ СН'!$H$6-'СЕТ СН'!$H$19</f>
        <v>2188.8836076600001</v>
      </c>
      <c r="M112" s="36">
        <f>SUMIFS(СВЦЭМ!$C$39:$C$782,СВЦЭМ!$A$39:$A$782,$A112,СВЦЭМ!$B$39:$B$782,M$83)+'СЕТ СН'!$H$9+СВЦЭМ!$D$10+'СЕТ СН'!$H$6-'СЕТ СН'!$H$19</f>
        <v>2213.6855721299999</v>
      </c>
      <c r="N112" s="36">
        <f>SUMIFS(СВЦЭМ!$C$39:$C$782,СВЦЭМ!$A$39:$A$782,$A112,СВЦЭМ!$B$39:$B$782,N$83)+'СЕТ СН'!$H$9+СВЦЭМ!$D$10+'СЕТ СН'!$H$6-'СЕТ СН'!$H$19</f>
        <v>2214.9542284100003</v>
      </c>
      <c r="O112" s="36">
        <f>SUMIFS(СВЦЭМ!$C$39:$C$782,СВЦЭМ!$A$39:$A$782,$A112,СВЦЭМ!$B$39:$B$782,O$83)+'СЕТ СН'!$H$9+СВЦЭМ!$D$10+'СЕТ СН'!$H$6-'СЕТ СН'!$H$19</f>
        <v>2201.21910523</v>
      </c>
      <c r="P112" s="36">
        <f>SUMIFS(СВЦЭМ!$C$39:$C$782,СВЦЭМ!$A$39:$A$782,$A112,СВЦЭМ!$B$39:$B$782,P$83)+'СЕТ СН'!$H$9+СВЦЭМ!$D$10+'СЕТ СН'!$H$6-'СЕТ СН'!$H$19</f>
        <v>2208.3242198399998</v>
      </c>
      <c r="Q112" s="36">
        <f>SUMIFS(СВЦЭМ!$C$39:$C$782,СВЦЭМ!$A$39:$A$782,$A112,СВЦЭМ!$B$39:$B$782,Q$83)+'СЕТ СН'!$H$9+СВЦЭМ!$D$10+'СЕТ СН'!$H$6-'СЕТ СН'!$H$19</f>
        <v>2227.4031222200001</v>
      </c>
      <c r="R112" s="36">
        <f>SUMIFS(СВЦЭМ!$C$39:$C$782,СВЦЭМ!$A$39:$A$782,$A112,СВЦЭМ!$B$39:$B$782,R$83)+'СЕТ СН'!$H$9+СВЦЭМ!$D$10+'СЕТ СН'!$H$6-'СЕТ СН'!$H$19</f>
        <v>2216.0701335500003</v>
      </c>
      <c r="S112" s="36">
        <f>SUMIFS(СВЦЭМ!$C$39:$C$782,СВЦЭМ!$A$39:$A$782,$A112,СВЦЭМ!$B$39:$B$782,S$83)+'СЕТ СН'!$H$9+СВЦЭМ!$D$10+'СЕТ СН'!$H$6-'СЕТ СН'!$H$19</f>
        <v>2171.1599472900002</v>
      </c>
      <c r="T112" s="36">
        <f>SUMIFS(СВЦЭМ!$C$39:$C$782,СВЦЭМ!$A$39:$A$782,$A112,СВЦЭМ!$B$39:$B$782,T$83)+'СЕТ СН'!$H$9+СВЦЭМ!$D$10+'СЕТ СН'!$H$6-'СЕТ СН'!$H$19</f>
        <v>2186.5003745899999</v>
      </c>
      <c r="U112" s="36">
        <f>SUMIFS(СВЦЭМ!$C$39:$C$782,СВЦЭМ!$A$39:$A$782,$A112,СВЦЭМ!$B$39:$B$782,U$83)+'СЕТ СН'!$H$9+СВЦЭМ!$D$10+'СЕТ СН'!$H$6-'СЕТ СН'!$H$19</f>
        <v>2200.27152849</v>
      </c>
      <c r="V112" s="36">
        <f>SUMIFS(СВЦЭМ!$C$39:$C$782,СВЦЭМ!$A$39:$A$782,$A112,СВЦЭМ!$B$39:$B$782,V$83)+'СЕТ СН'!$H$9+СВЦЭМ!$D$10+'СЕТ СН'!$H$6-'СЕТ СН'!$H$19</f>
        <v>2226.1791614799999</v>
      </c>
      <c r="W112" s="36">
        <f>SUMIFS(СВЦЭМ!$C$39:$C$782,СВЦЭМ!$A$39:$A$782,$A112,СВЦЭМ!$B$39:$B$782,W$83)+'СЕТ СН'!$H$9+СВЦЭМ!$D$10+'СЕТ СН'!$H$6-'СЕТ СН'!$H$19</f>
        <v>2224.2183871500001</v>
      </c>
      <c r="X112" s="36">
        <f>SUMIFS(СВЦЭМ!$C$39:$C$782,СВЦЭМ!$A$39:$A$782,$A112,СВЦЭМ!$B$39:$B$782,X$83)+'СЕТ СН'!$H$9+СВЦЭМ!$D$10+'СЕТ СН'!$H$6-'СЕТ СН'!$H$19</f>
        <v>2224.1323438899999</v>
      </c>
      <c r="Y112" s="36">
        <f>SUMIFS(СВЦЭМ!$C$39:$C$782,СВЦЭМ!$A$39:$A$782,$A112,СВЦЭМ!$B$39:$B$782,Y$83)+'СЕТ СН'!$H$9+СВЦЭМ!$D$10+'СЕТ СН'!$H$6-'СЕТ СН'!$H$19</f>
        <v>2285.1469943299999</v>
      </c>
    </row>
    <row r="113" spans="1:27" ht="15.75" x14ac:dyDescent="0.2">
      <c r="A113" s="35">
        <f t="shared" si="2"/>
        <v>45290</v>
      </c>
      <c r="B113" s="36">
        <f>SUMIFS(СВЦЭМ!$C$39:$C$782,СВЦЭМ!$A$39:$A$782,$A113,СВЦЭМ!$B$39:$B$782,B$83)+'СЕТ СН'!$H$9+СВЦЭМ!$D$10+'СЕТ СН'!$H$6-'СЕТ СН'!$H$19</f>
        <v>2370.7164727199997</v>
      </c>
      <c r="C113" s="36">
        <f>SUMIFS(СВЦЭМ!$C$39:$C$782,СВЦЭМ!$A$39:$A$782,$A113,СВЦЭМ!$B$39:$B$782,C$83)+'СЕТ СН'!$H$9+СВЦЭМ!$D$10+'СЕТ СН'!$H$6-'СЕТ СН'!$H$19</f>
        <v>2424.4110577199999</v>
      </c>
      <c r="D113" s="36">
        <f>SUMIFS(СВЦЭМ!$C$39:$C$782,СВЦЭМ!$A$39:$A$782,$A113,СВЦЭМ!$B$39:$B$782,D$83)+'СЕТ СН'!$H$9+СВЦЭМ!$D$10+'СЕТ СН'!$H$6-'СЕТ СН'!$H$19</f>
        <v>2426.8516508600001</v>
      </c>
      <c r="E113" s="36">
        <f>SUMIFS(СВЦЭМ!$C$39:$C$782,СВЦЭМ!$A$39:$A$782,$A113,СВЦЭМ!$B$39:$B$782,E$83)+'СЕТ СН'!$H$9+СВЦЭМ!$D$10+'СЕТ СН'!$H$6-'СЕТ СН'!$H$19</f>
        <v>2426.7990644299998</v>
      </c>
      <c r="F113" s="36">
        <f>SUMIFS(СВЦЭМ!$C$39:$C$782,СВЦЭМ!$A$39:$A$782,$A113,СВЦЭМ!$B$39:$B$782,F$83)+'СЕТ СН'!$H$9+СВЦЭМ!$D$10+'СЕТ СН'!$H$6-'СЕТ СН'!$H$19</f>
        <v>2442.5249333900001</v>
      </c>
      <c r="G113" s="36">
        <f>SUMIFS(СВЦЭМ!$C$39:$C$782,СВЦЭМ!$A$39:$A$782,$A113,СВЦЭМ!$B$39:$B$782,G$83)+'СЕТ СН'!$H$9+СВЦЭМ!$D$10+'СЕТ СН'!$H$6-'СЕТ СН'!$H$19</f>
        <v>2429.4306762400001</v>
      </c>
      <c r="H113" s="36">
        <f>SUMIFS(СВЦЭМ!$C$39:$C$782,СВЦЭМ!$A$39:$A$782,$A113,СВЦЭМ!$B$39:$B$782,H$83)+'СЕТ СН'!$H$9+СВЦЭМ!$D$10+'СЕТ СН'!$H$6-'СЕТ СН'!$H$19</f>
        <v>2417.8185342500001</v>
      </c>
      <c r="I113" s="36">
        <f>SUMIFS(СВЦЭМ!$C$39:$C$782,СВЦЭМ!$A$39:$A$782,$A113,СВЦЭМ!$B$39:$B$782,I$83)+'СЕТ СН'!$H$9+СВЦЭМ!$D$10+'СЕТ СН'!$H$6-'СЕТ СН'!$H$19</f>
        <v>2354.4506936600001</v>
      </c>
      <c r="J113" s="36">
        <f>SUMIFS(СВЦЭМ!$C$39:$C$782,СВЦЭМ!$A$39:$A$782,$A113,СВЦЭМ!$B$39:$B$782,J$83)+'СЕТ СН'!$H$9+СВЦЭМ!$D$10+'СЕТ СН'!$H$6-'СЕТ СН'!$H$19</f>
        <v>2283.6177584900001</v>
      </c>
      <c r="K113" s="36">
        <f>SUMIFS(СВЦЭМ!$C$39:$C$782,СВЦЭМ!$A$39:$A$782,$A113,СВЦЭМ!$B$39:$B$782,K$83)+'СЕТ СН'!$H$9+СВЦЭМ!$D$10+'СЕТ СН'!$H$6-'СЕТ СН'!$H$19</f>
        <v>2285.27786208</v>
      </c>
      <c r="L113" s="36">
        <f>SUMIFS(СВЦЭМ!$C$39:$C$782,СВЦЭМ!$A$39:$A$782,$A113,СВЦЭМ!$B$39:$B$782,L$83)+'СЕТ СН'!$H$9+СВЦЭМ!$D$10+'СЕТ СН'!$H$6-'СЕТ СН'!$H$19</f>
        <v>2272.1943062099999</v>
      </c>
      <c r="M113" s="36">
        <f>SUMIFS(СВЦЭМ!$C$39:$C$782,СВЦЭМ!$A$39:$A$782,$A113,СВЦЭМ!$B$39:$B$782,M$83)+'СЕТ СН'!$H$9+СВЦЭМ!$D$10+'СЕТ СН'!$H$6-'СЕТ СН'!$H$19</f>
        <v>2304.0051997999999</v>
      </c>
      <c r="N113" s="36">
        <f>SUMIFS(СВЦЭМ!$C$39:$C$782,СВЦЭМ!$A$39:$A$782,$A113,СВЦЭМ!$B$39:$B$782,N$83)+'СЕТ СН'!$H$9+СВЦЭМ!$D$10+'СЕТ СН'!$H$6-'СЕТ СН'!$H$19</f>
        <v>2381.5739509199998</v>
      </c>
      <c r="O113" s="36">
        <f>SUMIFS(СВЦЭМ!$C$39:$C$782,СВЦЭМ!$A$39:$A$782,$A113,СВЦЭМ!$B$39:$B$782,O$83)+'СЕТ СН'!$H$9+СВЦЭМ!$D$10+'СЕТ СН'!$H$6-'СЕТ СН'!$H$19</f>
        <v>2463.3091071999997</v>
      </c>
      <c r="P113" s="36">
        <f>SUMIFS(СВЦЭМ!$C$39:$C$782,СВЦЭМ!$A$39:$A$782,$A113,СВЦЭМ!$B$39:$B$782,P$83)+'СЕТ СН'!$H$9+СВЦЭМ!$D$10+'СЕТ СН'!$H$6-'СЕТ СН'!$H$19</f>
        <v>2351.30590618</v>
      </c>
      <c r="Q113" s="36">
        <f>SUMIFS(СВЦЭМ!$C$39:$C$782,СВЦЭМ!$A$39:$A$782,$A113,СВЦЭМ!$B$39:$B$782,Q$83)+'СЕТ СН'!$H$9+СВЦЭМ!$D$10+'СЕТ СН'!$H$6-'СЕТ СН'!$H$19</f>
        <v>2363.88394827</v>
      </c>
      <c r="R113" s="36">
        <f>SUMIFS(СВЦЭМ!$C$39:$C$782,СВЦЭМ!$A$39:$A$782,$A113,СВЦЭМ!$B$39:$B$782,R$83)+'СЕТ СН'!$H$9+СВЦЭМ!$D$10+'СЕТ СН'!$H$6-'СЕТ СН'!$H$19</f>
        <v>2369.3293367699998</v>
      </c>
      <c r="S113" s="36">
        <f>SUMIFS(СВЦЭМ!$C$39:$C$782,СВЦЭМ!$A$39:$A$782,$A113,СВЦЭМ!$B$39:$B$782,S$83)+'СЕТ СН'!$H$9+СВЦЭМ!$D$10+'СЕТ СН'!$H$6-'СЕТ СН'!$H$19</f>
        <v>2344.6263974899998</v>
      </c>
      <c r="T113" s="36">
        <f>SUMIFS(СВЦЭМ!$C$39:$C$782,СВЦЭМ!$A$39:$A$782,$A113,СВЦЭМ!$B$39:$B$782,T$83)+'СЕТ СН'!$H$9+СВЦЭМ!$D$10+'СЕТ СН'!$H$6-'СЕТ СН'!$H$19</f>
        <v>2269.5676165499999</v>
      </c>
      <c r="U113" s="36">
        <f>SUMIFS(СВЦЭМ!$C$39:$C$782,СВЦЭМ!$A$39:$A$782,$A113,СВЦЭМ!$B$39:$B$782,U$83)+'СЕТ СН'!$H$9+СВЦЭМ!$D$10+'СЕТ СН'!$H$6-'СЕТ СН'!$H$19</f>
        <v>2306.0876212399999</v>
      </c>
      <c r="V113" s="36">
        <f>SUMIFS(СВЦЭМ!$C$39:$C$782,СВЦЭМ!$A$39:$A$782,$A113,СВЦЭМ!$B$39:$B$782,V$83)+'СЕТ СН'!$H$9+СВЦЭМ!$D$10+'СЕТ СН'!$H$6-'СЕТ СН'!$H$19</f>
        <v>2317.1771719399999</v>
      </c>
      <c r="W113" s="36">
        <f>SUMIFS(СВЦЭМ!$C$39:$C$782,СВЦЭМ!$A$39:$A$782,$A113,СВЦЭМ!$B$39:$B$782,W$83)+'СЕТ СН'!$H$9+СВЦЭМ!$D$10+'СЕТ СН'!$H$6-'СЕТ СН'!$H$19</f>
        <v>2328.9375635900001</v>
      </c>
      <c r="X113" s="36">
        <f>SUMIFS(СВЦЭМ!$C$39:$C$782,СВЦЭМ!$A$39:$A$782,$A113,СВЦЭМ!$B$39:$B$782,X$83)+'СЕТ СН'!$H$9+СВЦЭМ!$D$10+'СЕТ СН'!$H$6-'СЕТ СН'!$H$19</f>
        <v>2354.2629840899999</v>
      </c>
      <c r="Y113" s="36">
        <f>SUMIFS(СВЦЭМ!$C$39:$C$782,СВЦЭМ!$A$39:$A$782,$A113,СВЦЭМ!$B$39:$B$782,Y$83)+'СЕТ СН'!$H$9+СВЦЭМ!$D$10+'СЕТ СН'!$H$6-'СЕТ СН'!$H$19</f>
        <v>2372.7027094599998</v>
      </c>
      <c r="AA113" s="37"/>
    </row>
    <row r="114" spans="1:27" ht="15.75" x14ac:dyDescent="0.2">
      <c r="A114" s="35">
        <f t="shared" si="2"/>
        <v>45291</v>
      </c>
      <c r="B114" s="36">
        <f>SUMIFS(СВЦЭМ!$C$39:$C$782,СВЦЭМ!$A$39:$A$782,$A114,СВЦЭМ!$B$39:$B$782,B$83)+'СЕТ СН'!$H$9+СВЦЭМ!$D$10+'СЕТ СН'!$H$6-'СЕТ СН'!$H$19</f>
        <v>2321.10394812</v>
      </c>
      <c r="C114" s="36">
        <f>SUMIFS(СВЦЭМ!$C$39:$C$782,СВЦЭМ!$A$39:$A$782,$A114,СВЦЭМ!$B$39:$B$782,C$83)+'СЕТ СН'!$H$9+СВЦЭМ!$D$10+'СЕТ СН'!$H$6-'СЕТ СН'!$H$19</f>
        <v>2302.2710352099998</v>
      </c>
      <c r="D114" s="36">
        <f>SUMIFS(СВЦЭМ!$C$39:$C$782,СВЦЭМ!$A$39:$A$782,$A114,СВЦЭМ!$B$39:$B$782,D$83)+'СЕТ СН'!$H$9+СВЦЭМ!$D$10+'СЕТ СН'!$H$6-'СЕТ СН'!$H$19</f>
        <v>2317.41142042</v>
      </c>
      <c r="E114" s="36">
        <f>SUMIFS(СВЦЭМ!$C$39:$C$782,СВЦЭМ!$A$39:$A$782,$A114,СВЦЭМ!$B$39:$B$782,E$83)+'СЕТ СН'!$H$9+СВЦЭМ!$D$10+'СЕТ СН'!$H$6-'СЕТ СН'!$H$19</f>
        <v>2325.9076340699999</v>
      </c>
      <c r="F114" s="36">
        <f>SUMIFS(СВЦЭМ!$C$39:$C$782,СВЦЭМ!$A$39:$A$782,$A114,СВЦЭМ!$B$39:$B$782,F$83)+'СЕТ СН'!$H$9+СВЦЭМ!$D$10+'СЕТ СН'!$H$6-'СЕТ СН'!$H$19</f>
        <v>2321.19362563</v>
      </c>
      <c r="G114" s="36">
        <f>SUMIFS(СВЦЭМ!$C$39:$C$782,СВЦЭМ!$A$39:$A$782,$A114,СВЦЭМ!$B$39:$B$782,G$83)+'СЕТ СН'!$H$9+СВЦЭМ!$D$10+'СЕТ СН'!$H$6-'СЕТ СН'!$H$19</f>
        <v>2281.4118916799998</v>
      </c>
      <c r="H114" s="36">
        <f>SUMIFS(СВЦЭМ!$C$39:$C$782,СВЦЭМ!$A$39:$A$782,$A114,СВЦЭМ!$B$39:$B$782,H$83)+'СЕТ СН'!$H$9+СВЦЭМ!$D$10+'СЕТ СН'!$H$6-'СЕТ СН'!$H$19</f>
        <v>2275.6518806700001</v>
      </c>
      <c r="I114" s="36">
        <f>SUMIFS(СВЦЭМ!$C$39:$C$782,СВЦЭМ!$A$39:$A$782,$A114,СВЦЭМ!$B$39:$B$782,I$83)+'СЕТ СН'!$H$9+СВЦЭМ!$D$10+'СЕТ СН'!$H$6-'СЕТ СН'!$H$19</f>
        <v>2276.9511681099998</v>
      </c>
      <c r="J114" s="36">
        <f>SUMIFS(СВЦЭМ!$C$39:$C$782,СВЦЭМ!$A$39:$A$782,$A114,СВЦЭМ!$B$39:$B$782,J$83)+'СЕТ СН'!$H$9+СВЦЭМ!$D$10+'СЕТ СН'!$H$6-'СЕТ СН'!$H$19</f>
        <v>2251.7202282600001</v>
      </c>
      <c r="K114" s="36">
        <f>SUMIFS(СВЦЭМ!$C$39:$C$782,СВЦЭМ!$A$39:$A$782,$A114,СВЦЭМ!$B$39:$B$782,K$83)+'СЕТ СН'!$H$9+СВЦЭМ!$D$10+'СЕТ СН'!$H$6-'СЕТ СН'!$H$19</f>
        <v>2207.0369874399998</v>
      </c>
      <c r="L114" s="36">
        <f>SUMIFS(СВЦЭМ!$C$39:$C$782,СВЦЭМ!$A$39:$A$782,$A114,СВЦЭМ!$B$39:$B$782,L$83)+'СЕТ СН'!$H$9+СВЦЭМ!$D$10+'СЕТ СН'!$H$6-'СЕТ СН'!$H$19</f>
        <v>2190.0885280699999</v>
      </c>
      <c r="M114" s="36">
        <f>SUMIFS(СВЦЭМ!$C$39:$C$782,СВЦЭМ!$A$39:$A$782,$A114,СВЦЭМ!$B$39:$B$782,M$83)+'СЕТ СН'!$H$9+СВЦЭМ!$D$10+'СЕТ СН'!$H$6-'СЕТ СН'!$H$19</f>
        <v>2173.3982497699999</v>
      </c>
      <c r="N114" s="36">
        <f>SUMIFS(СВЦЭМ!$C$39:$C$782,СВЦЭМ!$A$39:$A$782,$A114,СВЦЭМ!$B$39:$B$782,N$83)+'СЕТ СН'!$H$9+СВЦЭМ!$D$10+'СЕТ СН'!$H$6-'СЕТ СН'!$H$19</f>
        <v>2180.0779126900002</v>
      </c>
      <c r="O114" s="36">
        <f>SUMIFS(СВЦЭМ!$C$39:$C$782,СВЦЭМ!$A$39:$A$782,$A114,СВЦЭМ!$B$39:$B$782,O$83)+'СЕТ СН'!$H$9+СВЦЭМ!$D$10+'СЕТ СН'!$H$6-'СЕТ СН'!$H$19</f>
        <v>2192.2694474700002</v>
      </c>
      <c r="P114" s="36">
        <f>SUMIFS(СВЦЭМ!$C$39:$C$782,СВЦЭМ!$A$39:$A$782,$A114,СВЦЭМ!$B$39:$B$782,P$83)+'СЕТ СН'!$H$9+СВЦЭМ!$D$10+'СЕТ СН'!$H$6-'СЕТ СН'!$H$19</f>
        <v>2214.4725715300001</v>
      </c>
      <c r="Q114" s="36">
        <f>SUMIFS(СВЦЭМ!$C$39:$C$782,СВЦЭМ!$A$39:$A$782,$A114,СВЦЭМ!$B$39:$B$782,Q$83)+'СЕТ СН'!$H$9+СВЦЭМ!$D$10+'СЕТ СН'!$H$6-'СЕТ СН'!$H$19</f>
        <v>2199.3651567900001</v>
      </c>
      <c r="R114" s="36">
        <f>SUMIFS(СВЦЭМ!$C$39:$C$782,СВЦЭМ!$A$39:$A$782,$A114,СВЦЭМ!$B$39:$B$782,R$83)+'СЕТ СН'!$H$9+СВЦЭМ!$D$10+'СЕТ СН'!$H$6-'СЕТ СН'!$H$19</f>
        <v>2215.1959530899999</v>
      </c>
      <c r="S114" s="36">
        <f>SUMIFS(СВЦЭМ!$C$39:$C$782,СВЦЭМ!$A$39:$A$782,$A114,СВЦЭМ!$B$39:$B$782,S$83)+'СЕТ СН'!$H$9+СВЦЭМ!$D$10+'СЕТ СН'!$H$6-'СЕТ СН'!$H$19</f>
        <v>2176.9608501100001</v>
      </c>
      <c r="T114" s="36">
        <f>SUMIFS(СВЦЭМ!$C$39:$C$782,СВЦЭМ!$A$39:$A$782,$A114,СВЦЭМ!$B$39:$B$782,T$83)+'СЕТ СН'!$H$9+СВЦЭМ!$D$10+'СЕТ СН'!$H$6-'СЕТ СН'!$H$19</f>
        <v>2108.2461349700002</v>
      </c>
      <c r="U114" s="36">
        <f>SUMIFS(СВЦЭМ!$C$39:$C$782,СВЦЭМ!$A$39:$A$782,$A114,СВЦЭМ!$B$39:$B$782,U$83)+'СЕТ СН'!$H$9+СВЦЭМ!$D$10+'СЕТ СН'!$H$6-'СЕТ СН'!$H$19</f>
        <v>2091.1411065000002</v>
      </c>
      <c r="V114" s="36">
        <f>SUMIFS(СВЦЭМ!$C$39:$C$782,СВЦЭМ!$A$39:$A$782,$A114,СВЦЭМ!$B$39:$B$782,V$83)+'СЕТ СН'!$H$9+СВЦЭМ!$D$10+'СЕТ СН'!$H$6-'СЕТ СН'!$H$19</f>
        <v>2125.2908246800002</v>
      </c>
      <c r="W114" s="36">
        <f>SUMIFS(СВЦЭМ!$C$39:$C$782,СВЦЭМ!$A$39:$A$782,$A114,СВЦЭМ!$B$39:$B$782,W$83)+'СЕТ СН'!$H$9+СВЦЭМ!$D$10+'СЕТ СН'!$H$6-'СЕТ СН'!$H$19</f>
        <v>2189.31114974</v>
      </c>
      <c r="X114" s="36">
        <f>SUMIFS(СВЦЭМ!$C$39:$C$782,СВЦЭМ!$A$39:$A$782,$A114,СВЦЭМ!$B$39:$B$782,X$83)+'СЕТ СН'!$H$9+СВЦЭМ!$D$10+'СЕТ СН'!$H$6-'СЕТ СН'!$H$19</f>
        <v>2242.0956505600002</v>
      </c>
      <c r="Y114" s="36">
        <f>SUMIFS(СВЦЭМ!$C$39:$C$782,СВЦЭМ!$A$39:$A$782,$A114,СВЦЭМ!$B$39:$B$782,Y$83)+'СЕТ СН'!$H$9+СВЦЭМ!$D$10+'СЕТ СН'!$H$6-'СЕТ СН'!$H$19</f>
        <v>2297.5246352899999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01.12.2023</v>
      </c>
      <c r="B120" s="36">
        <f>SUMIFS(СВЦЭМ!$C$39:$C$782,СВЦЭМ!$A$39:$A$782,$A120,СВЦЭМ!$B$39:$B$782,B$119)+'СЕТ СН'!$I$9+СВЦЭМ!$D$10+'СЕТ СН'!$I$6-'СЕТ СН'!$I$19</f>
        <v>2401.20602895</v>
      </c>
      <c r="C120" s="36">
        <f>SUMIFS(СВЦЭМ!$C$39:$C$782,СВЦЭМ!$A$39:$A$782,$A120,СВЦЭМ!$B$39:$B$782,C$119)+'СЕТ СН'!$I$9+СВЦЭМ!$D$10+'СЕТ СН'!$I$6-'СЕТ СН'!$I$19</f>
        <v>2437.4774885099996</v>
      </c>
      <c r="D120" s="36">
        <f>SUMIFS(СВЦЭМ!$C$39:$C$782,СВЦЭМ!$A$39:$A$782,$A120,СВЦЭМ!$B$39:$B$782,D$119)+'СЕТ СН'!$I$9+СВЦЭМ!$D$10+'СЕТ СН'!$I$6-'СЕТ СН'!$I$19</f>
        <v>2472.6199996199998</v>
      </c>
      <c r="E120" s="36">
        <f>SUMIFS(СВЦЭМ!$C$39:$C$782,СВЦЭМ!$A$39:$A$782,$A120,СВЦЭМ!$B$39:$B$782,E$119)+'СЕТ СН'!$I$9+СВЦЭМ!$D$10+'СЕТ СН'!$I$6-'СЕТ СН'!$I$19</f>
        <v>2474.2214741099997</v>
      </c>
      <c r="F120" s="36">
        <f>SUMIFS(СВЦЭМ!$C$39:$C$782,СВЦЭМ!$A$39:$A$782,$A120,СВЦЭМ!$B$39:$B$782,F$119)+'СЕТ СН'!$I$9+СВЦЭМ!$D$10+'СЕТ СН'!$I$6-'СЕТ СН'!$I$19</f>
        <v>2486.4236609099999</v>
      </c>
      <c r="G120" s="36">
        <f>SUMIFS(СВЦЭМ!$C$39:$C$782,СВЦЭМ!$A$39:$A$782,$A120,СВЦЭМ!$B$39:$B$782,G$119)+'СЕТ СН'!$I$9+СВЦЭМ!$D$10+'СЕТ СН'!$I$6-'СЕТ СН'!$I$19</f>
        <v>2458.4893985799999</v>
      </c>
      <c r="H120" s="36">
        <f>SUMIFS(СВЦЭМ!$C$39:$C$782,СВЦЭМ!$A$39:$A$782,$A120,СВЦЭМ!$B$39:$B$782,H$119)+'СЕТ СН'!$I$9+СВЦЭМ!$D$10+'СЕТ СН'!$I$6-'СЕТ СН'!$I$19</f>
        <v>2413.0369140000003</v>
      </c>
      <c r="I120" s="36">
        <f>SUMIFS(СВЦЭМ!$C$39:$C$782,СВЦЭМ!$A$39:$A$782,$A120,СВЦЭМ!$B$39:$B$782,I$119)+'СЕТ СН'!$I$9+СВЦЭМ!$D$10+'СЕТ СН'!$I$6-'СЕТ СН'!$I$19</f>
        <v>2366.9126051499998</v>
      </c>
      <c r="J120" s="36">
        <f>SUMIFS(СВЦЭМ!$C$39:$C$782,СВЦЭМ!$A$39:$A$782,$A120,СВЦЭМ!$B$39:$B$782,J$119)+'СЕТ СН'!$I$9+СВЦЭМ!$D$10+'СЕТ СН'!$I$6-'СЕТ СН'!$I$19</f>
        <v>2321.4140479399998</v>
      </c>
      <c r="K120" s="36">
        <f>SUMIFS(СВЦЭМ!$C$39:$C$782,СВЦЭМ!$A$39:$A$782,$A120,СВЦЭМ!$B$39:$B$782,K$119)+'СЕТ СН'!$I$9+СВЦЭМ!$D$10+'СЕТ СН'!$I$6-'СЕТ СН'!$I$19</f>
        <v>2307.5045237699997</v>
      </c>
      <c r="L120" s="36">
        <f>SUMIFS(СВЦЭМ!$C$39:$C$782,СВЦЭМ!$A$39:$A$782,$A120,СВЦЭМ!$B$39:$B$782,L$119)+'СЕТ СН'!$I$9+СВЦЭМ!$D$10+'СЕТ СН'!$I$6-'СЕТ СН'!$I$19</f>
        <v>2299.7094790499996</v>
      </c>
      <c r="M120" s="36">
        <f>SUMIFS(СВЦЭМ!$C$39:$C$782,СВЦЭМ!$A$39:$A$782,$A120,СВЦЭМ!$B$39:$B$782,M$119)+'СЕТ СН'!$I$9+СВЦЭМ!$D$10+'СЕТ СН'!$I$6-'СЕТ СН'!$I$19</f>
        <v>2322.0103064899999</v>
      </c>
      <c r="N120" s="36">
        <f>SUMIFS(СВЦЭМ!$C$39:$C$782,СВЦЭМ!$A$39:$A$782,$A120,СВЦЭМ!$B$39:$B$782,N$119)+'СЕТ СН'!$I$9+СВЦЭМ!$D$10+'СЕТ СН'!$I$6-'СЕТ СН'!$I$19</f>
        <v>2331.6465643199999</v>
      </c>
      <c r="O120" s="36">
        <f>SUMIFS(СВЦЭМ!$C$39:$C$782,СВЦЭМ!$A$39:$A$782,$A120,СВЦЭМ!$B$39:$B$782,O$119)+'СЕТ СН'!$I$9+СВЦЭМ!$D$10+'СЕТ СН'!$I$6-'СЕТ СН'!$I$19</f>
        <v>2349.23573098</v>
      </c>
      <c r="P120" s="36">
        <f>SUMIFS(СВЦЭМ!$C$39:$C$782,СВЦЭМ!$A$39:$A$782,$A120,СВЦЭМ!$B$39:$B$782,P$119)+'СЕТ СН'!$I$9+СВЦЭМ!$D$10+'СЕТ СН'!$I$6-'СЕТ СН'!$I$19</f>
        <v>2366.5435655900001</v>
      </c>
      <c r="Q120" s="36">
        <f>SUMIFS(СВЦЭМ!$C$39:$C$782,СВЦЭМ!$A$39:$A$782,$A120,СВЦЭМ!$B$39:$B$782,Q$119)+'СЕТ СН'!$I$9+СВЦЭМ!$D$10+'СЕТ СН'!$I$6-'СЕТ СН'!$I$19</f>
        <v>2342.94996902</v>
      </c>
      <c r="R120" s="36">
        <f>SUMIFS(СВЦЭМ!$C$39:$C$782,СВЦЭМ!$A$39:$A$782,$A120,СВЦЭМ!$B$39:$B$782,R$119)+'СЕТ СН'!$I$9+СВЦЭМ!$D$10+'СЕТ СН'!$I$6-'СЕТ СН'!$I$19</f>
        <v>2345.2862695200001</v>
      </c>
      <c r="S120" s="36">
        <f>SUMIFS(СВЦЭМ!$C$39:$C$782,СВЦЭМ!$A$39:$A$782,$A120,СВЦЭМ!$B$39:$B$782,S$119)+'СЕТ СН'!$I$9+СВЦЭМ!$D$10+'СЕТ СН'!$I$6-'СЕТ СН'!$I$19</f>
        <v>2311.33132553</v>
      </c>
      <c r="T120" s="36">
        <f>SUMIFS(СВЦЭМ!$C$39:$C$782,СВЦЭМ!$A$39:$A$782,$A120,СВЦЭМ!$B$39:$B$782,T$119)+'СЕТ СН'!$I$9+СВЦЭМ!$D$10+'СЕТ СН'!$I$6-'СЕТ СН'!$I$19</f>
        <v>2265.2078534499997</v>
      </c>
      <c r="U120" s="36">
        <f>SUMIFS(СВЦЭМ!$C$39:$C$782,СВЦЭМ!$A$39:$A$782,$A120,СВЦЭМ!$B$39:$B$782,U$119)+'СЕТ СН'!$I$9+СВЦЭМ!$D$10+'СЕТ СН'!$I$6-'СЕТ СН'!$I$19</f>
        <v>2267.87596386</v>
      </c>
      <c r="V120" s="36">
        <f>SUMIFS(СВЦЭМ!$C$39:$C$782,СВЦЭМ!$A$39:$A$782,$A120,СВЦЭМ!$B$39:$B$782,V$119)+'СЕТ СН'!$I$9+СВЦЭМ!$D$10+'СЕТ СН'!$I$6-'СЕТ СН'!$I$19</f>
        <v>2299.1664607000002</v>
      </c>
      <c r="W120" s="36">
        <f>SUMIFS(СВЦЭМ!$C$39:$C$782,СВЦЭМ!$A$39:$A$782,$A120,СВЦЭМ!$B$39:$B$782,W$119)+'СЕТ СН'!$I$9+СВЦЭМ!$D$10+'СЕТ СН'!$I$6-'СЕТ СН'!$I$19</f>
        <v>2315.1616703700001</v>
      </c>
      <c r="X120" s="36">
        <f>SUMIFS(СВЦЭМ!$C$39:$C$782,СВЦЭМ!$A$39:$A$782,$A120,СВЦЭМ!$B$39:$B$782,X$119)+'СЕТ СН'!$I$9+СВЦЭМ!$D$10+'СЕТ СН'!$I$6-'СЕТ СН'!$I$19</f>
        <v>2321.9796058699999</v>
      </c>
      <c r="Y120" s="36">
        <f>SUMIFS(СВЦЭМ!$C$39:$C$782,СВЦЭМ!$A$39:$A$782,$A120,СВЦЭМ!$B$39:$B$782,Y$119)+'СЕТ СН'!$I$9+СВЦЭМ!$D$10+'СЕТ СН'!$I$6-'СЕТ СН'!$I$19</f>
        <v>2354.79732414</v>
      </c>
    </row>
    <row r="121" spans="1:27" ht="15.75" x14ac:dyDescent="0.2">
      <c r="A121" s="35">
        <f>A120+1</f>
        <v>45262</v>
      </c>
      <c r="B121" s="36">
        <f>SUMIFS(СВЦЭМ!$C$39:$C$782,СВЦЭМ!$A$39:$A$782,$A121,СВЦЭМ!$B$39:$B$782,B$119)+'СЕТ СН'!$I$9+СВЦЭМ!$D$10+'СЕТ СН'!$I$6-'СЕТ СН'!$I$19</f>
        <v>2473.52888244</v>
      </c>
      <c r="C121" s="36">
        <f>SUMIFS(СВЦЭМ!$C$39:$C$782,СВЦЭМ!$A$39:$A$782,$A121,СВЦЭМ!$B$39:$B$782,C$119)+'СЕТ СН'!$I$9+СВЦЭМ!$D$10+'СЕТ СН'!$I$6-'СЕТ СН'!$I$19</f>
        <v>2465.91683332</v>
      </c>
      <c r="D121" s="36">
        <f>SUMIFS(СВЦЭМ!$C$39:$C$782,СВЦЭМ!$A$39:$A$782,$A121,СВЦЭМ!$B$39:$B$782,D$119)+'СЕТ СН'!$I$9+СВЦЭМ!$D$10+'СЕТ СН'!$I$6-'СЕТ СН'!$I$19</f>
        <v>2483.75155361</v>
      </c>
      <c r="E121" s="36">
        <f>SUMIFS(СВЦЭМ!$C$39:$C$782,СВЦЭМ!$A$39:$A$782,$A121,СВЦЭМ!$B$39:$B$782,E$119)+'СЕТ СН'!$I$9+СВЦЭМ!$D$10+'СЕТ СН'!$I$6-'СЕТ СН'!$I$19</f>
        <v>2493.7358987699999</v>
      </c>
      <c r="F121" s="36">
        <f>SUMIFS(СВЦЭМ!$C$39:$C$782,СВЦЭМ!$A$39:$A$782,$A121,СВЦЭМ!$B$39:$B$782,F$119)+'СЕТ СН'!$I$9+СВЦЭМ!$D$10+'СЕТ СН'!$I$6-'СЕТ СН'!$I$19</f>
        <v>2500.3069786300002</v>
      </c>
      <c r="G121" s="36">
        <f>SUMIFS(СВЦЭМ!$C$39:$C$782,СВЦЭМ!$A$39:$A$782,$A121,СВЦЭМ!$B$39:$B$782,G$119)+'СЕТ СН'!$I$9+СВЦЭМ!$D$10+'СЕТ СН'!$I$6-'СЕТ СН'!$I$19</f>
        <v>2501.29257272</v>
      </c>
      <c r="H121" s="36">
        <f>SUMIFS(СВЦЭМ!$C$39:$C$782,СВЦЭМ!$A$39:$A$782,$A121,СВЦЭМ!$B$39:$B$782,H$119)+'СЕТ СН'!$I$9+СВЦЭМ!$D$10+'СЕТ СН'!$I$6-'СЕТ СН'!$I$19</f>
        <v>2499.3939492199997</v>
      </c>
      <c r="I121" s="36">
        <f>SUMIFS(СВЦЭМ!$C$39:$C$782,СВЦЭМ!$A$39:$A$782,$A121,СВЦЭМ!$B$39:$B$782,I$119)+'СЕТ СН'!$I$9+СВЦЭМ!$D$10+'СЕТ СН'!$I$6-'СЕТ СН'!$I$19</f>
        <v>2461.0781292900001</v>
      </c>
      <c r="J121" s="36">
        <f>SUMIFS(СВЦЭМ!$C$39:$C$782,СВЦЭМ!$A$39:$A$782,$A121,СВЦЭМ!$B$39:$B$782,J$119)+'СЕТ СН'!$I$9+СВЦЭМ!$D$10+'СЕТ СН'!$I$6-'СЕТ СН'!$I$19</f>
        <v>2417.4720247799996</v>
      </c>
      <c r="K121" s="36">
        <f>SUMIFS(СВЦЭМ!$C$39:$C$782,СВЦЭМ!$A$39:$A$782,$A121,СВЦЭМ!$B$39:$B$782,K$119)+'СЕТ СН'!$I$9+СВЦЭМ!$D$10+'СЕТ СН'!$I$6-'СЕТ СН'!$I$19</f>
        <v>2379.1974512500001</v>
      </c>
      <c r="L121" s="36">
        <f>SUMIFS(СВЦЭМ!$C$39:$C$782,СВЦЭМ!$A$39:$A$782,$A121,СВЦЭМ!$B$39:$B$782,L$119)+'СЕТ СН'!$I$9+СВЦЭМ!$D$10+'СЕТ СН'!$I$6-'СЕТ СН'!$I$19</f>
        <v>2344.4133667699998</v>
      </c>
      <c r="M121" s="36">
        <f>SUMIFS(СВЦЭМ!$C$39:$C$782,СВЦЭМ!$A$39:$A$782,$A121,СВЦЭМ!$B$39:$B$782,M$119)+'СЕТ СН'!$I$9+СВЦЭМ!$D$10+'СЕТ СН'!$I$6-'СЕТ СН'!$I$19</f>
        <v>2337.3731976099998</v>
      </c>
      <c r="N121" s="36">
        <f>SUMIFS(СВЦЭМ!$C$39:$C$782,СВЦЭМ!$A$39:$A$782,$A121,СВЦЭМ!$B$39:$B$782,N$119)+'СЕТ СН'!$I$9+СВЦЭМ!$D$10+'СЕТ СН'!$I$6-'СЕТ СН'!$I$19</f>
        <v>2357.0267394000002</v>
      </c>
      <c r="O121" s="36">
        <f>SUMIFS(СВЦЭМ!$C$39:$C$782,СВЦЭМ!$A$39:$A$782,$A121,СВЦЭМ!$B$39:$B$782,O$119)+'СЕТ СН'!$I$9+СВЦЭМ!$D$10+'СЕТ СН'!$I$6-'СЕТ СН'!$I$19</f>
        <v>2381.8231306999996</v>
      </c>
      <c r="P121" s="36">
        <f>SUMIFS(СВЦЭМ!$C$39:$C$782,СВЦЭМ!$A$39:$A$782,$A121,СВЦЭМ!$B$39:$B$782,P$119)+'СЕТ СН'!$I$9+СВЦЭМ!$D$10+'СЕТ СН'!$I$6-'СЕТ СН'!$I$19</f>
        <v>2391.48409838</v>
      </c>
      <c r="Q121" s="36">
        <f>SUMIFS(СВЦЭМ!$C$39:$C$782,СВЦЭМ!$A$39:$A$782,$A121,СВЦЭМ!$B$39:$B$782,Q$119)+'СЕТ СН'!$I$9+СВЦЭМ!$D$10+'СЕТ СН'!$I$6-'СЕТ СН'!$I$19</f>
        <v>2398.4653289799999</v>
      </c>
      <c r="R121" s="36">
        <f>SUMIFS(СВЦЭМ!$C$39:$C$782,СВЦЭМ!$A$39:$A$782,$A121,СВЦЭМ!$B$39:$B$782,R$119)+'СЕТ СН'!$I$9+СВЦЭМ!$D$10+'СЕТ СН'!$I$6-'СЕТ СН'!$I$19</f>
        <v>2373.3122522399999</v>
      </c>
      <c r="S121" s="36">
        <f>SUMIFS(СВЦЭМ!$C$39:$C$782,СВЦЭМ!$A$39:$A$782,$A121,СВЦЭМ!$B$39:$B$782,S$119)+'СЕТ СН'!$I$9+СВЦЭМ!$D$10+'СЕТ СН'!$I$6-'СЕТ СН'!$I$19</f>
        <v>2335.4581854500002</v>
      </c>
      <c r="T121" s="36">
        <f>SUMIFS(СВЦЭМ!$C$39:$C$782,СВЦЭМ!$A$39:$A$782,$A121,СВЦЭМ!$B$39:$B$782,T$119)+'СЕТ СН'!$I$9+СВЦЭМ!$D$10+'СЕТ СН'!$I$6-'СЕТ СН'!$I$19</f>
        <v>2313.7783889000002</v>
      </c>
      <c r="U121" s="36">
        <f>SUMIFS(СВЦЭМ!$C$39:$C$782,СВЦЭМ!$A$39:$A$782,$A121,СВЦЭМ!$B$39:$B$782,U$119)+'СЕТ СН'!$I$9+СВЦЭМ!$D$10+'СЕТ СН'!$I$6-'СЕТ СН'!$I$19</f>
        <v>2309.06868244</v>
      </c>
      <c r="V121" s="36">
        <f>SUMIFS(СВЦЭМ!$C$39:$C$782,СВЦЭМ!$A$39:$A$782,$A121,СВЦЭМ!$B$39:$B$782,V$119)+'СЕТ СН'!$I$9+СВЦЭМ!$D$10+'СЕТ СН'!$I$6-'СЕТ СН'!$I$19</f>
        <v>2337.1700253600002</v>
      </c>
      <c r="W121" s="36">
        <f>SUMIFS(СВЦЭМ!$C$39:$C$782,СВЦЭМ!$A$39:$A$782,$A121,СВЦЭМ!$B$39:$B$782,W$119)+'СЕТ СН'!$I$9+СВЦЭМ!$D$10+'СЕТ СН'!$I$6-'СЕТ СН'!$I$19</f>
        <v>2352.8234868899999</v>
      </c>
      <c r="X121" s="36">
        <f>SUMIFS(СВЦЭМ!$C$39:$C$782,СВЦЭМ!$A$39:$A$782,$A121,СВЦЭМ!$B$39:$B$782,X$119)+'СЕТ СН'!$I$9+СВЦЭМ!$D$10+'СЕТ СН'!$I$6-'СЕТ СН'!$I$19</f>
        <v>2384.6502046699998</v>
      </c>
      <c r="Y121" s="36">
        <f>SUMIFS(СВЦЭМ!$C$39:$C$782,СВЦЭМ!$A$39:$A$782,$A121,СВЦЭМ!$B$39:$B$782,Y$119)+'СЕТ СН'!$I$9+СВЦЭМ!$D$10+'СЕТ СН'!$I$6-'СЕТ СН'!$I$19</f>
        <v>2410.474271</v>
      </c>
    </row>
    <row r="122" spans="1:27" ht="15.75" x14ac:dyDescent="0.2">
      <c r="A122" s="35">
        <f t="shared" ref="A122:A150" si="3">A121+1</f>
        <v>45263</v>
      </c>
      <c r="B122" s="36">
        <f>SUMIFS(СВЦЭМ!$C$39:$C$782,СВЦЭМ!$A$39:$A$782,$A122,СВЦЭМ!$B$39:$B$782,B$119)+'СЕТ СН'!$I$9+СВЦЭМ!$D$10+'СЕТ СН'!$I$6-'СЕТ СН'!$I$19</f>
        <v>2367.8083113299999</v>
      </c>
      <c r="C122" s="36">
        <f>SUMIFS(СВЦЭМ!$C$39:$C$782,СВЦЭМ!$A$39:$A$782,$A122,СВЦЭМ!$B$39:$B$782,C$119)+'СЕТ СН'!$I$9+СВЦЭМ!$D$10+'СЕТ СН'!$I$6-'СЕТ СН'!$I$19</f>
        <v>2414.8391147000002</v>
      </c>
      <c r="D122" s="36">
        <f>SUMIFS(СВЦЭМ!$C$39:$C$782,СВЦЭМ!$A$39:$A$782,$A122,СВЦЭМ!$B$39:$B$782,D$119)+'СЕТ СН'!$I$9+СВЦЭМ!$D$10+'СЕТ СН'!$I$6-'СЕТ СН'!$I$19</f>
        <v>2463.3002880499998</v>
      </c>
      <c r="E122" s="36">
        <f>SUMIFS(СВЦЭМ!$C$39:$C$782,СВЦЭМ!$A$39:$A$782,$A122,СВЦЭМ!$B$39:$B$782,E$119)+'СЕТ СН'!$I$9+СВЦЭМ!$D$10+'СЕТ СН'!$I$6-'СЕТ СН'!$I$19</f>
        <v>2457.8472754200002</v>
      </c>
      <c r="F122" s="36">
        <f>SUMIFS(СВЦЭМ!$C$39:$C$782,СВЦЭМ!$A$39:$A$782,$A122,СВЦЭМ!$B$39:$B$782,F$119)+'СЕТ СН'!$I$9+СВЦЭМ!$D$10+'СЕТ СН'!$I$6-'СЕТ СН'!$I$19</f>
        <v>2452.8049082699999</v>
      </c>
      <c r="G122" s="36">
        <f>SUMIFS(СВЦЭМ!$C$39:$C$782,СВЦЭМ!$A$39:$A$782,$A122,СВЦЭМ!$B$39:$B$782,G$119)+'СЕТ СН'!$I$9+СВЦЭМ!$D$10+'СЕТ СН'!$I$6-'СЕТ СН'!$I$19</f>
        <v>2465.4106454499997</v>
      </c>
      <c r="H122" s="36">
        <f>SUMIFS(СВЦЭМ!$C$39:$C$782,СВЦЭМ!$A$39:$A$782,$A122,СВЦЭМ!$B$39:$B$782,H$119)+'СЕТ СН'!$I$9+СВЦЭМ!$D$10+'СЕТ СН'!$I$6-'СЕТ СН'!$I$19</f>
        <v>2462.7834775499996</v>
      </c>
      <c r="I122" s="36">
        <f>SUMIFS(СВЦЭМ!$C$39:$C$782,СВЦЭМ!$A$39:$A$782,$A122,СВЦЭМ!$B$39:$B$782,I$119)+'СЕТ СН'!$I$9+СВЦЭМ!$D$10+'СЕТ СН'!$I$6-'СЕТ СН'!$I$19</f>
        <v>2455.5326348199997</v>
      </c>
      <c r="J122" s="36">
        <f>SUMIFS(СВЦЭМ!$C$39:$C$782,СВЦЭМ!$A$39:$A$782,$A122,СВЦЭМ!$B$39:$B$782,J$119)+'СЕТ СН'!$I$9+СВЦЭМ!$D$10+'СЕТ СН'!$I$6-'СЕТ СН'!$I$19</f>
        <v>2427.3733392300001</v>
      </c>
      <c r="K122" s="36">
        <f>SUMIFS(СВЦЭМ!$C$39:$C$782,СВЦЭМ!$A$39:$A$782,$A122,СВЦЭМ!$B$39:$B$782,K$119)+'СЕТ СН'!$I$9+СВЦЭМ!$D$10+'СЕТ СН'!$I$6-'СЕТ СН'!$I$19</f>
        <v>2385.57319478</v>
      </c>
      <c r="L122" s="36">
        <f>SUMIFS(СВЦЭМ!$C$39:$C$782,СВЦЭМ!$A$39:$A$782,$A122,СВЦЭМ!$B$39:$B$782,L$119)+'СЕТ СН'!$I$9+СВЦЭМ!$D$10+'СЕТ СН'!$I$6-'СЕТ СН'!$I$19</f>
        <v>2342.7045765799999</v>
      </c>
      <c r="M122" s="36">
        <f>SUMIFS(СВЦЭМ!$C$39:$C$782,СВЦЭМ!$A$39:$A$782,$A122,СВЦЭМ!$B$39:$B$782,M$119)+'СЕТ СН'!$I$9+СВЦЭМ!$D$10+'СЕТ СН'!$I$6-'СЕТ СН'!$I$19</f>
        <v>2337.4724254299999</v>
      </c>
      <c r="N122" s="36">
        <f>SUMIFS(СВЦЭМ!$C$39:$C$782,СВЦЭМ!$A$39:$A$782,$A122,СВЦЭМ!$B$39:$B$782,N$119)+'СЕТ СН'!$I$9+СВЦЭМ!$D$10+'СЕТ СН'!$I$6-'СЕТ СН'!$I$19</f>
        <v>2353.1981817999999</v>
      </c>
      <c r="O122" s="36">
        <f>SUMIFS(СВЦЭМ!$C$39:$C$782,СВЦЭМ!$A$39:$A$782,$A122,СВЦЭМ!$B$39:$B$782,O$119)+'СЕТ СН'!$I$9+СВЦЭМ!$D$10+'СЕТ СН'!$I$6-'СЕТ СН'!$I$19</f>
        <v>2379.8415614699998</v>
      </c>
      <c r="P122" s="36">
        <f>SUMIFS(СВЦЭМ!$C$39:$C$782,СВЦЭМ!$A$39:$A$782,$A122,СВЦЭМ!$B$39:$B$782,P$119)+'СЕТ СН'!$I$9+СВЦЭМ!$D$10+'СЕТ СН'!$I$6-'СЕТ СН'!$I$19</f>
        <v>2383.2339138400002</v>
      </c>
      <c r="Q122" s="36">
        <f>SUMIFS(СВЦЭМ!$C$39:$C$782,СВЦЭМ!$A$39:$A$782,$A122,СВЦЭМ!$B$39:$B$782,Q$119)+'СЕТ СН'!$I$9+СВЦЭМ!$D$10+'СЕТ СН'!$I$6-'СЕТ СН'!$I$19</f>
        <v>2391.62592206</v>
      </c>
      <c r="R122" s="36">
        <f>SUMIFS(СВЦЭМ!$C$39:$C$782,СВЦЭМ!$A$39:$A$782,$A122,СВЦЭМ!$B$39:$B$782,R$119)+'СЕТ СН'!$I$9+СВЦЭМ!$D$10+'СЕТ СН'!$I$6-'СЕТ СН'!$I$19</f>
        <v>2373.2338153599999</v>
      </c>
      <c r="S122" s="36">
        <f>SUMIFS(СВЦЭМ!$C$39:$C$782,СВЦЭМ!$A$39:$A$782,$A122,СВЦЭМ!$B$39:$B$782,S$119)+'СЕТ СН'!$I$9+СВЦЭМ!$D$10+'СЕТ СН'!$I$6-'СЕТ СН'!$I$19</f>
        <v>2324.9723551500001</v>
      </c>
      <c r="T122" s="36">
        <f>SUMIFS(СВЦЭМ!$C$39:$C$782,СВЦЭМ!$A$39:$A$782,$A122,СВЦЭМ!$B$39:$B$782,T$119)+'СЕТ СН'!$I$9+СВЦЭМ!$D$10+'СЕТ СН'!$I$6-'СЕТ СН'!$I$19</f>
        <v>2276.1526601199998</v>
      </c>
      <c r="U122" s="36">
        <f>SUMIFS(СВЦЭМ!$C$39:$C$782,СВЦЭМ!$A$39:$A$782,$A122,СВЦЭМ!$B$39:$B$782,U$119)+'СЕТ СН'!$I$9+СВЦЭМ!$D$10+'СЕТ СН'!$I$6-'СЕТ СН'!$I$19</f>
        <v>2289.6293445900001</v>
      </c>
      <c r="V122" s="36">
        <f>SUMIFS(СВЦЭМ!$C$39:$C$782,СВЦЭМ!$A$39:$A$782,$A122,СВЦЭМ!$B$39:$B$782,V$119)+'СЕТ СН'!$I$9+СВЦЭМ!$D$10+'СЕТ СН'!$I$6-'СЕТ СН'!$I$19</f>
        <v>2315.7611650099998</v>
      </c>
      <c r="W122" s="36">
        <f>SUMIFS(СВЦЭМ!$C$39:$C$782,СВЦЭМ!$A$39:$A$782,$A122,СВЦЭМ!$B$39:$B$782,W$119)+'СЕТ СН'!$I$9+СВЦЭМ!$D$10+'СЕТ СН'!$I$6-'СЕТ СН'!$I$19</f>
        <v>2329.0975435399996</v>
      </c>
      <c r="X122" s="36">
        <f>SUMIFS(СВЦЭМ!$C$39:$C$782,СВЦЭМ!$A$39:$A$782,$A122,СВЦЭМ!$B$39:$B$782,X$119)+'СЕТ СН'!$I$9+СВЦЭМ!$D$10+'СЕТ СН'!$I$6-'СЕТ СН'!$I$19</f>
        <v>2359.7230369299996</v>
      </c>
      <c r="Y122" s="36">
        <f>SUMIFS(СВЦЭМ!$C$39:$C$782,СВЦЭМ!$A$39:$A$782,$A122,СВЦЭМ!$B$39:$B$782,Y$119)+'СЕТ СН'!$I$9+СВЦЭМ!$D$10+'СЕТ СН'!$I$6-'СЕТ СН'!$I$19</f>
        <v>2415.05873918</v>
      </c>
    </row>
    <row r="123" spans="1:27" ht="15.75" x14ac:dyDescent="0.2">
      <c r="A123" s="35">
        <f t="shared" si="3"/>
        <v>45264</v>
      </c>
      <c r="B123" s="36">
        <f>SUMIFS(СВЦЭМ!$C$39:$C$782,СВЦЭМ!$A$39:$A$782,$A123,СВЦЭМ!$B$39:$B$782,B$119)+'СЕТ СН'!$I$9+СВЦЭМ!$D$10+'СЕТ СН'!$I$6-'СЕТ СН'!$I$19</f>
        <v>2397.8454939200001</v>
      </c>
      <c r="C123" s="36">
        <f>SUMIFS(СВЦЭМ!$C$39:$C$782,СВЦЭМ!$A$39:$A$782,$A123,СВЦЭМ!$B$39:$B$782,C$119)+'СЕТ СН'!$I$9+СВЦЭМ!$D$10+'СЕТ СН'!$I$6-'СЕТ СН'!$I$19</f>
        <v>2443.2111264300001</v>
      </c>
      <c r="D123" s="36">
        <f>SUMIFS(СВЦЭМ!$C$39:$C$782,СВЦЭМ!$A$39:$A$782,$A123,СВЦЭМ!$B$39:$B$782,D$119)+'СЕТ СН'!$I$9+СВЦЭМ!$D$10+'СЕТ СН'!$I$6-'СЕТ СН'!$I$19</f>
        <v>2444.3613555299999</v>
      </c>
      <c r="E123" s="36">
        <f>SUMIFS(СВЦЭМ!$C$39:$C$782,СВЦЭМ!$A$39:$A$782,$A123,СВЦЭМ!$B$39:$B$782,E$119)+'СЕТ СН'!$I$9+СВЦЭМ!$D$10+'СЕТ СН'!$I$6-'СЕТ СН'!$I$19</f>
        <v>2448.1386840599998</v>
      </c>
      <c r="F123" s="36">
        <f>SUMIFS(СВЦЭМ!$C$39:$C$782,СВЦЭМ!$A$39:$A$782,$A123,СВЦЭМ!$B$39:$B$782,F$119)+'СЕТ СН'!$I$9+СВЦЭМ!$D$10+'СЕТ СН'!$I$6-'СЕТ СН'!$I$19</f>
        <v>2440.2063555799996</v>
      </c>
      <c r="G123" s="36">
        <f>SUMIFS(СВЦЭМ!$C$39:$C$782,СВЦЭМ!$A$39:$A$782,$A123,СВЦЭМ!$B$39:$B$782,G$119)+'СЕТ СН'!$I$9+СВЦЭМ!$D$10+'СЕТ СН'!$I$6-'СЕТ СН'!$I$19</f>
        <v>2431.53277437</v>
      </c>
      <c r="H123" s="36">
        <f>SUMIFS(СВЦЭМ!$C$39:$C$782,СВЦЭМ!$A$39:$A$782,$A123,СВЦЭМ!$B$39:$B$782,H$119)+'СЕТ СН'!$I$9+СВЦЭМ!$D$10+'СЕТ СН'!$I$6-'СЕТ СН'!$I$19</f>
        <v>2399.5905805699999</v>
      </c>
      <c r="I123" s="36">
        <f>SUMIFS(СВЦЭМ!$C$39:$C$782,СВЦЭМ!$A$39:$A$782,$A123,СВЦЭМ!$B$39:$B$782,I$119)+'СЕТ СН'!$I$9+СВЦЭМ!$D$10+'СЕТ СН'!$I$6-'СЕТ СН'!$I$19</f>
        <v>2325.21296265</v>
      </c>
      <c r="J123" s="36">
        <f>SUMIFS(СВЦЭМ!$C$39:$C$782,СВЦЭМ!$A$39:$A$782,$A123,СВЦЭМ!$B$39:$B$782,J$119)+'СЕТ СН'!$I$9+СВЦЭМ!$D$10+'СЕТ СН'!$I$6-'СЕТ СН'!$I$19</f>
        <v>2305.3263315300001</v>
      </c>
      <c r="K123" s="36">
        <f>SUMIFS(СВЦЭМ!$C$39:$C$782,СВЦЭМ!$A$39:$A$782,$A123,СВЦЭМ!$B$39:$B$782,K$119)+'СЕТ СН'!$I$9+СВЦЭМ!$D$10+'СЕТ СН'!$I$6-'СЕТ СН'!$I$19</f>
        <v>2290.5521227099998</v>
      </c>
      <c r="L123" s="36">
        <f>SUMIFS(СВЦЭМ!$C$39:$C$782,СВЦЭМ!$A$39:$A$782,$A123,СВЦЭМ!$B$39:$B$782,L$119)+'СЕТ СН'!$I$9+СВЦЭМ!$D$10+'СЕТ СН'!$I$6-'СЕТ СН'!$I$19</f>
        <v>2291.3371771399998</v>
      </c>
      <c r="M123" s="36">
        <f>SUMIFS(СВЦЭМ!$C$39:$C$782,СВЦЭМ!$A$39:$A$782,$A123,СВЦЭМ!$B$39:$B$782,M$119)+'СЕТ СН'!$I$9+СВЦЭМ!$D$10+'СЕТ СН'!$I$6-'СЕТ СН'!$I$19</f>
        <v>2294.3006659799998</v>
      </c>
      <c r="N123" s="36">
        <f>SUMIFS(СВЦЭМ!$C$39:$C$782,СВЦЭМ!$A$39:$A$782,$A123,СВЦЭМ!$B$39:$B$782,N$119)+'СЕТ СН'!$I$9+СВЦЭМ!$D$10+'СЕТ СН'!$I$6-'СЕТ СН'!$I$19</f>
        <v>2310.1545152199997</v>
      </c>
      <c r="O123" s="36">
        <f>SUMIFS(СВЦЭМ!$C$39:$C$782,СВЦЭМ!$A$39:$A$782,$A123,СВЦЭМ!$B$39:$B$782,O$119)+'СЕТ СН'!$I$9+СВЦЭМ!$D$10+'СЕТ СН'!$I$6-'СЕТ СН'!$I$19</f>
        <v>2315.0238316300001</v>
      </c>
      <c r="P123" s="36">
        <f>SUMIFS(СВЦЭМ!$C$39:$C$782,СВЦЭМ!$A$39:$A$782,$A123,СВЦЭМ!$B$39:$B$782,P$119)+'СЕТ СН'!$I$9+СВЦЭМ!$D$10+'СЕТ СН'!$I$6-'СЕТ СН'!$I$19</f>
        <v>2336.1164985300002</v>
      </c>
      <c r="Q123" s="36">
        <f>SUMIFS(СВЦЭМ!$C$39:$C$782,СВЦЭМ!$A$39:$A$782,$A123,СВЦЭМ!$B$39:$B$782,Q$119)+'СЕТ СН'!$I$9+СВЦЭМ!$D$10+'СЕТ СН'!$I$6-'СЕТ СН'!$I$19</f>
        <v>2543.4602465600001</v>
      </c>
      <c r="R123" s="36">
        <f>SUMIFS(СВЦЭМ!$C$39:$C$782,СВЦЭМ!$A$39:$A$782,$A123,СВЦЭМ!$B$39:$B$782,R$119)+'СЕТ СН'!$I$9+СВЦЭМ!$D$10+'СЕТ СН'!$I$6-'СЕТ СН'!$I$19</f>
        <v>2319.7823520399998</v>
      </c>
      <c r="S123" s="36">
        <f>SUMIFS(СВЦЭМ!$C$39:$C$782,СВЦЭМ!$A$39:$A$782,$A123,СВЦЭМ!$B$39:$B$782,S$119)+'СЕТ СН'!$I$9+СВЦЭМ!$D$10+'СЕТ СН'!$I$6-'СЕТ СН'!$I$19</f>
        <v>2278.5265662900001</v>
      </c>
      <c r="T123" s="36">
        <f>SUMIFS(СВЦЭМ!$C$39:$C$782,СВЦЭМ!$A$39:$A$782,$A123,СВЦЭМ!$B$39:$B$782,T$119)+'СЕТ СН'!$I$9+СВЦЭМ!$D$10+'СЕТ СН'!$I$6-'СЕТ СН'!$I$19</f>
        <v>2254.1595488900002</v>
      </c>
      <c r="U123" s="36">
        <f>SUMIFS(СВЦЭМ!$C$39:$C$782,СВЦЭМ!$A$39:$A$782,$A123,СВЦЭМ!$B$39:$B$782,U$119)+'СЕТ СН'!$I$9+СВЦЭМ!$D$10+'СЕТ СН'!$I$6-'СЕТ СН'!$I$19</f>
        <v>2268.5092621699996</v>
      </c>
      <c r="V123" s="36">
        <f>SUMIFS(СВЦЭМ!$C$39:$C$782,СВЦЭМ!$A$39:$A$782,$A123,СВЦЭМ!$B$39:$B$782,V$119)+'СЕТ СН'!$I$9+СВЦЭМ!$D$10+'СЕТ СН'!$I$6-'СЕТ СН'!$I$19</f>
        <v>2286.1006496999998</v>
      </c>
      <c r="W123" s="36">
        <f>SUMIFS(СВЦЭМ!$C$39:$C$782,СВЦЭМ!$A$39:$A$782,$A123,СВЦЭМ!$B$39:$B$782,W$119)+'СЕТ СН'!$I$9+СВЦЭМ!$D$10+'СЕТ СН'!$I$6-'СЕТ СН'!$I$19</f>
        <v>2299.5729572599998</v>
      </c>
      <c r="X123" s="36">
        <f>SUMIFS(СВЦЭМ!$C$39:$C$782,СВЦЭМ!$A$39:$A$782,$A123,СВЦЭМ!$B$39:$B$782,X$119)+'СЕТ СН'!$I$9+СВЦЭМ!$D$10+'СЕТ СН'!$I$6-'СЕТ СН'!$I$19</f>
        <v>2339.3151051999998</v>
      </c>
      <c r="Y123" s="36">
        <f>SUMIFS(СВЦЭМ!$C$39:$C$782,СВЦЭМ!$A$39:$A$782,$A123,СВЦЭМ!$B$39:$B$782,Y$119)+'СЕТ СН'!$I$9+СВЦЭМ!$D$10+'СЕТ СН'!$I$6-'СЕТ СН'!$I$19</f>
        <v>2368.99788902</v>
      </c>
    </row>
    <row r="124" spans="1:27" ht="15.75" x14ac:dyDescent="0.2">
      <c r="A124" s="35">
        <f t="shared" si="3"/>
        <v>45265</v>
      </c>
      <c r="B124" s="36">
        <f>SUMIFS(СВЦЭМ!$C$39:$C$782,СВЦЭМ!$A$39:$A$782,$A124,СВЦЭМ!$B$39:$B$782,B$119)+'СЕТ СН'!$I$9+СВЦЭМ!$D$10+'СЕТ СН'!$I$6-'СЕТ СН'!$I$19</f>
        <v>2496.4427968499999</v>
      </c>
      <c r="C124" s="36">
        <f>SUMIFS(СВЦЭМ!$C$39:$C$782,СВЦЭМ!$A$39:$A$782,$A124,СВЦЭМ!$B$39:$B$782,C$119)+'СЕТ СН'!$I$9+СВЦЭМ!$D$10+'СЕТ СН'!$I$6-'СЕТ СН'!$I$19</f>
        <v>2520.5305724</v>
      </c>
      <c r="D124" s="36">
        <f>SUMIFS(СВЦЭМ!$C$39:$C$782,СВЦЭМ!$A$39:$A$782,$A124,СВЦЭМ!$B$39:$B$782,D$119)+'СЕТ СН'!$I$9+СВЦЭМ!$D$10+'СЕТ СН'!$I$6-'СЕТ СН'!$I$19</f>
        <v>2562.2323563599998</v>
      </c>
      <c r="E124" s="36">
        <f>SUMIFS(СВЦЭМ!$C$39:$C$782,СВЦЭМ!$A$39:$A$782,$A124,СВЦЭМ!$B$39:$B$782,E$119)+'СЕТ СН'!$I$9+СВЦЭМ!$D$10+'СЕТ СН'!$I$6-'СЕТ СН'!$I$19</f>
        <v>2524.41275331</v>
      </c>
      <c r="F124" s="36">
        <f>SUMIFS(СВЦЭМ!$C$39:$C$782,СВЦЭМ!$A$39:$A$782,$A124,СВЦЭМ!$B$39:$B$782,F$119)+'СЕТ СН'!$I$9+СВЦЭМ!$D$10+'СЕТ СН'!$I$6-'СЕТ СН'!$I$19</f>
        <v>2518.8789601199996</v>
      </c>
      <c r="G124" s="36">
        <f>SUMIFS(СВЦЭМ!$C$39:$C$782,СВЦЭМ!$A$39:$A$782,$A124,СВЦЭМ!$B$39:$B$782,G$119)+'СЕТ СН'!$I$9+СВЦЭМ!$D$10+'СЕТ СН'!$I$6-'СЕТ СН'!$I$19</f>
        <v>2518.5112883399997</v>
      </c>
      <c r="H124" s="36">
        <f>SUMIFS(СВЦЭМ!$C$39:$C$782,СВЦЭМ!$A$39:$A$782,$A124,СВЦЭМ!$B$39:$B$782,H$119)+'СЕТ СН'!$I$9+СВЦЭМ!$D$10+'СЕТ СН'!$I$6-'СЕТ СН'!$I$19</f>
        <v>2473.6091569</v>
      </c>
      <c r="I124" s="36">
        <f>SUMIFS(СВЦЭМ!$C$39:$C$782,СВЦЭМ!$A$39:$A$782,$A124,СВЦЭМ!$B$39:$B$782,I$119)+'СЕТ СН'!$I$9+СВЦЭМ!$D$10+'СЕТ СН'!$I$6-'СЕТ СН'!$I$19</f>
        <v>2428.3460310700002</v>
      </c>
      <c r="J124" s="36">
        <f>SUMIFS(СВЦЭМ!$C$39:$C$782,СВЦЭМ!$A$39:$A$782,$A124,СВЦЭМ!$B$39:$B$782,J$119)+'СЕТ СН'!$I$9+СВЦЭМ!$D$10+'СЕТ СН'!$I$6-'СЕТ СН'!$I$19</f>
        <v>2401.0697337000001</v>
      </c>
      <c r="K124" s="36">
        <f>SUMIFS(СВЦЭМ!$C$39:$C$782,СВЦЭМ!$A$39:$A$782,$A124,СВЦЭМ!$B$39:$B$782,K$119)+'СЕТ СН'!$I$9+СВЦЭМ!$D$10+'СЕТ СН'!$I$6-'СЕТ СН'!$I$19</f>
        <v>2388.67475358</v>
      </c>
      <c r="L124" s="36">
        <f>SUMIFS(СВЦЭМ!$C$39:$C$782,СВЦЭМ!$A$39:$A$782,$A124,СВЦЭМ!$B$39:$B$782,L$119)+'СЕТ СН'!$I$9+СВЦЭМ!$D$10+'СЕТ СН'!$I$6-'СЕТ СН'!$I$19</f>
        <v>2432.6998057000001</v>
      </c>
      <c r="M124" s="36">
        <f>SUMIFS(СВЦЭМ!$C$39:$C$782,СВЦЭМ!$A$39:$A$782,$A124,СВЦЭМ!$B$39:$B$782,M$119)+'СЕТ СН'!$I$9+СВЦЭМ!$D$10+'СЕТ СН'!$I$6-'СЕТ СН'!$I$19</f>
        <v>2498.9201266399996</v>
      </c>
      <c r="N124" s="36">
        <f>SUMIFS(СВЦЭМ!$C$39:$C$782,СВЦЭМ!$A$39:$A$782,$A124,СВЦЭМ!$B$39:$B$782,N$119)+'СЕТ СН'!$I$9+СВЦЭМ!$D$10+'СЕТ СН'!$I$6-'СЕТ СН'!$I$19</f>
        <v>2518.63391882</v>
      </c>
      <c r="O124" s="36">
        <f>SUMIFS(СВЦЭМ!$C$39:$C$782,СВЦЭМ!$A$39:$A$782,$A124,СВЦЭМ!$B$39:$B$782,O$119)+'СЕТ СН'!$I$9+СВЦЭМ!$D$10+'СЕТ СН'!$I$6-'СЕТ СН'!$I$19</f>
        <v>2529.3476855299996</v>
      </c>
      <c r="P124" s="36">
        <f>SUMIFS(СВЦЭМ!$C$39:$C$782,СВЦЭМ!$A$39:$A$782,$A124,СВЦЭМ!$B$39:$B$782,P$119)+'СЕТ СН'!$I$9+СВЦЭМ!$D$10+'СЕТ СН'!$I$6-'СЕТ СН'!$I$19</f>
        <v>2523.6114056400002</v>
      </c>
      <c r="Q124" s="36">
        <f>SUMIFS(СВЦЭМ!$C$39:$C$782,СВЦЭМ!$A$39:$A$782,$A124,СВЦЭМ!$B$39:$B$782,Q$119)+'СЕТ СН'!$I$9+СВЦЭМ!$D$10+'СЕТ СН'!$I$6-'СЕТ СН'!$I$19</f>
        <v>2516.2529196599999</v>
      </c>
      <c r="R124" s="36">
        <f>SUMIFS(СВЦЭМ!$C$39:$C$782,СВЦЭМ!$A$39:$A$782,$A124,СВЦЭМ!$B$39:$B$782,R$119)+'СЕТ СН'!$I$9+СВЦЭМ!$D$10+'СЕТ СН'!$I$6-'СЕТ СН'!$I$19</f>
        <v>2456.0162162099996</v>
      </c>
      <c r="S124" s="36">
        <f>SUMIFS(СВЦЭМ!$C$39:$C$782,СВЦЭМ!$A$39:$A$782,$A124,СВЦЭМ!$B$39:$B$782,S$119)+'СЕТ СН'!$I$9+СВЦЭМ!$D$10+'СЕТ СН'!$I$6-'СЕТ СН'!$I$19</f>
        <v>2382.7238874499999</v>
      </c>
      <c r="T124" s="36">
        <f>SUMIFS(СВЦЭМ!$C$39:$C$782,СВЦЭМ!$A$39:$A$782,$A124,СВЦЭМ!$B$39:$B$782,T$119)+'СЕТ СН'!$I$9+СВЦЭМ!$D$10+'СЕТ СН'!$I$6-'СЕТ СН'!$I$19</f>
        <v>2361.3488306199997</v>
      </c>
      <c r="U124" s="36">
        <f>SUMIFS(СВЦЭМ!$C$39:$C$782,СВЦЭМ!$A$39:$A$782,$A124,СВЦЭМ!$B$39:$B$782,U$119)+'СЕТ СН'!$I$9+СВЦЭМ!$D$10+'СЕТ СН'!$I$6-'СЕТ СН'!$I$19</f>
        <v>2377.4978409199998</v>
      </c>
      <c r="V124" s="36">
        <f>SUMIFS(СВЦЭМ!$C$39:$C$782,СВЦЭМ!$A$39:$A$782,$A124,СВЦЭМ!$B$39:$B$782,V$119)+'СЕТ СН'!$I$9+СВЦЭМ!$D$10+'СЕТ СН'!$I$6-'СЕТ СН'!$I$19</f>
        <v>2416.4697691499996</v>
      </c>
      <c r="W124" s="36">
        <f>SUMIFS(СВЦЭМ!$C$39:$C$782,СВЦЭМ!$A$39:$A$782,$A124,СВЦЭМ!$B$39:$B$782,W$119)+'СЕТ СН'!$I$9+СВЦЭМ!$D$10+'СЕТ СН'!$I$6-'СЕТ СН'!$I$19</f>
        <v>2420.5174362399998</v>
      </c>
      <c r="X124" s="36">
        <f>SUMIFS(СВЦЭМ!$C$39:$C$782,СВЦЭМ!$A$39:$A$782,$A124,СВЦЭМ!$B$39:$B$782,X$119)+'СЕТ СН'!$I$9+СВЦЭМ!$D$10+'СЕТ СН'!$I$6-'СЕТ СН'!$I$19</f>
        <v>2438.28391113</v>
      </c>
      <c r="Y124" s="36">
        <f>SUMIFS(СВЦЭМ!$C$39:$C$782,СВЦЭМ!$A$39:$A$782,$A124,СВЦЭМ!$B$39:$B$782,Y$119)+'СЕТ СН'!$I$9+СВЦЭМ!$D$10+'СЕТ СН'!$I$6-'СЕТ СН'!$I$19</f>
        <v>2474.8047577899997</v>
      </c>
    </row>
    <row r="125" spans="1:27" ht="15.75" x14ac:dyDescent="0.2">
      <c r="A125" s="35">
        <f t="shared" si="3"/>
        <v>45266</v>
      </c>
      <c r="B125" s="36">
        <f>SUMIFS(СВЦЭМ!$C$39:$C$782,СВЦЭМ!$A$39:$A$782,$A125,СВЦЭМ!$B$39:$B$782,B$119)+'СЕТ СН'!$I$9+СВЦЭМ!$D$10+'СЕТ СН'!$I$6-'СЕТ СН'!$I$19</f>
        <v>2384.5829024</v>
      </c>
      <c r="C125" s="36">
        <f>SUMIFS(СВЦЭМ!$C$39:$C$782,СВЦЭМ!$A$39:$A$782,$A125,СВЦЭМ!$B$39:$B$782,C$119)+'СЕТ СН'!$I$9+СВЦЭМ!$D$10+'СЕТ СН'!$I$6-'СЕТ СН'!$I$19</f>
        <v>2396.0389962899999</v>
      </c>
      <c r="D125" s="36">
        <f>SUMIFS(СВЦЭМ!$C$39:$C$782,СВЦЭМ!$A$39:$A$782,$A125,СВЦЭМ!$B$39:$B$782,D$119)+'СЕТ СН'!$I$9+СВЦЭМ!$D$10+'СЕТ СН'!$I$6-'СЕТ СН'!$I$19</f>
        <v>2430.5976336899998</v>
      </c>
      <c r="E125" s="36">
        <f>SUMIFS(СВЦЭМ!$C$39:$C$782,СВЦЭМ!$A$39:$A$782,$A125,СВЦЭМ!$B$39:$B$782,E$119)+'СЕТ СН'!$I$9+СВЦЭМ!$D$10+'СЕТ СН'!$I$6-'СЕТ СН'!$I$19</f>
        <v>2439.4489349699998</v>
      </c>
      <c r="F125" s="36">
        <f>SUMIFS(СВЦЭМ!$C$39:$C$782,СВЦЭМ!$A$39:$A$782,$A125,СВЦЭМ!$B$39:$B$782,F$119)+'СЕТ СН'!$I$9+СВЦЭМ!$D$10+'СЕТ СН'!$I$6-'СЕТ СН'!$I$19</f>
        <v>2425.14223335</v>
      </c>
      <c r="G125" s="36">
        <f>SUMIFS(СВЦЭМ!$C$39:$C$782,СВЦЭМ!$A$39:$A$782,$A125,СВЦЭМ!$B$39:$B$782,G$119)+'СЕТ СН'!$I$9+СВЦЭМ!$D$10+'СЕТ СН'!$I$6-'СЕТ СН'!$I$19</f>
        <v>2395.9326312100002</v>
      </c>
      <c r="H125" s="36">
        <f>SUMIFS(СВЦЭМ!$C$39:$C$782,СВЦЭМ!$A$39:$A$782,$A125,СВЦЭМ!$B$39:$B$782,H$119)+'СЕТ СН'!$I$9+СВЦЭМ!$D$10+'СЕТ СН'!$I$6-'СЕТ СН'!$I$19</f>
        <v>2344.7638158999998</v>
      </c>
      <c r="I125" s="36">
        <f>SUMIFS(СВЦЭМ!$C$39:$C$782,СВЦЭМ!$A$39:$A$782,$A125,СВЦЭМ!$B$39:$B$782,I$119)+'СЕТ СН'!$I$9+СВЦЭМ!$D$10+'СЕТ СН'!$I$6-'СЕТ СН'!$I$19</f>
        <v>2288.5083911000002</v>
      </c>
      <c r="J125" s="36">
        <f>SUMIFS(СВЦЭМ!$C$39:$C$782,СВЦЭМ!$A$39:$A$782,$A125,СВЦЭМ!$B$39:$B$782,J$119)+'СЕТ СН'!$I$9+СВЦЭМ!$D$10+'СЕТ СН'!$I$6-'СЕТ СН'!$I$19</f>
        <v>2277.5162059599998</v>
      </c>
      <c r="K125" s="36">
        <f>SUMIFS(СВЦЭМ!$C$39:$C$782,СВЦЭМ!$A$39:$A$782,$A125,СВЦЭМ!$B$39:$B$782,K$119)+'СЕТ СН'!$I$9+СВЦЭМ!$D$10+'СЕТ СН'!$I$6-'СЕТ СН'!$I$19</f>
        <v>2261.7801802499998</v>
      </c>
      <c r="L125" s="36">
        <f>SUMIFS(СВЦЭМ!$C$39:$C$782,СВЦЭМ!$A$39:$A$782,$A125,СВЦЭМ!$B$39:$B$782,L$119)+'СЕТ СН'!$I$9+СВЦЭМ!$D$10+'СЕТ СН'!$I$6-'СЕТ СН'!$I$19</f>
        <v>2242.7757593299998</v>
      </c>
      <c r="M125" s="36">
        <f>SUMIFS(СВЦЭМ!$C$39:$C$782,СВЦЭМ!$A$39:$A$782,$A125,СВЦЭМ!$B$39:$B$782,M$119)+'СЕТ СН'!$I$9+СВЦЭМ!$D$10+'СЕТ СН'!$I$6-'СЕТ СН'!$I$19</f>
        <v>2251.54849573</v>
      </c>
      <c r="N125" s="36">
        <f>SUMIFS(СВЦЭМ!$C$39:$C$782,СВЦЭМ!$A$39:$A$782,$A125,СВЦЭМ!$B$39:$B$782,N$119)+'СЕТ СН'!$I$9+СВЦЭМ!$D$10+'СЕТ СН'!$I$6-'СЕТ СН'!$I$19</f>
        <v>2286.7598010499996</v>
      </c>
      <c r="O125" s="36">
        <f>SUMIFS(СВЦЭМ!$C$39:$C$782,СВЦЭМ!$A$39:$A$782,$A125,СВЦЭМ!$B$39:$B$782,O$119)+'СЕТ СН'!$I$9+СВЦЭМ!$D$10+'СЕТ СН'!$I$6-'СЕТ СН'!$I$19</f>
        <v>2285.2842001700001</v>
      </c>
      <c r="P125" s="36">
        <f>SUMIFS(СВЦЭМ!$C$39:$C$782,СВЦЭМ!$A$39:$A$782,$A125,СВЦЭМ!$B$39:$B$782,P$119)+'СЕТ СН'!$I$9+СВЦЭМ!$D$10+'СЕТ СН'!$I$6-'СЕТ СН'!$I$19</f>
        <v>2297.0338585</v>
      </c>
      <c r="Q125" s="36">
        <f>SUMIFS(СВЦЭМ!$C$39:$C$782,СВЦЭМ!$A$39:$A$782,$A125,СВЦЭМ!$B$39:$B$782,Q$119)+'СЕТ СН'!$I$9+СВЦЭМ!$D$10+'СЕТ СН'!$I$6-'СЕТ СН'!$I$19</f>
        <v>2304.8319225199998</v>
      </c>
      <c r="R125" s="36">
        <f>SUMIFS(СВЦЭМ!$C$39:$C$782,СВЦЭМ!$A$39:$A$782,$A125,СВЦЭМ!$B$39:$B$782,R$119)+'СЕТ СН'!$I$9+СВЦЭМ!$D$10+'СЕТ СН'!$I$6-'СЕТ СН'!$I$19</f>
        <v>2299.9553848599999</v>
      </c>
      <c r="S125" s="36">
        <f>SUMIFS(СВЦЭМ!$C$39:$C$782,СВЦЭМ!$A$39:$A$782,$A125,СВЦЭМ!$B$39:$B$782,S$119)+'СЕТ СН'!$I$9+СВЦЭМ!$D$10+'СЕТ СН'!$I$6-'СЕТ СН'!$I$19</f>
        <v>2259.2481762899997</v>
      </c>
      <c r="T125" s="36">
        <f>SUMIFS(СВЦЭМ!$C$39:$C$782,СВЦЭМ!$A$39:$A$782,$A125,СВЦЭМ!$B$39:$B$782,T$119)+'СЕТ СН'!$I$9+СВЦЭМ!$D$10+'СЕТ СН'!$I$6-'СЕТ СН'!$I$19</f>
        <v>2241.8643456099999</v>
      </c>
      <c r="U125" s="36">
        <f>SUMIFS(СВЦЭМ!$C$39:$C$782,СВЦЭМ!$A$39:$A$782,$A125,СВЦЭМ!$B$39:$B$782,U$119)+'СЕТ СН'!$I$9+СВЦЭМ!$D$10+'СЕТ СН'!$I$6-'СЕТ СН'!$I$19</f>
        <v>2253.57066257</v>
      </c>
      <c r="V125" s="36">
        <f>SUMIFS(СВЦЭМ!$C$39:$C$782,СВЦЭМ!$A$39:$A$782,$A125,СВЦЭМ!$B$39:$B$782,V$119)+'СЕТ СН'!$I$9+СВЦЭМ!$D$10+'СЕТ СН'!$I$6-'СЕТ СН'!$I$19</f>
        <v>2281.86196445</v>
      </c>
      <c r="W125" s="36">
        <f>SUMIFS(СВЦЭМ!$C$39:$C$782,СВЦЭМ!$A$39:$A$782,$A125,СВЦЭМ!$B$39:$B$782,W$119)+'СЕТ СН'!$I$9+СВЦЭМ!$D$10+'СЕТ СН'!$I$6-'СЕТ СН'!$I$19</f>
        <v>2285.45174572</v>
      </c>
      <c r="X125" s="36">
        <f>SUMIFS(СВЦЭМ!$C$39:$C$782,СВЦЭМ!$A$39:$A$782,$A125,СВЦЭМ!$B$39:$B$782,X$119)+'СЕТ СН'!$I$9+СВЦЭМ!$D$10+'СЕТ СН'!$I$6-'СЕТ СН'!$I$19</f>
        <v>2310.2310540500002</v>
      </c>
      <c r="Y125" s="36">
        <f>SUMIFS(СВЦЭМ!$C$39:$C$782,СВЦЭМ!$A$39:$A$782,$A125,СВЦЭМ!$B$39:$B$782,Y$119)+'СЕТ СН'!$I$9+СВЦЭМ!$D$10+'СЕТ СН'!$I$6-'СЕТ СН'!$I$19</f>
        <v>2335.8414439600001</v>
      </c>
    </row>
    <row r="126" spans="1:27" ht="15.75" x14ac:dyDescent="0.2">
      <c r="A126" s="35">
        <f t="shared" si="3"/>
        <v>45267</v>
      </c>
      <c r="B126" s="36">
        <f>SUMIFS(СВЦЭМ!$C$39:$C$782,СВЦЭМ!$A$39:$A$782,$A126,СВЦЭМ!$B$39:$B$782,B$119)+'СЕТ СН'!$I$9+СВЦЭМ!$D$10+'СЕТ СН'!$I$6-'СЕТ СН'!$I$19</f>
        <v>2338.75557609</v>
      </c>
      <c r="C126" s="36">
        <f>SUMIFS(СВЦЭМ!$C$39:$C$782,СВЦЭМ!$A$39:$A$782,$A126,СВЦЭМ!$B$39:$B$782,C$119)+'СЕТ СН'!$I$9+СВЦЭМ!$D$10+'СЕТ СН'!$I$6-'СЕТ СН'!$I$19</f>
        <v>2356.89419933</v>
      </c>
      <c r="D126" s="36">
        <f>SUMIFS(СВЦЭМ!$C$39:$C$782,СВЦЭМ!$A$39:$A$782,$A126,СВЦЭМ!$B$39:$B$782,D$119)+'СЕТ СН'!$I$9+СВЦЭМ!$D$10+'СЕТ СН'!$I$6-'СЕТ СН'!$I$19</f>
        <v>2412.6330494899998</v>
      </c>
      <c r="E126" s="36">
        <f>SUMIFS(СВЦЭМ!$C$39:$C$782,СВЦЭМ!$A$39:$A$782,$A126,СВЦЭМ!$B$39:$B$782,E$119)+'СЕТ СН'!$I$9+СВЦЭМ!$D$10+'СЕТ СН'!$I$6-'СЕТ СН'!$I$19</f>
        <v>2405.6052181099999</v>
      </c>
      <c r="F126" s="36">
        <f>SUMIFS(СВЦЭМ!$C$39:$C$782,СВЦЭМ!$A$39:$A$782,$A126,СВЦЭМ!$B$39:$B$782,F$119)+'СЕТ СН'!$I$9+СВЦЭМ!$D$10+'СЕТ СН'!$I$6-'СЕТ СН'!$I$19</f>
        <v>2404.0090480099998</v>
      </c>
      <c r="G126" s="36">
        <f>SUMIFS(СВЦЭМ!$C$39:$C$782,СВЦЭМ!$A$39:$A$782,$A126,СВЦЭМ!$B$39:$B$782,G$119)+'СЕТ СН'!$I$9+СВЦЭМ!$D$10+'СЕТ СН'!$I$6-'СЕТ СН'!$I$19</f>
        <v>2401.7103657600001</v>
      </c>
      <c r="H126" s="36">
        <f>SUMIFS(СВЦЭМ!$C$39:$C$782,СВЦЭМ!$A$39:$A$782,$A126,СВЦЭМ!$B$39:$B$782,H$119)+'СЕТ СН'!$I$9+СВЦЭМ!$D$10+'СЕТ СН'!$I$6-'СЕТ СН'!$I$19</f>
        <v>2360.9287856800001</v>
      </c>
      <c r="I126" s="36">
        <f>SUMIFS(СВЦЭМ!$C$39:$C$782,СВЦЭМ!$A$39:$A$782,$A126,СВЦЭМ!$B$39:$B$782,I$119)+'СЕТ СН'!$I$9+СВЦЭМ!$D$10+'СЕТ СН'!$I$6-'СЕТ СН'!$I$19</f>
        <v>2309.3259721499999</v>
      </c>
      <c r="J126" s="36">
        <f>SUMIFS(СВЦЭМ!$C$39:$C$782,СВЦЭМ!$A$39:$A$782,$A126,СВЦЭМ!$B$39:$B$782,J$119)+'СЕТ СН'!$I$9+СВЦЭМ!$D$10+'СЕТ СН'!$I$6-'СЕТ СН'!$I$19</f>
        <v>2298.81527809</v>
      </c>
      <c r="K126" s="36">
        <f>SUMIFS(СВЦЭМ!$C$39:$C$782,СВЦЭМ!$A$39:$A$782,$A126,СВЦЭМ!$B$39:$B$782,K$119)+'СЕТ СН'!$I$9+СВЦЭМ!$D$10+'СЕТ СН'!$I$6-'СЕТ СН'!$I$19</f>
        <v>2273.2948527399999</v>
      </c>
      <c r="L126" s="36">
        <f>SUMIFS(СВЦЭМ!$C$39:$C$782,СВЦЭМ!$A$39:$A$782,$A126,СВЦЭМ!$B$39:$B$782,L$119)+'СЕТ СН'!$I$9+СВЦЭМ!$D$10+'СЕТ СН'!$I$6-'СЕТ СН'!$I$19</f>
        <v>2273.7606934999999</v>
      </c>
      <c r="M126" s="36">
        <f>SUMIFS(СВЦЭМ!$C$39:$C$782,СВЦЭМ!$A$39:$A$782,$A126,СВЦЭМ!$B$39:$B$782,M$119)+'СЕТ СН'!$I$9+СВЦЭМ!$D$10+'СЕТ СН'!$I$6-'СЕТ СН'!$I$19</f>
        <v>2313.79161333</v>
      </c>
      <c r="N126" s="36">
        <f>SUMIFS(СВЦЭМ!$C$39:$C$782,СВЦЭМ!$A$39:$A$782,$A126,СВЦЭМ!$B$39:$B$782,N$119)+'СЕТ СН'!$I$9+СВЦЭМ!$D$10+'СЕТ СН'!$I$6-'СЕТ СН'!$I$19</f>
        <v>2353.97455137</v>
      </c>
      <c r="O126" s="36">
        <f>SUMIFS(СВЦЭМ!$C$39:$C$782,СВЦЭМ!$A$39:$A$782,$A126,СВЦЭМ!$B$39:$B$782,O$119)+'СЕТ СН'!$I$9+СВЦЭМ!$D$10+'СЕТ СН'!$I$6-'СЕТ СН'!$I$19</f>
        <v>2392.0641164999997</v>
      </c>
      <c r="P126" s="36">
        <f>SUMIFS(СВЦЭМ!$C$39:$C$782,СВЦЭМ!$A$39:$A$782,$A126,СВЦЭМ!$B$39:$B$782,P$119)+'СЕТ СН'!$I$9+СВЦЭМ!$D$10+'СЕТ СН'!$I$6-'СЕТ СН'!$I$19</f>
        <v>2391.7716064599999</v>
      </c>
      <c r="Q126" s="36">
        <f>SUMIFS(СВЦЭМ!$C$39:$C$782,СВЦЭМ!$A$39:$A$782,$A126,СВЦЭМ!$B$39:$B$782,Q$119)+'СЕТ СН'!$I$9+СВЦЭМ!$D$10+'СЕТ СН'!$I$6-'СЕТ СН'!$I$19</f>
        <v>2393.1683897200001</v>
      </c>
      <c r="R126" s="36">
        <f>SUMIFS(СВЦЭМ!$C$39:$C$782,СВЦЭМ!$A$39:$A$782,$A126,СВЦЭМ!$B$39:$B$782,R$119)+'СЕТ СН'!$I$9+СВЦЭМ!$D$10+'СЕТ СН'!$I$6-'СЕТ СН'!$I$19</f>
        <v>2387.3754822700002</v>
      </c>
      <c r="S126" s="36">
        <f>SUMIFS(СВЦЭМ!$C$39:$C$782,СВЦЭМ!$A$39:$A$782,$A126,СВЦЭМ!$B$39:$B$782,S$119)+'СЕТ СН'!$I$9+СВЦЭМ!$D$10+'СЕТ СН'!$I$6-'СЕТ СН'!$I$19</f>
        <v>2352.2198874300002</v>
      </c>
      <c r="T126" s="36">
        <f>SUMIFS(СВЦЭМ!$C$39:$C$782,СВЦЭМ!$A$39:$A$782,$A126,СВЦЭМ!$B$39:$B$782,T$119)+'СЕТ СН'!$I$9+СВЦЭМ!$D$10+'СЕТ СН'!$I$6-'СЕТ СН'!$I$19</f>
        <v>2306.07225509</v>
      </c>
      <c r="U126" s="36">
        <f>SUMIFS(СВЦЭМ!$C$39:$C$782,СВЦЭМ!$A$39:$A$782,$A126,СВЦЭМ!$B$39:$B$782,U$119)+'СЕТ СН'!$I$9+СВЦЭМ!$D$10+'СЕТ СН'!$I$6-'СЕТ СН'!$I$19</f>
        <v>2315.98080953</v>
      </c>
      <c r="V126" s="36">
        <f>SUMIFS(СВЦЭМ!$C$39:$C$782,СВЦЭМ!$A$39:$A$782,$A126,СВЦЭМ!$B$39:$B$782,V$119)+'СЕТ СН'!$I$9+СВЦЭМ!$D$10+'СЕТ СН'!$I$6-'СЕТ СН'!$I$19</f>
        <v>2371.9142801899998</v>
      </c>
      <c r="W126" s="36">
        <f>SUMIFS(СВЦЭМ!$C$39:$C$782,СВЦЭМ!$A$39:$A$782,$A126,СВЦЭМ!$B$39:$B$782,W$119)+'СЕТ СН'!$I$9+СВЦЭМ!$D$10+'СЕТ СН'!$I$6-'СЕТ СН'!$I$19</f>
        <v>2396.84668392</v>
      </c>
      <c r="X126" s="36">
        <f>SUMIFS(СВЦЭМ!$C$39:$C$782,СВЦЭМ!$A$39:$A$782,$A126,СВЦЭМ!$B$39:$B$782,X$119)+'СЕТ СН'!$I$9+СВЦЭМ!$D$10+'СЕТ СН'!$I$6-'СЕТ СН'!$I$19</f>
        <v>2421.9236530199996</v>
      </c>
      <c r="Y126" s="36">
        <f>SUMIFS(СВЦЭМ!$C$39:$C$782,СВЦЭМ!$A$39:$A$782,$A126,СВЦЭМ!$B$39:$B$782,Y$119)+'СЕТ СН'!$I$9+СВЦЭМ!$D$10+'СЕТ СН'!$I$6-'СЕТ СН'!$I$19</f>
        <v>2457.4318884200002</v>
      </c>
    </row>
    <row r="127" spans="1:27" ht="15.75" x14ac:dyDescent="0.2">
      <c r="A127" s="35">
        <f t="shared" si="3"/>
        <v>45268</v>
      </c>
      <c r="B127" s="36">
        <f>SUMIFS(СВЦЭМ!$C$39:$C$782,СВЦЭМ!$A$39:$A$782,$A127,СВЦЭМ!$B$39:$B$782,B$119)+'СЕТ СН'!$I$9+СВЦЭМ!$D$10+'СЕТ СН'!$I$6-'СЕТ СН'!$I$19</f>
        <v>2394.4173922099999</v>
      </c>
      <c r="C127" s="36">
        <f>SUMIFS(СВЦЭМ!$C$39:$C$782,СВЦЭМ!$A$39:$A$782,$A127,СВЦЭМ!$B$39:$B$782,C$119)+'СЕТ СН'!$I$9+СВЦЭМ!$D$10+'СЕТ СН'!$I$6-'СЕТ СН'!$I$19</f>
        <v>2427.3121557099998</v>
      </c>
      <c r="D127" s="36">
        <f>SUMIFS(СВЦЭМ!$C$39:$C$782,СВЦЭМ!$A$39:$A$782,$A127,СВЦЭМ!$B$39:$B$782,D$119)+'СЕТ СН'!$I$9+СВЦЭМ!$D$10+'СЕТ СН'!$I$6-'СЕТ СН'!$I$19</f>
        <v>2433.04037599</v>
      </c>
      <c r="E127" s="36">
        <f>SUMIFS(СВЦЭМ!$C$39:$C$782,СВЦЭМ!$A$39:$A$782,$A127,СВЦЭМ!$B$39:$B$782,E$119)+'СЕТ СН'!$I$9+СВЦЭМ!$D$10+'СЕТ СН'!$I$6-'СЕТ СН'!$I$19</f>
        <v>2439.0068237699998</v>
      </c>
      <c r="F127" s="36">
        <f>SUMIFS(СВЦЭМ!$C$39:$C$782,СВЦЭМ!$A$39:$A$782,$A127,СВЦЭМ!$B$39:$B$782,F$119)+'СЕТ СН'!$I$9+СВЦЭМ!$D$10+'СЕТ СН'!$I$6-'СЕТ СН'!$I$19</f>
        <v>2436.3519102099999</v>
      </c>
      <c r="G127" s="36">
        <f>SUMIFS(СВЦЭМ!$C$39:$C$782,СВЦЭМ!$A$39:$A$782,$A127,СВЦЭМ!$B$39:$B$782,G$119)+'СЕТ СН'!$I$9+СВЦЭМ!$D$10+'СЕТ СН'!$I$6-'СЕТ СН'!$I$19</f>
        <v>2425.8007457499998</v>
      </c>
      <c r="H127" s="36">
        <f>SUMIFS(СВЦЭМ!$C$39:$C$782,СВЦЭМ!$A$39:$A$782,$A127,СВЦЭМ!$B$39:$B$782,H$119)+'СЕТ СН'!$I$9+СВЦЭМ!$D$10+'СЕТ СН'!$I$6-'СЕТ СН'!$I$19</f>
        <v>2386.6067223399996</v>
      </c>
      <c r="I127" s="36">
        <f>SUMIFS(СВЦЭМ!$C$39:$C$782,СВЦЭМ!$A$39:$A$782,$A127,СВЦЭМ!$B$39:$B$782,I$119)+'СЕТ СН'!$I$9+СВЦЭМ!$D$10+'СЕТ СН'!$I$6-'СЕТ СН'!$I$19</f>
        <v>2322.43491425</v>
      </c>
      <c r="J127" s="36">
        <f>SUMIFS(СВЦЭМ!$C$39:$C$782,СВЦЭМ!$A$39:$A$782,$A127,СВЦЭМ!$B$39:$B$782,J$119)+'СЕТ СН'!$I$9+СВЦЭМ!$D$10+'СЕТ СН'!$I$6-'СЕТ СН'!$I$19</f>
        <v>2275.8282023699999</v>
      </c>
      <c r="K127" s="36">
        <f>SUMIFS(СВЦЭМ!$C$39:$C$782,СВЦЭМ!$A$39:$A$782,$A127,СВЦЭМ!$B$39:$B$782,K$119)+'СЕТ СН'!$I$9+СВЦЭМ!$D$10+'СЕТ СН'!$I$6-'СЕТ СН'!$I$19</f>
        <v>2258.3871296299999</v>
      </c>
      <c r="L127" s="36">
        <f>SUMIFS(СВЦЭМ!$C$39:$C$782,СВЦЭМ!$A$39:$A$782,$A127,СВЦЭМ!$B$39:$B$782,L$119)+'СЕТ СН'!$I$9+СВЦЭМ!$D$10+'СЕТ СН'!$I$6-'СЕТ СН'!$I$19</f>
        <v>2256.3964635499997</v>
      </c>
      <c r="M127" s="36">
        <f>SUMIFS(СВЦЭМ!$C$39:$C$782,СВЦЭМ!$A$39:$A$782,$A127,СВЦЭМ!$B$39:$B$782,M$119)+'СЕТ СН'!$I$9+СВЦЭМ!$D$10+'СЕТ СН'!$I$6-'СЕТ СН'!$I$19</f>
        <v>2268.8796544099996</v>
      </c>
      <c r="N127" s="36">
        <f>SUMIFS(СВЦЭМ!$C$39:$C$782,СВЦЭМ!$A$39:$A$782,$A127,СВЦЭМ!$B$39:$B$782,N$119)+'СЕТ СН'!$I$9+СВЦЭМ!$D$10+'СЕТ СН'!$I$6-'СЕТ СН'!$I$19</f>
        <v>2269.7695021499999</v>
      </c>
      <c r="O127" s="36">
        <f>SUMIFS(СВЦЭМ!$C$39:$C$782,СВЦЭМ!$A$39:$A$782,$A127,СВЦЭМ!$B$39:$B$782,O$119)+'СЕТ СН'!$I$9+СВЦЭМ!$D$10+'СЕТ СН'!$I$6-'СЕТ СН'!$I$19</f>
        <v>2278.95198364</v>
      </c>
      <c r="P127" s="36">
        <f>SUMIFS(СВЦЭМ!$C$39:$C$782,СВЦЭМ!$A$39:$A$782,$A127,СВЦЭМ!$B$39:$B$782,P$119)+'СЕТ СН'!$I$9+СВЦЭМ!$D$10+'СЕТ СН'!$I$6-'СЕТ СН'!$I$19</f>
        <v>2292.4346407900002</v>
      </c>
      <c r="Q127" s="36">
        <f>SUMIFS(СВЦЭМ!$C$39:$C$782,СВЦЭМ!$A$39:$A$782,$A127,СВЦЭМ!$B$39:$B$782,Q$119)+'СЕТ СН'!$I$9+СВЦЭМ!$D$10+'СЕТ СН'!$I$6-'СЕТ СН'!$I$19</f>
        <v>2296.5361301100002</v>
      </c>
      <c r="R127" s="36">
        <f>SUMIFS(СВЦЭМ!$C$39:$C$782,СВЦЭМ!$A$39:$A$782,$A127,СВЦЭМ!$B$39:$B$782,R$119)+'СЕТ СН'!$I$9+СВЦЭМ!$D$10+'СЕТ СН'!$I$6-'СЕТ СН'!$I$19</f>
        <v>2285.8319463999997</v>
      </c>
      <c r="S127" s="36">
        <f>SUMIFS(СВЦЭМ!$C$39:$C$782,СВЦЭМ!$A$39:$A$782,$A127,СВЦЭМ!$B$39:$B$782,S$119)+'СЕТ СН'!$I$9+СВЦЭМ!$D$10+'СЕТ СН'!$I$6-'СЕТ СН'!$I$19</f>
        <v>2243.7049182800001</v>
      </c>
      <c r="T127" s="36">
        <f>SUMIFS(СВЦЭМ!$C$39:$C$782,СВЦЭМ!$A$39:$A$782,$A127,СВЦЭМ!$B$39:$B$782,T$119)+'СЕТ СН'!$I$9+СВЦЭМ!$D$10+'СЕТ СН'!$I$6-'СЕТ СН'!$I$19</f>
        <v>2232.3679455499996</v>
      </c>
      <c r="U127" s="36">
        <f>SUMIFS(СВЦЭМ!$C$39:$C$782,СВЦЭМ!$A$39:$A$782,$A127,СВЦЭМ!$B$39:$B$782,U$119)+'СЕТ СН'!$I$9+СВЦЭМ!$D$10+'СЕТ СН'!$I$6-'СЕТ СН'!$I$19</f>
        <v>2230.9837920099999</v>
      </c>
      <c r="V127" s="36">
        <f>SUMIFS(СВЦЭМ!$C$39:$C$782,СВЦЭМ!$A$39:$A$782,$A127,СВЦЭМ!$B$39:$B$782,V$119)+'СЕТ СН'!$I$9+СВЦЭМ!$D$10+'СЕТ СН'!$I$6-'СЕТ СН'!$I$19</f>
        <v>2240.2574715399996</v>
      </c>
      <c r="W127" s="36">
        <f>SUMIFS(СВЦЭМ!$C$39:$C$782,СВЦЭМ!$A$39:$A$782,$A127,СВЦЭМ!$B$39:$B$782,W$119)+'СЕТ СН'!$I$9+СВЦЭМ!$D$10+'СЕТ СН'!$I$6-'СЕТ СН'!$I$19</f>
        <v>2256.5699905000001</v>
      </c>
      <c r="X127" s="36">
        <f>SUMIFS(СВЦЭМ!$C$39:$C$782,СВЦЭМ!$A$39:$A$782,$A127,СВЦЭМ!$B$39:$B$782,X$119)+'СЕТ СН'!$I$9+СВЦЭМ!$D$10+'СЕТ СН'!$I$6-'СЕТ СН'!$I$19</f>
        <v>2287.0814418700002</v>
      </c>
      <c r="Y127" s="36">
        <f>SUMIFS(СВЦЭМ!$C$39:$C$782,СВЦЭМ!$A$39:$A$782,$A127,СВЦЭМ!$B$39:$B$782,Y$119)+'СЕТ СН'!$I$9+СВЦЭМ!$D$10+'СЕТ СН'!$I$6-'СЕТ СН'!$I$19</f>
        <v>2322.2221399499999</v>
      </c>
    </row>
    <row r="128" spans="1:27" ht="15.75" x14ac:dyDescent="0.2">
      <c r="A128" s="35">
        <f t="shared" si="3"/>
        <v>45269</v>
      </c>
      <c r="B128" s="36">
        <f>SUMIFS(СВЦЭМ!$C$39:$C$782,СВЦЭМ!$A$39:$A$782,$A128,СВЦЭМ!$B$39:$B$782,B$119)+'СЕТ СН'!$I$9+СВЦЭМ!$D$10+'СЕТ СН'!$I$6-'СЕТ СН'!$I$19</f>
        <v>2494.6445413000001</v>
      </c>
      <c r="C128" s="36">
        <f>SUMIFS(СВЦЭМ!$C$39:$C$782,СВЦЭМ!$A$39:$A$782,$A128,СВЦЭМ!$B$39:$B$782,C$119)+'СЕТ СН'!$I$9+СВЦЭМ!$D$10+'СЕТ СН'!$I$6-'СЕТ СН'!$I$19</f>
        <v>2542.4989254399998</v>
      </c>
      <c r="D128" s="36">
        <f>SUMIFS(СВЦЭМ!$C$39:$C$782,СВЦЭМ!$A$39:$A$782,$A128,СВЦЭМ!$B$39:$B$782,D$119)+'СЕТ СН'!$I$9+СВЦЭМ!$D$10+'СЕТ СН'!$I$6-'СЕТ СН'!$I$19</f>
        <v>2604.5140363800001</v>
      </c>
      <c r="E128" s="36">
        <f>SUMIFS(СВЦЭМ!$C$39:$C$782,СВЦЭМ!$A$39:$A$782,$A128,СВЦЭМ!$B$39:$B$782,E$119)+'СЕТ СН'!$I$9+СВЦЭМ!$D$10+'СЕТ СН'!$I$6-'СЕТ СН'!$I$19</f>
        <v>2614.90286277</v>
      </c>
      <c r="F128" s="36">
        <f>SUMIFS(СВЦЭМ!$C$39:$C$782,СВЦЭМ!$A$39:$A$782,$A128,СВЦЭМ!$B$39:$B$782,F$119)+'СЕТ СН'!$I$9+СВЦЭМ!$D$10+'СЕТ СН'!$I$6-'СЕТ СН'!$I$19</f>
        <v>2620.3438559899996</v>
      </c>
      <c r="G128" s="36">
        <f>SUMIFS(СВЦЭМ!$C$39:$C$782,СВЦЭМ!$A$39:$A$782,$A128,СВЦЭМ!$B$39:$B$782,G$119)+'СЕТ СН'!$I$9+СВЦЭМ!$D$10+'СЕТ СН'!$I$6-'СЕТ СН'!$I$19</f>
        <v>2601.5941377199997</v>
      </c>
      <c r="H128" s="36">
        <f>SUMIFS(СВЦЭМ!$C$39:$C$782,СВЦЭМ!$A$39:$A$782,$A128,СВЦЭМ!$B$39:$B$782,H$119)+'СЕТ СН'!$I$9+СВЦЭМ!$D$10+'СЕТ СН'!$I$6-'СЕТ СН'!$I$19</f>
        <v>2590.7650375100002</v>
      </c>
      <c r="I128" s="36">
        <f>SUMIFS(СВЦЭМ!$C$39:$C$782,СВЦЭМ!$A$39:$A$782,$A128,СВЦЭМ!$B$39:$B$782,I$119)+'СЕТ СН'!$I$9+СВЦЭМ!$D$10+'СЕТ СН'!$I$6-'СЕТ СН'!$I$19</f>
        <v>2558.6310251499999</v>
      </c>
      <c r="J128" s="36">
        <f>SUMIFS(СВЦЭМ!$C$39:$C$782,СВЦЭМ!$A$39:$A$782,$A128,СВЦЭМ!$B$39:$B$782,J$119)+'СЕТ СН'!$I$9+СВЦЭМ!$D$10+'СЕТ СН'!$I$6-'СЕТ СН'!$I$19</f>
        <v>2511.0087250899996</v>
      </c>
      <c r="K128" s="36">
        <f>SUMIFS(СВЦЭМ!$C$39:$C$782,СВЦЭМ!$A$39:$A$782,$A128,СВЦЭМ!$B$39:$B$782,K$119)+'СЕТ СН'!$I$9+СВЦЭМ!$D$10+'СЕТ СН'!$I$6-'СЕТ СН'!$I$19</f>
        <v>2470.2495218699996</v>
      </c>
      <c r="L128" s="36">
        <f>SUMIFS(СВЦЭМ!$C$39:$C$782,СВЦЭМ!$A$39:$A$782,$A128,СВЦЭМ!$B$39:$B$782,L$119)+'СЕТ СН'!$I$9+СВЦЭМ!$D$10+'СЕТ СН'!$I$6-'СЕТ СН'!$I$19</f>
        <v>2425.1269468</v>
      </c>
      <c r="M128" s="36">
        <f>SUMIFS(СВЦЭМ!$C$39:$C$782,СВЦЭМ!$A$39:$A$782,$A128,СВЦЭМ!$B$39:$B$782,M$119)+'СЕТ СН'!$I$9+СВЦЭМ!$D$10+'СЕТ СН'!$I$6-'СЕТ СН'!$I$19</f>
        <v>2421.9319117999999</v>
      </c>
      <c r="N128" s="36">
        <f>SUMIFS(СВЦЭМ!$C$39:$C$782,СВЦЭМ!$A$39:$A$782,$A128,СВЦЭМ!$B$39:$B$782,N$119)+'СЕТ СН'!$I$9+СВЦЭМ!$D$10+'СЕТ СН'!$I$6-'СЕТ СН'!$I$19</f>
        <v>2451.7807727099998</v>
      </c>
      <c r="O128" s="36">
        <f>SUMIFS(СВЦЭМ!$C$39:$C$782,СВЦЭМ!$A$39:$A$782,$A128,СВЦЭМ!$B$39:$B$782,O$119)+'СЕТ СН'!$I$9+СВЦЭМ!$D$10+'СЕТ СН'!$I$6-'СЕТ СН'!$I$19</f>
        <v>2442.7129538999998</v>
      </c>
      <c r="P128" s="36">
        <f>SUMIFS(СВЦЭМ!$C$39:$C$782,СВЦЭМ!$A$39:$A$782,$A128,СВЦЭМ!$B$39:$B$782,P$119)+'СЕТ СН'!$I$9+СВЦЭМ!$D$10+'СЕТ СН'!$I$6-'СЕТ СН'!$I$19</f>
        <v>2460.7383539499997</v>
      </c>
      <c r="Q128" s="36">
        <f>SUMIFS(СВЦЭМ!$C$39:$C$782,СВЦЭМ!$A$39:$A$782,$A128,СВЦЭМ!$B$39:$B$782,Q$119)+'СЕТ СН'!$I$9+СВЦЭМ!$D$10+'СЕТ СН'!$I$6-'СЕТ СН'!$I$19</f>
        <v>2479.5115195399999</v>
      </c>
      <c r="R128" s="36">
        <f>SUMIFS(СВЦЭМ!$C$39:$C$782,СВЦЭМ!$A$39:$A$782,$A128,СВЦЭМ!$B$39:$B$782,R$119)+'СЕТ СН'!$I$9+СВЦЭМ!$D$10+'СЕТ СН'!$I$6-'СЕТ СН'!$I$19</f>
        <v>2475.9133261799998</v>
      </c>
      <c r="S128" s="36">
        <f>SUMIFS(СВЦЭМ!$C$39:$C$782,СВЦЭМ!$A$39:$A$782,$A128,СВЦЭМ!$B$39:$B$782,S$119)+'СЕТ СН'!$I$9+СВЦЭМ!$D$10+'СЕТ СН'!$I$6-'СЕТ СН'!$I$19</f>
        <v>2472.9347281299997</v>
      </c>
      <c r="T128" s="36">
        <f>SUMIFS(СВЦЭМ!$C$39:$C$782,СВЦЭМ!$A$39:$A$782,$A128,СВЦЭМ!$B$39:$B$782,T$119)+'СЕТ СН'!$I$9+СВЦЭМ!$D$10+'СЕТ СН'!$I$6-'СЕТ СН'!$I$19</f>
        <v>2426.8282355199999</v>
      </c>
      <c r="U128" s="36">
        <f>SUMIFS(СВЦЭМ!$C$39:$C$782,СВЦЭМ!$A$39:$A$782,$A128,СВЦЭМ!$B$39:$B$782,U$119)+'СЕТ СН'!$I$9+СВЦЭМ!$D$10+'СЕТ СН'!$I$6-'СЕТ СН'!$I$19</f>
        <v>2450.8736093500002</v>
      </c>
      <c r="V128" s="36">
        <f>SUMIFS(СВЦЭМ!$C$39:$C$782,СВЦЭМ!$A$39:$A$782,$A128,СВЦЭМ!$B$39:$B$782,V$119)+'СЕТ СН'!$I$9+СВЦЭМ!$D$10+'СЕТ СН'!$I$6-'СЕТ СН'!$I$19</f>
        <v>2473.0529922999999</v>
      </c>
      <c r="W128" s="36">
        <f>SUMIFS(СВЦЭМ!$C$39:$C$782,СВЦЭМ!$A$39:$A$782,$A128,СВЦЭМ!$B$39:$B$782,W$119)+'СЕТ СН'!$I$9+СВЦЭМ!$D$10+'СЕТ СН'!$I$6-'СЕТ СН'!$I$19</f>
        <v>2461.81780656</v>
      </c>
      <c r="X128" s="36">
        <f>SUMIFS(СВЦЭМ!$C$39:$C$782,СВЦЭМ!$A$39:$A$782,$A128,СВЦЭМ!$B$39:$B$782,X$119)+'СЕТ СН'!$I$9+СВЦЭМ!$D$10+'СЕТ СН'!$I$6-'СЕТ СН'!$I$19</f>
        <v>2495.4777233799996</v>
      </c>
      <c r="Y128" s="36">
        <f>SUMIFS(СВЦЭМ!$C$39:$C$782,СВЦЭМ!$A$39:$A$782,$A128,СВЦЭМ!$B$39:$B$782,Y$119)+'СЕТ СН'!$I$9+СВЦЭМ!$D$10+'СЕТ СН'!$I$6-'СЕТ СН'!$I$19</f>
        <v>2532.6924707600001</v>
      </c>
    </row>
    <row r="129" spans="1:25" ht="15.75" x14ac:dyDescent="0.2">
      <c r="A129" s="35">
        <f t="shared" si="3"/>
        <v>45270</v>
      </c>
      <c r="B129" s="36">
        <f>SUMIFS(СВЦЭМ!$C$39:$C$782,СВЦЭМ!$A$39:$A$782,$A129,СВЦЭМ!$B$39:$B$782,B$119)+'СЕТ СН'!$I$9+СВЦЭМ!$D$10+'СЕТ СН'!$I$6-'СЕТ СН'!$I$19</f>
        <v>2471.5271326100001</v>
      </c>
      <c r="C129" s="36">
        <f>SUMIFS(СВЦЭМ!$C$39:$C$782,СВЦЭМ!$A$39:$A$782,$A129,СВЦЭМ!$B$39:$B$782,C$119)+'СЕТ СН'!$I$9+СВЦЭМ!$D$10+'СЕТ СН'!$I$6-'СЕТ СН'!$I$19</f>
        <v>2517.3465276400002</v>
      </c>
      <c r="D129" s="36">
        <f>SUMIFS(СВЦЭМ!$C$39:$C$782,СВЦЭМ!$A$39:$A$782,$A129,СВЦЭМ!$B$39:$B$782,D$119)+'СЕТ СН'!$I$9+СВЦЭМ!$D$10+'СЕТ СН'!$I$6-'СЕТ СН'!$I$19</f>
        <v>2542.9949776799999</v>
      </c>
      <c r="E129" s="36">
        <f>SUMIFS(СВЦЭМ!$C$39:$C$782,СВЦЭМ!$A$39:$A$782,$A129,СВЦЭМ!$B$39:$B$782,E$119)+'СЕТ СН'!$I$9+СВЦЭМ!$D$10+'СЕТ СН'!$I$6-'СЕТ СН'!$I$19</f>
        <v>2566.1929218799996</v>
      </c>
      <c r="F129" s="36">
        <f>SUMIFS(СВЦЭМ!$C$39:$C$782,СВЦЭМ!$A$39:$A$782,$A129,СВЦЭМ!$B$39:$B$782,F$119)+'СЕТ СН'!$I$9+СВЦЭМ!$D$10+'СЕТ СН'!$I$6-'СЕТ СН'!$I$19</f>
        <v>2552.8076817299998</v>
      </c>
      <c r="G129" s="36">
        <f>SUMIFS(СВЦЭМ!$C$39:$C$782,СВЦЭМ!$A$39:$A$782,$A129,СВЦЭМ!$B$39:$B$782,G$119)+'СЕТ СН'!$I$9+СВЦЭМ!$D$10+'СЕТ СН'!$I$6-'СЕТ СН'!$I$19</f>
        <v>2522.2599911999996</v>
      </c>
      <c r="H129" s="36">
        <f>SUMIFS(СВЦЭМ!$C$39:$C$782,СВЦЭМ!$A$39:$A$782,$A129,СВЦЭМ!$B$39:$B$782,H$119)+'СЕТ СН'!$I$9+СВЦЭМ!$D$10+'СЕТ СН'!$I$6-'СЕТ СН'!$I$19</f>
        <v>2542.2687891199998</v>
      </c>
      <c r="I129" s="36">
        <f>SUMIFS(СВЦЭМ!$C$39:$C$782,СВЦЭМ!$A$39:$A$782,$A129,СВЦЭМ!$B$39:$B$782,I$119)+'СЕТ СН'!$I$9+СВЦЭМ!$D$10+'СЕТ СН'!$I$6-'СЕТ СН'!$I$19</f>
        <v>2525.2717319899998</v>
      </c>
      <c r="J129" s="36">
        <f>SUMIFS(СВЦЭМ!$C$39:$C$782,СВЦЭМ!$A$39:$A$782,$A129,СВЦЭМ!$B$39:$B$782,J$119)+'СЕТ СН'!$I$9+СВЦЭМ!$D$10+'СЕТ СН'!$I$6-'СЕТ СН'!$I$19</f>
        <v>2474.9786755099999</v>
      </c>
      <c r="K129" s="36">
        <f>SUMIFS(СВЦЭМ!$C$39:$C$782,СВЦЭМ!$A$39:$A$782,$A129,СВЦЭМ!$B$39:$B$782,K$119)+'СЕТ СН'!$I$9+СВЦЭМ!$D$10+'СЕТ СН'!$I$6-'СЕТ СН'!$I$19</f>
        <v>2412.0785937199998</v>
      </c>
      <c r="L129" s="36">
        <f>SUMIFS(СВЦЭМ!$C$39:$C$782,СВЦЭМ!$A$39:$A$782,$A129,СВЦЭМ!$B$39:$B$782,L$119)+'СЕТ СН'!$I$9+СВЦЭМ!$D$10+'СЕТ СН'!$I$6-'СЕТ СН'!$I$19</f>
        <v>2374.6540585000002</v>
      </c>
      <c r="M129" s="36">
        <f>SUMIFS(СВЦЭМ!$C$39:$C$782,СВЦЭМ!$A$39:$A$782,$A129,СВЦЭМ!$B$39:$B$782,M$119)+'СЕТ СН'!$I$9+СВЦЭМ!$D$10+'СЕТ СН'!$I$6-'СЕТ СН'!$I$19</f>
        <v>2377.5443402700002</v>
      </c>
      <c r="N129" s="36">
        <f>SUMIFS(СВЦЭМ!$C$39:$C$782,СВЦЭМ!$A$39:$A$782,$A129,СВЦЭМ!$B$39:$B$782,N$119)+'СЕТ СН'!$I$9+СВЦЭМ!$D$10+'СЕТ СН'!$I$6-'СЕТ СН'!$I$19</f>
        <v>2376.2972072299999</v>
      </c>
      <c r="O129" s="36">
        <f>SUMIFS(СВЦЭМ!$C$39:$C$782,СВЦЭМ!$A$39:$A$782,$A129,СВЦЭМ!$B$39:$B$782,O$119)+'СЕТ СН'!$I$9+СВЦЭМ!$D$10+'СЕТ СН'!$I$6-'СЕТ СН'!$I$19</f>
        <v>2409.5904897599999</v>
      </c>
      <c r="P129" s="36">
        <f>SUMIFS(СВЦЭМ!$C$39:$C$782,СВЦЭМ!$A$39:$A$782,$A129,СВЦЭМ!$B$39:$B$782,P$119)+'СЕТ СН'!$I$9+СВЦЭМ!$D$10+'СЕТ СН'!$I$6-'СЕТ СН'!$I$19</f>
        <v>2427.9752118599999</v>
      </c>
      <c r="Q129" s="36">
        <f>SUMIFS(СВЦЭМ!$C$39:$C$782,СВЦЭМ!$A$39:$A$782,$A129,СВЦЭМ!$B$39:$B$782,Q$119)+'СЕТ СН'!$I$9+СВЦЭМ!$D$10+'СЕТ СН'!$I$6-'СЕТ СН'!$I$19</f>
        <v>2427.0851962299998</v>
      </c>
      <c r="R129" s="36">
        <f>SUMIFS(СВЦЭМ!$C$39:$C$782,СВЦЭМ!$A$39:$A$782,$A129,СВЦЭМ!$B$39:$B$782,R$119)+'СЕТ СН'!$I$9+СВЦЭМ!$D$10+'СЕТ СН'!$I$6-'СЕТ СН'!$I$19</f>
        <v>2420.5892142900002</v>
      </c>
      <c r="S129" s="36">
        <f>SUMIFS(СВЦЭМ!$C$39:$C$782,СВЦЭМ!$A$39:$A$782,$A129,СВЦЭМ!$B$39:$B$782,S$119)+'СЕТ СН'!$I$9+СВЦЭМ!$D$10+'СЕТ СН'!$I$6-'СЕТ СН'!$I$19</f>
        <v>2364.3728994799999</v>
      </c>
      <c r="T129" s="36">
        <f>SUMIFS(СВЦЭМ!$C$39:$C$782,СВЦЭМ!$A$39:$A$782,$A129,СВЦЭМ!$B$39:$B$782,T$119)+'СЕТ СН'!$I$9+СВЦЭМ!$D$10+'СЕТ СН'!$I$6-'СЕТ СН'!$I$19</f>
        <v>2322.7428238299999</v>
      </c>
      <c r="U129" s="36">
        <f>SUMIFS(СВЦЭМ!$C$39:$C$782,СВЦЭМ!$A$39:$A$782,$A129,СВЦЭМ!$B$39:$B$782,U$119)+'СЕТ СН'!$I$9+СВЦЭМ!$D$10+'СЕТ СН'!$I$6-'СЕТ СН'!$I$19</f>
        <v>2337.1339198999999</v>
      </c>
      <c r="V129" s="36">
        <f>SUMIFS(СВЦЭМ!$C$39:$C$782,СВЦЭМ!$A$39:$A$782,$A129,СВЦЭМ!$B$39:$B$782,V$119)+'СЕТ СН'!$I$9+СВЦЭМ!$D$10+'СЕТ СН'!$I$6-'СЕТ СН'!$I$19</f>
        <v>2359.6394234700001</v>
      </c>
      <c r="W129" s="36">
        <f>SUMIFS(СВЦЭМ!$C$39:$C$782,СВЦЭМ!$A$39:$A$782,$A129,СВЦЭМ!$B$39:$B$782,W$119)+'СЕТ СН'!$I$9+СВЦЭМ!$D$10+'СЕТ СН'!$I$6-'СЕТ СН'!$I$19</f>
        <v>2386.9698122299997</v>
      </c>
      <c r="X129" s="36">
        <f>SUMIFS(СВЦЭМ!$C$39:$C$782,СВЦЭМ!$A$39:$A$782,$A129,СВЦЭМ!$B$39:$B$782,X$119)+'СЕТ СН'!$I$9+СВЦЭМ!$D$10+'СЕТ СН'!$I$6-'СЕТ СН'!$I$19</f>
        <v>2424.5246707400001</v>
      </c>
      <c r="Y129" s="36">
        <f>SUMIFS(СВЦЭМ!$C$39:$C$782,СВЦЭМ!$A$39:$A$782,$A129,СВЦЭМ!$B$39:$B$782,Y$119)+'СЕТ СН'!$I$9+СВЦЭМ!$D$10+'СЕТ СН'!$I$6-'СЕТ СН'!$I$19</f>
        <v>2462.4635557699999</v>
      </c>
    </row>
    <row r="130" spans="1:25" ht="15.75" x14ac:dyDescent="0.2">
      <c r="A130" s="35">
        <f t="shared" si="3"/>
        <v>45271</v>
      </c>
      <c r="B130" s="36">
        <f>SUMIFS(СВЦЭМ!$C$39:$C$782,СВЦЭМ!$A$39:$A$782,$A130,СВЦЭМ!$B$39:$B$782,B$119)+'СЕТ СН'!$I$9+СВЦЭМ!$D$10+'СЕТ СН'!$I$6-'СЕТ СН'!$I$19</f>
        <v>2460.98031021</v>
      </c>
      <c r="C130" s="36">
        <f>SUMIFS(СВЦЭМ!$C$39:$C$782,СВЦЭМ!$A$39:$A$782,$A130,СВЦЭМ!$B$39:$B$782,C$119)+'СЕТ СН'!$I$9+СВЦЭМ!$D$10+'СЕТ СН'!$I$6-'СЕТ СН'!$I$19</f>
        <v>2488.27853611</v>
      </c>
      <c r="D130" s="36">
        <f>SUMIFS(СВЦЭМ!$C$39:$C$782,СВЦЭМ!$A$39:$A$782,$A130,СВЦЭМ!$B$39:$B$782,D$119)+'СЕТ СН'!$I$9+СВЦЭМ!$D$10+'СЕТ СН'!$I$6-'СЕТ СН'!$I$19</f>
        <v>2517.4631797000002</v>
      </c>
      <c r="E130" s="36">
        <f>SUMIFS(СВЦЭМ!$C$39:$C$782,СВЦЭМ!$A$39:$A$782,$A130,СВЦЭМ!$B$39:$B$782,E$119)+'СЕТ СН'!$I$9+СВЦЭМ!$D$10+'СЕТ СН'!$I$6-'СЕТ СН'!$I$19</f>
        <v>2527.21165956</v>
      </c>
      <c r="F130" s="36">
        <f>SUMIFS(СВЦЭМ!$C$39:$C$782,СВЦЭМ!$A$39:$A$782,$A130,СВЦЭМ!$B$39:$B$782,F$119)+'СЕТ СН'!$I$9+СВЦЭМ!$D$10+'СЕТ СН'!$I$6-'СЕТ СН'!$I$19</f>
        <v>2505.7609459699997</v>
      </c>
      <c r="G130" s="36">
        <f>SUMIFS(СВЦЭМ!$C$39:$C$782,СВЦЭМ!$A$39:$A$782,$A130,СВЦЭМ!$B$39:$B$782,G$119)+'СЕТ СН'!$I$9+СВЦЭМ!$D$10+'СЕТ СН'!$I$6-'СЕТ СН'!$I$19</f>
        <v>2496.4860586599998</v>
      </c>
      <c r="H130" s="36">
        <f>SUMIFS(СВЦЭМ!$C$39:$C$782,СВЦЭМ!$A$39:$A$782,$A130,СВЦЭМ!$B$39:$B$782,H$119)+'СЕТ СН'!$I$9+СВЦЭМ!$D$10+'СЕТ СН'!$I$6-'СЕТ СН'!$I$19</f>
        <v>2438.0615795200001</v>
      </c>
      <c r="I130" s="36">
        <f>SUMIFS(СВЦЭМ!$C$39:$C$782,СВЦЭМ!$A$39:$A$782,$A130,СВЦЭМ!$B$39:$B$782,I$119)+'СЕТ СН'!$I$9+СВЦЭМ!$D$10+'СЕТ СН'!$I$6-'СЕТ СН'!$I$19</f>
        <v>2411.9022909099999</v>
      </c>
      <c r="J130" s="36">
        <f>SUMIFS(СВЦЭМ!$C$39:$C$782,СВЦЭМ!$A$39:$A$782,$A130,СВЦЭМ!$B$39:$B$782,J$119)+'СЕТ СН'!$I$9+СВЦЭМ!$D$10+'СЕТ СН'!$I$6-'СЕТ СН'!$I$19</f>
        <v>2369.6599842999999</v>
      </c>
      <c r="K130" s="36">
        <f>SUMIFS(СВЦЭМ!$C$39:$C$782,СВЦЭМ!$A$39:$A$782,$A130,СВЦЭМ!$B$39:$B$782,K$119)+'СЕТ СН'!$I$9+СВЦЭМ!$D$10+'СЕТ СН'!$I$6-'СЕТ СН'!$I$19</f>
        <v>2358.7545484499997</v>
      </c>
      <c r="L130" s="36">
        <f>SUMIFS(СВЦЭМ!$C$39:$C$782,СВЦЭМ!$A$39:$A$782,$A130,СВЦЭМ!$B$39:$B$782,L$119)+'СЕТ СН'!$I$9+СВЦЭМ!$D$10+'СЕТ СН'!$I$6-'СЕТ СН'!$I$19</f>
        <v>2361.14579886</v>
      </c>
      <c r="M130" s="36">
        <f>SUMIFS(СВЦЭМ!$C$39:$C$782,СВЦЭМ!$A$39:$A$782,$A130,СВЦЭМ!$B$39:$B$782,M$119)+'СЕТ СН'!$I$9+СВЦЭМ!$D$10+'СЕТ СН'!$I$6-'СЕТ СН'!$I$19</f>
        <v>2370.0411379899997</v>
      </c>
      <c r="N130" s="36">
        <f>SUMIFS(СВЦЭМ!$C$39:$C$782,СВЦЭМ!$A$39:$A$782,$A130,СВЦЭМ!$B$39:$B$782,N$119)+'СЕТ СН'!$I$9+СВЦЭМ!$D$10+'СЕТ СН'!$I$6-'СЕТ СН'!$I$19</f>
        <v>2361.2033699200001</v>
      </c>
      <c r="O130" s="36">
        <f>SUMIFS(СВЦЭМ!$C$39:$C$782,СВЦЭМ!$A$39:$A$782,$A130,СВЦЭМ!$B$39:$B$782,O$119)+'СЕТ СН'!$I$9+СВЦЭМ!$D$10+'СЕТ СН'!$I$6-'СЕТ СН'!$I$19</f>
        <v>2379.9061038499999</v>
      </c>
      <c r="P130" s="36">
        <f>SUMIFS(СВЦЭМ!$C$39:$C$782,СВЦЭМ!$A$39:$A$782,$A130,СВЦЭМ!$B$39:$B$782,P$119)+'СЕТ СН'!$I$9+СВЦЭМ!$D$10+'СЕТ СН'!$I$6-'СЕТ СН'!$I$19</f>
        <v>2389.94712334</v>
      </c>
      <c r="Q130" s="36">
        <f>SUMIFS(СВЦЭМ!$C$39:$C$782,СВЦЭМ!$A$39:$A$782,$A130,СВЦЭМ!$B$39:$B$782,Q$119)+'СЕТ СН'!$I$9+СВЦЭМ!$D$10+'СЕТ СН'!$I$6-'СЕТ СН'!$I$19</f>
        <v>2389.98541024</v>
      </c>
      <c r="R130" s="36">
        <f>SUMIFS(СВЦЭМ!$C$39:$C$782,СВЦЭМ!$A$39:$A$782,$A130,СВЦЭМ!$B$39:$B$782,R$119)+'СЕТ СН'!$I$9+СВЦЭМ!$D$10+'СЕТ СН'!$I$6-'СЕТ СН'!$I$19</f>
        <v>2377.3129797000001</v>
      </c>
      <c r="S130" s="36">
        <f>SUMIFS(СВЦЭМ!$C$39:$C$782,СВЦЭМ!$A$39:$A$782,$A130,СВЦЭМ!$B$39:$B$782,S$119)+'СЕТ СН'!$I$9+СВЦЭМ!$D$10+'СЕТ СН'!$I$6-'СЕТ СН'!$I$19</f>
        <v>2331.0102046499997</v>
      </c>
      <c r="T130" s="36">
        <f>SUMIFS(СВЦЭМ!$C$39:$C$782,СВЦЭМ!$A$39:$A$782,$A130,СВЦЭМ!$B$39:$B$782,T$119)+'СЕТ СН'!$I$9+СВЦЭМ!$D$10+'СЕТ СН'!$I$6-'СЕТ СН'!$I$19</f>
        <v>2300.6727141299998</v>
      </c>
      <c r="U130" s="36">
        <f>SUMIFS(СВЦЭМ!$C$39:$C$782,СВЦЭМ!$A$39:$A$782,$A130,СВЦЭМ!$B$39:$B$782,U$119)+'СЕТ СН'!$I$9+СВЦЭМ!$D$10+'СЕТ СН'!$I$6-'СЕТ СН'!$I$19</f>
        <v>2321.41820904</v>
      </c>
      <c r="V130" s="36">
        <f>SUMIFS(СВЦЭМ!$C$39:$C$782,СВЦЭМ!$A$39:$A$782,$A130,СВЦЭМ!$B$39:$B$782,V$119)+'СЕТ СН'!$I$9+СВЦЭМ!$D$10+'СЕТ СН'!$I$6-'СЕТ СН'!$I$19</f>
        <v>2344.5367281700001</v>
      </c>
      <c r="W130" s="36">
        <f>SUMIFS(СВЦЭМ!$C$39:$C$782,СВЦЭМ!$A$39:$A$782,$A130,СВЦЭМ!$B$39:$B$782,W$119)+'СЕТ СН'!$I$9+СВЦЭМ!$D$10+'СЕТ СН'!$I$6-'СЕТ СН'!$I$19</f>
        <v>2363.8028101599998</v>
      </c>
      <c r="X130" s="36">
        <f>SUMIFS(СВЦЭМ!$C$39:$C$782,СВЦЭМ!$A$39:$A$782,$A130,СВЦЭМ!$B$39:$B$782,X$119)+'СЕТ СН'!$I$9+СВЦЭМ!$D$10+'СЕТ СН'!$I$6-'СЕТ СН'!$I$19</f>
        <v>2386.2962699199998</v>
      </c>
      <c r="Y130" s="36">
        <f>SUMIFS(СВЦЭМ!$C$39:$C$782,СВЦЭМ!$A$39:$A$782,$A130,СВЦЭМ!$B$39:$B$782,Y$119)+'СЕТ СН'!$I$9+СВЦЭМ!$D$10+'СЕТ СН'!$I$6-'СЕТ СН'!$I$19</f>
        <v>2406.18440027</v>
      </c>
    </row>
    <row r="131" spans="1:25" ht="15.75" x14ac:dyDescent="0.2">
      <c r="A131" s="35">
        <f t="shared" si="3"/>
        <v>45272</v>
      </c>
      <c r="B131" s="36">
        <f>SUMIFS(СВЦЭМ!$C$39:$C$782,СВЦЭМ!$A$39:$A$782,$A131,СВЦЭМ!$B$39:$B$782,B$119)+'СЕТ СН'!$I$9+СВЦЭМ!$D$10+'СЕТ СН'!$I$6-'СЕТ СН'!$I$19</f>
        <v>2547.8357476199999</v>
      </c>
      <c r="C131" s="36">
        <f>SUMIFS(СВЦЭМ!$C$39:$C$782,СВЦЭМ!$A$39:$A$782,$A131,СВЦЭМ!$B$39:$B$782,C$119)+'СЕТ СН'!$I$9+СВЦЭМ!$D$10+'СЕТ СН'!$I$6-'СЕТ СН'!$I$19</f>
        <v>2580.1822594499999</v>
      </c>
      <c r="D131" s="36">
        <f>SUMIFS(СВЦЭМ!$C$39:$C$782,СВЦЭМ!$A$39:$A$782,$A131,СВЦЭМ!$B$39:$B$782,D$119)+'СЕТ СН'!$I$9+СВЦЭМ!$D$10+'СЕТ СН'!$I$6-'СЕТ СН'!$I$19</f>
        <v>2582.13829154</v>
      </c>
      <c r="E131" s="36">
        <f>SUMIFS(СВЦЭМ!$C$39:$C$782,СВЦЭМ!$A$39:$A$782,$A131,СВЦЭМ!$B$39:$B$782,E$119)+'СЕТ СН'!$I$9+СВЦЭМ!$D$10+'СЕТ СН'!$I$6-'СЕТ СН'!$I$19</f>
        <v>2605.5998215199998</v>
      </c>
      <c r="F131" s="36">
        <f>SUMIFS(СВЦЭМ!$C$39:$C$782,СВЦЭМ!$A$39:$A$782,$A131,СВЦЭМ!$B$39:$B$782,F$119)+'СЕТ СН'!$I$9+СВЦЭМ!$D$10+'СЕТ СН'!$I$6-'СЕТ СН'!$I$19</f>
        <v>2576.5761684199997</v>
      </c>
      <c r="G131" s="36">
        <f>SUMIFS(СВЦЭМ!$C$39:$C$782,СВЦЭМ!$A$39:$A$782,$A131,СВЦЭМ!$B$39:$B$782,G$119)+'СЕТ СН'!$I$9+СВЦЭМ!$D$10+'СЕТ СН'!$I$6-'СЕТ СН'!$I$19</f>
        <v>2564.8886616899999</v>
      </c>
      <c r="H131" s="36">
        <f>SUMIFS(СВЦЭМ!$C$39:$C$782,СВЦЭМ!$A$39:$A$782,$A131,СВЦЭМ!$B$39:$B$782,H$119)+'СЕТ СН'!$I$9+СВЦЭМ!$D$10+'СЕТ СН'!$I$6-'СЕТ СН'!$I$19</f>
        <v>2532.1171856299998</v>
      </c>
      <c r="I131" s="36">
        <f>SUMIFS(СВЦЭМ!$C$39:$C$782,СВЦЭМ!$A$39:$A$782,$A131,СВЦЭМ!$B$39:$B$782,I$119)+'СЕТ СН'!$I$9+СВЦЭМ!$D$10+'СЕТ СН'!$I$6-'СЕТ СН'!$I$19</f>
        <v>2473.5933305799999</v>
      </c>
      <c r="J131" s="36">
        <f>SUMIFS(СВЦЭМ!$C$39:$C$782,СВЦЭМ!$A$39:$A$782,$A131,СВЦЭМ!$B$39:$B$782,J$119)+'СЕТ СН'!$I$9+СВЦЭМ!$D$10+'СЕТ СН'!$I$6-'СЕТ СН'!$I$19</f>
        <v>2435.0927674699997</v>
      </c>
      <c r="K131" s="36">
        <f>SUMIFS(СВЦЭМ!$C$39:$C$782,СВЦЭМ!$A$39:$A$782,$A131,СВЦЭМ!$B$39:$B$782,K$119)+'СЕТ СН'!$I$9+СВЦЭМ!$D$10+'СЕТ СН'!$I$6-'СЕТ СН'!$I$19</f>
        <v>2434.4828581000002</v>
      </c>
      <c r="L131" s="36">
        <f>SUMIFS(СВЦЭМ!$C$39:$C$782,СВЦЭМ!$A$39:$A$782,$A131,СВЦЭМ!$B$39:$B$782,L$119)+'СЕТ СН'!$I$9+СВЦЭМ!$D$10+'СЕТ СН'!$I$6-'СЕТ СН'!$I$19</f>
        <v>2429.46888683</v>
      </c>
      <c r="M131" s="36">
        <f>SUMIFS(СВЦЭМ!$C$39:$C$782,СВЦЭМ!$A$39:$A$782,$A131,СВЦЭМ!$B$39:$B$782,M$119)+'СЕТ СН'!$I$9+СВЦЭМ!$D$10+'СЕТ СН'!$I$6-'СЕТ СН'!$I$19</f>
        <v>2452.8583423599998</v>
      </c>
      <c r="N131" s="36">
        <f>SUMIFS(СВЦЭМ!$C$39:$C$782,СВЦЭМ!$A$39:$A$782,$A131,СВЦЭМ!$B$39:$B$782,N$119)+'СЕТ СН'!$I$9+СВЦЭМ!$D$10+'СЕТ СН'!$I$6-'СЕТ СН'!$I$19</f>
        <v>2446.1893927900001</v>
      </c>
      <c r="O131" s="36">
        <f>SUMIFS(СВЦЭМ!$C$39:$C$782,СВЦЭМ!$A$39:$A$782,$A131,СВЦЭМ!$B$39:$B$782,O$119)+'СЕТ СН'!$I$9+СВЦЭМ!$D$10+'СЕТ СН'!$I$6-'СЕТ СН'!$I$19</f>
        <v>2457.2178151399999</v>
      </c>
      <c r="P131" s="36">
        <f>SUMIFS(СВЦЭМ!$C$39:$C$782,СВЦЭМ!$A$39:$A$782,$A131,СВЦЭМ!$B$39:$B$782,P$119)+'СЕТ СН'!$I$9+СВЦЭМ!$D$10+'СЕТ СН'!$I$6-'СЕТ СН'!$I$19</f>
        <v>2442.9437121399997</v>
      </c>
      <c r="Q131" s="36">
        <f>SUMIFS(СВЦЭМ!$C$39:$C$782,СВЦЭМ!$A$39:$A$782,$A131,СВЦЭМ!$B$39:$B$782,Q$119)+'СЕТ СН'!$I$9+СВЦЭМ!$D$10+'СЕТ СН'!$I$6-'СЕТ СН'!$I$19</f>
        <v>2471.2615839800001</v>
      </c>
      <c r="R131" s="36">
        <f>SUMIFS(СВЦЭМ!$C$39:$C$782,СВЦЭМ!$A$39:$A$782,$A131,СВЦЭМ!$B$39:$B$782,R$119)+'СЕТ СН'!$I$9+СВЦЭМ!$D$10+'СЕТ СН'!$I$6-'СЕТ СН'!$I$19</f>
        <v>2462.8459829100002</v>
      </c>
      <c r="S131" s="36">
        <f>SUMIFS(СВЦЭМ!$C$39:$C$782,СВЦЭМ!$A$39:$A$782,$A131,СВЦЭМ!$B$39:$B$782,S$119)+'СЕТ СН'!$I$9+СВЦЭМ!$D$10+'СЕТ СН'!$I$6-'СЕТ СН'!$I$19</f>
        <v>2420.7229341399998</v>
      </c>
      <c r="T131" s="36">
        <f>SUMIFS(СВЦЭМ!$C$39:$C$782,СВЦЭМ!$A$39:$A$782,$A131,СВЦЭМ!$B$39:$B$782,T$119)+'СЕТ СН'!$I$9+СВЦЭМ!$D$10+'СЕТ СН'!$I$6-'СЕТ СН'!$I$19</f>
        <v>2382.5398832199999</v>
      </c>
      <c r="U131" s="36">
        <f>SUMIFS(СВЦЭМ!$C$39:$C$782,СВЦЭМ!$A$39:$A$782,$A131,СВЦЭМ!$B$39:$B$782,U$119)+'СЕТ СН'!$I$9+СВЦЭМ!$D$10+'СЕТ СН'!$I$6-'СЕТ СН'!$I$19</f>
        <v>2398.9702135399998</v>
      </c>
      <c r="V131" s="36">
        <f>SUMIFS(СВЦЭМ!$C$39:$C$782,СВЦЭМ!$A$39:$A$782,$A131,СВЦЭМ!$B$39:$B$782,V$119)+'СЕТ СН'!$I$9+СВЦЭМ!$D$10+'СЕТ СН'!$I$6-'СЕТ СН'!$I$19</f>
        <v>2411.9735035399999</v>
      </c>
      <c r="W131" s="36">
        <f>SUMIFS(СВЦЭМ!$C$39:$C$782,СВЦЭМ!$A$39:$A$782,$A131,СВЦЭМ!$B$39:$B$782,W$119)+'СЕТ СН'!$I$9+СВЦЭМ!$D$10+'СЕТ СН'!$I$6-'СЕТ СН'!$I$19</f>
        <v>2430.5185682499996</v>
      </c>
      <c r="X131" s="36">
        <f>SUMIFS(СВЦЭМ!$C$39:$C$782,СВЦЭМ!$A$39:$A$782,$A131,СВЦЭМ!$B$39:$B$782,X$119)+'СЕТ СН'!$I$9+СВЦЭМ!$D$10+'СЕТ СН'!$I$6-'СЕТ СН'!$I$19</f>
        <v>2467.47657067</v>
      </c>
      <c r="Y131" s="36">
        <f>SUMIFS(СВЦЭМ!$C$39:$C$782,СВЦЭМ!$A$39:$A$782,$A131,СВЦЭМ!$B$39:$B$782,Y$119)+'СЕТ СН'!$I$9+СВЦЭМ!$D$10+'СЕТ СН'!$I$6-'СЕТ СН'!$I$19</f>
        <v>2490.1941085600001</v>
      </c>
    </row>
    <row r="132" spans="1:25" ht="15.75" x14ac:dyDescent="0.2">
      <c r="A132" s="35">
        <f t="shared" si="3"/>
        <v>45273</v>
      </c>
      <c r="B132" s="36">
        <f>SUMIFS(СВЦЭМ!$C$39:$C$782,СВЦЭМ!$A$39:$A$782,$A132,СВЦЭМ!$B$39:$B$782,B$119)+'СЕТ СН'!$I$9+СВЦЭМ!$D$10+'СЕТ СН'!$I$6-'СЕТ СН'!$I$19</f>
        <v>2474.3887546199999</v>
      </c>
      <c r="C132" s="36">
        <f>SUMIFS(СВЦЭМ!$C$39:$C$782,СВЦЭМ!$A$39:$A$782,$A132,СВЦЭМ!$B$39:$B$782,C$119)+'СЕТ СН'!$I$9+СВЦЭМ!$D$10+'СЕТ СН'!$I$6-'СЕТ СН'!$I$19</f>
        <v>2501.2741181199999</v>
      </c>
      <c r="D132" s="36">
        <f>SUMIFS(СВЦЭМ!$C$39:$C$782,СВЦЭМ!$A$39:$A$782,$A132,СВЦЭМ!$B$39:$B$782,D$119)+'СЕТ СН'!$I$9+СВЦЭМ!$D$10+'СЕТ СН'!$I$6-'СЕТ СН'!$I$19</f>
        <v>2532.7537747699998</v>
      </c>
      <c r="E132" s="36">
        <f>SUMIFS(СВЦЭМ!$C$39:$C$782,СВЦЭМ!$A$39:$A$782,$A132,СВЦЭМ!$B$39:$B$782,E$119)+'СЕТ СН'!$I$9+СВЦЭМ!$D$10+'СЕТ СН'!$I$6-'СЕТ СН'!$I$19</f>
        <v>2523.50602901</v>
      </c>
      <c r="F132" s="36">
        <f>SUMIFS(СВЦЭМ!$C$39:$C$782,СВЦЭМ!$A$39:$A$782,$A132,СВЦЭМ!$B$39:$B$782,F$119)+'СЕТ СН'!$I$9+СВЦЭМ!$D$10+'СЕТ СН'!$I$6-'СЕТ СН'!$I$19</f>
        <v>2539.5573327000002</v>
      </c>
      <c r="G132" s="36">
        <f>SUMIFS(СВЦЭМ!$C$39:$C$782,СВЦЭМ!$A$39:$A$782,$A132,СВЦЭМ!$B$39:$B$782,G$119)+'СЕТ СН'!$I$9+СВЦЭМ!$D$10+'СЕТ СН'!$I$6-'СЕТ СН'!$I$19</f>
        <v>2525.1713147299997</v>
      </c>
      <c r="H132" s="36">
        <f>SUMIFS(СВЦЭМ!$C$39:$C$782,СВЦЭМ!$A$39:$A$782,$A132,СВЦЭМ!$B$39:$B$782,H$119)+'СЕТ СН'!$I$9+СВЦЭМ!$D$10+'СЕТ СН'!$I$6-'СЕТ СН'!$I$19</f>
        <v>2454.2527616299999</v>
      </c>
      <c r="I132" s="36">
        <f>SUMIFS(СВЦЭМ!$C$39:$C$782,СВЦЭМ!$A$39:$A$782,$A132,СВЦЭМ!$B$39:$B$782,I$119)+'СЕТ СН'!$I$9+СВЦЭМ!$D$10+'СЕТ СН'!$I$6-'СЕТ СН'!$I$19</f>
        <v>2360.5467766800002</v>
      </c>
      <c r="J132" s="36">
        <f>SUMIFS(СВЦЭМ!$C$39:$C$782,СВЦЭМ!$A$39:$A$782,$A132,СВЦЭМ!$B$39:$B$782,J$119)+'СЕТ СН'!$I$9+СВЦЭМ!$D$10+'СЕТ СН'!$I$6-'СЕТ СН'!$I$19</f>
        <v>2323.0122355100002</v>
      </c>
      <c r="K132" s="36">
        <f>SUMIFS(СВЦЭМ!$C$39:$C$782,СВЦЭМ!$A$39:$A$782,$A132,СВЦЭМ!$B$39:$B$782,K$119)+'СЕТ СН'!$I$9+СВЦЭМ!$D$10+'СЕТ СН'!$I$6-'СЕТ СН'!$I$19</f>
        <v>2361.0155314399999</v>
      </c>
      <c r="L132" s="36">
        <f>SUMIFS(СВЦЭМ!$C$39:$C$782,СВЦЭМ!$A$39:$A$782,$A132,СВЦЭМ!$B$39:$B$782,L$119)+'СЕТ СН'!$I$9+СВЦЭМ!$D$10+'СЕТ СН'!$I$6-'СЕТ СН'!$I$19</f>
        <v>2351.19074245</v>
      </c>
      <c r="M132" s="36">
        <f>SUMIFS(СВЦЭМ!$C$39:$C$782,СВЦЭМ!$A$39:$A$782,$A132,СВЦЭМ!$B$39:$B$782,M$119)+'СЕТ СН'!$I$9+СВЦЭМ!$D$10+'СЕТ СН'!$I$6-'СЕТ СН'!$I$19</f>
        <v>2378.5814922199997</v>
      </c>
      <c r="N132" s="36">
        <f>SUMIFS(СВЦЭМ!$C$39:$C$782,СВЦЭМ!$A$39:$A$782,$A132,СВЦЭМ!$B$39:$B$782,N$119)+'СЕТ СН'!$I$9+СВЦЭМ!$D$10+'СЕТ СН'!$I$6-'СЕТ СН'!$I$19</f>
        <v>2395.6913851999998</v>
      </c>
      <c r="O132" s="36">
        <f>SUMIFS(СВЦЭМ!$C$39:$C$782,СВЦЭМ!$A$39:$A$782,$A132,СВЦЭМ!$B$39:$B$782,O$119)+'СЕТ СН'!$I$9+СВЦЭМ!$D$10+'СЕТ СН'!$I$6-'СЕТ СН'!$I$19</f>
        <v>2409.1729060799998</v>
      </c>
      <c r="P132" s="36">
        <f>SUMIFS(СВЦЭМ!$C$39:$C$782,СВЦЭМ!$A$39:$A$782,$A132,СВЦЭМ!$B$39:$B$782,P$119)+'СЕТ СН'!$I$9+СВЦЭМ!$D$10+'СЕТ СН'!$I$6-'СЕТ СН'!$I$19</f>
        <v>2405.9618046300002</v>
      </c>
      <c r="Q132" s="36">
        <f>SUMIFS(СВЦЭМ!$C$39:$C$782,СВЦЭМ!$A$39:$A$782,$A132,СВЦЭМ!$B$39:$B$782,Q$119)+'СЕТ СН'!$I$9+СВЦЭМ!$D$10+'СЕТ СН'!$I$6-'СЕТ СН'!$I$19</f>
        <v>2412.6830450799998</v>
      </c>
      <c r="R132" s="36">
        <f>SUMIFS(СВЦЭМ!$C$39:$C$782,СВЦЭМ!$A$39:$A$782,$A132,СВЦЭМ!$B$39:$B$782,R$119)+'СЕТ СН'!$I$9+СВЦЭМ!$D$10+'СЕТ СН'!$I$6-'СЕТ СН'!$I$19</f>
        <v>2397.2132803</v>
      </c>
      <c r="S132" s="36">
        <f>SUMIFS(СВЦЭМ!$C$39:$C$782,СВЦЭМ!$A$39:$A$782,$A132,СВЦЭМ!$B$39:$B$782,S$119)+'СЕТ СН'!$I$9+СВЦЭМ!$D$10+'СЕТ СН'!$I$6-'СЕТ СН'!$I$19</f>
        <v>2310.5194076099997</v>
      </c>
      <c r="T132" s="36">
        <f>SUMIFS(СВЦЭМ!$C$39:$C$782,СВЦЭМ!$A$39:$A$782,$A132,СВЦЭМ!$B$39:$B$782,T$119)+'СЕТ СН'!$I$9+СВЦЭМ!$D$10+'СЕТ СН'!$I$6-'СЕТ СН'!$I$19</f>
        <v>2285.7400302599999</v>
      </c>
      <c r="U132" s="36">
        <f>SUMIFS(СВЦЭМ!$C$39:$C$782,СВЦЭМ!$A$39:$A$782,$A132,СВЦЭМ!$B$39:$B$782,U$119)+'СЕТ СН'!$I$9+СВЦЭМ!$D$10+'СЕТ СН'!$I$6-'СЕТ СН'!$I$19</f>
        <v>2304.4876321000002</v>
      </c>
      <c r="V132" s="36">
        <f>SUMIFS(СВЦЭМ!$C$39:$C$782,СВЦЭМ!$A$39:$A$782,$A132,СВЦЭМ!$B$39:$B$782,V$119)+'СЕТ СН'!$I$9+СВЦЭМ!$D$10+'СЕТ СН'!$I$6-'СЕТ СН'!$I$19</f>
        <v>2289.78223742</v>
      </c>
      <c r="W132" s="36">
        <f>SUMIFS(СВЦЭМ!$C$39:$C$782,СВЦЭМ!$A$39:$A$782,$A132,СВЦЭМ!$B$39:$B$782,W$119)+'СЕТ СН'!$I$9+СВЦЭМ!$D$10+'СЕТ СН'!$I$6-'СЕТ СН'!$I$19</f>
        <v>2301.3866326699999</v>
      </c>
      <c r="X132" s="36">
        <f>SUMIFS(СВЦЭМ!$C$39:$C$782,СВЦЭМ!$A$39:$A$782,$A132,СВЦЭМ!$B$39:$B$782,X$119)+'СЕТ СН'!$I$9+СВЦЭМ!$D$10+'СЕТ СН'!$I$6-'СЕТ СН'!$I$19</f>
        <v>2334.6564699299997</v>
      </c>
      <c r="Y132" s="36">
        <f>SUMIFS(СВЦЭМ!$C$39:$C$782,СВЦЭМ!$A$39:$A$782,$A132,СВЦЭМ!$B$39:$B$782,Y$119)+'СЕТ СН'!$I$9+СВЦЭМ!$D$10+'СЕТ СН'!$I$6-'СЕТ СН'!$I$19</f>
        <v>2354.13905213</v>
      </c>
    </row>
    <row r="133" spans="1:25" ht="15.75" x14ac:dyDescent="0.2">
      <c r="A133" s="35">
        <f t="shared" si="3"/>
        <v>45274</v>
      </c>
      <c r="B133" s="36">
        <f>SUMIFS(СВЦЭМ!$C$39:$C$782,СВЦЭМ!$A$39:$A$782,$A133,СВЦЭМ!$B$39:$B$782,B$119)+'СЕТ СН'!$I$9+СВЦЭМ!$D$10+'СЕТ СН'!$I$6-'СЕТ СН'!$I$19</f>
        <v>2469.2244342499998</v>
      </c>
      <c r="C133" s="36">
        <f>SUMIFS(СВЦЭМ!$C$39:$C$782,СВЦЭМ!$A$39:$A$782,$A133,СВЦЭМ!$B$39:$B$782,C$119)+'СЕТ СН'!$I$9+СВЦЭМ!$D$10+'СЕТ СН'!$I$6-'СЕТ СН'!$I$19</f>
        <v>2500.6886084899998</v>
      </c>
      <c r="D133" s="36">
        <f>SUMIFS(СВЦЭМ!$C$39:$C$782,СВЦЭМ!$A$39:$A$782,$A133,СВЦЭМ!$B$39:$B$782,D$119)+'СЕТ СН'!$I$9+СВЦЭМ!$D$10+'СЕТ СН'!$I$6-'СЕТ СН'!$I$19</f>
        <v>2526.1317888599997</v>
      </c>
      <c r="E133" s="36">
        <f>SUMIFS(СВЦЭМ!$C$39:$C$782,СВЦЭМ!$A$39:$A$782,$A133,СВЦЭМ!$B$39:$B$782,E$119)+'СЕТ СН'!$I$9+СВЦЭМ!$D$10+'СЕТ СН'!$I$6-'СЕТ СН'!$I$19</f>
        <v>2540.8968417199999</v>
      </c>
      <c r="F133" s="36">
        <f>SUMIFS(СВЦЭМ!$C$39:$C$782,СВЦЭМ!$A$39:$A$782,$A133,СВЦЭМ!$B$39:$B$782,F$119)+'СЕТ СН'!$I$9+СВЦЭМ!$D$10+'СЕТ СН'!$I$6-'СЕТ СН'!$I$19</f>
        <v>2533.35476922</v>
      </c>
      <c r="G133" s="36">
        <f>SUMIFS(СВЦЭМ!$C$39:$C$782,СВЦЭМ!$A$39:$A$782,$A133,СВЦЭМ!$B$39:$B$782,G$119)+'СЕТ СН'!$I$9+СВЦЭМ!$D$10+'СЕТ СН'!$I$6-'СЕТ СН'!$I$19</f>
        <v>2520.6374730099997</v>
      </c>
      <c r="H133" s="36">
        <f>SUMIFS(СВЦЭМ!$C$39:$C$782,СВЦЭМ!$A$39:$A$782,$A133,СВЦЭМ!$B$39:$B$782,H$119)+'СЕТ СН'!$I$9+СВЦЭМ!$D$10+'СЕТ СН'!$I$6-'СЕТ СН'!$I$19</f>
        <v>2482.4060532399999</v>
      </c>
      <c r="I133" s="36">
        <f>SUMIFS(СВЦЭМ!$C$39:$C$782,СВЦЭМ!$A$39:$A$782,$A133,СВЦЭМ!$B$39:$B$782,I$119)+'СЕТ СН'!$I$9+СВЦЭМ!$D$10+'СЕТ СН'!$I$6-'СЕТ СН'!$I$19</f>
        <v>2425.6997032899999</v>
      </c>
      <c r="J133" s="36">
        <f>SUMIFS(СВЦЭМ!$C$39:$C$782,СВЦЭМ!$A$39:$A$782,$A133,СВЦЭМ!$B$39:$B$782,J$119)+'СЕТ СН'!$I$9+СВЦЭМ!$D$10+'СЕТ СН'!$I$6-'СЕТ СН'!$I$19</f>
        <v>2369.7844389900001</v>
      </c>
      <c r="K133" s="36">
        <f>SUMIFS(СВЦЭМ!$C$39:$C$782,СВЦЭМ!$A$39:$A$782,$A133,СВЦЭМ!$B$39:$B$782,K$119)+'СЕТ СН'!$I$9+СВЦЭМ!$D$10+'СЕТ СН'!$I$6-'СЕТ СН'!$I$19</f>
        <v>2366.6120350399997</v>
      </c>
      <c r="L133" s="36">
        <f>SUMIFS(СВЦЭМ!$C$39:$C$782,СВЦЭМ!$A$39:$A$782,$A133,СВЦЭМ!$B$39:$B$782,L$119)+'СЕТ СН'!$I$9+СВЦЭМ!$D$10+'СЕТ СН'!$I$6-'СЕТ СН'!$I$19</f>
        <v>2373.1690188799998</v>
      </c>
      <c r="M133" s="36">
        <f>SUMIFS(СВЦЭМ!$C$39:$C$782,СВЦЭМ!$A$39:$A$782,$A133,СВЦЭМ!$B$39:$B$782,M$119)+'СЕТ СН'!$I$9+СВЦЭМ!$D$10+'СЕТ СН'!$I$6-'СЕТ СН'!$I$19</f>
        <v>2383.4712475799997</v>
      </c>
      <c r="N133" s="36">
        <f>SUMIFS(СВЦЭМ!$C$39:$C$782,СВЦЭМ!$A$39:$A$782,$A133,СВЦЭМ!$B$39:$B$782,N$119)+'СЕТ СН'!$I$9+СВЦЭМ!$D$10+'СЕТ СН'!$I$6-'СЕТ СН'!$I$19</f>
        <v>2421.0412172599999</v>
      </c>
      <c r="O133" s="36">
        <f>SUMIFS(СВЦЭМ!$C$39:$C$782,СВЦЭМ!$A$39:$A$782,$A133,СВЦЭМ!$B$39:$B$782,O$119)+'СЕТ СН'!$I$9+СВЦЭМ!$D$10+'СЕТ СН'!$I$6-'СЕТ СН'!$I$19</f>
        <v>2417.9240934899999</v>
      </c>
      <c r="P133" s="36">
        <f>SUMIFS(СВЦЭМ!$C$39:$C$782,СВЦЭМ!$A$39:$A$782,$A133,СВЦЭМ!$B$39:$B$782,P$119)+'СЕТ СН'!$I$9+СВЦЭМ!$D$10+'СЕТ СН'!$I$6-'СЕТ СН'!$I$19</f>
        <v>2448.3492153099996</v>
      </c>
      <c r="Q133" s="36">
        <f>SUMIFS(СВЦЭМ!$C$39:$C$782,СВЦЭМ!$A$39:$A$782,$A133,СВЦЭМ!$B$39:$B$782,Q$119)+'СЕТ СН'!$I$9+СВЦЭМ!$D$10+'СЕТ СН'!$I$6-'СЕТ СН'!$I$19</f>
        <v>2442.5720025999999</v>
      </c>
      <c r="R133" s="36">
        <f>SUMIFS(СВЦЭМ!$C$39:$C$782,СВЦЭМ!$A$39:$A$782,$A133,СВЦЭМ!$B$39:$B$782,R$119)+'СЕТ СН'!$I$9+СВЦЭМ!$D$10+'СЕТ СН'!$I$6-'СЕТ СН'!$I$19</f>
        <v>2442.1042336299997</v>
      </c>
      <c r="S133" s="36">
        <f>SUMIFS(СВЦЭМ!$C$39:$C$782,СВЦЭМ!$A$39:$A$782,$A133,СВЦЭМ!$B$39:$B$782,S$119)+'СЕТ СН'!$I$9+СВЦЭМ!$D$10+'СЕТ СН'!$I$6-'СЕТ СН'!$I$19</f>
        <v>2427.89210323</v>
      </c>
      <c r="T133" s="36">
        <f>SUMIFS(СВЦЭМ!$C$39:$C$782,СВЦЭМ!$A$39:$A$782,$A133,СВЦЭМ!$B$39:$B$782,T$119)+'СЕТ СН'!$I$9+СВЦЭМ!$D$10+'СЕТ СН'!$I$6-'СЕТ СН'!$I$19</f>
        <v>2393.5746537300001</v>
      </c>
      <c r="U133" s="36">
        <f>SUMIFS(СВЦЭМ!$C$39:$C$782,СВЦЭМ!$A$39:$A$782,$A133,СВЦЭМ!$B$39:$B$782,U$119)+'СЕТ СН'!$I$9+СВЦЭМ!$D$10+'СЕТ СН'!$I$6-'СЕТ СН'!$I$19</f>
        <v>2369.3765779999999</v>
      </c>
      <c r="V133" s="36">
        <f>SUMIFS(СВЦЭМ!$C$39:$C$782,СВЦЭМ!$A$39:$A$782,$A133,СВЦЭМ!$B$39:$B$782,V$119)+'СЕТ СН'!$I$9+СВЦЭМ!$D$10+'СЕТ СН'!$I$6-'СЕТ СН'!$I$19</f>
        <v>2359.1325706099997</v>
      </c>
      <c r="W133" s="36">
        <f>SUMIFS(СВЦЭМ!$C$39:$C$782,СВЦЭМ!$A$39:$A$782,$A133,СВЦЭМ!$B$39:$B$782,W$119)+'СЕТ СН'!$I$9+СВЦЭМ!$D$10+'СЕТ СН'!$I$6-'СЕТ СН'!$I$19</f>
        <v>2383.3527504200001</v>
      </c>
      <c r="X133" s="36">
        <f>SUMIFS(СВЦЭМ!$C$39:$C$782,СВЦЭМ!$A$39:$A$782,$A133,СВЦЭМ!$B$39:$B$782,X$119)+'СЕТ СН'!$I$9+СВЦЭМ!$D$10+'СЕТ СН'!$I$6-'СЕТ СН'!$I$19</f>
        <v>2423.2315543899999</v>
      </c>
      <c r="Y133" s="36">
        <f>SUMIFS(СВЦЭМ!$C$39:$C$782,СВЦЭМ!$A$39:$A$782,$A133,СВЦЭМ!$B$39:$B$782,Y$119)+'СЕТ СН'!$I$9+СВЦЭМ!$D$10+'СЕТ СН'!$I$6-'СЕТ СН'!$I$19</f>
        <v>2458.5080121599999</v>
      </c>
    </row>
    <row r="134" spans="1:25" ht="15.75" x14ac:dyDescent="0.2">
      <c r="A134" s="35">
        <f t="shared" si="3"/>
        <v>45275</v>
      </c>
      <c r="B134" s="36">
        <f>SUMIFS(СВЦЭМ!$C$39:$C$782,СВЦЭМ!$A$39:$A$782,$A134,СВЦЭМ!$B$39:$B$782,B$119)+'СЕТ СН'!$I$9+СВЦЭМ!$D$10+'СЕТ СН'!$I$6-'СЕТ СН'!$I$19</f>
        <v>2440.4182762199998</v>
      </c>
      <c r="C134" s="36">
        <f>SUMIFS(СВЦЭМ!$C$39:$C$782,СВЦЭМ!$A$39:$A$782,$A134,СВЦЭМ!$B$39:$B$782,C$119)+'СЕТ СН'!$I$9+СВЦЭМ!$D$10+'СЕТ СН'!$I$6-'СЕТ СН'!$I$19</f>
        <v>2517.4300759600001</v>
      </c>
      <c r="D134" s="36">
        <f>SUMIFS(СВЦЭМ!$C$39:$C$782,СВЦЭМ!$A$39:$A$782,$A134,СВЦЭМ!$B$39:$B$782,D$119)+'СЕТ СН'!$I$9+СВЦЭМ!$D$10+'СЕТ СН'!$I$6-'СЕТ СН'!$I$19</f>
        <v>2526.9559149199999</v>
      </c>
      <c r="E134" s="36">
        <f>SUMIFS(СВЦЭМ!$C$39:$C$782,СВЦЭМ!$A$39:$A$782,$A134,СВЦЭМ!$B$39:$B$782,E$119)+'СЕТ СН'!$I$9+СВЦЭМ!$D$10+'СЕТ СН'!$I$6-'СЕТ СН'!$I$19</f>
        <v>2545.72076707</v>
      </c>
      <c r="F134" s="36">
        <f>SUMIFS(СВЦЭМ!$C$39:$C$782,СВЦЭМ!$A$39:$A$782,$A134,СВЦЭМ!$B$39:$B$782,F$119)+'СЕТ СН'!$I$9+СВЦЭМ!$D$10+'СЕТ СН'!$I$6-'СЕТ СН'!$I$19</f>
        <v>2546.5721376199999</v>
      </c>
      <c r="G134" s="36">
        <f>SUMIFS(СВЦЭМ!$C$39:$C$782,СВЦЭМ!$A$39:$A$782,$A134,СВЦЭМ!$B$39:$B$782,G$119)+'СЕТ СН'!$I$9+СВЦЭМ!$D$10+'СЕТ СН'!$I$6-'СЕТ СН'!$I$19</f>
        <v>2526.5262408199997</v>
      </c>
      <c r="H134" s="36">
        <f>SUMIFS(СВЦЭМ!$C$39:$C$782,СВЦЭМ!$A$39:$A$782,$A134,СВЦЭМ!$B$39:$B$782,H$119)+'СЕТ СН'!$I$9+СВЦЭМ!$D$10+'СЕТ СН'!$I$6-'СЕТ СН'!$I$19</f>
        <v>2472.3633554999997</v>
      </c>
      <c r="I134" s="36">
        <f>SUMIFS(СВЦЭМ!$C$39:$C$782,СВЦЭМ!$A$39:$A$782,$A134,СВЦЭМ!$B$39:$B$782,I$119)+'СЕТ СН'!$I$9+СВЦЭМ!$D$10+'СЕТ СН'!$I$6-'СЕТ СН'!$I$19</f>
        <v>2458.6845703899999</v>
      </c>
      <c r="J134" s="36">
        <f>SUMIFS(СВЦЭМ!$C$39:$C$782,СВЦЭМ!$A$39:$A$782,$A134,СВЦЭМ!$B$39:$B$782,J$119)+'СЕТ СН'!$I$9+СВЦЭМ!$D$10+'СЕТ СН'!$I$6-'СЕТ СН'!$I$19</f>
        <v>2415.3610409499997</v>
      </c>
      <c r="K134" s="36">
        <f>SUMIFS(СВЦЭМ!$C$39:$C$782,СВЦЭМ!$A$39:$A$782,$A134,СВЦЭМ!$B$39:$B$782,K$119)+'СЕТ СН'!$I$9+СВЦЭМ!$D$10+'СЕТ СН'!$I$6-'СЕТ СН'!$I$19</f>
        <v>2390.7378341899998</v>
      </c>
      <c r="L134" s="36">
        <f>SUMIFS(СВЦЭМ!$C$39:$C$782,СВЦЭМ!$A$39:$A$782,$A134,СВЦЭМ!$B$39:$B$782,L$119)+'СЕТ СН'!$I$9+СВЦЭМ!$D$10+'СЕТ СН'!$I$6-'СЕТ СН'!$I$19</f>
        <v>2392.1026956999999</v>
      </c>
      <c r="M134" s="36">
        <f>SUMIFS(СВЦЭМ!$C$39:$C$782,СВЦЭМ!$A$39:$A$782,$A134,СВЦЭМ!$B$39:$B$782,M$119)+'СЕТ СН'!$I$9+СВЦЭМ!$D$10+'СЕТ СН'!$I$6-'СЕТ СН'!$I$19</f>
        <v>2410.4671258199996</v>
      </c>
      <c r="N134" s="36">
        <f>SUMIFS(СВЦЭМ!$C$39:$C$782,СВЦЭМ!$A$39:$A$782,$A134,СВЦЭМ!$B$39:$B$782,N$119)+'СЕТ СН'!$I$9+СВЦЭМ!$D$10+'СЕТ СН'!$I$6-'СЕТ СН'!$I$19</f>
        <v>2418.6216240799999</v>
      </c>
      <c r="O134" s="36">
        <f>SUMIFS(СВЦЭМ!$C$39:$C$782,СВЦЭМ!$A$39:$A$782,$A134,СВЦЭМ!$B$39:$B$782,O$119)+'СЕТ СН'!$I$9+СВЦЭМ!$D$10+'СЕТ СН'!$I$6-'СЕТ СН'!$I$19</f>
        <v>2434.4914833499997</v>
      </c>
      <c r="P134" s="36">
        <f>SUMIFS(СВЦЭМ!$C$39:$C$782,СВЦЭМ!$A$39:$A$782,$A134,СВЦЭМ!$B$39:$B$782,P$119)+'СЕТ СН'!$I$9+СВЦЭМ!$D$10+'СЕТ СН'!$I$6-'СЕТ СН'!$I$19</f>
        <v>2438.8620082299999</v>
      </c>
      <c r="Q134" s="36">
        <f>SUMIFS(СВЦЭМ!$C$39:$C$782,СВЦЭМ!$A$39:$A$782,$A134,СВЦЭМ!$B$39:$B$782,Q$119)+'СЕТ СН'!$I$9+СВЦЭМ!$D$10+'СЕТ СН'!$I$6-'СЕТ СН'!$I$19</f>
        <v>2453.1980478300002</v>
      </c>
      <c r="R134" s="36">
        <f>SUMIFS(СВЦЭМ!$C$39:$C$782,СВЦЭМ!$A$39:$A$782,$A134,СВЦЭМ!$B$39:$B$782,R$119)+'СЕТ СН'!$I$9+СВЦЭМ!$D$10+'СЕТ СН'!$I$6-'СЕТ СН'!$I$19</f>
        <v>2439.5447867100002</v>
      </c>
      <c r="S134" s="36">
        <f>SUMIFS(СВЦЭМ!$C$39:$C$782,СВЦЭМ!$A$39:$A$782,$A134,СВЦЭМ!$B$39:$B$782,S$119)+'СЕТ СН'!$I$9+СВЦЭМ!$D$10+'СЕТ СН'!$I$6-'СЕТ СН'!$I$19</f>
        <v>2393.4960647999997</v>
      </c>
      <c r="T134" s="36">
        <f>SUMIFS(СВЦЭМ!$C$39:$C$782,СВЦЭМ!$A$39:$A$782,$A134,СВЦЭМ!$B$39:$B$782,T$119)+'СЕТ СН'!$I$9+СВЦЭМ!$D$10+'СЕТ СН'!$I$6-'СЕТ СН'!$I$19</f>
        <v>2373.5904016</v>
      </c>
      <c r="U134" s="36">
        <f>SUMIFS(СВЦЭМ!$C$39:$C$782,СВЦЭМ!$A$39:$A$782,$A134,СВЦЭМ!$B$39:$B$782,U$119)+'СЕТ СН'!$I$9+СВЦЭМ!$D$10+'СЕТ СН'!$I$6-'СЕТ СН'!$I$19</f>
        <v>2393.3575032499998</v>
      </c>
      <c r="V134" s="36">
        <f>SUMIFS(СВЦЭМ!$C$39:$C$782,СВЦЭМ!$A$39:$A$782,$A134,СВЦЭМ!$B$39:$B$782,V$119)+'СЕТ СН'!$I$9+СВЦЭМ!$D$10+'СЕТ СН'!$I$6-'СЕТ СН'!$I$19</f>
        <v>2406.99639355</v>
      </c>
      <c r="W134" s="36">
        <f>SUMIFS(СВЦЭМ!$C$39:$C$782,СВЦЭМ!$A$39:$A$782,$A134,СВЦЭМ!$B$39:$B$782,W$119)+'СЕТ СН'!$I$9+СВЦЭМ!$D$10+'СЕТ СН'!$I$6-'СЕТ СН'!$I$19</f>
        <v>2410.3409766099999</v>
      </c>
      <c r="X134" s="36">
        <f>SUMIFS(СВЦЭМ!$C$39:$C$782,СВЦЭМ!$A$39:$A$782,$A134,СВЦЭМ!$B$39:$B$782,X$119)+'СЕТ СН'!$I$9+СВЦЭМ!$D$10+'СЕТ СН'!$I$6-'СЕТ СН'!$I$19</f>
        <v>2429.4238550399996</v>
      </c>
      <c r="Y134" s="36">
        <f>SUMIFS(СВЦЭМ!$C$39:$C$782,СВЦЭМ!$A$39:$A$782,$A134,СВЦЭМ!$B$39:$B$782,Y$119)+'СЕТ СН'!$I$9+СВЦЭМ!$D$10+'СЕТ СН'!$I$6-'СЕТ СН'!$I$19</f>
        <v>2458.3432241</v>
      </c>
    </row>
    <row r="135" spans="1:25" ht="15.75" x14ac:dyDescent="0.2">
      <c r="A135" s="35">
        <f t="shared" si="3"/>
        <v>45276</v>
      </c>
      <c r="B135" s="36">
        <f>SUMIFS(СВЦЭМ!$C$39:$C$782,СВЦЭМ!$A$39:$A$782,$A135,СВЦЭМ!$B$39:$B$782,B$119)+'СЕТ СН'!$I$9+СВЦЭМ!$D$10+'СЕТ СН'!$I$6-'СЕТ СН'!$I$19</f>
        <v>2466.1005801199999</v>
      </c>
      <c r="C135" s="36">
        <f>SUMIFS(СВЦЭМ!$C$39:$C$782,СВЦЭМ!$A$39:$A$782,$A135,СВЦЭМ!$B$39:$B$782,C$119)+'СЕТ СН'!$I$9+СВЦЭМ!$D$10+'СЕТ СН'!$I$6-'СЕТ СН'!$I$19</f>
        <v>2497.0829151099997</v>
      </c>
      <c r="D135" s="36">
        <f>SUMIFS(СВЦЭМ!$C$39:$C$782,СВЦЭМ!$A$39:$A$782,$A135,СВЦЭМ!$B$39:$B$782,D$119)+'СЕТ СН'!$I$9+СВЦЭМ!$D$10+'СЕТ СН'!$I$6-'СЕТ СН'!$I$19</f>
        <v>2542.8127028899999</v>
      </c>
      <c r="E135" s="36">
        <f>SUMIFS(СВЦЭМ!$C$39:$C$782,СВЦЭМ!$A$39:$A$782,$A135,СВЦЭМ!$B$39:$B$782,E$119)+'СЕТ СН'!$I$9+СВЦЭМ!$D$10+'СЕТ СН'!$I$6-'СЕТ СН'!$I$19</f>
        <v>2556.3433522300002</v>
      </c>
      <c r="F135" s="36">
        <f>SUMIFS(СВЦЭМ!$C$39:$C$782,СВЦЭМ!$A$39:$A$782,$A135,СВЦЭМ!$B$39:$B$782,F$119)+'СЕТ СН'!$I$9+СВЦЭМ!$D$10+'СЕТ СН'!$I$6-'СЕТ СН'!$I$19</f>
        <v>2536.9933017899998</v>
      </c>
      <c r="G135" s="36">
        <f>SUMIFS(СВЦЭМ!$C$39:$C$782,СВЦЭМ!$A$39:$A$782,$A135,СВЦЭМ!$B$39:$B$782,G$119)+'СЕТ СН'!$I$9+СВЦЭМ!$D$10+'СЕТ СН'!$I$6-'СЕТ СН'!$I$19</f>
        <v>2534.2588362899996</v>
      </c>
      <c r="H135" s="36">
        <f>SUMIFS(СВЦЭМ!$C$39:$C$782,СВЦЭМ!$A$39:$A$782,$A135,СВЦЭМ!$B$39:$B$782,H$119)+'СЕТ СН'!$I$9+СВЦЭМ!$D$10+'СЕТ СН'!$I$6-'СЕТ СН'!$I$19</f>
        <v>2501.4669568600002</v>
      </c>
      <c r="I135" s="36">
        <f>SUMIFS(СВЦЭМ!$C$39:$C$782,СВЦЭМ!$A$39:$A$782,$A135,СВЦЭМ!$B$39:$B$782,I$119)+'СЕТ СН'!$I$9+СВЦЭМ!$D$10+'СЕТ СН'!$I$6-'СЕТ СН'!$I$19</f>
        <v>2468.9008977699996</v>
      </c>
      <c r="J135" s="36">
        <f>SUMIFS(СВЦЭМ!$C$39:$C$782,СВЦЭМ!$A$39:$A$782,$A135,СВЦЭМ!$B$39:$B$782,J$119)+'СЕТ СН'!$I$9+СВЦЭМ!$D$10+'СЕТ СН'!$I$6-'СЕТ СН'!$I$19</f>
        <v>2422.40847553</v>
      </c>
      <c r="K135" s="36">
        <f>SUMIFS(СВЦЭМ!$C$39:$C$782,СВЦЭМ!$A$39:$A$782,$A135,СВЦЭМ!$B$39:$B$782,K$119)+'СЕТ СН'!$I$9+СВЦЭМ!$D$10+'СЕТ СН'!$I$6-'СЕТ СН'!$I$19</f>
        <v>2376.9883399199998</v>
      </c>
      <c r="L135" s="36">
        <f>SUMIFS(СВЦЭМ!$C$39:$C$782,СВЦЭМ!$A$39:$A$782,$A135,СВЦЭМ!$B$39:$B$782,L$119)+'СЕТ СН'!$I$9+СВЦЭМ!$D$10+'СЕТ СН'!$I$6-'СЕТ СН'!$I$19</f>
        <v>2337.4413108799999</v>
      </c>
      <c r="M135" s="36">
        <f>SUMIFS(СВЦЭМ!$C$39:$C$782,СВЦЭМ!$A$39:$A$782,$A135,СВЦЭМ!$B$39:$B$782,M$119)+'СЕТ СН'!$I$9+СВЦЭМ!$D$10+'СЕТ СН'!$I$6-'СЕТ СН'!$I$19</f>
        <v>2312.8657669599997</v>
      </c>
      <c r="N135" s="36">
        <f>SUMIFS(СВЦЭМ!$C$39:$C$782,СВЦЭМ!$A$39:$A$782,$A135,СВЦЭМ!$B$39:$B$782,N$119)+'СЕТ СН'!$I$9+СВЦЭМ!$D$10+'СЕТ СН'!$I$6-'СЕТ СН'!$I$19</f>
        <v>2338.1047070599998</v>
      </c>
      <c r="O135" s="36">
        <f>SUMIFS(СВЦЭМ!$C$39:$C$782,СВЦЭМ!$A$39:$A$782,$A135,СВЦЭМ!$B$39:$B$782,O$119)+'СЕТ СН'!$I$9+СВЦЭМ!$D$10+'СЕТ СН'!$I$6-'СЕТ СН'!$I$19</f>
        <v>2348.7163559199998</v>
      </c>
      <c r="P135" s="36">
        <f>SUMIFS(СВЦЭМ!$C$39:$C$782,СВЦЭМ!$A$39:$A$782,$A135,СВЦЭМ!$B$39:$B$782,P$119)+'СЕТ СН'!$I$9+СВЦЭМ!$D$10+'СЕТ СН'!$I$6-'СЕТ СН'!$I$19</f>
        <v>2341.2272336599999</v>
      </c>
      <c r="Q135" s="36">
        <f>SUMIFS(СВЦЭМ!$C$39:$C$782,СВЦЭМ!$A$39:$A$782,$A135,СВЦЭМ!$B$39:$B$782,Q$119)+'СЕТ СН'!$I$9+СВЦЭМ!$D$10+'СЕТ СН'!$I$6-'СЕТ СН'!$I$19</f>
        <v>2354.03793576</v>
      </c>
      <c r="R135" s="36">
        <f>SUMIFS(СВЦЭМ!$C$39:$C$782,СВЦЭМ!$A$39:$A$782,$A135,СВЦЭМ!$B$39:$B$782,R$119)+'СЕТ СН'!$I$9+СВЦЭМ!$D$10+'СЕТ СН'!$I$6-'СЕТ СН'!$I$19</f>
        <v>2377.0456091699998</v>
      </c>
      <c r="S135" s="36">
        <f>SUMIFS(СВЦЭМ!$C$39:$C$782,СВЦЭМ!$A$39:$A$782,$A135,СВЦЭМ!$B$39:$B$782,S$119)+'СЕТ СН'!$I$9+СВЦЭМ!$D$10+'СЕТ СН'!$I$6-'СЕТ СН'!$I$19</f>
        <v>2341.9174869500002</v>
      </c>
      <c r="T135" s="36">
        <f>SUMIFS(СВЦЭМ!$C$39:$C$782,СВЦЭМ!$A$39:$A$782,$A135,СВЦЭМ!$B$39:$B$782,T$119)+'СЕТ СН'!$I$9+СВЦЭМ!$D$10+'СЕТ СН'!$I$6-'СЕТ СН'!$I$19</f>
        <v>2320.8303355899998</v>
      </c>
      <c r="U135" s="36">
        <f>SUMIFS(СВЦЭМ!$C$39:$C$782,СВЦЭМ!$A$39:$A$782,$A135,СВЦЭМ!$B$39:$B$782,U$119)+'СЕТ СН'!$I$9+СВЦЭМ!$D$10+'СЕТ СН'!$I$6-'СЕТ СН'!$I$19</f>
        <v>2347.1765241499998</v>
      </c>
      <c r="V135" s="36">
        <f>SUMIFS(СВЦЭМ!$C$39:$C$782,СВЦЭМ!$A$39:$A$782,$A135,СВЦЭМ!$B$39:$B$782,V$119)+'СЕТ СН'!$I$9+СВЦЭМ!$D$10+'СЕТ СН'!$I$6-'СЕТ СН'!$I$19</f>
        <v>2345.8614972199998</v>
      </c>
      <c r="W135" s="36">
        <f>SUMIFS(СВЦЭМ!$C$39:$C$782,СВЦЭМ!$A$39:$A$782,$A135,СВЦЭМ!$B$39:$B$782,W$119)+'СЕТ СН'!$I$9+СВЦЭМ!$D$10+'СЕТ СН'!$I$6-'СЕТ СН'!$I$19</f>
        <v>2343.3955380299999</v>
      </c>
      <c r="X135" s="36">
        <f>SUMIFS(СВЦЭМ!$C$39:$C$782,СВЦЭМ!$A$39:$A$782,$A135,СВЦЭМ!$B$39:$B$782,X$119)+'СЕТ СН'!$I$9+СВЦЭМ!$D$10+'СЕТ СН'!$I$6-'СЕТ СН'!$I$19</f>
        <v>2373.73842156</v>
      </c>
      <c r="Y135" s="36">
        <f>SUMIFS(СВЦЭМ!$C$39:$C$782,СВЦЭМ!$A$39:$A$782,$A135,СВЦЭМ!$B$39:$B$782,Y$119)+'СЕТ СН'!$I$9+СВЦЭМ!$D$10+'СЕТ СН'!$I$6-'СЕТ СН'!$I$19</f>
        <v>2411.2911826499999</v>
      </c>
    </row>
    <row r="136" spans="1:25" ht="15.75" x14ac:dyDescent="0.2">
      <c r="A136" s="35">
        <f t="shared" si="3"/>
        <v>45277</v>
      </c>
      <c r="B136" s="36">
        <f>SUMIFS(СВЦЭМ!$C$39:$C$782,СВЦЭМ!$A$39:$A$782,$A136,СВЦЭМ!$B$39:$B$782,B$119)+'СЕТ СН'!$I$9+СВЦЭМ!$D$10+'СЕТ СН'!$I$6-'СЕТ СН'!$I$19</f>
        <v>2485.3762969899999</v>
      </c>
      <c r="C136" s="36">
        <f>SUMIFS(СВЦЭМ!$C$39:$C$782,СВЦЭМ!$A$39:$A$782,$A136,СВЦЭМ!$B$39:$B$782,C$119)+'СЕТ СН'!$I$9+СВЦЭМ!$D$10+'СЕТ СН'!$I$6-'СЕТ СН'!$I$19</f>
        <v>2496.2185008699998</v>
      </c>
      <c r="D136" s="36">
        <f>SUMIFS(СВЦЭМ!$C$39:$C$782,СВЦЭМ!$A$39:$A$782,$A136,СВЦЭМ!$B$39:$B$782,D$119)+'СЕТ СН'!$I$9+СВЦЭМ!$D$10+'СЕТ СН'!$I$6-'СЕТ СН'!$I$19</f>
        <v>2539.7294603800001</v>
      </c>
      <c r="E136" s="36">
        <f>SUMIFS(СВЦЭМ!$C$39:$C$782,СВЦЭМ!$A$39:$A$782,$A136,СВЦЭМ!$B$39:$B$782,E$119)+'СЕТ СН'!$I$9+СВЦЭМ!$D$10+'СЕТ СН'!$I$6-'СЕТ СН'!$I$19</f>
        <v>2536.62706372</v>
      </c>
      <c r="F136" s="36">
        <f>SUMIFS(СВЦЭМ!$C$39:$C$782,СВЦЭМ!$A$39:$A$782,$A136,СВЦЭМ!$B$39:$B$782,F$119)+'СЕТ СН'!$I$9+СВЦЭМ!$D$10+'СЕТ СН'!$I$6-'СЕТ СН'!$I$19</f>
        <v>2536.8002308300001</v>
      </c>
      <c r="G136" s="36">
        <f>SUMIFS(СВЦЭМ!$C$39:$C$782,СВЦЭМ!$A$39:$A$782,$A136,СВЦЭМ!$B$39:$B$782,G$119)+'СЕТ СН'!$I$9+СВЦЭМ!$D$10+'СЕТ СН'!$I$6-'СЕТ СН'!$I$19</f>
        <v>2538.8340430999997</v>
      </c>
      <c r="H136" s="36">
        <f>SUMIFS(СВЦЭМ!$C$39:$C$782,СВЦЭМ!$A$39:$A$782,$A136,СВЦЭМ!$B$39:$B$782,H$119)+'СЕТ СН'!$I$9+СВЦЭМ!$D$10+'СЕТ СН'!$I$6-'СЕТ СН'!$I$19</f>
        <v>2521.10620354</v>
      </c>
      <c r="I136" s="36">
        <f>SUMIFS(СВЦЭМ!$C$39:$C$782,СВЦЭМ!$A$39:$A$782,$A136,СВЦЭМ!$B$39:$B$782,I$119)+'СЕТ СН'!$I$9+СВЦЭМ!$D$10+'СЕТ СН'!$I$6-'СЕТ СН'!$I$19</f>
        <v>2512.9537549099996</v>
      </c>
      <c r="J136" s="36">
        <f>SUMIFS(СВЦЭМ!$C$39:$C$782,СВЦЭМ!$A$39:$A$782,$A136,СВЦЭМ!$B$39:$B$782,J$119)+'СЕТ СН'!$I$9+СВЦЭМ!$D$10+'СЕТ СН'!$I$6-'СЕТ СН'!$I$19</f>
        <v>2475.0174571399998</v>
      </c>
      <c r="K136" s="36">
        <f>SUMIFS(СВЦЭМ!$C$39:$C$782,СВЦЭМ!$A$39:$A$782,$A136,СВЦЭМ!$B$39:$B$782,K$119)+'СЕТ СН'!$I$9+СВЦЭМ!$D$10+'СЕТ СН'!$I$6-'СЕТ СН'!$I$19</f>
        <v>2439.4964150799997</v>
      </c>
      <c r="L136" s="36">
        <f>SUMIFS(СВЦЭМ!$C$39:$C$782,СВЦЭМ!$A$39:$A$782,$A136,СВЦЭМ!$B$39:$B$782,L$119)+'СЕТ СН'!$I$9+СВЦЭМ!$D$10+'СЕТ СН'!$I$6-'СЕТ СН'!$I$19</f>
        <v>2390.1218436499998</v>
      </c>
      <c r="M136" s="36">
        <f>SUMIFS(СВЦЭМ!$C$39:$C$782,СВЦЭМ!$A$39:$A$782,$A136,СВЦЭМ!$B$39:$B$782,M$119)+'СЕТ СН'!$I$9+СВЦЭМ!$D$10+'СЕТ СН'!$I$6-'СЕТ СН'!$I$19</f>
        <v>2375.3007576199998</v>
      </c>
      <c r="N136" s="36">
        <f>SUMIFS(СВЦЭМ!$C$39:$C$782,СВЦЭМ!$A$39:$A$782,$A136,СВЦЭМ!$B$39:$B$782,N$119)+'СЕТ СН'!$I$9+СВЦЭМ!$D$10+'СЕТ СН'!$I$6-'СЕТ СН'!$I$19</f>
        <v>2388.9140374600001</v>
      </c>
      <c r="O136" s="36">
        <f>SUMIFS(СВЦЭМ!$C$39:$C$782,СВЦЭМ!$A$39:$A$782,$A136,СВЦЭМ!$B$39:$B$782,O$119)+'СЕТ СН'!$I$9+СВЦЭМ!$D$10+'СЕТ СН'!$I$6-'СЕТ СН'!$I$19</f>
        <v>2397.8312689099998</v>
      </c>
      <c r="P136" s="36">
        <f>SUMIFS(СВЦЭМ!$C$39:$C$782,СВЦЭМ!$A$39:$A$782,$A136,СВЦЭМ!$B$39:$B$782,P$119)+'СЕТ СН'!$I$9+СВЦЭМ!$D$10+'СЕТ СН'!$I$6-'СЕТ СН'!$I$19</f>
        <v>2399.4598979000002</v>
      </c>
      <c r="Q136" s="36">
        <f>SUMIFS(СВЦЭМ!$C$39:$C$782,СВЦЭМ!$A$39:$A$782,$A136,СВЦЭМ!$B$39:$B$782,Q$119)+'СЕТ СН'!$I$9+СВЦЭМ!$D$10+'СЕТ СН'!$I$6-'СЕТ СН'!$I$19</f>
        <v>2405.8236803899999</v>
      </c>
      <c r="R136" s="36">
        <f>SUMIFS(СВЦЭМ!$C$39:$C$782,СВЦЭМ!$A$39:$A$782,$A136,СВЦЭМ!$B$39:$B$782,R$119)+'СЕТ СН'!$I$9+СВЦЭМ!$D$10+'СЕТ СН'!$I$6-'СЕТ СН'!$I$19</f>
        <v>2416.13191809</v>
      </c>
      <c r="S136" s="36">
        <f>SUMIFS(СВЦЭМ!$C$39:$C$782,СВЦЭМ!$A$39:$A$782,$A136,СВЦЭМ!$B$39:$B$782,S$119)+'СЕТ СН'!$I$9+СВЦЭМ!$D$10+'СЕТ СН'!$I$6-'СЕТ СН'!$I$19</f>
        <v>2371.6137854199997</v>
      </c>
      <c r="T136" s="36">
        <f>SUMIFS(СВЦЭМ!$C$39:$C$782,СВЦЭМ!$A$39:$A$782,$A136,СВЦЭМ!$B$39:$B$782,T$119)+'СЕТ СН'!$I$9+СВЦЭМ!$D$10+'СЕТ СН'!$I$6-'СЕТ СН'!$I$19</f>
        <v>2330.5257342200002</v>
      </c>
      <c r="U136" s="36">
        <f>SUMIFS(СВЦЭМ!$C$39:$C$782,СВЦЭМ!$A$39:$A$782,$A136,СВЦЭМ!$B$39:$B$782,U$119)+'СЕТ СН'!$I$9+СВЦЭМ!$D$10+'СЕТ СН'!$I$6-'СЕТ СН'!$I$19</f>
        <v>2328.5371201299999</v>
      </c>
      <c r="V136" s="36">
        <f>SUMIFS(СВЦЭМ!$C$39:$C$782,СВЦЭМ!$A$39:$A$782,$A136,СВЦЭМ!$B$39:$B$782,V$119)+'СЕТ СН'!$I$9+СВЦЭМ!$D$10+'СЕТ СН'!$I$6-'СЕТ СН'!$I$19</f>
        <v>2358.7269959999999</v>
      </c>
      <c r="W136" s="36">
        <f>SUMIFS(СВЦЭМ!$C$39:$C$782,СВЦЭМ!$A$39:$A$782,$A136,СВЦЭМ!$B$39:$B$782,W$119)+'СЕТ СН'!$I$9+СВЦЭМ!$D$10+'СЕТ СН'!$I$6-'СЕТ СН'!$I$19</f>
        <v>2357.34542169</v>
      </c>
      <c r="X136" s="36">
        <f>SUMIFS(СВЦЭМ!$C$39:$C$782,СВЦЭМ!$A$39:$A$782,$A136,СВЦЭМ!$B$39:$B$782,X$119)+'СЕТ СН'!$I$9+СВЦЭМ!$D$10+'СЕТ СН'!$I$6-'СЕТ СН'!$I$19</f>
        <v>2396.2253791100002</v>
      </c>
      <c r="Y136" s="36">
        <f>SUMIFS(СВЦЭМ!$C$39:$C$782,СВЦЭМ!$A$39:$A$782,$A136,СВЦЭМ!$B$39:$B$782,Y$119)+'СЕТ СН'!$I$9+СВЦЭМ!$D$10+'СЕТ СН'!$I$6-'СЕТ СН'!$I$19</f>
        <v>2439.0834714499997</v>
      </c>
    </row>
    <row r="137" spans="1:25" ht="15.75" x14ac:dyDescent="0.2">
      <c r="A137" s="35">
        <f t="shared" si="3"/>
        <v>45278</v>
      </c>
      <c r="B137" s="36">
        <f>SUMIFS(СВЦЭМ!$C$39:$C$782,СВЦЭМ!$A$39:$A$782,$A137,СВЦЭМ!$B$39:$B$782,B$119)+'СЕТ СН'!$I$9+СВЦЭМ!$D$10+'СЕТ СН'!$I$6-'СЕТ СН'!$I$19</f>
        <v>2351.1663781699999</v>
      </c>
      <c r="C137" s="36">
        <f>SUMIFS(СВЦЭМ!$C$39:$C$782,СВЦЭМ!$A$39:$A$782,$A137,СВЦЭМ!$B$39:$B$782,C$119)+'СЕТ СН'!$I$9+СВЦЭМ!$D$10+'СЕТ СН'!$I$6-'СЕТ СН'!$I$19</f>
        <v>2380.5274795099999</v>
      </c>
      <c r="D137" s="36">
        <f>SUMIFS(СВЦЭМ!$C$39:$C$782,СВЦЭМ!$A$39:$A$782,$A137,СВЦЭМ!$B$39:$B$782,D$119)+'СЕТ СН'!$I$9+СВЦЭМ!$D$10+'СЕТ СН'!$I$6-'СЕТ СН'!$I$19</f>
        <v>2415.5196990899999</v>
      </c>
      <c r="E137" s="36">
        <f>SUMIFS(СВЦЭМ!$C$39:$C$782,СВЦЭМ!$A$39:$A$782,$A137,СВЦЭМ!$B$39:$B$782,E$119)+'СЕТ СН'!$I$9+СВЦЭМ!$D$10+'СЕТ СН'!$I$6-'СЕТ СН'!$I$19</f>
        <v>2426.04622015</v>
      </c>
      <c r="F137" s="36">
        <f>SUMIFS(СВЦЭМ!$C$39:$C$782,СВЦЭМ!$A$39:$A$782,$A137,СВЦЭМ!$B$39:$B$782,F$119)+'СЕТ СН'!$I$9+СВЦЭМ!$D$10+'СЕТ СН'!$I$6-'СЕТ СН'!$I$19</f>
        <v>2440.5460693799996</v>
      </c>
      <c r="G137" s="36">
        <f>SUMIFS(СВЦЭМ!$C$39:$C$782,СВЦЭМ!$A$39:$A$782,$A137,СВЦЭМ!$B$39:$B$782,G$119)+'СЕТ СН'!$I$9+СВЦЭМ!$D$10+'СЕТ СН'!$I$6-'СЕТ СН'!$I$19</f>
        <v>2405.9304731499997</v>
      </c>
      <c r="H137" s="36">
        <f>SUMIFS(СВЦЭМ!$C$39:$C$782,СВЦЭМ!$A$39:$A$782,$A137,СВЦЭМ!$B$39:$B$782,H$119)+'СЕТ СН'!$I$9+СВЦЭМ!$D$10+'СЕТ СН'!$I$6-'СЕТ СН'!$I$19</f>
        <v>2358.1396034999998</v>
      </c>
      <c r="I137" s="36">
        <f>SUMIFS(СВЦЭМ!$C$39:$C$782,СВЦЭМ!$A$39:$A$782,$A137,СВЦЭМ!$B$39:$B$782,I$119)+'СЕТ СН'!$I$9+СВЦЭМ!$D$10+'СЕТ СН'!$I$6-'СЕТ СН'!$I$19</f>
        <v>2305.23426393</v>
      </c>
      <c r="J137" s="36">
        <f>SUMIFS(СВЦЭМ!$C$39:$C$782,СВЦЭМ!$A$39:$A$782,$A137,СВЦЭМ!$B$39:$B$782,J$119)+'СЕТ СН'!$I$9+СВЦЭМ!$D$10+'СЕТ СН'!$I$6-'СЕТ СН'!$I$19</f>
        <v>2282.17210484</v>
      </c>
      <c r="K137" s="36">
        <f>SUMIFS(СВЦЭМ!$C$39:$C$782,СВЦЭМ!$A$39:$A$782,$A137,СВЦЭМ!$B$39:$B$782,K$119)+'СЕТ СН'!$I$9+СВЦЭМ!$D$10+'СЕТ СН'!$I$6-'СЕТ СН'!$I$19</f>
        <v>2248.9633962500002</v>
      </c>
      <c r="L137" s="36">
        <f>SUMIFS(СВЦЭМ!$C$39:$C$782,СВЦЭМ!$A$39:$A$782,$A137,СВЦЭМ!$B$39:$B$782,L$119)+'СЕТ СН'!$I$9+СВЦЭМ!$D$10+'СЕТ СН'!$I$6-'СЕТ СН'!$I$19</f>
        <v>2249.7598495399998</v>
      </c>
      <c r="M137" s="36">
        <f>SUMIFS(СВЦЭМ!$C$39:$C$782,СВЦЭМ!$A$39:$A$782,$A137,СВЦЭМ!$B$39:$B$782,M$119)+'СЕТ СН'!$I$9+СВЦЭМ!$D$10+'СЕТ СН'!$I$6-'СЕТ СН'!$I$19</f>
        <v>2270.7810742199999</v>
      </c>
      <c r="N137" s="36">
        <f>SUMIFS(СВЦЭМ!$C$39:$C$782,СВЦЭМ!$A$39:$A$782,$A137,СВЦЭМ!$B$39:$B$782,N$119)+'СЕТ СН'!$I$9+СВЦЭМ!$D$10+'СЕТ СН'!$I$6-'СЕТ СН'!$I$19</f>
        <v>2268.7595575999999</v>
      </c>
      <c r="O137" s="36">
        <f>SUMIFS(СВЦЭМ!$C$39:$C$782,СВЦЭМ!$A$39:$A$782,$A137,СВЦЭМ!$B$39:$B$782,O$119)+'СЕТ СН'!$I$9+СВЦЭМ!$D$10+'СЕТ СН'!$I$6-'СЕТ СН'!$I$19</f>
        <v>2278.67082003</v>
      </c>
      <c r="P137" s="36">
        <f>SUMIFS(СВЦЭМ!$C$39:$C$782,СВЦЭМ!$A$39:$A$782,$A137,СВЦЭМ!$B$39:$B$782,P$119)+'СЕТ СН'!$I$9+СВЦЭМ!$D$10+'СЕТ СН'!$I$6-'СЕТ СН'!$I$19</f>
        <v>2291.6560797900001</v>
      </c>
      <c r="Q137" s="36">
        <f>SUMIFS(СВЦЭМ!$C$39:$C$782,СВЦЭМ!$A$39:$A$782,$A137,СВЦЭМ!$B$39:$B$782,Q$119)+'СЕТ СН'!$I$9+СВЦЭМ!$D$10+'СЕТ СН'!$I$6-'СЕТ СН'!$I$19</f>
        <v>2297.5611554500001</v>
      </c>
      <c r="R137" s="36">
        <f>SUMIFS(СВЦЭМ!$C$39:$C$782,СВЦЭМ!$A$39:$A$782,$A137,СВЦЭМ!$B$39:$B$782,R$119)+'СЕТ СН'!$I$9+СВЦЭМ!$D$10+'СЕТ СН'!$I$6-'СЕТ СН'!$I$19</f>
        <v>2299.7635094400002</v>
      </c>
      <c r="S137" s="36">
        <f>SUMIFS(СВЦЭМ!$C$39:$C$782,СВЦЭМ!$A$39:$A$782,$A137,СВЦЭМ!$B$39:$B$782,S$119)+'СЕТ СН'!$I$9+СВЦЭМ!$D$10+'СЕТ СН'!$I$6-'СЕТ СН'!$I$19</f>
        <v>2269.98231493</v>
      </c>
      <c r="T137" s="36">
        <f>SUMIFS(СВЦЭМ!$C$39:$C$782,СВЦЭМ!$A$39:$A$782,$A137,СВЦЭМ!$B$39:$B$782,T$119)+'СЕТ СН'!$I$9+СВЦЭМ!$D$10+'СЕТ СН'!$I$6-'СЕТ СН'!$I$19</f>
        <v>2238.3068924600002</v>
      </c>
      <c r="U137" s="36">
        <f>SUMIFS(СВЦЭМ!$C$39:$C$782,СВЦЭМ!$A$39:$A$782,$A137,СВЦЭМ!$B$39:$B$782,U$119)+'СЕТ СН'!$I$9+СВЦЭМ!$D$10+'СЕТ СН'!$I$6-'СЕТ СН'!$I$19</f>
        <v>2224.42455294</v>
      </c>
      <c r="V137" s="36">
        <f>SUMIFS(СВЦЭМ!$C$39:$C$782,СВЦЭМ!$A$39:$A$782,$A137,СВЦЭМ!$B$39:$B$782,V$119)+'СЕТ СН'!$I$9+СВЦЭМ!$D$10+'СЕТ СН'!$I$6-'СЕТ СН'!$I$19</f>
        <v>2255.8837151099997</v>
      </c>
      <c r="W137" s="36">
        <f>SUMIFS(СВЦЭМ!$C$39:$C$782,СВЦЭМ!$A$39:$A$782,$A137,СВЦЭМ!$B$39:$B$782,W$119)+'СЕТ СН'!$I$9+СВЦЭМ!$D$10+'СЕТ СН'!$I$6-'СЕТ СН'!$I$19</f>
        <v>2234.0094620099999</v>
      </c>
      <c r="X137" s="36">
        <f>SUMIFS(СВЦЭМ!$C$39:$C$782,СВЦЭМ!$A$39:$A$782,$A137,СВЦЭМ!$B$39:$B$782,X$119)+'СЕТ СН'!$I$9+СВЦЭМ!$D$10+'СЕТ СН'!$I$6-'СЕТ СН'!$I$19</f>
        <v>2278.3754738799998</v>
      </c>
      <c r="Y137" s="36">
        <f>SUMIFS(СВЦЭМ!$C$39:$C$782,СВЦЭМ!$A$39:$A$782,$A137,СВЦЭМ!$B$39:$B$782,Y$119)+'СЕТ СН'!$I$9+СВЦЭМ!$D$10+'СЕТ СН'!$I$6-'СЕТ СН'!$I$19</f>
        <v>2307.44711607</v>
      </c>
    </row>
    <row r="138" spans="1:25" ht="15.75" x14ac:dyDescent="0.2">
      <c r="A138" s="35">
        <f t="shared" si="3"/>
        <v>45279</v>
      </c>
      <c r="B138" s="36">
        <f>SUMIFS(СВЦЭМ!$C$39:$C$782,СВЦЭМ!$A$39:$A$782,$A138,СВЦЭМ!$B$39:$B$782,B$119)+'СЕТ СН'!$I$9+СВЦЭМ!$D$10+'СЕТ СН'!$I$6-'СЕТ СН'!$I$19</f>
        <v>2347.8701239499997</v>
      </c>
      <c r="C138" s="36">
        <f>SUMIFS(СВЦЭМ!$C$39:$C$782,СВЦЭМ!$A$39:$A$782,$A138,СВЦЭМ!$B$39:$B$782,C$119)+'СЕТ СН'!$I$9+СВЦЭМ!$D$10+'СЕТ СН'!$I$6-'СЕТ СН'!$I$19</f>
        <v>2433.7082753499999</v>
      </c>
      <c r="D138" s="36">
        <f>SUMIFS(СВЦЭМ!$C$39:$C$782,СВЦЭМ!$A$39:$A$782,$A138,СВЦЭМ!$B$39:$B$782,D$119)+'СЕТ СН'!$I$9+СВЦЭМ!$D$10+'СЕТ СН'!$I$6-'СЕТ СН'!$I$19</f>
        <v>2477.38423814</v>
      </c>
      <c r="E138" s="36">
        <f>SUMIFS(СВЦЭМ!$C$39:$C$782,СВЦЭМ!$A$39:$A$782,$A138,СВЦЭМ!$B$39:$B$782,E$119)+'СЕТ СН'!$I$9+СВЦЭМ!$D$10+'СЕТ СН'!$I$6-'СЕТ СН'!$I$19</f>
        <v>2490.1010304699998</v>
      </c>
      <c r="F138" s="36">
        <f>SUMIFS(СВЦЭМ!$C$39:$C$782,СВЦЭМ!$A$39:$A$782,$A138,СВЦЭМ!$B$39:$B$782,F$119)+'СЕТ СН'!$I$9+СВЦЭМ!$D$10+'СЕТ СН'!$I$6-'СЕТ СН'!$I$19</f>
        <v>2485.4303643499998</v>
      </c>
      <c r="G138" s="36">
        <f>SUMIFS(СВЦЭМ!$C$39:$C$782,СВЦЭМ!$A$39:$A$782,$A138,СВЦЭМ!$B$39:$B$782,G$119)+'СЕТ СН'!$I$9+СВЦЭМ!$D$10+'СЕТ СН'!$I$6-'СЕТ СН'!$I$19</f>
        <v>2464.9115619599997</v>
      </c>
      <c r="H138" s="36">
        <f>SUMIFS(СВЦЭМ!$C$39:$C$782,СВЦЭМ!$A$39:$A$782,$A138,СВЦЭМ!$B$39:$B$782,H$119)+'СЕТ СН'!$I$9+СВЦЭМ!$D$10+'СЕТ СН'!$I$6-'СЕТ СН'!$I$19</f>
        <v>2398.2931534700001</v>
      </c>
      <c r="I138" s="36">
        <f>SUMIFS(СВЦЭМ!$C$39:$C$782,СВЦЭМ!$A$39:$A$782,$A138,СВЦЭМ!$B$39:$B$782,I$119)+'СЕТ СН'!$I$9+СВЦЭМ!$D$10+'СЕТ СН'!$I$6-'СЕТ СН'!$I$19</f>
        <v>2343.48132738</v>
      </c>
      <c r="J138" s="36">
        <f>SUMIFS(СВЦЭМ!$C$39:$C$782,СВЦЭМ!$A$39:$A$782,$A138,СВЦЭМ!$B$39:$B$782,J$119)+'СЕТ СН'!$I$9+СВЦЭМ!$D$10+'СЕТ СН'!$I$6-'СЕТ СН'!$I$19</f>
        <v>2329.6993444</v>
      </c>
      <c r="K138" s="36">
        <f>SUMIFS(СВЦЭМ!$C$39:$C$782,СВЦЭМ!$A$39:$A$782,$A138,СВЦЭМ!$B$39:$B$782,K$119)+'СЕТ СН'!$I$9+СВЦЭМ!$D$10+'СЕТ СН'!$I$6-'СЕТ СН'!$I$19</f>
        <v>2302.2534370799999</v>
      </c>
      <c r="L138" s="36">
        <f>SUMIFS(СВЦЭМ!$C$39:$C$782,СВЦЭМ!$A$39:$A$782,$A138,СВЦЭМ!$B$39:$B$782,L$119)+'СЕТ СН'!$I$9+СВЦЭМ!$D$10+'СЕТ СН'!$I$6-'СЕТ СН'!$I$19</f>
        <v>2288.1200925499998</v>
      </c>
      <c r="M138" s="36">
        <f>SUMIFS(СВЦЭМ!$C$39:$C$782,СВЦЭМ!$A$39:$A$782,$A138,СВЦЭМ!$B$39:$B$782,M$119)+'СЕТ СН'!$I$9+СВЦЭМ!$D$10+'СЕТ СН'!$I$6-'СЕТ СН'!$I$19</f>
        <v>2307.0634032999997</v>
      </c>
      <c r="N138" s="36">
        <f>SUMIFS(СВЦЭМ!$C$39:$C$782,СВЦЭМ!$A$39:$A$782,$A138,СВЦЭМ!$B$39:$B$782,N$119)+'СЕТ СН'!$I$9+СВЦЭМ!$D$10+'СЕТ СН'!$I$6-'СЕТ СН'!$I$19</f>
        <v>2311.9206853400001</v>
      </c>
      <c r="O138" s="36">
        <f>SUMIFS(СВЦЭМ!$C$39:$C$782,СВЦЭМ!$A$39:$A$782,$A138,СВЦЭМ!$B$39:$B$782,O$119)+'СЕТ СН'!$I$9+СВЦЭМ!$D$10+'СЕТ СН'!$I$6-'СЕТ СН'!$I$19</f>
        <v>2321.8950742699999</v>
      </c>
      <c r="P138" s="36">
        <f>SUMIFS(СВЦЭМ!$C$39:$C$782,СВЦЭМ!$A$39:$A$782,$A138,СВЦЭМ!$B$39:$B$782,P$119)+'СЕТ СН'!$I$9+СВЦЭМ!$D$10+'СЕТ СН'!$I$6-'СЕТ СН'!$I$19</f>
        <v>2331.9985010800001</v>
      </c>
      <c r="Q138" s="36">
        <f>SUMIFS(СВЦЭМ!$C$39:$C$782,СВЦЭМ!$A$39:$A$782,$A138,СВЦЭМ!$B$39:$B$782,Q$119)+'СЕТ СН'!$I$9+СВЦЭМ!$D$10+'СЕТ СН'!$I$6-'СЕТ СН'!$I$19</f>
        <v>2349.1953900899998</v>
      </c>
      <c r="R138" s="36">
        <f>SUMIFS(СВЦЭМ!$C$39:$C$782,СВЦЭМ!$A$39:$A$782,$A138,СВЦЭМ!$B$39:$B$782,R$119)+'СЕТ СН'!$I$9+СВЦЭМ!$D$10+'СЕТ СН'!$I$6-'СЕТ СН'!$I$19</f>
        <v>2337.4795286600001</v>
      </c>
      <c r="S138" s="36">
        <f>SUMIFS(СВЦЭМ!$C$39:$C$782,СВЦЭМ!$A$39:$A$782,$A138,СВЦЭМ!$B$39:$B$782,S$119)+'СЕТ СН'!$I$9+СВЦЭМ!$D$10+'СЕТ СН'!$I$6-'СЕТ СН'!$I$19</f>
        <v>2291.4073650599998</v>
      </c>
      <c r="T138" s="36">
        <f>SUMIFS(СВЦЭМ!$C$39:$C$782,СВЦЭМ!$A$39:$A$782,$A138,СВЦЭМ!$B$39:$B$782,T$119)+'СЕТ СН'!$I$9+СВЦЭМ!$D$10+'СЕТ СН'!$I$6-'СЕТ СН'!$I$19</f>
        <v>2263.20895608</v>
      </c>
      <c r="U138" s="36">
        <f>SUMIFS(СВЦЭМ!$C$39:$C$782,СВЦЭМ!$A$39:$A$782,$A138,СВЦЭМ!$B$39:$B$782,U$119)+'СЕТ СН'!$I$9+СВЦЭМ!$D$10+'СЕТ СН'!$I$6-'СЕТ СН'!$I$19</f>
        <v>2272.0711288399998</v>
      </c>
      <c r="V138" s="36">
        <f>SUMIFS(СВЦЭМ!$C$39:$C$782,СВЦЭМ!$A$39:$A$782,$A138,СВЦЭМ!$B$39:$B$782,V$119)+'СЕТ СН'!$I$9+СВЦЭМ!$D$10+'СЕТ СН'!$I$6-'СЕТ СН'!$I$19</f>
        <v>2294.32035228</v>
      </c>
      <c r="W138" s="36">
        <f>SUMIFS(СВЦЭМ!$C$39:$C$782,СВЦЭМ!$A$39:$A$782,$A138,СВЦЭМ!$B$39:$B$782,W$119)+'СЕТ СН'!$I$9+СВЦЭМ!$D$10+'СЕТ СН'!$I$6-'СЕТ СН'!$I$19</f>
        <v>2306.46472675</v>
      </c>
      <c r="X138" s="36">
        <f>SUMIFS(СВЦЭМ!$C$39:$C$782,СВЦЭМ!$A$39:$A$782,$A138,СВЦЭМ!$B$39:$B$782,X$119)+'СЕТ СН'!$I$9+СВЦЭМ!$D$10+'СЕТ СН'!$I$6-'СЕТ СН'!$I$19</f>
        <v>2332.4417718799996</v>
      </c>
      <c r="Y138" s="36">
        <f>SUMIFS(СВЦЭМ!$C$39:$C$782,СВЦЭМ!$A$39:$A$782,$A138,СВЦЭМ!$B$39:$B$782,Y$119)+'СЕТ СН'!$I$9+СВЦЭМ!$D$10+'СЕТ СН'!$I$6-'СЕТ СН'!$I$19</f>
        <v>2377.4250748999998</v>
      </c>
    </row>
    <row r="139" spans="1:25" ht="15.75" x14ac:dyDescent="0.2">
      <c r="A139" s="35">
        <f t="shared" si="3"/>
        <v>45280</v>
      </c>
      <c r="B139" s="36">
        <f>SUMIFS(СВЦЭМ!$C$39:$C$782,СВЦЭМ!$A$39:$A$782,$A139,СВЦЭМ!$B$39:$B$782,B$119)+'СЕТ СН'!$I$9+СВЦЭМ!$D$10+'СЕТ СН'!$I$6-'СЕТ СН'!$I$19</f>
        <v>2434.4287226199999</v>
      </c>
      <c r="C139" s="36">
        <f>SUMIFS(СВЦЭМ!$C$39:$C$782,СВЦЭМ!$A$39:$A$782,$A139,СВЦЭМ!$B$39:$B$782,C$119)+'СЕТ СН'!$I$9+СВЦЭМ!$D$10+'СЕТ СН'!$I$6-'СЕТ СН'!$I$19</f>
        <v>2478.2325673699997</v>
      </c>
      <c r="D139" s="36">
        <f>SUMIFS(СВЦЭМ!$C$39:$C$782,СВЦЭМ!$A$39:$A$782,$A139,СВЦЭМ!$B$39:$B$782,D$119)+'СЕТ СН'!$I$9+СВЦЭМ!$D$10+'СЕТ СН'!$I$6-'СЕТ СН'!$I$19</f>
        <v>2511.12902214</v>
      </c>
      <c r="E139" s="36">
        <f>SUMIFS(СВЦЭМ!$C$39:$C$782,СВЦЭМ!$A$39:$A$782,$A139,СВЦЭМ!$B$39:$B$782,E$119)+'СЕТ СН'!$I$9+СВЦЭМ!$D$10+'СЕТ СН'!$I$6-'СЕТ СН'!$I$19</f>
        <v>2519.3835884199998</v>
      </c>
      <c r="F139" s="36">
        <f>SUMIFS(СВЦЭМ!$C$39:$C$782,СВЦЭМ!$A$39:$A$782,$A139,СВЦЭМ!$B$39:$B$782,F$119)+'СЕТ СН'!$I$9+СВЦЭМ!$D$10+'СЕТ СН'!$I$6-'СЕТ СН'!$I$19</f>
        <v>2519.2089390000001</v>
      </c>
      <c r="G139" s="36">
        <f>SUMIFS(СВЦЭМ!$C$39:$C$782,СВЦЭМ!$A$39:$A$782,$A139,СВЦЭМ!$B$39:$B$782,G$119)+'СЕТ СН'!$I$9+СВЦЭМ!$D$10+'СЕТ СН'!$I$6-'СЕТ СН'!$I$19</f>
        <v>2488.3474546099997</v>
      </c>
      <c r="H139" s="36">
        <f>SUMIFS(СВЦЭМ!$C$39:$C$782,СВЦЭМ!$A$39:$A$782,$A139,СВЦЭМ!$B$39:$B$782,H$119)+'СЕТ СН'!$I$9+СВЦЭМ!$D$10+'СЕТ СН'!$I$6-'СЕТ СН'!$I$19</f>
        <v>2428.97518898</v>
      </c>
      <c r="I139" s="36">
        <f>SUMIFS(СВЦЭМ!$C$39:$C$782,СВЦЭМ!$A$39:$A$782,$A139,СВЦЭМ!$B$39:$B$782,I$119)+'СЕТ СН'!$I$9+СВЦЭМ!$D$10+'СЕТ СН'!$I$6-'СЕТ СН'!$I$19</f>
        <v>2386.00956253</v>
      </c>
      <c r="J139" s="36">
        <f>SUMIFS(СВЦЭМ!$C$39:$C$782,СВЦЭМ!$A$39:$A$782,$A139,СВЦЭМ!$B$39:$B$782,J$119)+'СЕТ СН'!$I$9+СВЦЭМ!$D$10+'СЕТ СН'!$I$6-'СЕТ СН'!$I$19</f>
        <v>2382.56707069</v>
      </c>
      <c r="K139" s="36">
        <f>SUMIFS(СВЦЭМ!$C$39:$C$782,СВЦЭМ!$A$39:$A$782,$A139,СВЦЭМ!$B$39:$B$782,K$119)+'СЕТ СН'!$I$9+СВЦЭМ!$D$10+'СЕТ СН'!$I$6-'СЕТ СН'!$I$19</f>
        <v>2356.1134404699997</v>
      </c>
      <c r="L139" s="36">
        <f>SUMIFS(СВЦЭМ!$C$39:$C$782,СВЦЭМ!$A$39:$A$782,$A139,СВЦЭМ!$B$39:$B$782,L$119)+'СЕТ СН'!$I$9+СВЦЭМ!$D$10+'СЕТ СН'!$I$6-'СЕТ СН'!$I$19</f>
        <v>2325.7061674199999</v>
      </c>
      <c r="M139" s="36">
        <f>SUMIFS(СВЦЭМ!$C$39:$C$782,СВЦЭМ!$A$39:$A$782,$A139,СВЦЭМ!$B$39:$B$782,M$119)+'СЕТ СН'!$I$9+СВЦЭМ!$D$10+'СЕТ СН'!$I$6-'СЕТ СН'!$I$19</f>
        <v>2354.08016378</v>
      </c>
      <c r="N139" s="36">
        <f>SUMIFS(СВЦЭМ!$C$39:$C$782,СВЦЭМ!$A$39:$A$782,$A139,СВЦЭМ!$B$39:$B$782,N$119)+'СЕТ СН'!$I$9+СВЦЭМ!$D$10+'СЕТ СН'!$I$6-'СЕТ СН'!$I$19</f>
        <v>2359.1704321799998</v>
      </c>
      <c r="O139" s="36">
        <f>SUMIFS(СВЦЭМ!$C$39:$C$782,СВЦЭМ!$A$39:$A$782,$A139,СВЦЭМ!$B$39:$B$782,O$119)+'СЕТ СН'!$I$9+СВЦЭМ!$D$10+'СЕТ СН'!$I$6-'СЕТ СН'!$I$19</f>
        <v>2379.3317590099996</v>
      </c>
      <c r="P139" s="36">
        <f>SUMIFS(СВЦЭМ!$C$39:$C$782,СВЦЭМ!$A$39:$A$782,$A139,СВЦЭМ!$B$39:$B$782,P$119)+'СЕТ СН'!$I$9+СВЦЭМ!$D$10+'СЕТ СН'!$I$6-'СЕТ СН'!$I$19</f>
        <v>2396.5131373699996</v>
      </c>
      <c r="Q139" s="36">
        <f>SUMIFS(СВЦЭМ!$C$39:$C$782,СВЦЭМ!$A$39:$A$782,$A139,СВЦЭМ!$B$39:$B$782,Q$119)+'СЕТ СН'!$I$9+СВЦЭМ!$D$10+'СЕТ СН'!$I$6-'СЕТ СН'!$I$19</f>
        <v>2408.2926578500001</v>
      </c>
      <c r="R139" s="36">
        <f>SUMIFS(СВЦЭМ!$C$39:$C$782,СВЦЭМ!$A$39:$A$782,$A139,СВЦЭМ!$B$39:$B$782,R$119)+'СЕТ СН'!$I$9+СВЦЭМ!$D$10+'СЕТ СН'!$I$6-'СЕТ СН'!$I$19</f>
        <v>2400.1971641199998</v>
      </c>
      <c r="S139" s="36">
        <f>SUMIFS(СВЦЭМ!$C$39:$C$782,СВЦЭМ!$A$39:$A$782,$A139,СВЦЭМ!$B$39:$B$782,S$119)+'СЕТ СН'!$I$9+СВЦЭМ!$D$10+'СЕТ СН'!$I$6-'СЕТ СН'!$I$19</f>
        <v>2367.75263524</v>
      </c>
      <c r="T139" s="36">
        <f>SUMIFS(СВЦЭМ!$C$39:$C$782,СВЦЭМ!$A$39:$A$782,$A139,СВЦЭМ!$B$39:$B$782,T$119)+'СЕТ СН'!$I$9+СВЦЭМ!$D$10+'СЕТ СН'!$I$6-'СЕТ СН'!$I$19</f>
        <v>2341.7252177199998</v>
      </c>
      <c r="U139" s="36">
        <f>SUMIFS(СВЦЭМ!$C$39:$C$782,СВЦЭМ!$A$39:$A$782,$A139,СВЦЭМ!$B$39:$B$782,U$119)+'СЕТ СН'!$I$9+СВЦЭМ!$D$10+'СЕТ СН'!$I$6-'СЕТ СН'!$I$19</f>
        <v>2340.9655513399998</v>
      </c>
      <c r="V139" s="36">
        <f>SUMIFS(СВЦЭМ!$C$39:$C$782,СВЦЭМ!$A$39:$A$782,$A139,СВЦЭМ!$B$39:$B$782,V$119)+'СЕТ СН'!$I$9+СВЦЭМ!$D$10+'СЕТ СН'!$I$6-'СЕТ СН'!$I$19</f>
        <v>2366.3201108399999</v>
      </c>
      <c r="W139" s="36">
        <f>SUMIFS(СВЦЭМ!$C$39:$C$782,СВЦЭМ!$A$39:$A$782,$A139,СВЦЭМ!$B$39:$B$782,W$119)+'СЕТ СН'!$I$9+СВЦЭМ!$D$10+'СЕТ СН'!$I$6-'СЕТ СН'!$I$19</f>
        <v>2374.7402577900002</v>
      </c>
      <c r="X139" s="36">
        <f>SUMIFS(СВЦЭМ!$C$39:$C$782,СВЦЭМ!$A$39:$A$782,$A139,СВЦЭМ!$B$39:$B$782,X$119)+'СЕТ СН'!$I$9+СВЦЭМ!$D$10+'СЕТ СН'!$I$6-'СЕТ СН'!$I$19</f>
        <v>2398.0962391799999</v>
      </c>
      <c r="Y139" s="36">
        <f>SUMIFS(СВЦЭМ!$C$39:$C$782,СВЦЭМ!$A$39:$A$782,$A139,СВЦЭМ!$B$39:$B$782,Y$119)+'СЕТ СН'!$I$9+СВЦЭМ!$D$10+'СЕТ СН'!$I$6-'СЕТ СН'!$I$19</f>
        <v>2404.43627672</v>
      </c>
    </row>
    <row r="140" spans="1:25" ht="15.75" x14ac:dyDescent="0.2">
      <c r="A140" s="35">
        <f t="shared" si="3"/>
        <v>45281</v>
      </c>
      <c r="B140" s="36">
        <f>SUMIFS(СВЦЭМ!$C$39:$C$782,СВЦЭМ!$A$39:$A$782,$A140,СВЦЭМ!$B$39:$B$782,B$119)+'СЕТ СН'!$I$9+СВЦЭМ!$D$10+'СЕТ СН'!$I$6-'СЕТ СН'!$I$19</f>
        <v>2481.3882313699996</v>
      </c>
      <c r="C140" s="36">
        <f>SUMIFS(СВЦЭМ!$C$39:$C$782,СВЦЭМ!$A$39:$A$782,$A140,СВЦЭМ!$B$39:$B$782,C$119)+'СЕТ СН'!$I$9+СВЦЭМ!$D$10+'СЕТ СН'!$I$6-'СЕТ СН'!$I$19</f>
        <v>2536.5761990199999</v>
      </c>
      <c r="D140" s="36">
        <f>SUMIFS(СВЦЭМ!$C$39:$C$782,СВЦЭМ!$A$39:$A$782,$A140,СВЦЭМ!$B$39:$B$782,D$119)+'СЕТ СН'!$I$9+СВЦЭМ!$D$10+'СЕТ СН'!$I$6-'СЕТ СН'!$I$19</f>
        <v>2567.28822378</v>
      </c>
      <c r="E140" s="36">
        <f>SUMIFS(СВЦЭМ!$C$39:$C$782,СВЦЭМ!$A$39:$A$782,$A140,СВЦЭМ!$B$39:$B$782,E$119)+'СЕТ СН'!$I$9+СВЦЭМ!$D$10+'СЕТ СН'!$I$6-'СЕТ СН'!$I$19</f>
        <v>2584.5521990699999</v>
      </c>
      <c r="F140" s="36">
        <f>SUMIFS(СВЦЭМ!$C$39:$C$782,СВЦЭМ!$A$39:$A$782,$A140,СВЦЭМ!$B$39:$B$782,F$119)+'СЕТ СН'!$I$9+СВЦЭМ!$D$10+'СЕТ СН'!$I$6-'СЕТ СН'!$I$19</f>
        <v>2588.4234727100002</v>
      </c>
      <c r="G140" s="36">
        <f>SUMIFS(СВЦЭМ!$C$39:$C$782,СВЦЭМ!$A$39:$A$782,$A140,СВЦЭМ!$B$39:$B$782,G$119)+'СЕТ СН'!$I$9+СВЦЭМ!$D$10+'СЕТ СН'!$I$6-'СЕТ СН'!$I$19</f>
        <v>2601.3283721099997</v>
      </c>
      <c r="H140" s="36">
        <f>SUMIFS(СВЦЭМ!$C$39:$C$782,СВЦЭМ!$A$39:$A$782,$A140,СВЦЭМ!$B$39:$B$782,H$119)+'СЕТ СН'!$I$9+СВЦЭМ!$D$10+'СЕТ СН'!$I$6-'СЕТ СН'!$I$19</f>
        <v>2543.5948245499999</v>
      </c>
      <c r="I140" s="36">
        <f>SUMIFS(СВЦЭМ!$C$39:$C$782,СВЦЭМ!$A$39:$A$782,$A140,СВЦЭМ!$B$39:$B$782,I$119)+'СЕТ СН'!$I$9+СВЦЭМ!$D$10+'СЕТ СН'!$I$6-'СЕТ СН'!$I$19</f>
        <v>2464.0071223699997</v>
      </c>
      <c r="J140" s="36">
        <f>SUMIFS(СВЦЭМ!$C$39:$C$782,СВЦЭМ!$A$39:$A$782,$A140,СВЦЭМ!$B$39:$B$782,J$119)+'СЕТ СН'!$I$9+СВЦЭМ!$D$10+'СЕТ СН'!$I$6-'СЕТ СН'!$I$19</f>
        <v>2439.2033060100002</v>
      </c>
      <c r="K140" s="36">
        <f>SUMIFS(СВЦЭМ!$C$39:$C$782,СВЦЭМ!$A$39:$A$782,$A140,СВЦЭМ!$B$39:$B$782,K$119)+'СЕТ СН'!$I$9+СВЦЭМ!$D$10+'СЕТ СН'!$I$6-'СЕТ СН'!$I$19</f>
        <v>2425.2841930099999</v>
      </c>
      <c r="L140" s="36">
        <f>SUMIFS(СВЦЭМ!$C$39:$C$782,СВЦЭМ!$A$39:$A$782,$A140,СВЦЭМ!$B$39:$B$782,L$119)+'СЕТ СН'!$I$9+СВЦЭМ!$D$10+'СЕТ СН'!$I$6-'СЕТ СН'!$I$19</f>
        <v>2429.0418969799998</v>
      </c>
      <c r="M140" s="36">
        <f>SUMIFS(СВЦЭМ!$C$39:$C$782,СВЦЭМ!$A$39:$A$782,$A140,СВЦЭМ!$B$39:$B$782,M$119)+'СЕТ СН'!$I$9+СВЦЭМ!$D$10+'СЕТ СН'!$I$6-'СЕТ СН'!$I$19</f>
        <v>2435.5228021499997</v>
      </c>
      <c r="N140" s="36">
        <f>SUMIFS(СВЦЭМ!$C$39:$C$782,СВЦЭМ!$A$39:$A$782,$A140,СВЦЭМ!$B$39:$B$782,N$119)+'СЕТ СН'!$I$9+СВЦЭМ!$D$10+'СЕТ СН'!$I$6-'СЕТ СН'!$I$19</f>
        <v>2451.4051315699999</v>
      </c>
      <c r="O140" s="36">
        <f>SUMIFS(СВЦЭМ!$C$39:$C$782,СВЦЭМ!$A$39:$A$782,$A140,СВЦЭМ!$B$39:$B$782,O$119)+'СЕТ СН'!$I$9+СВЦЭМ!$D$10+'СЕТ СН'!$I$6-'СЕТ СН'!$I$19</f>
        <v>2463.98818708</v>
      </c>
      <c r="P140" s="36">
        <f>SUMIFS(СВЦЭМ!$C$39:$C$782,СВЦЭМ!$A$39:$A$782,$A140,СВЦЭМ!$B$39:$B$782,P$119)+'СЕТ СН'!$I$9+СВЦЭМ!$D$10+'СЕТ СН'!$I$6-'СЕТ СН'!$I$19</f>
        <v>2478.3911618000002</v>
      </c>
      <c r="Q140" s="36">
        <f>SUMIFS(СВЦЭМ!$C$39:$C$782,СВЦЭМ!$A$39:$A$782,$A140,СВЦЭМ!$B$39:$B$782,Q$119)+'СЕТ СН'!$I$9+СВЦЭМ!$D$10+'СЕТ СН'!$I$6-'СЕТ СН'!$I$19</f>
        <v>2483.5576644900002</v>
      </c>
      <c r="R140" s="36">
        <f>SUMIFS(СВЦЭМ!$C$39:$C$782,СВЦЭМ!$A$39:$A$782,$A140,СВЦЭМ!$B$39:$B$782,R$119)+'СЕТ СН'!$I$9+СВЦЭМ!$D$10+'СЕТ СН'!$I$6-'СЕТ СН'!$I$19</f>
        <v>2456.4370074999997</v>
      </c>
      <c r="S140" s="36">
        <f>SUMIFS(СВЦЭМ!$C$39:$C$782,СВЦЭМ!$A$39:$A$782,$A140,СВЦЭМ!$B$39:$B$782,S$119)+'СЕТ СН'!$I$9+СВЦЭМ!$D$10+'СЕТ СН'!$I$6-'СЕТ СН'!$I$19</f>
        <v>2423.0967501699997</v>
      </c>
      <c r="T140" s="36">
        <f>SUMIFS(СВЦЭМ!$C$39:$C$782,СВЦЭМ!$A$39:$A$782,$A140,СВЦЭМ!$B$39:$B$782,T$119)+'СЕТ СН'!$I$9+СВЦЭМ!$D$10+'СЕТ СН'!$I$6-'СЕТ СН'!$I$19</f>
        <v>2406.5466857900001</v>
      </c>
      <c r="U140" s="36">
        <f>SUMIFS(СВЦЭМ!$C$39:$C$782,СВЦЭМ!$A$39:$A$782,$A140,СВЦЭМ!$B$39:$B$782,U$119)+'СЕТ СН'!$I$9+СВЦЭМ!$D$10+'СЕТ СН'!$I$6-'СЕТ СН'!$I$19</f>
        <v>2411.98815104</v>
      </c>
      <c r="V140" s="36">
        <f>SUMIFS(СВЦЭМ!$C$39:$C$782,СВЦЭМ!$A$39:$A$782,$A140,СВЦЭМ!$B$39:$B$782,V$119)+'СЕТ СН'!$I$9+СВЦЭМ!$D$10+'СЕТ СН'!$I$6-'СЕТ СН'!$I$19</f>
        <v>2437.2762893999998</v>
      </c>
      <c r="W140" s="36">
        <f>SUMIFS(СВЦЭМ!$C$39:$C$782,СВЦЭМ!$A$39:$A$782,$A140,СВЦЭМ!$B$39:$B$782,W$119)+'СЕТ СН'!$I$9+СВЦЭМ!$D$10+'СЕТ СН'!$I$6-'СЕТ СН'!$I$19</f>
        <v>2446.2449410499999</v>
      </c>
      <c r="X140" s="36">
        <f>SUMIFS(СВЦЭМ!$C$39:$C$782,СВЦЭМ!$A$39:$A$782,$A140,СВЦЭМ!$B$39:$B$782,X$119)+'СЕТ СН'!$I$9+СВЦЭМ!$D$10+'СЕТ СН'!$I$6-'СЕТ СН'!$I$19</f>
        <v>2477.7974789</v>
      </c>
      <c r="Y140" s="36">
        <f>SUMIFS(СВЦЭМ!$C$39:$C$782,СВЦЭМ!$A$39:$A$782,$A140,СВЦЭМ!$B$39:$B$782,Y$119)+'СЕТ СН'!$I$9+СВЦЭМ!$D$10+'СЕТ СН'!$I$6-'СЕТ СН'!$I$19</f>
        <v>2496.0037411799999</v>
      </c>
    </row>
    <row r="141" spans="1:25" ht="15.75" x14ac:dyDescent="0.2">
      <c r="A141" s="35">
        <f t="shared" si="3"/>
        <v>45282</v>
      </c>
      <c r="B141" s="36">
        <f>SUMIFS(СВЦЭМ!$C$39:$C$782,СВЦЭМ!$A$39:$A$782,$A141,СВЦЭМ!$B$39:$B$782,B$119)+'СЕТ СН'!$I$9+СВЦЭМ!$D$10+'СЕТ СН'!$I$6-'СЕТ СН'!$I$19</f>
        <v>2495.8545540999999</v>
      </c>
      <c r="C141" s="36">
        <f>SUMIFS(СВЦЭМ!$C$39:$C$782,СВЦЭМ!$A$39:$A$782,$A141,СВЦЭМ!$B$39:$B$782,C$119)+'СЕТ СН'!$I$9+СВЦЭМ!$D$10+'СЕТ СН'!$I$6-'СЕТ СН'!$I$19</f>
        <v>2540.0229444500001</v>
      </c>
      <c r="D141" s="36">
        <f>SUMIFS(СВЦЭМ!$C$39:$C$782,СВЦЭМ!$A$39:$A$782,$A141,СВЦЭМ!$B$39:$B$782,D$119)+'СЕТ СН'!$I$9+СВЦЭМ!$D$10+'СЕТ СН'!$I$6-'СЕТ СН'!$I$19</f>
        <v>2566.9018736799999</v>
      </c>
      <c r="E141" s="36">
        <f>SUMIFS(СВЦЭМ!$C$39:$C$782,СВЦЭМ!$A$39:$A$782,$A141,СВЦЭМ!$B$39:$B$782,E$119)+'СЕТ СН'!$I$9+СВЦЭМ!$D$10+'СЕТ СН'!$I$6-'СЕТ СН'!$I$19</f>
        <v>2688.2556881099999</v>
      </c>
      <c r="F141" s="36">
        <f>SUMIFS(СВЦЭМ!$C$39:$C$782,СВЦЭМ!$A$39:$A$782,$A141,СВЦЭМ!$B$39:$B$782,F$119)+'СЕТ СН'!$I$9+СВЦЭМ!$D$10+'СЕТ СН'!$I$6-'СЕТ СН'!$I$19</f>
        <v>2691.9782873999998</v>
      </c>
      <c r="G141" s="36">
        <f>SUMIFS(СВЦЭМ!$C$39:$C$782,СВЦЭМ!$A$39:$A$782,$A141,СВЦЭМ!$B$39:$B$782,G$119)+'СЕТ СН'!$I$9+СВЦЭМ!$D$10+'СЕТ СН'!$I$6-'СЕТ СН'!$I$19</f>
        <v>2686.0857736600001</v>
      </c>
      <c r="H141" s="36">
        <f>SUMIFS(СВЦЭМ!$C$39:$C$782,СВЦЭМ!$A$39:$A$782,$A141,СВЦЭМ!$B$39:$B$782,H$119)+'СЕТ СН'!$I$9+СВЦЭМ!$D$10+'СЕТ СН'!$I$6-'СЕТ СН'!$I$19</f>
        <v>2621.5633789500002</v>
      </c>
      <c r="I141" s="36">
        <f>SUMIFS(СВЦЭМ!$C$39:$C$782,СВЦЭМ!$A$39:$A$782,$A141,СВЦЭМ!$B$39:$B$782,I$119)+'СЕТ СН'!$I$9+СВЦЭМ!$D$10+'СЕТ СН'!$I$6-'СЕТ СН'!$I$19</f>
        <v>2558.81761848</v>
      </c>
      <c r="J141" s="36">
        <f>SUMIFS(СВЦЭМ!$C$39:$C$782,СВЦЭМ!$A$39:$A$782,$A141,СВЦЭМ!$B$39:$B$782,J$119)+'СЕТ СН'!$I$9+СВЦЭМ!$D$10+'СЕТ СН'!$I$6-'СЕТ СН'!$I$19</f>
        <v>2519.3929678200002</v>
      </c>
      <c r="K141" s="36">
        <f>SUMIFS(СВЦЭМ!$C$39:$C$782,СВЦЭМ!$A$39:$A$782,$A141,СВЦЭМ!$B$39:$B$782,K$119)+'СЕТ СН'!$I$9+СВЦЭМ!$D$10+'СЕТ СН'!$I$6-'СЕТ СН'!$I$19</f>
        <v>2479.4295615199999</v>
      </c>
      <c r="L141" s="36">
        <f>SUMIFS(СВЦЭМ!$C$39:$C$782,СВЦЭМ!$A$39:$A$782,$A141,СВЦЭМ!$B$39:$B$782,L$119)+'СЕТ СН'!$I$9+СВЦЭМ!$D$10+'СЕТ СН'!$I$6-'СЕТ СН'!$I$19</f>
        <v>2478.5639685400001</v>
      </c>
      <c r="M141" s="36">
        <f>SUMIFS(СВЦЭМ!$C$39:$C$782,СВЦЭМ!$A$39:$A$782,$A141,СВЦЭМ!$B$39:$B$782,M$119)+'СЕТ СН'!$I$9+СВЦЭМ!$D$10+'СЕТ СН'!$I$6-'СЕТ СН'!$I$19</f>
        <v>2489.13637393</v>
      </c>
      <c r="N141" s="36">
        <f>SUMIFS(СВЦЭМ!$C$39:$C$782,СВЦЭМ!$A$39:$A$782,$A141,СВЦЭМ!$B$39:$B$782,N$119)+'СЕТ СН'!$I$9+СВЦЭМ!$D$10+'СЕТ СН'!$I$6-'СЕТ СН'!$I$19</f>
        <v>2506.8787244</v>
      </c>
      <c r="O141" s="36">
        <f>SUMIFS(СВЦЭМ!$C$39:$C$782,СВЦЭМ!$A$39:$A$782,$A141,СВЦЭМ!$B$39:$B$782,O$119)+'СЕТ СН'!$I$9+СВЦЭМ!$D$10+'СЕТ СН'!$I$6-'СЕТ СН'!$I$19</f>
        <v>2532.4057406299999</v>
      </c>
      <c r="P141" s="36">
        <f>SUMIFS(СВЦЭМ!$C$39:$C$782,СВЦЭМ!$A$39:$A$782,$A141,СВЦЭМ!$B$39:$B$782,P$119)+'СЕТ СН'!$I$9+СВЦЭМ!$D$10+'СЕТ СН'!$I$6-'СЕТ СН'!$I$19</f>
        <v>2538.0763702300001</v>
      </c>
      <c r="Q141" s="36">
        <f>SUMIFS(СВЦЭМ!$C$39:$C$782,СВЦЭМ!$A$39:$A$782,$A141,СВЦЭМ!$B$39:$B$782,Q$119)+'СЕТ СН'!$I$9+СВЦЭМ!$D$10+'СЕТ СН'!$I$6-'СЕТ СН'!$I$19</f>
        <v>2558.0176823499996</v>
      </c>
      <c r="R141" s="36">
        <f>SUMIFS(СВЦЭМ!$C$39:$C$782,СВЦЭМ!$A$39:$A$782,$A141,СВЦЭМ!$B$39:$B$782,R$119)+'СЕТ СН'!$I$9+СВЦЭМ!$D$10+'СЕТ СН'!$I$6-'СЕТ СН'!$I$19</f>
        <v>2558.9359435599999</v>
      </c>
      <c r="S141" s="36">
        <f>SUMIFS(СВЦЭМ!$C$39:$C$782,СВЦЭМ!$A$39:$A$782,$A141,СВЦЭМ!$B$39:$B$782,S$119)+'СЕТ СН'!$I$9+СВЦЭМ!$D$10+'СЕТ СН'!$I$6-'СЕТ СН'!$I$19</f>
        <v>2531.0380140299999</v>
      </c>
      <c r="T141" s="36">
        <f>SUMIFS(СВЦЭМ!$C$39:$C$782,СВЦЭМ!$A$39:$A$782,$A141,СВЦЭМ!$B$39:$B$782,T$119)+'СЕТ СН'!$I$9+СВЦЭМ!$D$10+'СЕТ СН'!$I$6-'СЕТ СН'!$I$19</f>
        <v>2515.2576056600001</v>
      </c>
      <c r="U141" s="36">
        <f>SUMIFS(СВЦЭМ!$C$39:$C$782,СВЦЭМ!$A$39:$A$782,$A141,СВЦЭМ!$B$39:$B$782,U$119)+'СЕТ СН'!$I$9+СВЦЭМ!$D$10+'СЕТ СН'!$I$6-'СЕТ СН'!$I$19</f>
        <v>2525.4853612400002</v>
      </c>
      <c r="V141" s="36">
        <f>SUMIFS(СВЦЭМ!$C$39:$C$782,СВЦЭМ!$A$39:$A$782,$A141,СВЦЭМ!$B$39:$B$782,V$119)+'СЕТ СН'!$I$9+СВЦЭМ!$D$10+'СЕТ СН'!$I$6-'СЕТ СН'!$I$19</f>
        <v>2540.58125913</v>
      </c>
      <c r="W141" s="36">
        <f>SUMIFS(СВЦЭМ!$C$39:$C$782,СВЦЭМ!$A$39:$A$782,$A141,СВЦЭМ!$B$39:$B$782,W$119)+'СЕТ СН'!$I$9+СВЦЭМ!$D$10+'СЕТ СН'!$I$6-'СЕТ СН'!$I$19</f>
        <v>2552.4134067699997</v>
      </c>
      <c r="X141" s="36">
        <f>SUMIFS(СВЦЭМ!$C$39:$C$782,СВЦЭМ!$A$39:$A$782,$A141,СВЦЭМ!$B$39:$B$782,X$119)+'СЕТ СН'!$I$9+СВЦЭМ!$D$10+'СЕТ СН'!$I$6-'СЕТ СН'!$I$19</f>
        <v>2584.8504085300001</v>
      </c>
      <c r="Y141" s="36">
        <f>SUMIFS(СВЦЭМ!$C$39:$C$782,СВЦЭМ!$A$39:$A$782,$A141,СВЦЭМ!$B$39:$B$782,Y$119)+'СЕТ СН'!$I$9+СВЦЭМ!$D$10+'СЕТ СН'!$I$6-'СЕТ СН'!$I$19</f>
        <v>2605.4941168799996</v>
      </c>
    </row>
    <row r="142" spans="1:25" ht="15.75" x14ac:dyDescent="0.2">
      <c r="A142" s="35">
        <f t="shared" si="3"/>
        <v>45283</v>
      </c>
      <c r="B142" s="36">
        <f>SUMIFS(СВЦЭМ!$C$39:$C$782,СВЦЭМ!$A$39:$A$782,$A142,СВЦЭМ!$B$39:$B$782,B$119)+'СЕТ СН'!$I$9+СВЦЭМ!$D$10+'СЕТ СН'!$I$6-'СЕТ СН'!$I$19</f>
        <v>2452.7715759299999</v>
      </c>
      <c r="C142" s="36">
        <f>SUMIFS(СВЦЭМ!$C$39:$C$782,СВЦЭМ!$A$39:$A$782,$A142,СВЦЭМ!$B$39:$B$782,C$119)+'СЕТ СН'!$I$9+СВЦЭМ!$D$10+'СЕТ СН'!$I$6-'СЕТ СН'!$I$19</f>
        <v>2439.5651673000002</v>
      </c>
      <c r="D142" s="36">
        <f>SUMIFS(СВЦЭМ!$C$39:$C$782,СВЦЭМ!$A$39:$A$782,$A142,СВЦЭМ!$B$39:$B$782,D$119)+'СЕТ СН'!$I$9+СВЦЭМ!$D$10+'СЕТ СН'!$I$6-'СЕТ СН'!$I$19</f>
        <v>2475.2031939199996</v>
      </c>
      <c r="E142" s="36">
        <f>SUMIFS(СВЦЭМ!$C$39:$C$782,СВЦЭМ!$A$39:$A$782,$A142,СВЦЭМ!$B$39:$B$782,E$119)+'СЕТ СН'!$I$9+СВЦЭМ!$D$10+'СЕТ СН'!$I$6-'СЕТ СН'!$I$19</f>
        <v>2635.3041830799998</v>
      </c>
      <c r="F142" s="36">
        <f>SUMIFS(СВЦЭМ!$C$39:$C$782,СВЦЭМ!$A$39:$A$782,$A142,СВЦЭМ!$B$39:$B$782,F$119)+'СЕТ СН'!$I$9+СВЦЭМ!$D$10+'СЕТ СН'!$I$6-'СЕТ СН'!$I$19</f>
        <v>2625.6057865100001</v>
      </c>
      <c r="G142" s="36">
        <f>SUMIFS(СВЦЭМ!$C$39:$C$782,СВЦЭМ!$A$39:$A$782,$A142,СВЦЭМ!$B$39:$B$782,G$119)+'СЕТ СН'!$I$9+СВЦЭМ!$D$10+'СЕТ СН'!$I$6-'СЕТ СН'!$I$19</f>
        <v>2607.4174188400002</v>
      </c>
      <c r="H142" s="36">
        <f>SUMIFS(СВЦЭМ!$C$39:$C$782,СВЦЭМ!$A$39:$A$782,$A142,СВЦЭМ!$B$39:$B$782,H$119)+'СЕТ СН'!$I$9+СВЦЭМ!$D$10+'СЕТ СН'!$I$6-'СЕТ СН'!$I$19</f>
        <v>2598.3321837399999</v>
      </c>
      <c r="I142" s="36">
        <f>SUMIFS(СВЦЭМ!$C$39:$C$782,СВЦЭМ!$A$39:$A$782,$A142,СВЦЭМ!$B$39:$B$782,I$119)+'СЕТ СН'!$I$9+СВЦЭМ!$D$10+'СЕТ СН'!$I$6-'СЕТ СН'!$I$19</f>
        <v>2556.3599287699999</v>
      </c>
      <c r="J142" s="36">
        <f>SUMIFS(СВЦЭМ!$C$39:$C$782,СВЦЭМ!$A$39:$A$782,$A142,СВЦЭМ!$B$39:$B$782,J$119)+'СЕТ СН'!$I$9+СВЦЭМ!$D$10+'СЕТ СН'!$I$6-'СЕТ СН'!$I$19</f>
        <v>2510.8349591899996</v>
      </c>
      <c r="K142" s="36">
        <f>SUMIFS(СВЦЭМ!$C$39:$C$782,СВЦЭМ!$A$39:$A$782,$A142,СВЦЭМ!$B$39:$B$782,K$119)+'СЕТ СН'!$I$9+СВЦЭМ!$D$10+'СЕТ СН'!$I$6-'СЕТ СН'!$I$19</f>
        <v>2467.9075862600002</v>
      </c>
      <c r="L142" s="36">
        <f>SUMIFS(СВЦЭМ!$C$39:$C$782,СВЦЭМ!$A$39:$A$782,$A142,СВЦЭМ!$B$39:$B$782,L$119)+'СЕТ СН'!$I$9+СВЦЭМ!$D$10+'СЕТ СН'!$I$6-'СЕТ СН'!$I$19</f>
        <v>2426.3193239699999</v>
      </c>
      <c r="M142" s="36">
        <f>SUMIFS(СВЦЭМ!$C$39:$C$782,СВЦЭМ!$A$39:$A$782,$A142,СВЦЭМ!$B$39:$B$782,M$119)+'СЕТ СН'!$I$9+СВЦЭМ!$D$10+'СЕТ СН'!$I$6-'СЕТ СН'!$I$19</f>
        <v>2414.4352801599998</v>
      </c>
      <c r="N142" s="36">
        <f>SUMIFS(СВЦЭМ!$C$39:$C$782,СВЦЭМ!$A$39:$A$782,$A142,СВЦЭМ!$B$39:$B$782,N$119)+'СЕТ СН'!$I$9+СВЦЭМ!$D$10+'СЕТ СН'!$I$6-'СЕТ СН'!$I$19</f>
        <v>2451.1515298499999</v>
      </c>
      <c r="O142" s="36">
        <f>SUMIFS(СВЦЭМ!$C$39:$C$782,СВЦЭМ!$A$39:$A$782,$A142,СВЦЭМ!$B$39:$B$782,O$119)+'СЕТ СН'!$I$9+СВЦЭМ!$D$10+'СЕТ СН'!$I$6-'СЕТ СН'!$I$19</f>
        <v>2401.5073554399996</v>
      </c>
      <c r="P142" s="36">
        <f>SUMIFS(СВЦЭМ!$C$39:$C$782,СВЦЭМ!$A$39:$A$782,$A142,СВЦЭМ!$B$39:$B$782,P$119)+'СЕТ СН'!$I$9+СВЦЭМ!$D$10+'СЕТ СН'!$I$6-'СЕТ СН'!$I$19</f>
        <v>2410.7232670399999</v>
      </c>
      <c r="Q142" s="36">
        <f>SUMIFS(СВЦЭМ!$C$39:$C$782,СВЦЭМ!$A$39:$A$782,$A142,СВЦЭМ!$B$39:$B$782,Q$119)+'СЕТ СН'!$I$9+СВЦЭМ!$D$10+'СЕТ СН'!$I$6-'СЕТ СН'!$I$19</f>
        <v>2424.0134803700003</v>
      </c>
      <c r="R142" s="36">
        <f>SUMIFS(СВЦЭМ!$C$39:$C$782,СВЦЭМ!$A$39:$A$782,$A142,СВЦЭМ!$B$39:$B$782,R$119)+'СЕТ СН'!$I$9+СВЦЭМ!$D$10+'СЕТ СН'!$I$6-'СЕТ СН'!$I$19</f>
        <v>2436.0388652000001</v>
      </c>
      <c r="S142" s="36">
        <f>SUMIFS(СВЦЭМ!$C$39:$C$782,СВЦЭМ!$A$39:$A$782,$A142,СВЦЭМ!$B$39:$B$782,S$119)+'СЕТ СН'!$I$9+СВЦЭМ!$D$10+'СЕТ СН'!$I$6-'СЕТ СН'!$I$19</f>
        <v>2380.57044679</v>
      </c>
      <c r="T142" s="36">
        <f>SUMIFS(СВЦЭМ!$C$39:$C$782,СВЦЭМ!$A$39:$A$782,$A142,СВЦЭМ!$B$39:$B$782,T$119)+'СЕТ СН'!$I$9+СВЦЭМ!$D$10+'СЕТ СН'!$I$6-'СЕТ СН'!$I$19</f>
        <v>2398.0252122499996</v>
      </c>
      <c r="U142" s="36">
        <f>SUMIFS(СВЦЭМ!$C$39:$C$782,СВЦЭМ!$A$39:$A$782,$A142,СВЦЭМ!$B$39:$B$782,U$119)+'СЕТ СН'!$I$9+СВЦЭМ!$D$10+'СЕТ СН'!$I$6-'СЕТ СН'!$I$19</f>
        <v>2408.81682224</v>
      </c>
      <c r="V142" s="36">
        <f>SUMIFS(СВЦЭМ!$C$39:$C$782,СВЦЭМ!$A$39:$A$782,$A142,СВЦЭМ!$B$39:$B$782,V$119)+'СЕТ СН'!$I$9+СВЦЭМ!$D$10+'СЕТ СН'!$I$6-'СЕТ СН'!$I$19</f>
        <v>2426.7058559699999</v>
      </c>
      <c r="W142" s="36">
        <f>SUMIFS(СВЦЭМ!$C$39:$C$782,СВЦЭМ!$A$39:$A$782,$A142,СВЦЭМ!$B$39:$B$782,W$119)+'СЕТ СН'!$I$9+СВЦЭМ!$D$10+'СЕТ СН'!$I$6-'СЕТ СН'!$I$19</f>
        <v>2435.35969785</v>
      </c>
      <c r="X142" s="36">
        <f>SUMIFS(СВЦЭМ!$C$39:$C$782,СВЦЭМ!$A$39:$A$782,$A142,СВЦЭМ!$B$39:$B$782,X$119)+'СЕТ СН'!$I$9+СВЦЭМ!$D$10+'СЕТ СН'!$I$6-'СЕТ СН'!$I$19</f>
        <v>2473.8923918099999</v>
      </c>
      <c r="Y142" s="36">
        <f>SUMIFS(СВЦЭМ!$C$39:$C$782,СВЦЭМ!$A$39:$A$782,$A142,СВЦЭМ!$B$39:$B$782,Y$119)+'СЕТ СН'!$I$9+СВЦЭМ!$D$10+'СЕТ СН'!$I$6-'СЕТ СН'!$I$19</f>
        <v>2479.1672450799997</v>
      </c>
    </row>
    <row r="143" spans="1:25" ht="15.75" x14ac:dyDescent="0.2">
      <c r="A143" s="35">
        <f t="shared" si="3"/>
        <v>45284</v>
      </c>
      <c r="B143" s="36">
        <f>SUMIFS(СВЦЭМ!$C$39:$C$782,СВЦЭМ!$A$39:$A$782,$A143,СВЦЭМ!$B$39:$B$782,B$119)+'СЕТ СН'!$I$9+СВЦЭМ!$D$10+'СЕТ СН'!$I$6-'СЕТ СН'!$I$19</f>
        <v>2378.08729971</v>
      </c>
      <c r="C143" s="36">
        <f>SUMIFS(СВЦЭМ!$C$39:$C$782,СВЦЭМ!$A$39:$A$782,$A143,СВЦЭМ!$B$39:$B$782,C$119)+'СЕТ СН'!$I$9+СВЦЭМ!$D$10+'СЕТ СН'!$I$6-'СЕТ СН'!$I$19</f>
        <v>2443.5744168800002</v>
      </c>
      <c r="D143" s="36">
        <f>SUMIFS(СВЦЭМ!$C$39:$C$782,СВЦЭМ!$A$39:$A$782,$A143,СВЦЭМ!$B$39:$B$782,D$119)+'СЕТ СН'!$I$9+СВЦЭМ!$D$10+'СЕТ СН'!$I$6-'СЕТ СН'!$I$19</f>
        <v>2500.9970922499997</v>
      </c>
      <c r="E143" s="36">
        <f>SUMIFS(СВЦЭМ!$C$39:$C$782,СВЦЭМ!$A$39:$A$782,$A143,СВЦЭМ!$B$39:$B$782,E$119)+'СЕТ СН'!$I$9+СВЦЭМ!$D$10+'СЕТ СН'!$I$6-'СЕТ СН'!$I$19</f>
        <v>2536.5971166899999</v>
      </c>
      <c r="F143" s="36">
        <f>SUMIFS(СВЦЭМ!$C$39:$C$782,СВЦЭМ!$A$39:$A$782,$A143,СВЦЭМ!$B$39:$B$782,F$119)+'СЕТ СН'!$I$9+СВЦЭМ!$D$10+'СЕТ СН'!$I$6-'СЕТ СН'!$I$19</f>
        <v>2546.0220715799996</v>
      </c>
      <c r="G143" s="36">
        <f>SUMIFS(СВЦЭМ!$C$39:$C$782,СВЦЭМ!$A$39:$A$782,$A143,СВЦЭМ!$B$39:$B$782,G$119)+'СЕТ СН'!$I$9+СВЦЭМ!$D$10+'СЕТ СН'!$I$6-'СЕТ СН'!$I$19</f>
        <v>2526.9744289099999</v>
      </c>
      <c r="H143" s="36">
        <f>SUMIFS(СВЦЭМ!$C$39:$C$782,СВЦЭМ!$A$39:$A$782,$A143,СВЦЭМ!$B$39:$B$782,H$119)+'СЕТ СН'!$I$9+СВЦЭМ!$D$10+'СЕТ СН'!$I$6-'СЕТ СН'!$I$19</f>
        <v>2518.6135399200002</v>
      </c>
      <c r="I143" s="36">
        <f>SUMIFS(СВЦЭМ!$C$39:$C$782,СВЦЭМ!$A$39:$A$782,$A143,СВЦЭМ!$B$39:$B$782,I$119)+'СЕТ СН'!$I$9+СВЦЭМ!$D$10+'СЕТ СН'!$I$6-'СЕТ СН'!$I$19</f>
        <v>2496.8466388699999</v>
      </c>
      <c r="J143" s="36">
        <f>SUMIFS(СВЦЭМ!$C$39:$C$782,СВЦЭМ!$A$39:$A$782,$A143,СВЦЭМ!$B$39:$B$782,J$119)+'СЕТ СН'!$I$9+СВЦЭМ!$D$10+'СЕТ СН'!$I$6-'СЕТ СН'!$I$19</f>
        <v>2446.7441763400002</v>
      </c>
      <c r="K143" s="36">
        <f>SUMIFS(СВЦЭМ!$C$39:$C$782,СВЦЭМ!$A$39:$A$782,$A143,СВЦЭМ!$B$39:$B$782,K$119)+'СЕТ СН'!$I$9+СВЦЭМ!$D$10+'СЕТ СН'!$I$6-'СЕТ СН'!$I$19</f>
        <v>2440.0145372099996</v>
      </c>
      <c r="L143" s="36">
        <f>SUMIFS(СВЦЭМ!$C$39:$C$782,СВЦЭМ!$A$39:$A$782,$A143,СВЦЭМ!$B$39:$B$782,L$119)+'СЕТ СН'!$I$9+СВЦЭМ!$D$10+'СЕТ СН'!$I$6-'СЕТ СН'!$I$19</f>
        <v>2380.8620934700002</v>
      </c>
      <c r="M143" s="36">
        <f>SUMIFS(СВЦЭМ!$C$39:$C$782,СВЦЭМ!$A$39:$A$782,$A143,СВЦЭМ!$B$39:$B$782,M$119)+'СЕТ СН'!$I$9+СВЦЭМ!$D$10+'СЕТ СН'!$I$6-'СЕТ СН'!$I$19</f>
        <v>2359.8335120000002</v>
      </c>
      <c r="N143" s="36">
        <f>SUMIFS(СВЦЭМ!$C$39:$C$782,СВЦЭМ!$A$39:$A$782,$A143,СВЦЭМ!$B$39:$B$782,N$119)+'СЕТ СН'!$I$9+СВЦЭМ!$D$10+'СЕТ СН'!$I$6-'СЕТ СН'!$I$19</f>
        <v>2411.6731400499998</v>
      </c>
      <c r="O143" s="36">
        <f>SUMIFS(СВЦЭМ!$C$39:$C$782,СВЦЭМ!$A$39:$A$782,$A143,СВЦЭМ!$B$39:$B$782,O$119)+'СЕТ СН'!$I$9+СВЦЭМ!$D$10+'СЕТ СН'!$I$6-'СЕТ СН'!$I$19</f>
        <v>2639.9765364799996</v>
      </c>
      <c r="P143" s="36">
        <f>SUMIFS(СВЦЭМ!$C$39:$C$782,СВЦЭМ!$A$39:$A$782,$A143,СВЦЭМ!$B$39:$B$782,P$119)+'СЕТ СН'!$I$9+СВЦЭМ!$D$10+'СЕТ СН'!$I$6-'СЕТ СН'!$I$19</f>
        <v>2423.84501146</v>
      </c>
      <c r="Q143" s="36">
        <f>SUMIFS(СВЦЭМ!$C$39:$C$782,СВЦЭМ!$A$39:$A$782,$A143,СВЦЭМ!$B$39:$B$782,Q$119)+'СЕТ СН'!$I$9+СВЦЭМ!$D$10+'СЕТ СН'!$I$6-'СЕТ СН'!$I$19</f>
        <v>2384.4278048300002</v>
      </c>
      <c r="R143" s="36">
        <f>SUMIFS(СВЦЭМ!$C$39:$C$782,СВЦЭМ!$A$39:$A$782,$A143,СВЦЭМ!$B$39:$B$782,R$119)+'СЕТ СН'!$I$9+СВЦЭМ!$D$10+'СЕТ СН'!$I$6-'СЕТ СН'!$I$19</f>
        <v>2382.50049309</v>
      </c>
      <c r="S143" s="36">
        <f>SUMIFS(СВЦЭМ!$C$39:$C$782,СВЦЭМ!$A$39:$A$782,$A143,СВЦЭМ!$B$39:$B$782,S$119)+'СЕТ СН'!$I$9+СВЦЭМ!$D$10+'СЕТ СН'!$I$6-'СЕТ СН'!$I$19</f>
        <v>2363.90169793</v>
      </c>
      <c r="T143" s="36">
        <f>SUMIFS(СВЦЭМ!$C$39:$C$782,СВЦЭМ!$A$39:$A$782,$A143,СВЦЭМ!$B$39:$B$782,T$119)+'СЕТ СН'!$I$9+СВЦЭМ!$D$10+'СЕТ СН'!$I$6-'СЕТ СН'!$I$19</f>
        <v>2336.8835760399998</v>
      </c>
      <c r="U143" s="36">
        <f>SUMIFS(СВЦЭМ!$C$39:$C$782,СВЦЭМ!$A$39:$A$782,$A143,СВЦЭМ!$B$39:$B$782,U$119)+'СЕТ СН'!$I$9+СВЦЭМ!$D$10+'СЕТ СН'!$I$6-'СЕТ СН'!$I$19</f>
        <v>2342.7150879000001</v>
      </c>
      <c r="V143" s="36">
        <f>SUMIFS(СВЦЭМ!$C$39:$C$782,СВЦЭМ!$A$39:$A$782,$A143,СВЦЭМ!$B$39:$B$782,V$119)+'СЕТ СН'!$I$9+СВЦЭМ!$D$10+'СЕТ СН'!$I$6-'СЕТ СН'!$I$19</f>
        <v>2368.5689518899999</v>
      </c>
      <c r="W143" s="36">
        <f>SUMIFS(СВЦЭМ!$C$39:$C$782,СВЦЭМ!$A$39:$A$782,$A143,СВЦЭМ!$B$39:$B$782,W$119)+'СЕТ СН'!$I$9+СВЦЭМ!$D$10+'СЕТ СН'!$I$6-'СЕТ СН'!$I$19</f>
        <v>2381.0265675199998</v>
      </c>
      <c r="X143" s="36">
        <f>SUMIFS(СВЦЭМ!$C$39:$C$782,СВЦЭМ!$A$39:$A$782,$A143,СВЦЭМ!$B$39:$B$782,X$119)+'СЕТ СН'!$I$9+СВЦЭМ!$D$10+'СЕТ СН'!$I$6-'СЕТ СН'!$I$19</f>
        <v>2409.0589030699998</v>
      </c>
      <c r="Y143" s="36">
        <f>SUMIFS(СВЦЭМ!$C$39:$C$782,СВЦЭМ!$A$39:$A$782,$A143,СВЦЭМ!$B$39:$B$782,Y$119)+'СЕТ СН'!$I$9+СВЦЭМ!$D$10+'СЕТ СН'!$I$6-'СЕТ СН'!$I$19</f>
        <v>2429.27025628</v>
      </c>
    </row>
    <row r="144" spans="1:25" ht="15.75" x14ac:dyDescent="0.2">
      <c r="A144" s="35">
        <f t="shared" si="3"/>
        <v>45285</v>
      </c>
      <c r="B144" s="36">
        <f>SUMIFS(СВЦЭМ!$C$39:$C$782,СВЦЭМ!$A$39:$A$782,$A144,СВЦЭМ!$B$39:$B$782,B$119)+'СЕТ СН'!$I$9+СВЦЭМ!$D$10+'СЕТ СН'!$I$6-'СЕТ СН'!$I$19</f>
        <v>2495.16477424</v>
      </c>
      <c r="C144" s="36">
        <f>SUMIFS(СВЦЭМ!$C$39:$C$782,СВЦЭМ!$A$39:$A$782,$A144,СВЦЭМ!$B$39:$B$782,C$119)+'СЕТ СН'!$I$9+СВЦЭМ!$D$10+'СЕТ СН'!$I$6-'СЕТ СН'!$I$19</f>
        <v>2534.6754074800001</v>
      </c>
      <c r="D144" s="36">
        <f>SUMIFS(СВЦЭМ!$C$39:$C$782,СВЦЭМ!$A$39:$A$782,$A144,СВЦЭМ!$B$39:$B$782,D$119)+'СЕТ СН'!$I$9+СВЦЭМ!$D$10+'СЕТ СН'!$I$6-'СЕТ СН'!$I$19</f>
        <v>2555.1058016699999</v>
      </c>
      <c r="E144" s="36">
        <f>SUMIFS(СВЦЭМ!$C$39:$C$782,СВЦЭМ!$A$39:$A$782,$A144,СВЦЭМ!$B$39:$B$782,E$119)+'СЕТ СН'!$I$9+СВЦЭМ!$D$10+'СЕТ СН'!$I$6-'СЕТ СН'!$I$19</f>
        <v>2557.8512735599998</v>
      </c>
      <c r="F144" s="36">
        <f>SUMIFS(СВЦЭМ!$C$39:$C$782,СВЦЭМ!$A$39:$A$782,$A144,СВЦЭМ!$B$39:$B$782,F$119)+'СЕТ СН'!$I$9+СВЦЭМ!$D$10+'СЕТ СН'!$I$6-'СЕТ СН'!$I$19</f>
        <v>2555.11173981</v>
      </c>
      <c r="G144" s="36">
        <f>SUMIFS(СВЦЭМ!$C$39:$C$782,СВЦЭМ!$A$39:$A$782,$A144,СВЦЭМ!$B$39:$B$782,G$119)+'СЕТ СН'!$I$9+СВЦЭМ!$D$10+'СЕТ СН'!$I$6-'СЕТ СН'!$I$19</f>
        <v>2524.96001157</v>
      </c>
      <c r="H144" s="36">
        <f>SUMIFS(СВЦЭМ!$C$39:$C$782,СВЦЭМ!$A$39:$A$782,$A144,СВЦЭМ!$B$39:$B$782,H$119)+'СЕТ СН'!$I$9+СВЦЭМ!$D$10+'СЕТ СН'!$I$6-'СЕТ СН'!$I$19</f>
        <v>2499.7808090600001</v>
      </c>
      <c r="I144" s="36">
        <f>SUMIFS(СВЦЭМ!$C$39:$C$782,СВЦЭМ!$A$39:$A$782,$A144,СВЦЭМ!$B$39:$B$782,I$119)+'СЕТ СН'!$I$9+СВЦЭМ!$D$10+'СЕТ СН'!$I$6-'СЕТ СН'!$I$19</f>
        <v>2462.3243588799996</v>
      </c>
      <c r="J144" s="36">
        <f>SUMIFS(СВЦЭМ!$C$39:$C$782,СВЦЭМ!$A$39:$A$782,$A144,СВЦЭМ!$B$39:$B$782,J$119)+'СЕТ СН'!$I$9+СВЦЭМ!$D$10+'СЕТ СН'!$I$6-'СЕТ СН'!$I$19</f>
        <v>2396.8870857800002</v>
      </c>
      <c r="K144" s="36">
        <f>SUMIFS(СВЦЭМ!$C$39:$C$782,СВЦЭМ!$A$39:$A$782,$A144,СВЦЭМ!$B$39:$B$782,K$119)+'СЕТ СН'!$I$9+СВЦЭМ!$D$10+'СЕТ СН'!$I$6-'СЕТ СН'!$I$19</f>
        <v>2367.5871747900001</v>
      </c>
      <c r="L144" s="36">
        <f>SUMIFS(СВЦЭМ!$C$39:$C$782,СВЦЭМ!$A$39:$A$782,$A144,СВЦЭМ!$B$39:$B$782,L$119)+'СЕТ СН'!$I$9+СВЦЭМ!$D$10+'СЕТ СН'!$I$6-'СЕТ СН'!$I$19</f>
        <v>2350.28590635</v>
      </c>
      <c r="M144" s="36">
        <f>SUMIFS(СВЦЭМ!$C$39:$C$782,СВЦЭМ!$A$39:$A$782,$A144,СВЦЭМ!$B$39:$B$782,M$119)+'СЕТ СН'!$I$9+СВЦЭМ!$D$10+'СЕТ СН'!$I$6-'СЕТ СН'!$I$19</f>
        <v>2367.4710266800003</v>
      </c>
      <c r="N144" s="36">
        <f>SUMIFS(СВЦЭМ!$C$39:$C$782,СВЦЭМ!$A$39:$A$782,$A144,СВЦЭМ!$B$39:$B$782,N$119)+'СЕТ СН'!$I$9+СВЦЭМ!$D$10+'СЕТ СН'!$I$6-'СЕТ СН'!$I$19</f>
        <v>2374.8059668799997</v>
      </c>
      <c r="O144" s="36">
        <f>SUMIFS(СВЦЭМ!$C$39:$C$782,СВЦЭМ!$A$39:$A$782,$A144,СВЦЭМ!$B$39:$B$782,O$119)+'СЕТ СН'!$I$9+СВЦЭМ!$D$10+'СЕТ СН'!$I$6-'СЕТ СН'!$I$19</f>
        <v>2372.13050385</v>
      </c>
      <c r="P144" s="36">
        <f>SUMIFS(СВЦЭМ!$C$39:$C$782,СВЦЭМ!$A$39:$A$782,$A144,СВЦЭМ!$B$39:$B$782,P$119)+'СЕТ СН'!$I$9+СВЦЭМ!$D$10+'СЕТ СН'!$I$6-'СЕТ СН'!$I$19</f>
        <v>2369.5658451199997</v>
      </c>
      <c r="Q144" s="36">
        <f>SUMIFS(СВЦЭМ!$C$39:$C$782,СВЦЭМ!$A$39:$A$782,$A144,СВЦЭМ!$B$39:$B$782,Q$119)+'СЕТ СН'!$I$9+СВЦЭМ!$D$10+'СЕТ СН'!$I$6-'СЕТ СН'!$I$19</f>
        <v>2380.5209463599999</v>
      </c>
      <c r="R144" s="36">
        <f>SUMIFS(СВЦЭМ!$C$39:$C$782,СВЦЭМ!$A$39:$A$782,$A144,СВЦЭМ!$B$39:$B$782,R$119)+'СЕТ СН'!$I$9+СВЦЭМ!$D$10+'СЕТ СН'!$I$6-'СЕТ СН'!$I$19</f>
        <v>2399.9516111900002</v>
      </c>
      <c r="S144" s="36">
        <f>SUMIFS(СВЦЭМ!$C$39:$C$782,СВЦЭМ!$A$39:$A$782,$A144,СВЦЭМ!$B$39:$B$782,S$119)+'СЕТ СН'!$I$9+СВЦЭМ!$D$10+'СЕТ СН'!$I$6-'СЕТ СН'!$I$19</f>
        <v>2370.57928842</v>
      </c>
      <c r="T144" s="36">
        <f>SUMIFS(СВЦЭМ!$C$39:$C$782,СВЦЭМ!$A$39:$A$782,$A144,СВЦЭМ!$B$39:$B$782,T$119)+'СЕТ СН'!$I$9+СВЦЭМ!$D$10+'СЕТ СН'!$I$6-'СЕТ СН'!$I$19</f>
        <v>2332.5659761699999</v>
      </c>
      <c r="U144" s="36">
        <f>SUMIFS(СВЦЭМ!$C$39:$C$782,СВЦЭМ!$A$39:$A$782,$A144,СВЦЭМ!$B$39:$B$782,U$119)+'СЕТ СН'!$I$9+СВЦЭМ!$D$10+'СЕТ СН'!$I$6-'СЕТ СН'!$I$19</f>
        <v>2347.4069594100001</v>
      </c>
      <c r="V144" s="36">
        <f>SUMIFS(СВЦЭМ!$C$39:$C$782,СВЦЭМ!$A$39:$A$782,$A144,СВЦЭМ!$B$39:$B$782,V$119)+'СЕТ СН'!$I$9+СВЦЭМ!$D$10+'СЕТ СН'!$I$6-'СЕТ СН'!$I$19</f>
        <v>2374.7812898900002</v>
      </c>
      <c r="W144" s="36">
        <f>SUMIFS(СВЦЭМ!$C$39:$C$782,СВЦЭМ!$A$39:$A$782,$A144,СВЦЭМ!$B$39:$B$782,W$119)+'СЕТ СН'!$I$9+СВЦЭМ!$D$10+'СЕТ СН'!$I$6-'СЕТ СН'!$I$19</f>
        <v>2391.6532527499999</v>
      </c>
      <c r="X144" s="36">
        <f>SUMIFS(СВЦЭМ!$C$39:$C$782,СВЦЭМ!$A$39:$A$782,$A144,СВЦЭМ!$B$39:$B$782,X$119)+'СЕТ СН'!$I$9+СВЦЭМ!$D$10+'СЕТ СН'!$I$6-'СЕТ СН'!$I$19</f>
        <v>2430.6178089699997</v>
      </c>
      <c r="Y144" s="36">
        <f>SUMIFS(СВЦЭМ!$C$39:$C$782,СВЦЭМ!$A$39:$A$782,$A144,СВЦЭМ!$B$39:$B$782,Y$119)+'СЕТ СН'!$I$9+СВЦЭМ!$D$10+'СЕТ СН'!$I$6-'СЕТ СН'!$I$19</f>
        <v>2449.9272742100002</v>
      </c>
    </row>
    <row r="145" spans="1:26" ht="15.75" x14ac:dyDescent="0.2">
      <c r="A145" s="35">
        <f t="shared" si="3"/>
        <v>45286</v>
      </c>
      <c r="B145" s="36">
        <f>SUMIFS(СВЦЭМ!$C$39:$C$782,СВЦЭМ!$A$39:$A$782,$A145,СВЦЭМ!$B$39:$B$782,B$119)+'СЕТ СН'!$I$9+СВЦЭМ!$D$10+'СЕТ СН'!$I$6-'СЕТ СН'!$I$19</f>
        <v>2666.5502620299999</v>
      </c>
      <c r="C145" s="36">
        <f>SUMIFS(СВЦЭМ!$C$39:$C$782,СВЦЭМ!$A$39:$A$782,$A145,СВЦЭМ!$B$39:$B$782,C$119)+'СЕТ СН'!$I$9+СВЦЭМ!$D$10+'СЕТ СН'!$I$6-'СЕТ СН'!$I$19</f>
        <v>2697.8420116399998</v>
      </c>
      <c r="D145" s="36">
        <f>SUMIFS(СВЦЭМ!$C$39:$C$782,СВЦЭМ!$A$39:$A$782,$A145,СВЦЭМ!$B$39:$B$782,D$119)+'СЕТ СН'!$I$9+СВЦЭМ!$D$10+'СЕТ СН'!$I$6-'СЕТ СН'!$I$19</f>
        <v>2707.3980825599997</v>
      </c>
      <c r="E145" s="36">
        <f>SUMIFS(СВЦЭМ!$C$39:$C$782,СВЦЭМ!$A$39:$A$782,$A145,СВЦЭМ!$B$39:$B$782,E$119)+'СЕТ СН'!$I$9+СВЦЭМ!$D$10+'СЕТ СН'!$I$6-'СЕТ СН'!$I$19</f>
        <v>2717.0297990599997</v>
      </c>
      <c r="F145" s="36">
        <f>SUMIFS(СВЦЭМ!$C$39:$C$782,СВЦЭМ!$A$39:$A$782,$A145,СВЦЭМ!$B$39:$B$782,F$119)+'СЕТ СН'!$I$9+СВЦЭМ!$D$10+'СЕТ СН'!$I$6-'СЕТ СН'!$I$19</f>
        <v>2713.1300026599997</v>
      </c>
      <c r="G145" s="36">
        <f>SUMIFS(СВЦЭМ!$C$39:$C$782,СВЦЭМ!$A$39:$A$782,$A145,СВЦЭМ!$B$39:$B$782,G$119)+'СЕТ СН'!$I$9+СВЦЭМ!$D$10+'СЕТ СН'!$I$6-'СЕТ СН'!$I$19</f>
        <v>2690.47952932</v>
      </c>
      <c r="H145" s="36">
        <f>SUMIFS(СВЦЭМ!$C$39:$C$782,СВЦЭМ!$A$39:$A$782,$A145,СВЦЭМ!$B$39:$B$782,H$119)+'СЕТ СН'!$I$9+СВЦЭМ!$D$10+'СЕТ СН'!$I$6-'СЕТ СН'!$I$19</f>
        <v>2645.5368031600001</v>
      </c>
      <c r="I145" s="36">
        <f>SUMIFS(СВЦЭМ!$C$39:$C$782,СВЦЭМ!$A$39:$A$782,$A145,СВЦЭМ!$B$39:$B$782,I$119)+'СЕТ СН'!$I$9+СВЦЭМ!$D$10+'СЕТ СН'!$I$6-'СЕТ СН'!$I$19</f>
        <v>2602.6335150799996</v>
      </c>
      <c r="J145" s="36">
        <f>SUMIFS(СВЦЭМ!$C$39:$C$782,СВЦЭМ!$A$39:$A$782,$A145,СВЦЭМ!$B$39:$B$782,J$119)+'СЕТ СН'!$I$9+СВЦЭМ!$D$10+'СЕТ СН'!$I$6-'СЕТ СН'!$I$19</f>
        <v>2548.9719815500002</v>
      </c>
      <c r="K145" s="36">
        <f>SUMIFS(СВЦЭМ!$C$39:$C$782,СВЦЭМ!$A$39:$A$782,$A145,СВЦЭМ!$B$39:$B$782,K$119)+'СЕТ СН'!$I$9+СВЦЭМ!$D$10+'СЕТ СН'!$I$6-'СЕТ СН'!$I$19</f>
        <v>2520.7376794900001</v>
      </c>
      <c r="L145" s="36">
        <f>SUMIFS(СВЦЭМ!$C$39:$C$782,СВЦЭМ!$A$39:$A$782,$A145,СВЦЭМ!$B$39:$B$782,L$119)+'СЕТ СН'!$I$9+СВЦЭМ!$D$10+'СЕТ СН'!$I$6-'СЕТ СН'!$I$19</f>
        <v>2499.9670677200002</v>
      </c>
      <c r="M145" s="36">
        <f>SUMIFS(СВЦЭМ!$C$39:$C$782,СВЦЭМ!$A$39:$A$782,$A145,СВЦЭМ!$B$39:$B$782,M$119)+'СЕТ СН'!$I$9+СВЦЭМ!$D$10+'СЕТ СН'!$I$6-'СЕТ СН'!$I$19</f>
        <v>2506.6981788499997</v>
      </c>
      <c r="N145" s="36">
        <f>SUMIFS(СВЦЭМ!$C$39:$C$782,СВЦЭМ!$A$39:$A$782,$A145,СВЦЭМ!$B$39:$B$782,N$119)+'СЕТ СН'!$I$9+СВЦЭМ!$D$10+'СЕТ СН'!$I$6-'СЕТ СН'!$I$19</f>
        <v>2551.7343624</v>
      </c>
      <c r="O145" s="36">
        <f>SUMIFS(СВЦЭМ!$C$39:$C$782,СВЦЭМ!$A$39:$A$782,$A145,СВЦЭМ!$B$39:$B$782,O$119)+'СЕТ СН'!$I$9+СВЦЭМ!$D$10+'СЕТ СН'!$I$6-'СЕТ СН'!$I$19</f>
        <v>2591.29045159</v>
      </c>
      <c r="P145" s="36">
        <f>SUMIFS(СВЦЭМ!$C$39:$C$782,СВЦЭМ!$A$39:$A$782,$A145,СВЦЭМ!$B$39:$B$782,P$119)+'СЕТ СН'!$I$9+СВЦЭМ!$D$10+'СЕТ СН'!$I$6-'СЕТ СН'!$I$19</f>
        <v>2617.7510116599997</v>
      </c>
      <c r="Q145" s="36">
        <f>SUMIFS(СВЦЭМ!$C$39:$C$782,СВЦЭМ!$A$39:$A$782,$A145,СВЦЭМ!$B$39:$B$782,Q$119)+'СЕТ СН'!$I$9+СВЦЭМ!$D$10+'СЕТ СН'!$I$6-'СЕТ СН'!$I$19</f>
        <v>2648.2074641499999</v>
      </c>
      <c r="R145" s="36">
        <f>SUMIFS(СВЦЭМ!$C$39:$C$782,СВЦЭМ!$A$39:$A$782,$A145,СВЦЭМ!$B$39:$B$782,R$119)+'СЕТ СН'!$I$9+СВЦЭМ!$D$10+'СЕТ СН'!$I$6-'СЕТ СН'!$I$19</f>
        <v>2641.2114000299998</v>
      </c>
      <c r="S145" s="36">
        <f>SUMIFS(СВЦЭМ!$C$39:$C$782,СВЦЭМ!$A$39:$A$782,$A145,СВЦЭМ!$B$39:$B$782,S$119)+'СЕТ СН'!$I$9+СВЦЭМ!$D$10+'СЕТ СН'!$I$6-'СЕТ СН'!$I$19</f>
        <v>2591.49411452</v>
      </c>
      <c r="T145" s="36">
        <f>SUMIFS(СВЦЭМ!$C$39:$C$782,СВЦЭМ!$A$39:$A$782,$A145,СВЦЭМ!$B$39:$B$782,T$119)+'СЕТ СН'!$I$9+СВЦЭМ!$D$10+'СЕТ СН'!$I$6-'СЕТ СН'!$I$19</f>
        <v>2564.17135125</v>
      </c>
      <c r="U145" s="36">
        <f>SUMIFS(СВЦЭМ!$C$39:$C$782,СВЦЭМ!$A$39:$A$782,$A145,СВЦЭМ!$B$39:$B$782,U$119)+'СЕТ СН'!$I$9+СВЦЭМ!$D$10+'СЕТ СН'!$I$6-'СЕТ СН'!$I$19</f>
        <v>2575.5853043500001</v>
      </c>
      <c r="V145" s="36">
        <f>SUMIFS(СВЦЭМ!$C$39:$C$782,СВЦЭМ!$A$39:$A$782,$A145,СВЦЭМ!$B$39:$B$782,V$119)+'СЕТ СН'!$I$9+СВЦЭМ!$D$10+'СЕТ СН'!$I$6-'СЕТ СН'!$I$19</f>
        <v>2602.96413467</v>
      </c>
      <c r="W145" s="36">
        <f>SUMIFS(СВЦЭМ!$C$39:$C$782,СВЦЭМ!$A$39:$A$782,$A145,СВЦЭМ!$B$39:$B$782,W$119)+'СЕТ СН'!$I$9+СВЦЭМ!$D$10+'СЕТ СН'!$I$6-'СЕТ СН'!$I$19</f>
        <v>2638.8959972299999</v>
      </c>
      <c r="X145" s="36">
        <f>SUMIFS(СВЦЭМ!$C$39:$C$782,СВЦЭМ!$A$39:$A$782,$A145,СВЦЭМ!$B$39:$B$782,X$119)+'СЕТ СН'!$I$9+СВЦЭМ!$D$10+'СЕТ СН'!$I$6-'СЕТ СН'!$I$19</f>
        <v>2662.1856712700001</v>
      </c>
      <c r="Y145" s="36">
        <f>SUMIFS(СВЦЭМ!$C$39:$C$782,СВЦЭМ!$A$39:$A$782,$A145,СВЦЭМ!$B$39:$B$782,Y$119)+'СЕТ СН'!$I$9+СВЦЭМ!$D$10+'СЕТ СН'!$I$6-'СЕТ СН'!$I$19</f>
        <v>2675.5157703499999</v>
      </c>
    </row>
    <row r="146" spans="1:26" ht="15.75" x14ac:dyDescent="0.2">
      <c r="A146" s="35">
        <f t="shared" si="3"/>
        <v>45287</v>
      </c>
      <c r="B146" s="36">
        <f>SUMIFS(СВЦЭМ!$C$39:$C$782,СВЦЭМ!$A$39:$A$782,$A146,СВЦЭМ!$B$39:$B$782,B$119)+'СЕТ СН'!$I$9+СВЦЭМ!$D$10+'СЕТ СН'!$I$6-'СЕТ СН'!$I$19</f>
        <v>2625.28864849</v>
      </c>
      <c r="C146" s="36">
        <f>SUMIFS(СВЦЭМ!$C$39:$C$782,СВЦЭМ!$A$39:$A$782,$A146,СВЦЭМ!$B$39:$B$782,C$119)+'СЕТ СН'!$I$9+СВЦЭМ!$D$10+'СЕТ СН'!$I$6-'СЕТ СН'!$I$19</f>
        <v>2612.2841631499996</v>
      </c>
      <c r="D146" s="36">
        <f>SUMIFS(СВЦЭМ!$C$39:$C$782,СВЦЭМ!$A$39:$A$782,$A146,СВЦЭМ!$B$39:$B$782,D$119)+'СЕТ СН'!$I$9+СВЦЭМ!$D$10+'СЕТ СН'!$I$6-'СЕТ СН'!$I$19</f>
        <v>2628.3172555299998</v>
      </c>
      <c r="E146" s="36">
        <f>SUMIFS(СВЦЭМ!$C$39:$C$782,СВЦЭМ!$A$39:$A$782,$A146,СВЦЭМ!$B$39:$B$782,E$119)+'СЕТ СН'!$I$9+СВЦЭМ!$D$10+'СЕТ СН'!$I$6-'СЕТ СН'!$I$19</f>
        <v>2634.3583163799999</v>
      </c>
      <c r="F146" s="36">
        <f>SUMIFS(СВЦЭМ!$C$39:$C$782,СВЦЭМ!$A$39:$A$782,$A146,СВЦЭМ!$B$39:$B$782,F$119)+'СЕТ СН'!$I$9+СВЦЭМ!$D$10+'СЕТ СН'!$I$6-'СЕТ СН'!$I$19</f>
        <v>2706.7190664499999</v>
      </c>
      <c r="G146" s="36">
        <f>SUMIFS(СВЦЭМ!$C$39:$C$782,СВЦЭМ!$A$39:$A$782,$A146,СВЦЭМ!$B$39:$B$782,G$119)+'СЕТ СН'!$I$9+СВЦЭМ!$D$10+'СЕТ СН'!$I$6-'СЕТ СН'!$I$19</f>
        <v>2688.3380788599998</v>
      </c>
      <c r="H146" s="36">
        <f>SUMIFS(СВЦЭМ!$C$39:$C$782,СВЦЭМ!$A$39:$A$782,$A146,СВЦЭМ!$B$39:$B$782,H$119)+'СЕТ СН'!$I$9+СВЦЭМ!$D$10+'СЕТ СН'!$I$6-'СЕТ СН'!$I$19</f>
        <v>2639.6972923899998</v>
      </c>
      <c r="I146" s="36">
        <f>SUMIFS(СВЦЭМ!$C$39:$C$782,СВЦЭМ!$A$39:$A$782,$A146,СВЦЭМ!$B$39:$B$782,I$119)+'СЕТ СН'!$I$9+СВЦЭМ!$D$10+'СЕТ СН'!$I$6-'СЕТ СН'!$I$19</f>
        <v>2572.4137749299998</v>
      </c>
      <c r="J146" s="36">
        <f>SUMIFS(СВЦЭМ!$C$39:$C$782,СВЦЭМ!$A$39:$A$782,$A146,СВЦЭМ!$B$39:$B$782,J$119)+'СЕТ СН'!$I$9+СВЦЭМ!$D$10+'СЕТ СН'!$I$6-'СЕТ СН'!$I$19</f>
        <v>2560.4653389799996</v>
      </c>
      <c r="K146" s="36">
        <f>SUMIFS(СВЦЭМ!$C$39:$C$782,СВЦЭМ!$A$39:$A$782,$A146,СВЦЭМ!$B$39:$B$782,K$119)+'СЕТ СН'!$I$9+СВЦЭМ!$D$10+'СЕТ СН'!$I$6-'СЕТ СН'!$I$19</f>
        <v>2547.8909842599996</v>
      </c>
      <c r="L146" s="36">
        <f>SUMIFS(СВЦЭМ!$C$39:$C$782,СВЦЭМ!$A$39:$A$782,$A146,СВЦЭМ!$B$39:$B$782,L$119)+'СЕТ СН'!$I$9+СВЦЭМ!$D$10+'СЕТ СН'!$I$6-'СЕТ СН'!$I$19</f>
        <v>2520.9004768099999</v>
      </c>
      <c r="M146" s="36">
        <f>SUMIFS(СВЦЭМ!$C$39:$C$782,СВЦЭМ!$A$39:$A$782,$A146,СВЦЭМ!$B$39:$B$782,M$119)+'СЕТ СН'!$I$9+СВЦЭМ!$D$10+'СЕТ СН'!$I$6-'СЕТ СН'!$I$19</f>
        <v>2527.5278267200001</v>
      </c>
      <c r="N146" s="36">
        <f>SUMIFS(СВЦЭМ!$C$39:$C$782,СВЦЭМ!$A$39:$A$782,$A146,СВЦЭМ!$B$39:$B$782,N$119)+'СЕТ СН'!$I$9+СВЦЭМ!$D$10+'СЕТ СН'!$I$6-'СЕТ СН'!$I$19</f>
        <v>2543.3623235699997</v>
      </c>
      <c r="O146" s="36">
        <f>SUMIFS(СВЦЭМ!$C$39:$C$782,СВЦЭМ!$A$39:$A$782,$A146,СВЦЭМ!$B$39:$B$782,O$119)+'СЕТ СН'!$I$9+СВЦЭМ!$D$10+'СЕТ СН'!$I$6-'СЕТ СН'!$I$19</f>
        <v>2544.2464596099999</v>
      </c>
      <c r="P146" s="36">
        <f>SUMIFS(СВЦЭМ!$C$39:$C$782,СВЦЭМ!$A$39:$A$782,$A146,СВЦЭМ!$B$39:$B$782,P$119)+'СЕТ СН'!$I$9+СВЦЭМ!$D$10+'СЕТ СН'!$I$6-'СЕТ СН'!$I$19</f>
        <v>2545.6298863900001</v>
      </c>
      <c r="Q146" s="36">
        <f>SUMIFS(СВЦЭМ!$C$39:$C$782,СВЦЭМ!$A$39:$A$782,$A146,СВЦЭМ!$B$39:$B$782,Q$119)+'СЕТ СН'!$I$9+СВЦЭМ!$D$10+'СЕТ СН'!$I$6-'СЕТ СН'!$I$19</f>
        <v>2524.1023678900001</v>
      </c>
      <c r="R146" s="36">
        <f>SUMIFS(СВЦЭМ!$C$39:$C$782,СВЦЭМ!$A$39:$A$782,$A146,СВЦЭМ!$B$39:$B$782,R$119)+'СЕТ СН'!$I$9+СВЦЭМ!$D$10+'СЕТ СН'!$I$6-'СЕТ СН'!$I$19</f>
        <v>2522.4780516800001</v>
      </c>
      <c r="S146" s="36">
        <f>SUMIFS(СВЦЭМ!$C$39:$C$782,СВЦЭМ!$A$39:$A$782,$A146,СВЦЭМ!$B$39:$B$782,S$119)+'СЕТ СН'!$I$9+СВЦЭМ!$D$10+'СЕТ СН'!$I$6-'СЕТ СН'!$I$19</f>
        <v>2490.57120747</v>
      </c>
      <c r="T146" s="36">
        <f>SUMIFS(СВЦЭМ!$C$39:$C$782,СВЦЭМ!$A$39:$A$782,$A146,СВЦЭМ!$B$39:$B$782,T$119)+'СЕТ СН'!$I$9+СВЦЭМ!$D$10+'СЕТ СН'!$I$6-'СЕТ СН'!$I$19</f>
        <v>2514.4164472100001</v>
      </c>
      <c r="U146" s="36">
        <f>SUMIFS(СВЦЭМ!$C$39:$C$782,СВЦЭМ!$A$39:$A$782,$A146,СВЦЭМ!$B$39:$B$782,U$119)+'СЕТ СН'!$I$9+СВЦЭМ!$D$10+'СЕТ СН'!$I$6-'СЕТ СН'!$I$19</f>
        <v>2522.5546251999999</v>
      </c>
      <c r="V146" s="36">
        <f>SUMIFS(СВЦЭМ!$C$39:$C$782,СВЦЭМ!$A$39:$A$782,$A146,СВЦЭМ!$B$39:$B$782,V$119)+'СЕТ СН'!$I$9+СВЦЭМ!$D$10+'СЕТ СН'!$I$6-'СЕТ СН'!$I$19</f>
        <v>2545.48471049</v>
      </c>
      <c r="W146" s="36">
        <f>SUMIFS(СВЦЭМ!$C$39:$C$782,СВЦЭМ!$A$39:$A$782,$A146,СВЦЭМ!$B$39:$B$782,W$119)+'СЕТ СН'!$I$9+СВЦЭМ!$D$10+'СЕТ СН'!$I$6-'СЕТ СН'!$I$19</f>
        <v>2535.57253451</v>
      </c>
      <c r="X146" s="36">
        <f>SUMIFS(СВЦЭМ!$C$39:$C$782,СВЦЭМ!$A$39:$A$782,$A146,СВЦЭМ!$B$39:$B$782,X$119)+'СЕТ СН'!$I$9+СВЦЭМ!$D$10+'СЕТ СН'!$I$6-'СЕТ СН'!$I$19</f>
        <v>2558.20174081</v>
      </c>
      <c r="Y146" s="36">
        <f>SUMIFS(СВЦЭМ!$C$39:$C$782,СВЦЭМ!$A$39:$A$782,$A146,СВЦЭМ!$B$39:$B$782,Y$119)+'СЕТ СН'!$I$9+СВЦЭМ!$D$10+'СЕТ СН'!$I$6-'СЕТ СН'!$I$19</f>
        <v>2574.5397108299999</v>
      </c>
    </row>
    <row r="147" spans="1:26" ht="15.75" x14ac:dyDescent="0.2">
      <c r="A147" s="35">
        <f t="shared" si="3"/>
        <v>45288</v>
      </c>
      <c r="B147" s="36">
        <f>SUMIFS(СВЦЭМ!$C$39:$C$782,СВЦЭМ!$A$39:$A$782,$A147,СВЦЭМ!$B$39:$B$782,B$119)+'СЕТ СН'!$I$9+СВЦЭМ!$D$10+'СЕТ СН'!$I$6-'СЕТ СН'!$I$19</f>
        <v>2540.8984172700002</v>
      </c>
      <c r="C147" s="36">
        <f>SUMIFS(СВЦЭМ!$C$39:$C$782,СВЦЭМ!$A$39:$A$782,$A147,СВЦЭМ!$B$39:$B$782,C$119)+'СЕТ СН'!$I$9+СВЦЭМ!$D$10+'СЕТ СН'!$I$6-'СЕТ СН'!$I$19</f>
        <v>2598.6406883600002</v>
      </c>
      <c r="D147" s="36">
        <f>SUMIFS(СВЦЭМ!$C$39:$C$782,СВЦЭМ!$A$39:$A$782,$A147,СВЦЭМ!$B$39:$B$782,D$119)+'СЕТ СН'!$I$9+СВЦЭМ!$D$10+'СЕТ СН'!$I$6-'СЕТ СН'!$I$19</f>
        <v>2606.5854927800001</v>
      </c>
      <c r="E147" s="36">
        <f>SUMIFS(СВЦЭМ!$C$39:$C$782,СВЦЭМ!$A$39:$A$782,$A147,СВЦЭМ!$B$39:$B$782,E$119)+'СЕТ СН'!$I$9+СВЦЭМ!$D$10+'СЕТ СН'!$I$6-'СЕТ СН'!$I$19</f>
        <v>2619.0721083199996</v>
      </c>
      <c r="F147" s="36">
        <f>SUMIFS(СВЦЭМ!$C$39:$C$782,СВЦЭМ!$A$39:$A$782,$A147,СВЦЭМ!$B$39:$B$782,F$119)+'СЕТ СН'!$I$9+СВЦЭМ!$D$10+'СЕТ СН'!$I$6-'СЕТ СН'!$I$19</f>
        <v>2618.1588045799999</v>
      </c>
      <c r="G147" s="36">
        <f>SUMIFS(СВЦЭМ!$C$39:$C$782,СВЦЭМ!$A$39:$A$782,$A147,СВЦЭМ!$B$39:$B$782,G$119)+'СЕТ СН'!$I$9+СВЦЭМ!$D$10+'СЕТ СН'!$I$6-'СЕТ СН'!$I$19</f>
        <v>2608.0512975900001</v>
      </c>
      <c r="H147" s="36">
        <f>SUMIFS(СВЦЭМ!$C$39:$C$782,СВЦЭМ!$A$39:$A$782,$A147,СВЦЭМ!$B$39:$B$782,H$119)+'СЕТ СН'!$I$9+СВЦЭМ!$D$10+'СЕТ СН'!$I$6-'СЕТ СН'!$I$19</f>
        <v>2557.1084939000002</v>
      </c>
      <c r="I147" s="36">
        <f>SUMIFS(СВЦЭМ!$C$39:$C$782,СВЦЭМ!$A$39:$A$782,$A147,СВЦЭМ!$B$39:$B$782,I$119)+'СЕТ СН'!$I$9+СВЦЭМ!$D$10+'СЕТ СН'!$I$6-'СЕТ СН'!$I$19</f>
        <v>2492.7849579899998</v>
      </c>
      <c r="J147" s="36">
        <f>SUMIFS(СВЦЭМ!$C$39:$C$782,СВЦЭМ!$A$39:$A$782,$A147,СВЦЭМ!$B$39:$B$782,J$119)+'СЕТ СН'!$I$9+СВЦЭМ!$D$10+'СЕТ СН'!$I$6-'СЕТ СН'!$I$19</f>
        <v>2472.06301678</v>
      </c>
      <c r="K147" s="36">
        <f>SUMIFS(СВЦЭМ!$C$39:$C$782,СВЦЭМ!$A$39:$A$782,$A147,СВЦЭМ!$B$39:$B$782,K$119)+'СЕТ СН'!$I$9+СВЦЭМ!$D$10+'СЕТ СН'!$I$6-'СЕТ СН'!$I$19</f>
        <v>2449.1902662299999</v>
      </c>
      <c r="L147" s="36">
        <f>SUMIFS(СВЦЭМ!$C$39:$C$782,СВЦЭМ!$A$39:$A$782,$A147,СВЦЭМ!$B$39:$B$782,L$119)+'СЕТ СН'!$I$9+СВЦЭМ!$D$10+'СЕТ СН'!$I$6-'СЕТ СН'!$I$19</f>
        <v>2476.6432520399999</v>
      </c>
      <c r="M147" s="36">
        <f>SUMIFS(СВЦЭМ!$C$39:$C$782,СВЦЭМ!$A$39:$A$782,$A147,СВЦЭМ!$B$39:$B$782,M$119)+'СЕТ СН'!$I$9+СВЦЭМ!$D$10+'СЕТ СН'!$I$6-'СЕТ СН'!$I$19</f>
        <v>2502.3627831599997</v>
      </c>
      <c r="N147" s="36">
        <f>SUMIFS(СВЦЭМ!$C$39:$C$782,СВЦЭМ!$A$39:$A$782,$A147,СВЦЭМ!$B$39:$B$782,N$119)+'СЕТ СН'!$I$9+СВЦЭМ!$D$10+'СЕТ СН'!$I$6-'СЕТ СН'!$I$19</f>
        <v>2463.75763611</v>
      </c>
      <c r="O147" s="36">
        <f>SUMIFS(СВЦЭМ!$C$39:$C$782,СВЦЭМ!$A$39:$A$782,$A147,СВЦЭМ!$B$39:$B$782,O$119)+'СЕТ СН'!$I$9+СВЦЭМ!$D$10+'СЕТ СН'!$I$6-'СЕТ СН'!$I$19</f>
        <v>2476.8584903299998</v>
      </c>
      <c r="P147" s="36">
        <f>SUMIFS(СВЦЭМ!$C$39:$C$782,СВЦЭМ!$A$39:$A$782,$A147,СВЦЭМ!$B$39:$B$782,P$119)+'СЕТ СН'!$I$9+СВЦЭМ!$D$10+'СЕТ СН'!$I$6-'СЕТ СН'!$I$19</f>
        <v>2476.1155900599997</v>
      </c>
      <c r="Q147" s="36">
        <f>SUMIFS(СВЦЭМ!$C$39:$C$782,СВЦЭМ!$A$39:$A$782,$A147,СВЦЭМ!$B$39:$B$782,Q$119)+'СЕТ СН'!$I$9+СВЦЭМ!$D$10+'СЕТ СН'!$I$6-'СЕТ СН'!$I$19</f>
        <v>2414.7549424600002</v>
      </c>
      <c r="R147" s="36">
        <f>SUMIFS(СВЦЭМ!$C$39:$C$782,СВЦЭМ!$A$39:$A$782,$A147,СВЦЭМ!$B$39:$B$782,R$119)+'СЕТ СН'!$I$9+СВЦЭМ!$D$10+'СЕТ СН'!$I$6-'СЕТ СН'!$I$19</f>
        <v>2423.5424833699999</v>
      </c>
      <c r="S147" s="36">
        <f>SUMIFS(СВЦЭМ!$C$39:$C$782,СВЦЭМ!$A$39:$A$782,$A147,СВЦЭМ!$B$39:$B$782,S$119)+'СЕТ СН'!$I$9+СВЦЭМ!$D$10+'СЕТ СН'!$I$6-'СЕТ СН'!$I$19</f>
        <v>2464.10000932</v>
      </c>
      <c r="T147" s="36">
        <f>SUMIFS(СВЦЭМ!$C$39:$C$782,СВЦЭМ!$A$39:$A$782,$A147,СВЦЭМ!$B$39:$B$782,T$119)+'СЕТ СН'!$I$9+СВЦЭМ!$D$10+'СЕТ СН'!$I$6-'СЕТ СН'!$I$19</f>
        <v>2420.0602090100001</v>
      </c>
      <c r="U147" s="36">
        <f>SUMIFS(СВЦЭМ!$C$39:$C$782,СВЦЭМ!$A$39:$A$782,$A147,СВЦЭМ!$B$39:$B$782,U$119)+'СЕТ СН'!$I$9+СВЦЭМ!$D$10+'СЕТ СН'!$I$6-'СЕТ СН'!$I$19</f>
        <v>2446.7229028800002</v>
      </c>
      <c r="V147" s="36">
        <f>SUMIFS(СВЦЭМ!$C$39:$C$782,СВЦЭМ!$A$39:$A$782,$A147,СВЦЭМ!$B$39:$B$782,V$119)+'СЕТ СН'!$I$9+СВЦЭМ!$D$10+'СЕТ СН'!$I$6-'СЕТ СН'!$I$19</f>
        <v>2448.7526300700001</v>
      </c>
      <c r="W147" s="36">
        <f>SUMIFS(СВЦЭМ!$C$39:$C$782,СВЦЭМ!$A$39:$A$782,$A147,СВЦЭМ!$B$39:$B$782,W$119)+'СЕТ СН'!$I$9+СВЦЭМ!$D$10+'СЕТ СН'!$I$6-'СЕТ СН'!$I$19</f>
        <v>2474.7631702600002</v>
      </c>
      <c r="X147" s="36">
        <f>SUMIFS(СВЦЭМ!$C$39:$C$782,СВЦЭМ!$A$39:$A$782,$A147,СВЦЭМ!$B$39:$B$782,X$119)+'СЕТ СН'!$I$9+СВЦЭМ!$D$10+'СЕТ СН'!$I$6-'СЕТ СН'!$I$19</f>
        <v>2482.4870052599999</v>
      </c>
      <c r="Y147" s="36">
        <f>SUMIFS(СВЦЭМ!$C$39:$C$782,СВЦЭМ!$A$39:$A$782,$A147,СВЦЭМ!$B$39:$B$782,Y$119)+'СЕТ СН'!$I$9+СВЦЭМ!$D$10+'СЕТ СН'!$I$6-'СЕТ СН'!$I$19</f>
        <v>2518.7680250799999</v>
      </c>
    </row>
    <row r="148" spans="1:26" ht="15.75" x14ac:dyDescent="0.2">
      <c r="A148" s="35">
        <f t="shared" si="3"/>
        <v>45289</v>
      </c>
      <c r="B148" s="36">
        <f>SUMIFS(СВЦЭМ!$C$39:$C$782,СВЦЭМ!$A$39:$A$782,$A148,СВЦЭМ!$B$39:$B$782,B$119)+'СЕТ СН'!$I$9+СВЦЭМ!$D$10+'СЕТ СН'!$I$6-'СЕТ СН'!$I$19</f>
        <v>2641.0603246800001</v>
      </c>
      <c r="C148" s="36">
        <f>SUMIFS(СВЦЭМ!$C$39:$C$782,СВЦЭМ!$A$39:$A$782,$A148,СВЦЭМ!$B$39:$B$782,C$119)+'СЕТ СН'!$I$9+СВЦЭМ!$D$10+'СЕТ СН'!$I$6-'СЕТ СН'!$I$19</f>
        <v>2690.4626590299999</v>
      </c>
      <c r="D148" s="36">
        <f>SUMIFS(СВЦЭМ!$C$39:$C$782,СВЦЭМ!$A$39:$A$782,$A148,СВЦЭМ!$B$39:$B$782,D$119)+'СЕТ СН'!$I$9+СВЦЭМ!$D$10+'СЕТ СН'!$I$6-'СЕТ СН'!$I$19</f>
        <v>2656.5787902399998</v>
      </c>
      <c r="E148" s="36">
        <f>SUMIFS(СВЦЭМ!$C$39:$C$782,СВЦЭМ!$A$39:$A$782,$A148,СВЦЭМ!$B$39:$B$782,E$119)+'СЕТ СН'!$I$9+СВЦЭМ!$D$10+'СЕТ СН'!$I$6-'СЕТ СН'!$I$19</f>
        <v>2653.6691225599998</v>
      </c>
      <c r="F148" s="36">
        <f>SUMIFS(СВЦЭМ!$C$39:$C$782,СВЦЭМ!$A$39:$A$782,$A148,СВЦЭМ!$B$39:$B$782,F$119)+'СЕТ СН'!$I$9+СВЦЭМ!$D$10+'СЕТ СН'!$I$6-'СЕТ СН'!$I$19</f>
        <v>2652.0018168199999</v>
      </c>
      <c r="G148" s="36">
        <f>SUMIFS(СВЦЭМ!$C$39:$C$782,СВЦЭМ!$A$39:$A$782,$A148,СВЦЭМ!$B$39:$B$782,G$119)+'СЕТ СН'!$I$9+СВЦЭМ!$D$10+'СЕТ СН'!$I$6-'СЕТ СН'!$I$19</f>
        <v>2579.2280039299999</v>
      </c>
      <c r="H148" s="36">
        <f>SUMIFS(СВЦЭМ!$C$39:$C$782,СВЦЭМ!$A$39:$A$782,$A148,СВЦЭМ!$B$39:$B$782,H$119)+'СЕТ СН'!$I$9+СВЦЭМ!$D$10+'СЕТ СН'!$I$6-'СЕТ СН'!$I$19</f>
        <v>2606.7055844899996</v>
      </c>
      <c r="I148" s="36">
        <f>SUMIFS(СВЦЭМ!$C$39:$C$782,СВЦЭМ!$A$39:$A$782,$A148,СВЦЭМ!$B$39:$B$782,I$119)+'СЕТ СН'!$I$9+СВЦЭМ!$D$10+'СЕТ СН'!$I$6-'СЕТ СН'!$I$19</f>
        <v>2563.4149890600002</v>
      </c>
      <c r="J148" s="36">
        <f>SUMIFS(СВЦЭМ!$C$39:$C$782,СВЦЭМ!$A$39:$A$782,$A148,СВЦЭМ!$B$39:$B$782,J$119)+'СЕТ СН'!$I$9+СВЦЭМ!$D$10+'СЕТ СН'!$I$6-'СЕТ СН'!$I$19</f>
        <v>2562.2358654299996</v>
      </c>
      <c r="K148" s="36">
        <f>SUMIFS(СВЦЭМ!$C$39:$C$782,СВЦЭМ!$A$39:$A$782,$A148,СВЦЭМ!$B$39:$B$782,K$119)+'СЕТ СН'!$I$9+СВЦЭМ!$D$10+'СЕТ СН'!$I$6-'СЕТ СН'!$I$19</f>
        <v>2542.53835652</v>
      </c>
      <c r="L148" s="36">
        <f>SUMIFS(СВЦЭМ!$C$39:$C$782,СВЦЭМ!$A$39:$A$782,$A148,СВЦЭМ!$B$39:$B$782,L$119)+'СЕТ СН'!$I$9+СВЦЭМ!$D$10+'СЕТ СН'!$I$6-'СЕТ СН'!$I$19</f>
        <v>2550.9036076599996</v>
      </c>
      <c r="M148" s="36">
        <f>SUMIFS(СВЦЭМ!$C$39:$C$782,СВЦЭМ!$A$39:$A$782,$A148,СВЦЭМ!$B$39:$B$782,M$119)+'СЕТ СН'!$I$9+СВЦЭМ!$D$10+'СЕТ СН'!$I$6-'СЕТ СН'!$I$19</f>
        <v>2575.7055721299998</v>
      </c>
      <c r="N148" s="36">
        <f>SUMIFS(СВЦЭМ!$C$39:$C$782,СВЦЭМ!$A$39:$A$782,$A148,СВЦЭМ!$B$39:$B$782,N$119)+'СЕТ СН'!$I$9+СВЦЭМ!$D$10+'СЕТ СН'!$I$6-'СЕТ СН'!$I$19</f>
        <v>2576.9742284100003</v>
      </c>
      <c r="O148" s="36">
        <f>SUMIFS(СВЦЭМ!$C$39:$C$782,СВЦЭМ!$A$39:$A$782,$A148,СВЦЭМ!$B$39:$B$782,O$119)+'СЕТ СН'!$I$9+СВЦЭМ!$D$10+'СЕТ СН'!$I$6-'СЕТ СН'!$I$19</f>
        <v>2563.23910523</v>
      </c>
      <c r="P148" s="36">
        <f>SUMIFS(СВЦЭМ!$C$39:$C$782,СВЦЭМ!$A$39:$A$782,$A148,СВЦЭМ!$B$39:$B$782,P$119)+'СЕТ СН'!$I$9+СВЦЭМ!$D$10+'СЕТ СН'!$I$6-'СЕТ СН'!$I$19</f>
        <v>2570.3442198399998</v>
      </c>
      <c r="Q148" s="36">
        <f>SUMIFS(СВЦЭМ!$C$39:$C$782,СВЦЭМ!$A$39:$A$782,$A148,СВЦЭМ!$B$39:$B$782,Q$119)+'СЕТ СН'!$I$9+СВЦЭМ!$D$10+'СЕТ СН'!$I$6-'СЕТ СН'!$I$19</f>
        <v>2589.4231222199996</v>
      </c>
      <c r="R148" s="36">
        <f>SUMIFS(СВЦЭМ!$C$39:$C$782,СВЦЭМ!$A$39:$A$782,$A148,СВЦЭМ!$B$39:$B$782,R$119)+'СЕТ СН'!$I$9+СВЦЭМ!$D$10+'СЕТ СН'!$I$6-'СЕТ СН'!$I$19</f>
        <v>2578.0901335500002</v>
      </c>
      <c r="S148" s="36">
        <f>SUMIFS(СВЦЭМ!$C$39:$C$782,СВЦЭМ!$A$39:$A$782,$A148,СВЦЭМ!$B$39:$B$782,S$119)+'СЕТ СН'!$I$9+СВЦЭМ!$D$10+'СЕТ СН'!$I$6-'СЕТ СН'!$I$19</f>
        <v>2533.1799472900002</v>
      </c>
      <c r="T148" s="36">
        <f>SUMIFS(СВЦЭМ!$C$39:$C$782,СВЦЭМ!$A$39:$A$782,$A148,СВЦЭМ!$B$39:$B$782,T$119)+'СЕТ СН'!$I$9+СВЦЭМ!$D$10+'СЕТ СН'!$I$6-'СЕТ СН'!$I$19</f>
        <v>2548.5203745899998</v>
      </c>
      <c r="U148" s="36">
        <f>SUMIFS(СВЦЭМ!$C$39:$C$782,СВЦЭМ!$A$39:$A$782,$A148,СВЦЭМ!$B$39:$B$782,U$119)+'СЕТ СН'!$I$9+СВЦЭМ!$D$10+'СЕТ СН'!$I$6-'СЕТ СН'!$I$19</f>
        <v>2562.29152849</v>
      </c>
      <c r="V148" s="36">
        <f>SUMIFS(СВЦЭМ!$C$39:$C$782,СВЦЭМ!$A$39:$A$782,$A148,СВЦЭМ!$B$39:$B$782,V$119)+'СЕТ СН'!$I$9+СВЦЭМ!$D$10+'СЕТ СН'!$I$6-'СЕТ СН'!$I$19</f>
        <v>2588.1991614799999</v>
      </c>
      <c r="W148" s="36">
        <f>SUMIFS(СВЦЭМ!$C$39:$C$782,СВЦЭМ!$A$39:$A$782,$A148,СВЦЭМ!$B$39:$B$782,W$119)+'СЕТ СН'!$I$9+СВЦЭМ!$D$10+'СЕТ СН'!$I$6-'СЕТ СН'!$I$19</f>
        <v>2586.2383871499997</v>
      </c>
      <c r="X148" s="36">
        <f>SUMIFS(СВЦЭМ!$C$39:$C$782,СВЦЭМ!$A$39:$A$782,$A148,СВЦЭМ!$B$39:$B$782,X$119)+'СЕТ СН'!$I$9+СВЦЭМ!$D$10+'СЕТ СН'!$I$6-'СЕТ СН'!$I$19</f>
        <v>2586.1523438899999</v>
      </c>
      <c r="Y148" s="36">
        <f>SUMIFS(СВЦЭМ!$C$39:$C$782,СВЦЭМ!$A$39:$A$782,$A148,СВЦЭМ!$B$39:$B$782,Y$119)+'СЕТ СН'!$I$9+СВЦЭМ!$D$10+'СЕТ СН'!$I$6-'СЕТ СН'!$I$19</f>
        <v>2647.1669943299999</v>
      </c>
    </row>
    <row r="149" spans="1:26" ht="15.75" x14ac:dyDescent="0.2">
      <c r="A149" s="35">
        <f t="shared" si="3"/>
        <v>45290</v>
      </c>
      <c r="B149" s="36">
        <f>SUMIFS(СВЦЭМ!$C$39:$C$782,СВЦЭМ!$A$39:$A$782,$A149,СВЦЭМ!$B$39:$B$782,B$119)+'СЕТ СН'!$I$9+СВЦЭМ!$D$10+'СЕТ СН'!$I$6-'СЕТ СН'!$I$19</f>
        <v>2732.7364727199997</v>
      </c>
      <c r="C149" s="36">
        <f>SUMIFS(СВЦЭМ!$C$39:$C$782,СВЦЭМ!$A$39:$A$782,$A149,СВЦЭМ!$B$39:$B$782,C$119)+'СЕТ СН'!$I$9+СВЦЭМ!$D$10+'СЕТ СН'!$I$6-'СЕТ СН'!$I$19</f>
        <v>2786.4310577199999</v>
      </c>
      <c r="D149" s="36">
        <f>SUMIFS(СВЦЭМ!$C$39:$C$782,СВЦЭМ!$A$39:$A$782,$A149,СВЦЭМ!$B$39:$B$782,D$119)+'СЕТ СН'!$I$9+СВЦЭМ!$D$10+'СЕТ СН'!$I$6-'СЕТ СН'!$I$19</f>
        <v>2788.87165086</v>
      </c>
      <c r="E149" s="36">
        <f>SUMIFS(СВЦЭМ!$C$39:$C$782,СВЦЭМ!$A$39:$A$782,$A149,СВЦЭМ!$B$39:$B$782,E$119)+'СЕТ СН'!$I$9+СВЦЭМ!$D$10+'СЕТ СН'!$I$6-'СЕТ СН'!$I$19</f>
        <v>2788.8190644299998</v>
      </c>
      <c r="F149" s="36">
        <f>SUMIFS(СВЦЭМ!$C$39:$C$782,СВЦЭМ!$A$39:$A$782,$A149,СВЦЭМ!$B$39:$B$782,F$119)+'СЕТ СН'!$I$9+СВЦЭМ!$D$10+'СЕТ СН'!$I$6-'СЕТ СН'!$I$19</f>
        <v>2804.5449333900001</v>
      </c>
      <c r="G149" s="36">
        <f>SUMIFS(СВЦЭМ!$C$39:$C$782,СВЦЭМ!$A$39:$A$782,$A149,СВЦЭМ!$B$39:$B$782,G$119)+'СЕТ СН'!$I$9+СВЦЭМ!$D$10+'СЕТ СН'!$I$6-'СЕТ СН'!$I$19</f>
        <v>2791.4506762400001</v>
      </c>
      <c r="H149" s="36">
        <f>SUMIFS(СВЦЭМ!$C$39:$C$782,СВЦЭМ!$A$39:$A$782,$A149,СВЦЭМ!$B$39:$B$782,H$119)+'СЕТ СН'!$I$9+СВЦЭМ!$D$10+'СЕТ СН'!$I$6-'СЕТ СН'!$I$19</f>
        <v>2779.8385342500001</v>
      </c>
      <c r="I149" s="36">
        <f>SUMIFS(СВЦЭМ!$C$39:$C$782,СВЦЭМ!$A$39:$A$782,$A149,СВЦЭМ!$B$39:$B$782,I$119)+'СЕТ СН'!$I$9+СВЦЭМ!$D$10+'СЕТ СН'!$I$6-'СЕТ СН'!$I$19</f>
        <v>2716.4706936600001</v>
      </c>
      <c r="J149" s="36">
        <f>SUMIFS(СВЦЭМ!$C$39:$C$782,СВЦЭМ!$A$39:$A$782,$A149,СВЦЭМ!$B$39:$B$782,J$119)+'СЕТ СН'!$I$9+СВЦЭМ!$D$10+'СЕТ СН'!$I$6-'СЕТ СН'!$I$19</f>
        <v>2645.6377584900001</v>
      </c>
      <c r="K149" s="36">
        <f>SUMIFS(СВЦЭМ!$C$39:$C$782,СВЦЭМ!$A$39:$A$782,$A149,СВЦЭМ!$B$39:$B$782,K$119)+'СЕТ СН'!$I$9+СВЦЭМ!$D$10+'СЕТ СН'!$I$6-'СЕТ СН'!$I$19</f>
        <v>2647.29786208</v>
      </c>
      <c r="L149" s="36">
        <f>SUMIFS(СВЦЭМ!$C$39:$C$782,СВЦЭМ!$A$39:$A$782,$A149,СВЦЭМ!$B$39:$B$782,L$119)+'СЕТ СН'!$I$9+СВЦЭМ!$D$10+'СЕТ СН'!$I$6-'СЕТ СН'!$I$19</f>
        <v>2634.2143062099999</v>
      </c>
      <c r="M149" s="36">
        <f>SUMIFS(СВЦЭМ!$C$39:$C$782,СВЦЭМ!$A$39:$A$782,$A149,СВЦЭМ!$B$39:$B$782,M$119)+'СЕТ СН'!$I$9+СВЦЭМ!$D$10+'СЕТ СН'!$I$6-'СЕТ СН'!$I$19</f>
        <v>2666.0251997999999</v>
      </c>
      <c r="N149" s="36">
        <f>SUMIFS(СВЦЭМ!$C$39:$C$782,СВЦЭМ!$A$39:$A$782,$A149,СВЦЭМ!$B$39:$B$782,N$119)+'СЕТ СН'!$I$9+СВЦЭМ!$D$10+'СЕТ СН'!$I$6-'СЕТ СН'!$I$19</f>
        <v>2743.5939509199998</v>
      </c>
      <c r="O149" s="36">
        <f>SUMIFS(СВЦЭМ!$C$39:$C$782,СВЦЭМ!$A$39:$A$782,$A149,СВЦЭМ!$B$39:$B$782,O$119)+'СЕТ СН'!$I$9+СВЦЭМ!$D$10+'СЕТ СН'!$I$6-'СЕТ СН'!$I$19</f>
        <v>2825.3291071999997</v>
      </c>
      <c r="P149" s="36">
        <f>SUMIFS(СВЦЭМ!$C$39:$C$782,СВЦЭМ!$A$39:$A$782,$A149,СВЦЭМ!$B$39:$B$782,P$119)+'СЕТ СН'!$I$9+СВЦЭМ!$D$10+'СЕТ СН'!$I$6-'СЕТ СН'!$I$19</f>
        <v>2713.3259061799999</v>
      </c>
      <c r="Q149" s="36">
        <f>SUMIFS(СВЦЭМ!$C$39:$C$782,СВЦЭМ!$A$39:$A$782,$A149,СВЦЭМ!$B$39:$B$782,Q$119)+'СЕТ СН'!$I$9+СВЦЭМ!$D$10+'СЕТ СН'!$I$6-'СЕТ СН'!$I$19</f>
        <v>2725.90394827</v>
      </c>
      <c r="R149" s="36">
        <f>SUMIFS(СВЦЭМ!$C$39:$C$782,СВЦЭМ!$A$39:$A$782,$A149,СВЦЭМ!$B$39:$B$782,R$119)+'СЕТ СН'!$I$9+СВЦЭМ!$D$10+'СЕТ СН'!$I$6-'СЕТ СН'!$I$19</f>
        <v>2731.3493367699998</v>
      </c>
      <c r="S149" s="36">
        <f>SUMIFS(СВЦЭМ!$C$39:$C$782,СВЦЭМ!$A$39:$A$782,$A149,СВЦЭМ!$B$39:$B$782,S$119)+'СЕТ СН'!$I$9+СВЦЭМ!$D$10+'СЕТ СН'!$I$6-'СЕТ СН'!$I$19</f>
        <v>2706.6463974899998</v>
      </c>
      <c r="T149" s="36">
        <f>SUMIFS(СВЦЭМ!$C$39:$C$782,СВЦЭМ!$A$39:$A$782,$A149,СВЦЭМ!$B$39:$B$782,T$119)+'СЕТ СН'!$I$9+СВЦЭМ!$D$10+'СЕТ СН'!$I$6-'СЕТ СН'!$I$19</f>
        <v>2631.5876165499999</v>
      </c>
      <c r="U149" s="36">
        <f>SUMIFS(СВЦЭМ!$C$39:$C$782,СВЦЭМ!$A$39:$A$782,$A149,СВЦЭМ!$B$39:$B$782,U$119)+'СЕТ СН'!$I$9+СВЦЭМ!$D$10+'СЕТ СН'!$I$6-'СЕТ СН'!$I$19</f>
        <v>2668.1076212399998</v>
      </c>
      <c r="V149" s="36">
        <f>SUMIFS(СВЦЭМ!$C$39:$C$782,СВЦЭМ!$A$39:$A$782,$A149,СВЦЭМ!$B$39:$B$782,V$119)+'СЕТ СН'!$I$9+СВЦЭМ!$D$10+'СЕТ СН'!$I$6-'СЕТ СН'!$I$19</f>
        <v>2679.1971719399999</v>
      </c>
      <c r="W149" s="36">
        <f>SUMIFS(СВЦЭМ!$C$39:$C$782,СВЦЭМ!$A$39:$A$782,$A149,СВЦЭМ!$B$39:$B$782,W$119)+'СЕТ СН'!$I$9+СВЦЭМ!$D$10+'СЕТ СН'!$I$6-'СЕТ СН'!$I$19</f>
        <v>2690.9575635900001</v>
      </c>
      <c r="X149" s="36">
        <f>SUMIFS(СВЦЭМ!$C$39:$C$782,СВЦЭМ!$A$39:$A$782,$A149,СВЦЭМ!$B$39:$B$782,X$119)+'СЕТ СН'!$I$9+СВЦЭМ!$D$10+'СЕТ СН'!$I$6-'СЕТ СН'!$I$19</f>
        <v>2716.2829840899999</v>
      </c>
      <c r="Y149" s="36">
        <f>SUMIFS(СВЦЭМ!$C$39:$C$782,СВЦЭМ!$A$39:$A$782,$A149,СВЦЭМ!$B$39:$B$782,Y$119)+'СЕТ СН'!$I$9+СВЦЭМ!$D$10+'СЕТ СН'!$I$6-'СЕТ СН'!$I$19</f>
        <v>2734.7227094599998</v>
      </c>
    </row>
    <row r="150" spans="1:26" ht="15.75" x14ac:dyDescent="0.2">
      <c r="A150" s="35">
        <f t="shared" si="3"/>
        <v>45291</v>
      </c>
      <c r="B150" s="36">
        <f>SUMIFS(СВЦЭМ!$C$39:$C$782,СВЦЭМ!$A$39:$A$782,$A150,СВЦЭМ!$B$39:$B$782,B$119)+'СЕТ СН'!$I$9+СВЦЭМ!$D$10+'СЕТ СН'!$I$6-'СЕТ СН'!$I$19</f>
        <v>2683.12394812</v>
      </c>
      <c r="C150" s="36">
        <f>SUMIFS(СВЦЭМ!$C$39:$C$782,СВЦЭМ!$A$39:$A$782,$A150,СВЦЭМ!$B$39:$B$782,C$119)+'СЕТ СН'!$I$9+СВЦЭМ!$D$10+'СЕТ СН'!$I$6-'СЕТ СН'!$I$19</f>
        <v>2664.2910352099998</v>
      </c>
      <c r="D150" s="36">
        <f>SUMIFS(СВЦЭМ!$C$39:$C$782,СВЦЭМ!$A$39:$A$782,$A150,СВЦЭМ!$B$39:$B$782,D$119)+'СЕТ СН'!$I$9+СВЦЭМ!$D$10+'СЕТ СН'!$I$6-'СЕТ СН'!$I$19</f>
        <v>2679.43142042</v>
      </c>
      <c r="E150" s="36">
        <f>SUMIFS(СВЦЭМ!$C$39:$C$782,СВЦЭМ!$A$39:$A$782,$A150,СВЦЭМ!$B$39:$B$782,E$119)+'СЕТ СН'!$I$9+СВЦЭМ!$D$10+'СЕТ СН'!$I$6-'СЕТ СН'!$I$19</f>
        <v>2687.9276340699998</v>
      </c>
      <c r="F150" s="36">
        <f>SUMIFS(СВЦЭМ!$C$39:$C$782,СВЦЭМ!$A$39:$A$782,$A150,СВЦЭМ!$B$39:$B$782,F$119)+'СЕТ СН'!$I$9+СВЦЭМ!$D$10+'СЕТ СН'!$I$6-'СЕТ СН'!$I$19</f>
        <v>2683.21362563</v>
      </c>
      <c r="G150" s="36">
        <f>SUMIFS(СВЦЭМ!$C$39:$C$782,СВЦЭМ!$A$39:$A$782,$A150,СВЦЭМ!$B$39:$B$782,G$119)+'СЕТ СН'!$I$9+СВЦЭМ!$D$10+'СЕТ СН'!$I$6-'СЕТ СН'!$I$19</f>
        <v>2643.4318916799998</v>
      </c>
      <c r="H150" s="36">
        <f>SUMIFS(СВЦЭМ!$C$39:$C$782,СВЦЭМ!$A$39:$A$782,$A150,СВЦЭМ!$B$39:$B$782,H$119)+'СЕТ СН'!$I$9+СВЦЭМ!$D$10+'СЕТ СН'!$I$6-'СЕТ СН'!$I$19</f>
        <v>2637.6718806700001</v>
      </c>
      <c r="I150" s="36">
        <f>SUMIFS(СВЦЭМ!$C$39:$C$782,СВЦЭМ!$A$39:$A$782,$A150,СВЦЭМ!$B$39:$B$782,I$119)+'СЕТ СН'!$I$9+СВЦЭМ!$D$10+'СЕТ СН'!$I$6-'СЕТ СН'!$I$19</f>
        <v>2638.9711681099998</v>
      </c>
      <c r="J150" s="36">
        <f>SUMIFS(СВЦЭМ!$C$39:$C$782,СВЦЭМ!$A$39:$A$782,$A150,СВЦЭМ!$B$39:$B$782,J$119)+'СЕТ СН'!$I$9+СВЦЭМ!$D$10+'СЕТ СН'!$I$6-'СЕТ СН'!$I$19</f>
        <v>2613.7402282599996</v>
      </c>
      <c r="K150" s="36">
        <f>SUMIFS(СВЦЭМ!$C$39:$C$782,СВЦЭМ!$A$39:$A$782,$A150,СВЦЭМ!$B$39:$B$782,K$119)+'СЕТ СН'!$I$9+СВЦЭМ!$D$10+'СЕТ СН'!$I$6-'СЕТ СН'!$I$19</f>
        <v>2569.0569874399998</v>
      </c>
      <c r="L150" s="36">
        <f>SUMIFS(СВЦЭМ!$C$39:$C$782,СВЦЭМ!$A$39:$A$782,$A150,СВЦЭМ!$B$39:$B$782,L$119)+'СЕТ СН'!$I$9+СВЦЭМ!$D$10+'СЕТ СН'!$I$6-'СЕТ СН'!$I$19</f>
        <v>2552.1085280699999</v>
      </c>
      <c r="M150" s="36">
        <f>SUMIFS(СВЦЭМ!$C$39:$C$782,СВЦЭМ!$A$39:$A$782,$A150,СВЦЭМ!$B$39:$B$782,M$119)+'СЕТ СН'!$I$9+СВЦЭМ!$D$10+'СЕТ СН'!$I$6-'СЕТ СН'!$I$19</f>
        <v>2535.4182497699999</v>
      </c>
      <c r="N150" s="36">
        <f>SUMIFS(СВЦЭМ!$C$39:$C$782,СВЦЭМ!$A$39:$A$782,$A150,СВЦЭМ!$B$39:$B$782,N$119)+'СЕТ СН'!$I$9+СВЦЭМ!$D$10+'СЕТ СН'!$I$6-'СЕТ СН'!$I$19</f>
        <v>2542.0979126900002</v>
      </c>
      <c r="O150" s="36">
        <f>SUMIFS(СВЦЭМ!$C$39:$C$782,СВЦЭМ!$A$39:$A$782,$A150,СВЦЭМ!$B$39:$B$782,O$119)+'СЕТ СН'!$I$9+СВЦЭМ!$D$10+'СЕТ СН'!$I$6-'СЕТ СН'!$I$19</f>
        <v>2554.2894474699997</v>
      </c>
      <c r="P150" s="36">
        <f>SUMIFS(СВЦЭМ!$C$39:$C$782,СВЦЭМ!$A$39:$A$782,$A150,СВЦЭМ!$B$39:$B$782,P$119)+'СЕТ СН'!$I$9+СВЦЭМ!$D$10+'СЕТ СН'!$I$6-'СЕТ СН'!$I$19</f>
        <v>2576.4925715299996</v>
      </c>
      <c r="Q150" s="36">
        <f>SUMIFS(СВЦЭМ!$C$39:$C$782,СВЦЭМ!$A$39:$A$782,$A150,СВЦЭМ!$B$39:$B$782,Q$119)+'СЕТ СН'!$I$9+СВЦЭМ!$D$10+'СЕТ СН'!$I$6-'СЕТ СН'!$I$19</f>
        <v>2561.3851567900001</v>
      </c>
      <c r="R150" s="36">
        <f>SUMIFS(СВЦЭМ!$C$39:$C$782,СВЦЭМ!$A$39:$A$782,$A150,СВЦЭМ!$B$39:$B$782,R$119)+'СЕТ СН'!$I$9+СВЦЭМ!$D$10+'СЕТ СН'!$I$6-'СЕТ СН'!$I$19</f>
        <v>2577.2159530899999</v>
      </c>
      <c r="S150" s="36">
        <f>SUMIFS(СВЦЭМ!$C$39:$C$782,СВЦЭМ!$A$39:$A$782,$A150,СВЦЭМ!$B$39:$B$782,S$119)+'СЕТ СН'!$I$9+СВЦЭМ!$D$10+'СЕТ СН'!$I$6-'СЕТ СН'!$I$19</f>
        <v>2538.9808501099997</v>
      </c>
      <c r="T150" s="36">
        <f>SUMIFS(СВЦЭМ!$C$39:$C$782,СВЦЭМ!$A$39:$A$782,$A150,СВЦЭМ!$B$39:$B$782,T$119)+'СЕТ СН'!$I$9+СВЦЭМ!$D$10+'СЕТ СН'!$I$6-'СЕТ СН'!$I$19</f>
        <v>2470.2661349700002</v>
      </c>
      <c r="U150" s="36">
        <f>SUMIFS(СВЦЭМ!$C$39:$C$782,СВЦЭМ!$A$39:$A$782,$A150,СВЦЭМ!$B$39:$B$782,U$119)+'СЕТ СН'!$I$9+СВЦЭМ!$D$10+'СЕТ СН'!$I$6-'СЕТ СН'!$I$19</f>
        <v>2453.1611064999997</v>
      </c>
      <c r="V150" s="36">
        <f>SUMIFS(СВЦЭМ!$C$39:$C$782,СВЦЭМ!$A$39:$A$782,$A150,СВЦЭМ!$B$39:$B$782,V$119)+'СЕТ СН'!$I$9+СВЦЭМ!$D$10+'СЕТ СН'!$I$6-'СЕТ СН'!$I$19</f>
        <v>2487.3108246800002</v>
      </c>
      <c r="W150" s="36">
        <f>SUMIFS(СВЦЭМ!$C$39:$C$782,СВЦЭМ!$A$39:$A$782,$A150,СВЦЭМ!$B$39:$B$782,W$119)+'СЕТ СН'!$I$9+СВЦЭМ!$D$10+'СЕТ СН'!$I$6-'СЕТ СН'!$I$19</f>
        <v>2551.33114974</v>
      </c>
      <c r="X150" s="36">
        <f>SUMIFS(СВЦЭМ!$C$39:$C$782,СВЦЭМ!$A$39:$A$782,$A150,СВЦЭМ!$B$39:$B$782,X$119)+'СЕТ СН'!$I$9+СВЦЭМ!$D$10+'СЕТ СН'!$I$6-'СЕТ СН'!$I$19</f>
        <v>2604.1156505600002</v>
      </c>
      <c r="Y150" s="36">
        <f>SUMIFS(СВЦЭМ!$C$39:$C$782,СВЦЭМ!$A$39:$A$782,$A150,СВЦЭМ!$B$39:$B$782,Y$119)+'СЕТ СН'!$I$9+СВЦЭМ!$D$10+'СЕТ СН'!$I$6-'СЕТ СН'!$I$19</f>
        <v>2659.5446352899999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657614.58727429062</v>
      </c>
      <c r="O155" s="139"/>
      <c r="P155" s="138">
        <f>СВЦЭМ!$D$12+'СЕТ СН'!$F$10-'СЕТ СН'!$G$20</f>
        <v>657614.58727429062</v>
      </c>
      <c r="Q155" s="139"/>
      <c r="R155" s="138">
        <f>СВЦЭМ!$D$12+'СЕТ СН'!$F$10-'СЕТ СН'!$H$20</f>
        <v>657614.58727429062</v>
      </c>
      <c r="S155" s="139"/>
      <c r="T155" s="138">
        <f>СВЦЭМ!$D$12+'СЕТ СН'!$F$10-'СЕТ СН'!$I$20</f>
        <v>657614.58727429062</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1032814.32</v>
      </c>
      <c r="O159" s="143"/>
      <c r="P159" s="143">
        <f>'СЕТ СН'!$G$7</f>
        <v>1599804.51</v>
      </c>
      <c r="Q159" s="143"/>
      <c r="R159" s="143">
        <f>'СЕТ СН'!$H$7</f>
        <v>1278957.28</v>
      </c>
      <c r="S159" s="143"/>
      <c r="T159" s="143">
        <f>'СЕТ СН'!$I$7</f>
        <v>1022544.47</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SUMIFS(СВЦЭМ!$D$39:$D$782,СВЦЭМ!$A$39:$A$782,$A12,СВЦЭМ!$B$39:$B$782,B$11)+'СЕТ СН'!$F$11+СВЦЭМ!$D$10+'СЕТ СН'!$F$5-'СЕТ СН'!$F$21</f>
        <v>3576.1568270299999</v>
      </c>
      <c r="C12" s="36">
        <f>SUMIFS(СВЦЭМ!$D$39:$D$782,СВЦЭМ!$A$39:$A$782,$A12,СВЦЭМ!$B$39:$B$782,C$11)+'СЕТ СН'!$F$11+СВЦЭМ!$D$10+'СЕТ СН'!$F$5-'СЕТ СН'!$F$21</f>
        <v>3616.8299164700002</v>
      </c>
      <c r="D12" s="36">
        <f>SUMIFS(СВЦЭМ!$D$39:$D$782,СВЦЭМ!$A$39:$A$782,$A12,СВЦЭМ!$B$39:$B$782,D$11)+'СЕТ СН'!$F$11+СВЦЭМ!$D$10+'СЕТ СН'!$F$5-'СЕТ СН'!$F$21</f>
        <v>3649.8442305500002</v>
      </c>
      <c r="E12" s="36">
        <f>SUMIFS(СВЦЭМ!$D$39:$D$782,СВЦЭМ!$A$39:$A$782,$A12,СВЦЭМ!$B$39:$B$782,E$11)+'СЕТ СН'!$F$11+СВЦЭМ!$D$10+'СЕТ СН'!$F$5-'СЕТ СН'!$F$21</f>
        <v>3651.2763505900002</v>
      </c>
      <c r="F12" s="36">
        <f>SUMIFS(СВЦЭМ!$D$39:$D$782,СВЦЭМ!$A$39:$A$782,$A12,СВЦЭМ!$B$39:$B$782,F$11)+'СЕТ СН'!$F$11+СВЦЭМ!$D$10+'СЕТ СН'!$F$5-'СЕТ СН'!$F$21</f>
        <v>3660.5061986299997</v>
      </c>
      <c r="G12" s="36">
        <f>SUMIFS(СВЦЭМ!$D$39:$D$782,СВЦЭМ!$A$39:$A$782,$A12,СВЦЭМ!$B$39:$B$782,G$11)+'СЕТ СН'!$F$11+СВЦЭМ!$D$10+'СЕТ СН'!$F$5-'СЕТ СН'!$F$21</f>
        <v>3638.0931961699998</v>
      </c>
      <c r="H12" s="36">
        <f>SUMIFS(СВЦЭМ!$D$39:$D$782,СВЦЭМ!$A$39:$A$782,$A12,СВЦЭМ!$B$39:$B$782,H$11)+'СЕТ СН'!$F$11+СВЦЭМ!$D$10+'СЕТ СН'!$F$5-'СЕТ СН'!$F$21</f>
        <v>3592.64460504</v>
      </c>
      <c r="I12" s="36">
        <f>SUMIFS(СВЦЭМ!$D$39:$D$782,СВЦЭМ!$A$39:$A$782,$A12,СВЦЭМ!$B$39:$B$782,I$11)+'СЕТ СН'!$F$11+СВЦЭМ!$D$10+'СЕТ СН'!$F$5-'СЕТ СН'!$F$21</f>
        <v>3546.4658485999998</v>
      </c>
      <c r="J12" s="36">
        <f>SUMIFS(СВЦЭМ!$D$39:$D$782,СВЦЭМ!$A$39:$A$782,$A12,СВЦЭМ!$B$39:$B$782,J$11)+'СЕТ СН'!$F$11+СВЦЭМ!$D$10+'СЕТ СН'!$F$5-'СЕТ СН'!$F$21</f>
        <v>3497.9760735899999</v>
      </c>
      <c r="K12" s="36">
        <f>SUMIFS(СВЦЭМ!$D$39:$D$782,СВЦЭМ!$A$39:$A$782,$A12,СВЦЭМ!$B$39:$B$782,K$11)+'СЕТ СН'!$F$11+СВЦЭМ!$D$10+'СЕТ СН'!$F$5-'СЕТ СН'!$F$21</f>
        <v>3480.8460759199997</v>
      </c>
      <c r="L12" s="36">
        <f>SUMIFS(СВЦЭМ!$D$39:$D$782,СВЦЭМ!$A$39:$A$782,$A12,СВЦЭМ!$B$39:$B$782,L$11)+'СЕТ СН'!$F$11+СВЦЭМ!$D$10+'СЕТ СН'!$F$5-'СЕТ СН'!$F$21</f>
        <v>3477.2007595300001</v>
      </c>
      <c r="M12" s="36">
        <f>SUMIFS(СВЦЭМ!$D$39:$D$782,СВЦЭМ!$A$39:$A$782,$A12,СВЦЭМ!$B$39:$B$782,M$11)+'СЕТ СН'!$F$11+СВЦЭМ!$D$10+'СЕТ СН'!$F$5-'СЕТ СН'!$F$21</f>
        <v>3500.7662255400001</v>
      </c>
      <c r="N12" s="36">
        <f>SUMIFS(СВЦЭМ!$D$39:$D$782,СВЦЭМ!$A$39:$A$782,$A12,СВЦЭМ!$B$39:$B$782,N$11)+'СЕТ СН'!$F$11+СВЦЭМ!$D$10+'СЕТ СН'!$F$5-'СЕТ СН'!$F$21</f>
        <v>3513.2301469900003</v>
      </c>
      <c r="O12" s="36">
        <f>SUMIFS(СВЦЭМ!$D$39:$D$782,СВЦЭМ!$A$39:$A$782,$A12,СВЦЭМ!$B$39:$B$782,O$11)+'СЕТ СН'!$F$11+СВЦЭМ!$D$10+'СЕТ СН'!$F$5-'СЕТ СН'!$F$21</f>
        <v>3524.3234600699998</v>
      </c>
      <c r="P12" s="36">
        <f>SUMIFS(СВЦЭМ!$D$39:$D$782,СВЦЭМ!$A$39:$A$782,$A12,СВЦЭМ!$B$39:$B$782,P$11)+'СЕТ СН'!$F$11+СВЦЭМ!$D$10+'СЕТ СН'!$F$5-'СЕТ СН'!$F$21</f>
        <v>3536.6315424100003</v>
      </c>
      <c r="Q12" s="36">
        <f>SUMIFS(СВЦЭМ!$D$39:$D$782,СВЦЭМ!$A$39:$A$782,$A12,СВЦЭМ!$B$39:$B$782,Q$11)+'СЕТ СН'!$F$11+СВЦЭМ!$D$10+'СЕТ СН'!$F$5-'СЕТ СН'!$F$21</f>
        <v>3515.4785632499998</v>
      </c>
      <c r="R12" s="36">
        <f>SUMIFS(СВЦЭМ!$D$39:$D$782,СВЦЭМ!$A$39:$A$782,$A12,СВЦЭМ!$B$39:$B$782,R$11)+'СЕТ СН'!$F$11+СВЦЭМ!$D$10+'СЕТ СН'!$F$5-'СЕТ СН'!$F$21</f>
        <v>3523.1648639</v>
      </c>
      <c r="S12" s="36">
        <f>SUMIFS(СВЦЭМ!$D$39:$D$782,СВЦЭМ!$A$39:$A$782,$A12,СВЦЭМ!$B$39:$B$782,S$11)+'СЕТ СН'!$F$11+СВЦЭМ!$D$10+'СЕТ СН'!$F$5-'СЕТ СН'!$F$21</f>
        <v>3484.9870130600002</v>
      </c>
      <c r="T12" s="36">
        <f>SUMIFS(СВЦЭМ!$D$39:$D$782,СВЦЭМ!$A$39:$A$782,$A12,СВЦЭМ!$B$39:$B$782,T$11)+'СЕТ СН'!$F$11+СВЦЭМ!$D$10+'СЕТ СН'!$F$5-'СЕТ СН'!$F$21</f>
        <v>3440.51493127</v>
      </c>
      <c r="U12" s="36">
        <f>SUMIFS(СВЦЭМ!$D$39:$D$782,СВЦЭМ!$A$39:$A$782,$A12,СВЦЭМ!$B$39:$B$782,U$11)+'СЕТ СН'!$F$11+СВЦЭМ!$D$10+'СЕТ СН'!$F$5-'СЕТ СН'!$F$21</f>
        <v>3450.1222698900001</v>
      </c>
      <c r="V12" s="36">
        <f>SUMIFS(СВЦЭМ!$D$39:$D$782,СВЦЭМ!$A$39:$A$782,$A12,СВЦЭМ!$B$39:$B$782,V$11)+'СЕТ СН'!$F$11+СВЦЭМ!$D$10+'СЕТ СН'!$F$5-'СЕТ СН'!$F$21</f>
        <v>3479.3136805300001</v>
      </c>
      <c r="W12" s="36">
        <f>SUMIFS(СВЦЭМ!$D$39:$D$782,СВЦЭМ!$A$39:$A$782,$A12,СВЦЭМ!$B$39:$B$782,W$11)+'СЕТ СН'!$F$11+СВЦЭМ!$D$10+'СЕТ СН'!$F$5-'СЕТ СН'!$F$21</f>
        <v>3493.1153451</v>
      </c>
      <c r="X12" s="36">
        <f>SUMIFS(СВЦЭМ!$D$39:$D$782,СВЦЭМ!$A$39:$A$782,$A12,СВЦЭМ!$B$39:$B$782,X$11)+'СЕТ СН'!$F$11+СВЦЭМ!$D$10+'СЕТ СН'!$F$5-'СЕТ СН'!$F$21</f>
        <v>3498.4749092800002</v>
      </c>
      <c r="Y12" s="36">
        <f>SUMIFS(СВЦЭМ!$D$39:$D$782,СВЦЭМ!$A$39:$A$782,$A12,СВЦЭМ!$B$39:$B$782,Y$11)+'СЕТ СН'!$F$11+СВЦЭМ!$D$10+'СЕТ СН'!$F$5-'СЕТ СН'!$F$21</f>
        <v>3522.3592641200003</v>
      </c>
      <c r="AA12" s="45"/>
    </row>
    <row r="13" spans="1:27" ht="15.75" x14ac:dyDescent="0.2">
      <c r="A13" s="35">
        <f>A12+1</f>
        <v>45262</v>
      </c>
      <c r="B13" s="36">
        <f>SUMIFS(СВЦЭМ!$D$39:$D$782,СВЦЭМ!$A$39:$A$782,$A13,СВЦЭМ!$B$39:$B$782,B$11)+'СЕТ СН'!$F$11+СВЦЭМ!$D$10+'СЕТ СН'!$F$5-'СЕТ СН'!$F$21</f>
        <v>3650.8324108900001</v>
      </c>
      <c r="C13" s="36">
        <f>SUMIFS(СВЦЭМ!$D$39:$D$782,СВЦЭМ!$A$39:$A$782,$A13,СВЦЭМ!$B$39:$B$782,C$11)+'СЕТ СН'!$F$11+СВЦЭМ!$D$10+'СЕТ СН'!$F$5-'СЕТ СН'!$F$21</f>
        <v>3644.90159963</v>
      </c>
      <c r="D13" s="36">
        <f>SUMIFS(СВЦЭМ!$D$39:$D$782,СВЦЭМ!$A$39:$A$782,$A13,СВЦЭМ!$B$39:$B$782,D$11)+'СЕТ СН'!$F$11+СВЦЭМ!$D$10+'СЕТ СН'!$F$5-'СЕТ СН'!$F$21</f>
        <v>3658.0210769400001</v>
      </c>
      <c r="E13" s="36">
        <f>SUMIFS(СВЦЭМ!$D$39:$D$782,СВЦЭМ!$A$39:$A$782,$A13,СВЦЭМ!$B$39:$B$782,E$11)+'СЕТ СН'!$F$11+СВЦЭМ!$D$10+'СЕТ СН'!$F$5-'СЕТ СН'!$F$21</f>
        <v>3671.9354895000001</v>
      </c>
      <c r="F13" s="36">
        <f>SUMIFS(СВЦЭМ!$D$39:$D$782,СВЦЭМ!$A$39:$A$782,$A13,СВЦЭМ!$B$39:$B$782,F$11)+'СЕТ СН'!$F$11+СВЦЭМ!$D$10+'СЕТ СН'!$F$5-'СЕТ СН'!$F$21</f>
        <v>3678.3320368100003</v>
      </c>
      <c r="G13" s="36">
        <f>SUMIFS(СВЦЭМ!$D$39:$D$782,СВЦЭМ!$A$39:$A$782,$A13,СВЦЭМ!$B$39:$B$782,G$11)+'СЕТ СН'!$F$11+СВЦЭМ!$D$10+'СЕТ СН'!$F$5-'СЕТ СН'!$F$21</f>
        <v>3680.69475577</v>
      </c>
      <c r="H13" s="36">
        <f>SUMIFS(СВЦЭМ!$D$39:$D$782,СВЦЭМ!$A$39:$A$782,$A13,СВЦЭМ!$B$39:$B$782,H$11)+'СЕТ СН'!$F$11+СВЦЭМ!$D$10+'СЕТ СН'!$F$5-'СЕТ СН'!$F$21</f>
        <v>3679.1873220899997</v>
      </c>
      <c r="I13" s="36">
        <f>SUMIFS(СВЦЭМ!$D$39:$D$782,СВЦЭМ!$A$39:$A$782,$A13,СВЦЭМ!$B$39:$B$782,I$11)+'СЕТ СН'!$F$11+СВЦЭМ!$D$10+'СЕТ СН'!$F$5-'СЕТ СН'!$F$21</f>
        <v>3642.9495598499998</v>
      </c>
      <c r="J13" s="36">
        <f>SUMIFS(СВЦЭМ!$D$39:$D$782,СВЦЭМ!$A$39:$A$782,$A13,СВЦЭМ!$B$39:$B$782,J$11)+'СЕТ СН'!$F$11+СВЦЭМ!$D$10+'СЕТ СН'!$F$5-'СЕТ СН'!$F$21</f>
        <v>3596.4264590399998</v>
      </c>
      <c r="K13" s="36">
        <f>SUMIFS(СВЦЭМ!$D$39:$D$782,СВЦЭМ!$A$39:$A$782,$A13,СВЦЭМ!$B$39:$B$782,K$11)+'СЕТ СН'!$F$11+СВЦЭМ!$D$10+'СЕТ СН'!$F$5-'СЕТ СН'!$F$21</f>
        <v>3558.1409780000004</v>
      </c>
      <c r="L13" s="36">
        <f>SUMIFS(СВЦЭМ!$D$39:$D$782,СВЦЭМ!$A$39:$A$782,$A13,СВЦЭМ!$B$39:$B$782,L$11)+'СЕТ СН'!$F$11+СВЦЭМ!$D$10+'СЕТ СН'!$F$5-'СЕТ СН'!$F$21</f>
        <v>3523.1040526400002</v>
      </c>
      <c r="M13" s="36">
        <f>SUMIFS(СВЦЭМ!$D$39:$D$782,СВЦЭМ!$A$39:$A$782,$A13,СВЦЭМ!$B$39:$B$782,M$11)+'СЕТ СН'!$F$11+СВЦЭМ!$D$10+'СЕТ СН'!$F$5-'СЕТ СН'!$F$21</f>
        <v>3515.0895630100003</v>
      </c>
      <c r="N13" s="36">
        <f>SUMIFS(СВЦЭМ!$D$39:$D$782,СВЦЭМ!$A$39:$A$782,$A13,СВЦЭМ!$B$39:$B$782,N$11)+'СЕТ СН'!$F$11+СВЦЭМ!$D$10+'СЕТ СН'!$F$5-'СЕТ СН'!$F$21</f>
        <v>3537.4561924</v>
      </c>
      <c r="O13" s="36">
        <f>SUMIFS(СВЦЭМ!$D$39:$D$782,СВЦЭМ!$A$39:$A$782,$A13,СВЦЭМ!$B$39:$B$782,O$11)+'СЕТ СН'!$F$11+СВЦЭМ!$D$10+'СЕТ СН'!$F$5-'СЕТ СН'!$F$21</f>
        <v>3560.7812616000001</v>
      </c>
      <c r="P13" s="36">
        <f>SUMIFS(СВЦЭМ!$D$39:$D$782,СВЦЭМ!$A$39:$A$782,$A13,СВЦЭМ!$B$39:$B$782,P$11)+'СЕТ СН'!$F$11+СВЦЭМ!$D$10+'СЕТ СН'!$F$5-'СЕТ СН'!$F$21</f>
        <v>3574.1950580800003</v>
      </c>
      <c r="Q13" s="36">
        <f>SUMIFS(СВЦЭМ!$D$39:$D$782,СВЦЭМ!$A$39:$A$782,$A13,СВЦЭМ!$B$39:$B$782,Q$11)+'СЕТ СН'!$F$11+СВЦЭМ!$D$10+'СЕТ СН'!$F$5-'СЕТ СН'!$F$21</f>
        <v>3576.9308873700002</v>
      </c>
      <c r="R13" s="36">
        <f>SUMIFS(СВЦЭМ!$D$39:$D$782,СВЦЭМ!$A$39:$A$782,$A13,СВЦЭМ!$B$39:$B$782,R$11)+'СЕТ СН'!$F$11+СВЦЭМ!$D$10+'СЕТ СН'!$F$5-'СЕТ СН'!$F$21</f>
        <v>3552.0188611200001</v>
      </c>
      <c r="S13" s="36">
        <f>SUMIFS(СВЦЭМ!$D$39:$D$782,СВЦЭМ!$A$39:$A$782,$A13,СВЦЭМ!$B$39:$B$782,S$11)+'СЕТ СН'!$F$11+СВЦЭМ!$D$10+'СЕТ СН'!$F$5-'СЕТ СН'!$F$21</f>
        <v>3512.7241609100001</v>
      </c>
      <c r="T13" s="36">
        <f>SUMIFS(СВЦЭМ!$D$39:$D$782,СВЦЭМ!$A$39:$A$782,$A13,СВЦЭМ!$B$39:$B$782,T$11)+'СЕТ СН'!$F$11+СВЦЭМ!$D$10+'СЕТ СН'!$F$5-'СЕТ СН'!$F$21</f>
        <v>3479.90224326</v>
      </c>
      <c r="U13" s="36">
        <f>SUMIFS(СВЦЭМ!$D$39:$D$782,СВЦЭМ!$A$39:$A$782,$A13,СВЦЭМ!$B$39:$B$782,U$11)+'СЕТ СН'!$F$11+СВЦЭМ!$D$10+'СЕТ СН'!$F$5-'СЕТ СН'!$F$21</f>
        <v>3491.6624371899998</v>
      </c>
      <c r="V13" s="36">
        <f>SUMIFS(СВЦЭМ!$D$39:$D$782,СВЦЭМ!$A$39:$A$782,$A13,СВЦЭМ!$B$39:$B$782,V$11)+'СЕТ СН'!$F$11+СВЦЭМ!$D$10+'СЕТ СН'!$F$5-'СЕТ СН'!$F$21</f>
        <v>3517.3836526100004</v>
      </c>
      <c r="W13" s="36">
        <f>SUMIFS(СВЦЭМ!$D$39:$D$782,СВЦЭМ!$A$39:$A$782,$A13,СВЦЭМ!$B$39:$B$782,W$11)+'СЕТ СН'!$F$11+СВЦЭМ!$D$10+'СЕТ СН'!$F$5-'СЕТ СН'!$F$21</f>
        <v>3531.3512637499998</v>
      </c>
      <c r="X13" s="36">
        <f>SUMIFS(СВЦЭМ!$D$39:$D$782,СВЦЭМ!$A$39:$A$782,$A13,СВЦЭМ!$B$39:$B$782,X$11)+'СЕТ СН'!$F$11+СВЦЭМ!$D$10+'СЕТ СН'!$F$5-'СЕТ СН'!$F$21</f>
        <v>3564.2589352800001</v>
      </c>
      <c r="Y13" s="36">
        <f>SUMIFS(СВЦЭМ!$D$39:$D$782,СВЦЭМ!$A$39:$A$782,$A13,СВЦЭМ!$B$39:$B$782,Y$11)+'СЕТ СН'!$F$11+СВЦЭМ!$D$10+'СЕТ СН'!$F$5-'СЕТ СН'!$F$21</f>
        <v>3587.3859174899999</v>
      </c>
    </row>
    <row r="14" spans="1:27" ht="15.75" x14ac:dyDescent="0.2">
      <c r="A14" s="35">
        <f t="shared" ref="A14:A42" si="0">A13+1</f>
        <v>45263</v>
      </c>
      <c r="B14" s="36">
        <f>SUMIFS(СВЦЭМ!$D$39:$D$782,СВЦЭМ!$A$39:$A$782,$A14,СВЦЭМ!$B$39:$B$782,B$11)+'СЕТ СН'!$F$11+СВЦЭМ!$D$10+'СЕТ СН'!$F$5-'СЕТ СН'!$F$21</f>
        <v>3548.3739237999998</v>
      </c>
      <c r="C14" s="36">
        <f>SUMIFS(СВЦЭМ!$D$39:$D$782,СВЦЭМ!$A$39:$A$782,$A14,СВЦЭМ!$B$39:$B$782,C$11)+'СЕТ СН'!$F$11+СВЦЭМ!$D$10+'СЕТ СН'!$F$5-'СЕТ СН'!$F$21</f>
        <v>3593.7338134000001</v>
      </c>
      <c r="D14" s="36">
        <f>SUMIFS(СВЦЭМ!$D$39:$D$782,СВЦЭМ!$A$39:$A$782,$A14,СВЦЭМ!$B$39:$B$782,D$11)+'СЕТ СН'!$F$11+СВЦЭМ!$D$10+'СЕТ СН'!$F$5-'СЕТ СН'!$F$21</f>
        <v>3640.6677679200002</v>
      </c>
      <c r="E14" s="36">
        <f>SUMIFS(СВЦЭМ!$D$39:$D$782,СВЦЭМ!$A$39:$A$782,$A14,СВЦЭМ!$B$39:$B$782,E$11)+'СЕТ СН'!$F$11+СВЦЭМ!$D$10+'СЕТ СН'!$F$5-'СЕТ СН'!$F$21</f>
        <v>3636.4996079399998</v>
      </c>
      <c r="F14" s="36">
        <f>SUMIFS(СВЦЭМ!$D$39:$D$782,СВЦЭМ!$A$39:$A$782,$A14,СВЦЭМ!$B$39:$B$782,F$11)+'СЕТ СН'!$F$11+СВЦЭМ!$D$10+'СЕТ СН'!$F$5-'СЕТ СН'!$F$21</f>
        <v>3631.5965845400001</v>
      </c>
      <c r="G14" s="36">
        <f>SUMIFS(СВЦЭМ!$D$39:$D$782,СВЦЭМ!$A$39:$A$782,$A14,СВЦЭМ!$B$39:$B$782,G$11)+'СЕТ СН'!$F$11+СВЦЭМ!$D$10+'СЕТ СН'!$F$5-'СЕТ СН'!$F$21</f>
        <v>3643.9645303300003</v>
      </c>
      <c r="H14" s="36">
        <f>SUMIFS(СВЦЭМ!$D$39:$D$782,СВЦЭМ!$A$39:$A$782,$A14,СВЦЭМ!$B$39:$B$782,H$11)+'СЕТ СН'!$F$11+СВЦЭМ!$D$10+'СЕТ СН'!$F$5-'СЕТ СН'!$F$21</f>
        <v>3635.9216277200003</v>
      </c>
      <c r="I14" s="36">
        <f>SUMIFS(СВЦЭМ!$D$39:$D$782,СВЦЭМ!$A$39:$A$782,$A14,СВЦЭМ!$B$39:$B$782,I$11)+'СЕТ СН'!$F$11+СВЦЭМ!$D$10+'СЕТ СН'!$F$5-'СЕТ СН'!$F$21</f>
        <v>3633.77645476</v>
      </c>
      <c r="J14" s="36">
        <f>SUMIFS(СВЦЭМ!$D$39:$D$782,СВЦЭМ!$A$39:$A$782,$A14,СВЦЭМ!$B$39:$B$782,J$11)+'СЕТ СН'!$F$11+СВЦЭМ!$D$10+'СЕТ СН'!$F$5-'СЕТ СН'!$F$21</f>
        <v>3601.9769730099997</v>
      </c>
      <c r="K14" s="36">
        <f>SUMIFS(СВЦЭМ!$D$39:$D$782,СВЦЭМ!$A$39:$A$782,$A14,СВЦЭМ!$B$39:$B$782,K$11)+'СЕТ СН'!$F$11+СВЦЭМ!$D$10+'СЕТ СН'!$F$5-'СЕТ СН'!$F$21</f>
        <v>3565.5838287699999</v>
      </c>
      <c r="L14" s="36">
        <f>SUMIFS(СВЦЭМ!$D$39:$D$782,СВЦЭМ!$A$39:$A$782,$A14,СВЦЭМ!$B$39:$B$782,L$11)+'СЕТ СН'!$F$11+СВЦЭМ!$D$10+'СЕТ СН'!$F$5-'СЕТ СН'!$F$21</f>
        <v>3521.7367177000001</v>
      </c>
      <c r="M14" s="36">
        <f>SUMIFS(СВЦЭМ!$D$39:$D$782,СВЦЭМ!$A$39:$A$782,$A14,СВЦЭМ!$B$39:$B$782,M$11)+'СЕТ СН'!$F$11+СВЦЭМ!$D$10+'СЕТ СН'!$F$5-'СЕТ СН'!$F$21</f>
        <v>3517.8662939200003</v>
      </c>
      <c r="N14" s="36">
        <f>SUMIFS(СВЦЭМ!$D$39:$D$782,СВЦЭМ!$A$39:$A$782,$A14,СВЦЭМ!$B$39:$B$782,N$11)+'СЕТ СН'!$F$11+СВЦЭМ!$D$10+'СЕТ СН'!$F$5-'СЕТ СН'!$F$21</f>
        <v>3532.2685010699997</v>
      </c>
      <c r="O14" s="36">
        <f>SUMIFS(СВЦЭМ!$D$39:$D$782,СВЦЭМ!$A$39:$A$782,$A14,СВЦЭМ!$B$39:$B$782,O$11)+'СЕТ СН'!$F$11+СВЦЭМ!$D$10+'СЕТ СН'!$F$5-'СЕТ СН'!$F$21</f>
        <v>3558.4321811199998</v>
      </c>
      <c r="P14" s="36">
        <f>SUMIFS(СВЦЭМ!$D$39:$D$782,СВЦЭМ!$A$39:$A$782,$A14,СВЦЭМ!$B$39:$B$782,P$11)+'СЕТ СН'!$F$11+СВЦЭМ!$D$10+'СЕТ СН'!$F$5-'СЕТ СН'!$F$21</f>
        <v>3561.7744095500002</v>
      </c>
      <c r="Q14" s="36">
        <f>SUMIFS(СВЦЭМ!$D$39:$D$782,СВЦЭМ!$A$39:$A$782,$A14,СВЦЭМ!$B$39:$B$782,Q$11)+'СЕТ СН'!$F$11+СВЦЭМ!$D$10+'СЕТ СН'!$F$5-'СЕТ СН'!$F$21</f>
        <v>3570.1115167600001</v>
      </c>
      <c r="R14" s="36">
        <f>SUMIFS(СВЦЭМ!$D$39:$D$782,СВЦЭМ!$A$39:$A$782,$A14,СВЦЭМ!$B$39:$B$782,R$11)+'СЕТ СН'!$F$11+СВЦЭМ!$D$10+'СЕТ СН'!$F$5-'СЕТ СН'!$F$21</f>
        <v>3552.88091351</v>
      </c>
      <c r="S14" s="36">
        <f>SUMIFS(СВЦЭМ!$D$39:$D$782,СВЦЭМ!$A$39:$A$782,$A14,СВЦЭМ!$B$39:$B$782,S$11)+'СЕТ СН'!$F$11+СВЦЭМ!$D$10+'СЕТ СН'!$F$5-'СЕТ СН'!$F$21</f>
        <v>3503.7200545800001</v>
      </c>
      <c r="T14" s="36">
        <f>SUMIFS(СВЦЭМ!$D$39:$D$782,СВЦЭМ!$A$39:$A$782,$A14,СВЦЭМ!$B$39:$B$782,T$11)+'СЕТ СН'!$F$11+СВЦЭМ!$D$10+'СЕТ СН'!$F$5-'СЕТ СН'!$F$21</f>
        <v>3455.3731185400002</v>
      </c>
      <c r="U14" s="36">
        <f>SUMIFS(СВЦЭМ!$D$39:$D$782,СВЦЭМ!$A$39:$A$782,$A14,СВЦЭМ!$B$39:$B$782,U$11)+'СЕТ СН'!$F$11+СВЦЭМ!$D$10+'СЕТ СН'!$F$5-'СЕТ СН'!$F$21</f>
        <v>3465.25758894</v>
      </c>
      <c r="V14" s="36">
        <f>SUMIFS(СВЦЭМ!$D$39:$D$782,СВЦЭМ!$A$39:$A$782,$A14,СВЦЭМ!$B$39:$B$782,V$11)+'СЕТ СН'!$F$11+СВЦЭМ!$D$10+'СЕТ СН'!$F$5-'СЕТ СН'!$F$21</f>
        <v>3497.71944704</v>
      </c>
      <c r="W14" s="36">
        <f>SUMIFS(СВЦЭМ!$D$39:$D$782,СВЦЭМ!$A$39:$A$782,$A14,СВЦЭМ!$B$39:$B$782,W$11)+'СЕТ СН'!$F$11+СВЦЭМ!$D$10+'СЕТ СН'!$F$5-'СЕТ СН'!$F$21</f>
        <v>3508.52795087</v>
      </c>
      <c r="X14" s="36">
        <f>SUMIFS(СВЦЭМ!$D$39:$D$782,СВЦЭМ!$A$39:$A$782,$A14,СВЦЭМ!$B$39:$B$782,X$11)+'СЕТ СН'!$F$11+СВЦЭМ!$D$10+'СЕТ СН'!$F$5-'СЕТ СН'!$F$21</f>
        <v>3539.6482751600001</v>
      </c>
      <c r="Y14" s="36">
        <f>SUMIFS(СВЦЭМ!$D$39:$D$782,СВЦЭМ!$A$39:$A$782,$A14,СВЦЭМ!$B$39:$B$782,Y$11)+'СЕТ СН'!$F$11+СВЦЭМ!$D$10+'СЕТ СН'!$F$5-'СЕТ СН'!$F$21</f>
        <v>3591.0452387699997</v>
      </c>
    </row>
    <row r="15" spans="1:27" ht="15.75" x14ac:dyDescent="0.2">
      <c r="A15" s="35">
        <f t="shared" si="0"/>
        <v>45264</v>
      </c>
      <c r="B15" s="36">
        <f>SUMIFS(СВЦЭМ!$D$39:$D$782,СВЦЭМ!$A$39:$A$782,$A15,СВЦЭМ!$B$39:$B$782,B$11)+'СЕТ СН'!$F$11+СВЦЭМ!$D$10+'СЕТ СН'!$F$5-'СЕТ СН'!$F$21</f>
        <v>3576.4233380800001</v>
      </c>
      <c r="C15" s="36">
        <f>SUMIFS(СВЦЭМ!$D$39:$D$782,СВЦЭМ!$A$39:$A$782,$A15,СВЦЭМ!$B$39:$B$782,C$11)+'СЕТ СН'!$F$11+СВЦЭМ!$D$10+'СЕТ СН'!$F$5-'СЕТ СН'!$F$21</f>
        <v>3620.5289566199999</v>
      </c>
      <c r="D15" s="36">
        <f>SUMIFS(СВЦЭМ!$D$39:$D$782,СВЦЭМ!$A$39:$A$782,$A15,СВЦЭМ!$B$39:$B$782,D$11)+'СЕТ СН'!$F$11+СВЦЭМ!$D$10+'СЕТ СН'!$F$5-'СЕТ СН'!$F$21</f>
        <v>3616.11517052</v>
      </c>
      <c r="E15" s="36">
        <f>SUMIFS(СВЦЭМ!$D$39:$D$782,СВЦЭМ!$A$39:$A$782,$A15,СВЦЭМ!$B$39:$B$782,E$11)+'СЕТ СН'!$F$11+СВЦЭМ!$D$10+'СЕТ СН'!$F$5-'СЕТ СН'!$F$21</f>
        <v>3623.6061005900001</v>
      </c>
      <c r="F15" s="36">
        <f>SUMIFS(СВЦЭМ!$D$39:$D$782,СВЦЭМ!$A$39:$A$782,$A15,СВЦЭМ!$B$39:$B$782,F$11)+'СЕТ СН'!$F$11+СВЦЭМ!$D$10+'СЕТ СН'!$F$5-'СЕТ СН'!$F$21</f>
        <v>3619.1937276999997</v>
      </c>
      <c r="G15" s="36">
        <f>SUMIFS(СВЦЭМ!$D$39:$D$782,СВЦЭМ!$A$39:$A$782,$A15,СВЦЭМ!$B$39:$B$782,G$11)+'СЕТ СН'!$F$11+СВЦЭМ!$D$10+'СЕТ СН'!$F$5-'СЕТ СН'!$F$21</f>
        <v>3609.0840452499997</v>
      </c>
      <c r="H15" s="36">
        <f>SUMIFS(СВЦЭМ!$D$39:$D$782,СВЦЭМ!$A$39:$A$782,$A15,СВЦЭМ!$B$39:$B$782,H$11)+'СЕТ СН'!$F$11+СВЦЭМ!$D$10+'СЕТ СН'!$F$5-'СЕТ СН'!$F$21</f>
        <v>3578.2504330399997</v>
      </c>
      <c r="I15" s="36">
        <f>SUMIFS(СВЦЭМ!$D$39:$D$782,СВЦЭМ!$A$39:$A$782,$A15,СВЦЭМ!$B$39:$B$782,I$11)+'СЕТ СН'!$F$11+СВЦЭМ!$D$10+'СЕТ СН'!$F$5-'СЕТ СН'!$F$21</f>
        <v>3506.13095488</v>
      </c>
      <c r="J15" s="36">
        <f>SUMIFS(СВЦЭМ!$D$39:$D$782,СВЦЭМ!$A$39:$A$782,$A15,СВЦЭМ!$B$39:$B$782,J$11)+'СЕТ СН'!$F$11+СВЦЭМ!$D$10+'СЕТ СН'!$F$5-'СЕТ СН'!$F$21</f>
        <v>3483.1839732200001</v>
      </c>
      <c r="K15" s="36">
        <f>SUMIFS(СВЦЭМ!$D$39:$D$782,СВЦЭМ!$A$39:$A$782,$A15,СВЦЭМ!$B$39:$B$782,K$11)+'СЕТ СН'!$F$11+СВЦЭМ!$D$10+'СЕТ СН'!$F$5-'СЕТ СН'!$F$21</f>
        <v>3470.0424266099999</v>
      </c>
      <c r="L15" s="36">
        <f>SUMIFS(СВЦЭМ!$D$39:$D$782,СВЦЭМ!$A$39:$A$782,$A15,СВЦЭМ!$B$39:$B$782,L$11)+'СЕТ СН'!$F$11+СВЦЭМ!$D$10+'СЕТ СН'!$F$5-'СЕТ СН'!$F$21</f>
        <v>3464.1067889599999</v>
      </c>
      <c r="M15" s="36">
        <f>SUMIFS(СВЦЭМ!$D$39:$D$782,СВЦЭМ!$A$39:$A$782,$A15,СВЦЭМ!$B$39:$B$782,M$11)+'СЕТ СН'!$F$11+СВЦЭМ!$D$10+'СЕТ СН'!$F$5-'СЕТ СН'!$F$21</f>
        <v>3472.9895096600003</v>
      </c>
      <c r="N15" s="36">
        <f>SUMIFS(СВЦЭМ!$D$39:$D$782,СВЦЭМ!$A$39:$A$782,$A15,СВЦЭМ!$B$39:$B$782,N$11)+'СЕТ СН'!$F$11+СВЦЭМ!$D$10+'СЕТ СН'!$F$5-'СЕТ СН'!$F$21</f>
        <v>3483.3446143299998</v>
      </c>
      <c r="O15" s="36">
        <f>SUMIFS(СВЦЭМ!$D$39:$D$782,СВЦЭМ!$A$39:$A$782,$A15,СВЦЭМ!$B$39:$B$782,O$11)+'СЕТ СН'!$F$11+СВЦЭМ!$D$10+'СЕТ СН'!$F$5-'СЕТ СН'!$F$21</f>
        <v>3494.38606764</v>
      </c>
      <c r="P15" s="36">
        <f>SUMIFS(СВЦЭМ!$D$39:$D$782,СВЦЭМ!$A$39:$A$782,$A15,СВЦЭМ!$B$39:$B$782,P$11)+'СЕТ СН'!$F$11+СВЦЭМ!$D$10+'СЕТ СН'!$F$5-'СЕТ СН'!$F$21</f>
        <v>3507.8947573300002</v>
      </c>
      <c r="Q15" s="36">
        <f>SUMIFS(СВЦЭМ!$D$39:$D$782,СВЦЭМ!$A$39:$A$782,$A15,СВЦЭМ!$B$39:$B$782,Q$11)+'СЕТ СН'!$F$11+СВЦЭМ!$D$10+'СЕТ СН'!$F$5-'СЕТ СН'!$F$21</f>
        <v>3510.3105965100003</v>
      </c>
      <c r="R15" s="36">
        <f>SUMIFS(СВЦЭМ!$D$39:$D$782,СВЦЭМ!$A$39:$A$782,$A15,СВЦЭМ!$B$39:$B$782,R$11)+'СЕТ СН'!$F$11+СВЦЭМ!$D$10+'СЕТ СН'!$F$5-'СЕТ СН'!$F$21</f>
        <v>3497.4000254399998</v>
      </c>
      <c r="S15" s="36">
        <f>SUMIFS(СВЦЭМ!$D$39:$D$782,СВЦЭМ!$A$39:$A$782,$A15,СВЦЭМ!$B$39:$B$782,S$11)+'СЕТ СН'!$F$11+СВЦЭМ!$D$10+'СЕТ СН'!$F$5-'СЕТ СН'!$F$21</f>
        <v>3456.6312659800001</v>
      </c>
      <c r="T15" s="36">
        <f>SUMIFS(СВЦЭМ!$D$39:$D$782,СВЦЭМ!$A$39:$A$782,$A15,СВЦЭМ!$B$39:$B$782,T$11)+'СЕТ СН'!$F$11+СВЦЭМ!$D$10+'СЕТ СН'!$F$5-'СЕТ СН'!$F$21</f>
        <v>3431.9839404499999</v>
      </c>
      <c r="U15" s="36">
        <f>SUMIFS(СВЦЭМ!$D$39:$D$782,СВЦЭМ!$A$39:$A$782,$A15,СВЦЭМ!$B$39:$B$782,U$11)+'СЕТ СН'!$F$11+СВЦЭМ!$D$10+'СЕТ СН'!$F$5-'СЕТ СН'!$F$21</f>
        <v>3443.5867920600003</v>
      </c>
      <c r="V15" s="36">
        <f>SUMIFS(СВЦЭМ!$D$39:$D$782,СВЦЭМ!$A$39:$A$782,$A15,СВЦЭМ!$B$39:$B$782,V$11)+'СЕТ СН'!$F$11+СВЦЭМ!$D$10+'СЕТ СН'!$F$5-'СЕТ СН'!$F$21</f>
        <v>3465.3440286499999</v>
      </c>
      <c r="W15" s="36">
        <f>SUMIFS(СВЦЭМ!$D$39:$D$782,СВЦЭМ!$A$39:$A$782,$A15,СВЦЭМ!$B$39:$B$782,W$11)+'СЕТ СН'!$F$11+СВЦЭМ!$D$10+'СЕТ СН'!$F$5-'СЕТ СН'!$F$21</f>
        <v>3479.2212230800001</v>
      </c>
      <c r="X15" s="36">
        <f>SUMIFS(СВЦЭМ!$D$39:$D$782,СВЦЭМ!$A$39:$A$782,$A15,СВЦЭМ!$B$39:$B$782,X$11)+'СЕТ СН'!$F$11+СВЦЭМ!$D$10+'СЕТ СН'!$F$5-'СЕТ СН'!$F$21</f>
        <v>3519.5168740899999</v>
      </c>
      <c r="Y15" s="36">
        <f>SUMIFS(СВЦЭМ!$D$39:$D$782,СВЦЭМ!$A$39:$A$782,$A15,СВЦЭМ!$B$39:$B$782,Y$11)+'СЕТ СН'!$F$11+СВЦЭМ!$D$10+'СЕТ СН'!$F$5-'СЕТ СН'!$F$21</f>
        <v>3538.0474883900001</v>
      </c>
    </row>
    <row r="16" spans="1:27" ht="15.75" x14ac:dyDescent="0.2">
      <c r="A16" s="35">
        <f t="shared" si="0"/>
        <v>45265</v>
      </c>
      <c r="B16" s="36">
        <f>SUMIFS(СВЦЭМ!$D$39:$D$782,СВЦЭМ!$A$39:$A$782,$A16,СВЦЭМ!$B$39:$B$782,B$11)+'СЕТ СН'!$F$11+СВЦЭМ!$D$10+'СЕТ СН'!$F$5-'СЕТ СН'!$F$21</f>
        <v>3675.1014318799998</v>
      </c>
      <c r="C16" s="36">
        <f>SUMIFS(СВЦЭМ!$D$39:$D$782,СВЦЭМ!$A$39:$A$782,$A16,СВЦЭМ!$B$39:$B$782,C$11)+'СЕТ СН'!$F$11+СВЦЭМ!$D$10+'СЕТ СН'!$F$5-'СЕТ СН'!$F$21</f>
        <v>3697.7687142499999</v>
      </c>
      <c r="D16" s="36">
        <f>SUMIFS(СВЦЭМ!$D$39:$D$782,СВЦЭМ!$A$39:$A$782,$A16,СВЦЭМ!$B$39:$B$782,D$11)+'СЕТ СН'!$F$11+СВЦЭМ!$D$10+'СЕТ СН'!$F$5-'СЕТ СН'!$F$21</f>
        <v>3736.7028227999999</v>
      </c>
      <c r="E16" s="36">
        <f>SUMIFS(СВЦЭМ!$D$39:$D$782,СВЦЭМ!$A$39:$A$782,$A16,СВЦЭМ!$B$39:$B$782,E$11)+'СЕТ СН'!$F$11+СВЦЭМ!$D$10+'СЕТ СН'!$F$5-'СЕТ СН'!$F$21</f>
        <v>3703.5099634799999</v>
      </c>
      <c r="F16" s="36">
        <f>SUMIFS(СВЦЭМ!$D$39:$D$782,СВЦЭМ!$A$39:$A$782,$A16,СВЦЭМ!$B$39:$B$782,F$11)+'СЕТ СН'!$F$11+СВЦЭМ!$D$10+'СЕТ СН'!$F$5-'СЕТ СН'!$F$21</f>
        <v>3698.1415271699998</v>
      </c>
      <c r="G16" s="36">
        <f>SUMIFS(СВЦЭМ!$D$39:$D$782,СВЦЭМ!$A$39:$A$782,$A16,СВЦЭМ!$B$39:$B$782,G$11)+'СЕТ СН'!$F$11+СВЦЭМ!$D$10+'СЕТ СН'!$F$5-'СЕТ СН'!$F$21</f>
        <v>3695.08238123</v>
      </c>
      <c r="H16" s="36">
        <f>SUMIFS(СВЦЭМ!$D$39:$D$782,СВЦЭМ!$A$39:$A$782,$A16,СВЦЭМ!$B$39:$B$782,H$11)+'СЕТ СН'!$F$11+СВЦЭМ!$D$10+'СЕТ СН'!$F$5-'СЕТ СН'!$F$21</f>
        <v>3651.85549429</v>
      </c>
      <c r="I16" s="36">
        <f>SUMIFS(СВЦЭМ!$D$39:$D$782,СВЦЭМ!$A$39:$A$782,$A16,СВЦЭМ!$B$39:$B$782,I$11)+'СЕТ СН'!$F$11+СВЦЭМ!$D$10+'СЕТ СН'!$F$5-'СЕТ СН'!$F$21</f>
        <v>3608.8695077100001</v>
      </c>
      <c r="J16" s="36">
        <f>SUMIFS(СВЦЭМ!$D$39:$D$782,СВЦЭМ!$A$39:$A$782,$A16,СВЦЭМ!$B$39:$B$782,J$11)+'СЕТ СН'!$F$11+СВЦЭМ!$D$10+'СЕТ СН'!$F$5-'СЕТ СН'!$F$21</f>
        <v>3564.6741495200004</v>
      </c>
      <c r="K16" s="36">
        <f>SUMIFS(СВЦЭМ!$D$39:$D$782,СВЦЭМ!$A$39:$A$782,$A16,СВЦЭМ!$B$39:$B$782,K$11)+'СЕТ СН'!$F$11+СВЦЭМ!$D$10+'СЕТ СН'!$F$5-'СЕТ СН'!$F$21</f>
        <v>3561.7321821800001</v>
      </c>
      <c r="L16" s="36">
        <f>SUMIFS(СВЦЭМ!$D$39:$D$782,СВЦЭМ!$A$39:$A$782,$A16,СВЦЭМ!$B$39:$B$782,L$11)+'СЕТ СН'!$F$11+СВЦЭМ!$D$10+'СЕТ СН'!$F$5-'СЕТ СН'!$F$21</f>
        <v>3596.5799417099997</v>
      </c>
      <c r="M16" s="36">
        <f>SUMIFS(СВЦЭМ!$D$39:$D$782,СВЦЭМ!$A$39:$A$782,$A16,СВЦЭМ!$B$39:$B$782,M$11)+'СЕТ СН'!$F$11+СВЦЭМ!$D$10+'СЕТ СН'!$F$5-'СЕТ СН'!$F$21</f>
        <v>3664.68624985</v>
      </c>
      <c r="N16" s="36">
        <f>SUMIFS(СВЦЭМ!$D$39:$D$782,СВЦЭМ!$A$39:$A$782,$A16,СВЦЭМ!$B$39:$B$782,N$11)+'СЕТ СН'!$F$11+СВЦЭМ!$D$10+'СЕТ СН'!$F$5-'СЕТ СН'!$F$21</f>
        <v>3678.4313984400001</v>
      </c>
      <c r="O16" s="36">
        <f>SUMIFS(СВЦЭМ!$D$39:$D$782,СВЦЭМ!$A$39:$A$782,$A16,СВЦЭМ!$B$39:$B$782,O$11)+'СЕТ СН'!$F$11+СВЦЭМ!$D$10+'СЕТ СН'!$F$5-'СЕТ СН'!$F$21</f>
        <v>3683.5797510800003</v>
      </c>
      <c r="P16" s="36">
        <f>SUMIFS(СВЦЭМ!$D$39:$D$782,СВЦЭМ!$A$39:$A$782,$A16,СВЦЭМ!$B$39:$B$782,P$11)+'СЕТ СН'!$F$11+СВЦЭМ!$D$10+'СЕТ СН'!$F$5-'СЕТ СН'!$F$21</f>
        <v>3678.9345300699997</v>
      </c>
      <c r="Q16" s="36">
        <f>SUMIFS(СВЦЭМ!$D$39:$D$782,СВЦЭМ!$A$39:$A$782,$A16,СВЦЭМ!$B$39:$B$782,Q$11)+'СЕТ СН'!$F$11+СВЦЭМ!$D$10+'СЕТ СН'!$F$5-'СЕТ СН'!$F$21</f>
        <v>3673.6116107799999</v>
      </c>
      <c r="R16" s="36">
        <f>SUMIFS(СВЦЭМ!$D$39:$D$782,СВЦЭМ!$A$39:$A$782,$A16,СВЦЭМ!$B$39:$B$782,R$11)+'СЕТ СН'!$F$11+СВЦЭМ!$D$10+'СЕТ СН'!$F$5-'СЕТ СН'!$F$21</f>
        <v>3623.66416544</v>
      </c>
      <c r="S16" s="36">
        <f>SUMIFS(СВЦЭМ!$D$39:$D$782,СВЦЭМ!$A$39:$A$782,$A16,СВЦЭМ!$B$39:$B$782,S$11)+'СЕТ СН'!$F$11+СВЦЭМ!$D$10+'СЕТ СН'!$F$5-'СЕТ СН'!$F$21</f>
        <v>3565.3151959799998</v>
      </c>
      <c r="T16" s="36">
        <f>SUMIFS(СВЦЭМ!$D$39:$D$782,СВЦЭМ!$A$39:$A$782,$A16,СВЦЭМ!$B$39:$B$782,T$11)+'СЕТ СН'!$F$11+СВЦЭМ!$D$10+'СЕТ СН'!$F$5-'СЕТ СН'!$F$21</f>
        <v>3539.2186080000001</v>
      </c>
      <c r="U16" s="36">
        <f>SUMIFS(СВЦЭМ!$D$39:$D$782,СВЦЭМ!$A$39:$A$782,$A16,СВЦЭМ!$B$39:$B$782,U$11)+'СЕТ СН'!$F$11+СВЦЭМ!$D$10+'СЕТ СН'!$F$5-'СЕТ СН'!$F$21</f>
        <v>3551.1764706100003</v>
      </c>
      <c r="V16" s="36">
        <f>SUMIFS(СВЦЭМ!$D$39:$D$782,СВЦЭМ!$A$39:$A$782,$A16,СВЦЭМ!$B$39:$B$782,V$11)+'СЕТ СН'!$F$11+СВЦЭМ!$D$10+'СЕТ СН'!$F$5-'СЕТ СН'!$F$21</f>
        <v>3591.6497399300001</v>
      </c>
      <c r="W16" s="36">
        <f>SUMIFS(СВЦЭМ!$D$39:$D$782,СВЦЭМ!$A$39:$A$782,$A16,СВЦЭМ!$B$39:$B$782,W$11)+'СЕТ СН'!$F$11+СВЦЭМ!$D$10+'СЕТ СН'!$F$5-'СЕТ СН'!$F$21</f>
        <v>3599.0012979100002</v>
      </c>
      <c r="X16" s="36">
        <f>SUMIFS(СВЦЭМ!$D$39:$D$782,СВЦЭМ!$A$39:$A$782,$A16,СВЦЭМ!$B$39:$B$782,X$11)+'СЕТ СН'!$F$11+СВЦЭМ!$D$10+'СЕТ СН'!$F$5-'СЕТ СН'!$F$21</f>
        <v>3618.5252295299997</v>
      </c>
      <c r="Y16" s="36">
        <f>SUMIFS(СВЦЭМ!$D$39:$D$782,СВЦЭМ!$A$39:$A$782,$A16,СВЦЭМ!$B$39:$B$782,Y$11)+'СЕТ СН'!$F$11+СВЦЭМ!$D$10+'СЕТ СН'!$F$5-'СЕТ СН'!$F$21</f>
        <v>3648.64962014</v>
      </c>
    </row>
    <row r="17" spans="1:25" ht="15.75" x14ac:dyDescent="0.2">
      <c r="A17" s="35">
        <f t="shared" si="0"/>
        <v>45266</v>
      </c>
      <c r="B17" s="36">
        <f>SUMIFS(СВЦЭМ!$D$39:$D$782,СВЦЭМ!$A$39:$A$782,$A17,СВЦЭМ!$B$39:$B$782,B$11)+'СЕТ СН'!$F$11+СВЦЭМ!$D$10+'СЕТ СН'!$F$5-'СЕТ СН'!$F$21</f>
        <v>3561.6387684599999</v>
      </c>
      <c r="C17" s="36">
        <f>SUMIFS(СВЦЭМ!$D$39:$D$782,СВЦЭМ!$A$39:$A$782,$A17,СВЦЭМ!$B$39:$B$782,C$11)+'СЕТ СН'!$F$11+СВЦЭМ!$D$10+'СЕТ СН'!$F$5-'СЕТ СН'!$F$21</f>
        <v>3575.6792257300003</v>
      </c>
      <c r="D17" s="36">
        <f>SUMIFS(СВЦЭМ!$D$39:$D$782,СВЦЭМ!$A$39:$A$782,$A17,СВЦЭМ!$B$39:$B$782,D$11)+'СЕТ СН'!$F$11+СВЦЭМ!$D$10+'СЕТ СН'!$F$5-'СЕТ СН'!$F$21</f>
        <v>3609.3218490899999</v>
      </c>
      <c r="E17" s="36">
        <f>SUMIFS(СВЦЭМ!$D$39:$D$782,СВЦЭМ!$A$39:$A$782,$A17,СВЦЭМ!$B$39:$B$782,E$11)+'СЕТ СН'!$F$11+СВЦЭМ!$D$10+'СЕТ СН'!$F$5-'СЕТ СН'!$F$21</f>
        <v>3616.87023714</v>
      </c>
      <c r="F17" s="36">
        <f>SUMIFS(СВЦЭМ!$D$39:$D$782,СВЦЭМ!$A$39:$A$782,$A17,СВЦЭМ!$B$39:$B$782,F$11)+'СЕТ СН'!$F$11+СВЦЭМ!$D$10+'СЕТ СН'!$F$5-'СЕТ СН'!$F$21</f>
        <v>3604.17028497</v>
      </c>
      <c r="G17" s="36">
        <f>SUMIFS(СВЦЭМ!$D$39:$D$782,СВЦЭМ!$A$39:$A$782,$A17,СВЦЭМ!$B$39:$B$782,G$11)+'СЕТ СН'!$F$11+СВЦЭМ!$D$10+'СЕТ СН'!$F$5-'СЕТ СН'!$F$21</f>
        <v>3572.90981964</v>
      </c>
      <c r="H17" s="36">
        <f>SUMIFS(СВЦЭМ!$D$39:$D$782,СВЦЭМ!$A$39:$A$782,$A17,СВЦЭМ!$B$39:$B$782,H$11)+'СЕТ СН'!$F$11+СВЦЭМ!$D$10+'СЕТ СН'!$F$5-'СЕТ СН'!$F$21</f>
        <v>3523.59819444</v>
      </c>
      <c r="I17" s="36">
        <f>SUMIFS(СВЦЭМ!$D$39:$D$782,СВЦЭМ!$A$39:$A$782,$A17,СВЦЭМ!$B$39:$B$782,I$11)+'СЕТ СН'!$F$11+СВЦЭМ!$D$10+'СЕТ СН'!$F$5-'СЕТ СН'!$F$21</f>
        <v>3464.7870109699998</v>
      </c>
      <c r="J17" s="36">
        <f>SUMIFS(СВЦЭМ!$D$39:$D$782,СВЦЭМ!$A$39:$A$782,$A17,СВЦЭМ!$B$39:$B$782,J$11)+'СЕТ СН'!$F$11+СВЦЭМ!$D$10+'СЕТ СН'!$F$5-'СЕТ СН'!$F$21</f>
        <v>3460.0416993399999</v>
      </c>
      <c r="K17" s="36">
        <f>SUMIFS(СВЦЭМ!$D$39:$D$782,СВЦЭМ!$A$39:$A$782,$A17,СВЦЭМ!$B$39:$B$782,K$11)+'СЕТ СН'!$F$11+СВЦЭМ!$D$10+'СЕТ СН'!$F$5-'СЕТ СН'!$F$21</f>
        <v>3439.5889268299998</v>
      </c>
      <c r="L17" s="36">
        <f>SUMIFS(СВЦЭМ!$D$39:$D$782,СВЦЭМ!$A$39:$A$782,$A17,СВЦЭМ!$B$39:$B$782,L$11)+'СЕТ СН'!$F$11+СВЦЭМ!$D$10+'СЕТ СН'!$F$5-'СЕТ СН'!$F$21</f>
        <v>3418.9139228700001</v>
      </c>
      <c r="M17" s="36">
        <f>SUMIFS(СВЦЭМ!$D$39:$D$782,СВЦЭМ!$A$39:$A$782,$A17,СВЦЭМ!$B$39:$B$782,M$11)+'СЕТ СН'!$F$11+СВЦЭМ!$D$10+'СЕТ СН'!$F$5-'СЕТ СН'!$F$21</f>
        <v>3429.7166426599997</v>
      </c>
      <c r="N17" s="36">
        <f>SUMIFS(СВЦЭМ!$D$39:$D$782,СВЦЭМ!$A$39:$A$782,$A17,СВЦЭМ!$B$39:$B$782,N$11)+'СЕТ СН'!$F$11+СВЦЭМ!$D$10+'СЕТ СН'!$F$5-'СЕТ СН'!$F$21</f>
        <v>3466.3234090699998</v>
      </c>
      <c r="O17" s="36">
        <f>SUMIFS(СВЦЭМ!$D$39:$D$782,СВЦЭМ!$A$39:$A$782,$A17,СВЦЭМ!$B$39:$B$782,O$11)+'СЕТ СН'!$F$11+СВЦЭМ!$D$10+'СЕТ СН'!$F$5-'СЕТ СН'!$F$21</f>
        <v>3464.3390221999998</v>
      </c>
      <c r="P17" s="36">
        <f>SUMIFS(СВЦЭМ!$D$39:$D$782,СВЦЭМ!$A$39:$A$782,$A17,СВЦЭМ!$B$39:$B$782,P$11)+'СЕТ СН'!$F$11+СВЦЭМ!$D$10+'СЕТ СН'!$F$5-'СЕТ СН'!$F$21</f>
        <v>3476.8409716599999</v>
      </c>
      <c r="Q17" s="36">
        <f>SUMIFS(СВЦЭМ!$D$39:$D$782,СВЦЭМ!$A$39:$A$782,$A17,СВЦЭМ!$B$39:$B$782,Q$11)+'СЕТ СН'!$F$11+СВЦЭМ!$D$10+'СЕТ СН'!$F$5-'СЕТ СН'!$F$21</f>
        <v>3484.3380040500001</v>
      </c>
      <c r="R17" s="36">
        <f>SUMIFS(СВЦЭМ!$D$39:$D$782,СВЦЭМ!$A$39:$A$782,$A17,СВЦЭМ!$B$39:$B$782,R$11)+'СЕТ СН'!$F$11+СВЦЭМ!$D$10+'СЕТ СН'!$F$5-'СЕТ СН'!$F$21</f>
        <v>3477.1786738400001</v>
      </c>
      <c r="S17" s="36">
        <f>SUMIFS(СВЦЭМ!$D$39:$D$782,СВЦЭМ!$A$39:$A$782,$A17,СВЦЭМ!$B$39:$B$782,S$11)+'СЕТ СН'!$F$11+СВЦЭМ!$D$10+'СЕТ СН'!$F$5-'СЕТ СН'!$F$21</f>
        <v>3438.5827624100002</v>
      </c>
      <c r="T17" s="36">
        <f>SUMIFS(СВЦЭМ!$D$39:$D$782,СВЦЭМ!$A$39:$A$782,$A17,СВЦЭМ!$B$39:$B$782,T$11)+'СЕТ СН'!$F$11+СВЦЭМ!$D$10+'СЕТ СН'!$F$5-'СЕТ СН'!$F$21</f>
        <v>3416.68219254</v>
      </c>
      <c r="U17" s="36">
        <f>SUMIFS(СВЦЭМ!$D$39:$D$782,СВЦЭМ!$A$39:$A$782,$A17,СВЦЭМ!$B$39:$B$782,U$11)+'СЕТ СН'!$F$11+СВЦЭМ!$D$10+'СЕТ СН'!$F$5-'СЕТ СН'!$F$21</f>
        <v>3429.6663917800001</v>
      </c>
      <c r="V17" s="36">
        <f>SUMIFS(СВЦЭМ!$D$39:$D$782,СВЦЭМ!$A$39:$A$782,$A17,СВЦЭМ!$B$39:$B$782,V$11)+'СЕТ СН'!$F$11+СВЦЭМ!$D$10+'СЕТ СН'!$F$5-'СЕТ СН'!$F$21</f>
        <v>3461.5030384000002</v>
      </c>
      <c r="W17" s="36">
        <f>SUMIFS(СВЦЭМ!$D$39:$D$782,СВЦЭМ!$A$39:$A$782,$A17,СВЦЭМ!$B$39:$B$782,W$11)+'СЕТ СН'!$F$11+СВЦЭМ!$D$10+'СЕТ СН'!$F$5-'СЕТ СН'!$F$21</f>
        <v>3462.4315603699997</v>
      </c>
      <c r="X17" s="36">
        <f>SUMIFS(СВЦЭМ!$D$39:$D$782,СВЦЭМ!$A$39:$A$782,$A17,СВЦЭМ!$B$39:$B$782,X$11)+'СЕТ СН'!$F$11+СВЦЭМ!$D$10+'СЕТ СН'!$F$5-'СЕТ СН'!$F$21</f>
        <v>3490.89353076</v>
      </c>
      <c r="Y17" s="36">
        <f>SUMIFS(СВЦЭМ!$D$39:$D$782,СВЦЭМ!$A$39:$A$782,$A17,СВЦЭМ!$B$39:$B$782,Y$11)+'СЕТ СН'!$F$11+СВЦЭМ!$D$10+'СЕТ СН'!$F$5-'СЕТ СН'!$F$21</f>
        <v>3516.5220633200001</v>
      </c>
    </row>
    <row r="18" spans="1:25" ht="15.75" x14ac:dyDescent="0.2">
      <c r="A18" s="35">
        <f t="shared" si="0"/>
        <v>45267</v>
      </c>
      <c r="B18" s="36">
        <f>SUMIFS(СВЦЭМ!$D$39:$D$782,СВЦЭМ!$A$39:$A$782,$A18,СВЦЭМ!$B$39:$B$782,B$11)+'СЕТ СН'!$F$11+СВЦЭМ!$D$10+'СЕТ СН'!$F$5-'СЕТ СН'!$F$21</f>
        <v>3516.4686190100001</v>
      </c>
      <c r="C18" s="36">
        <f>SUMIFS(СВЦЭМ!$D$39:$D$782,СВЦЭМ!$A$39:$A$782,$A18,СВЦЭМ!$B$39:$B$782,C$11)+'СЕТ СН'!$F$11+СВЦЭМ!$D$10+'СЕТ СН'!$F$5-'СЕТ СН'!$F$21</f>
        <v>3535.3871634300003</v>
      </c>
      <c r="D18" s="36">
        <f>SUMIFS(СВЦЭМ!$D$39:$D$782,СВЦЭМ!$A$39:$A$782,$A18,СВЦЭМ!$B$39:$B$782,D$11)+'СЕТ СН'!$F$11+СВЦЭМ!$D$10+'СЕТ СН'!$F$5-'СЕТ СН'!$F$21</f>
        <v>3592.21045542</v>
      </c>
      <c r="E18" s="36">
        <f>SUMIFS(СВЦЭМ!$D$39:$D$782,СВЦЭМ!$A$39:$A$782,$A18,СВЦЭМ!$B$39:$B$782,E$11)+'СЕТ СН'!$F$11+СВЦЭМ!$D$10+'СЕТ СН'!$F$5-'СЕТ СН'!$F$21</f>
        <v>3584.4957704400003</v>
      </c>
      <c r="F18" s="36">
        <f>SUMIFS(СВЦЭМ!$D$39:$D$782,СВЦЭМ!$A$39:$A$782,$A18,СВЦЭМ!$B$39:$B$782,F$11)+'СЕТ СН'!$F$11+СВЦЭМ!$D$10+'СЕТ СН'!$F$5-'СЕТ СН'!$F$21</f>
        <v>3579.0997297200001</v>
      </c>
      <c r="G18" s="36">
        <f>SUMIFS(СВЦЭМ!$D$39:$D$782,СВЦЭМ!$A$39:$A$782,$A18,СВЦЭМ!$B$39:$B$782,G$11)+'СЕТ СН'!$F$11+СВЦЭМ!$D$10+'СЕТ СН'!$F$5-'СЕТ СН'!$F$21</f>
        <v>3580.0273001</v>
      </c>
      <c r="H18" s="36">
        <f>SUMIFS(СВЦЭМ!$D$39:$D$782,СВЦЭМ!$A$39:$A$782,$A18,СВЦЭМ!$B$39:$B$782,H$11)+'СЕТ СН'!$F$11+СВЦЭМ!$D$10+'СЕТ СН'!$F$5-'СЕТ СН'!$F$21</f>
        <v>3533.61562245</v>
      </c>
      <c r="I18" s="36">
        <f>SUMIFS(СВЦЭМ!$D$39:$D$782,СВЦЭМ!$A$39:$A$782,$A18,СВЦЭМ!$B$39:$B$782,I$11)+'СЕТ СН'!$F$11+СВЦЭМ!$D$10+'СЕТ СН'!$F$5-'СЕТ СН'!$F$21</f>
        <v>3484.9274461599998</v>
      </c>
      <c r="J18" s="36">
        <f>SUMIFS(СВЦЭМ!$D$39:$D$782,СВЦЭМ!$A$39:$A$782,$A18,СВЦЭМ!$B$39:$B$782,J$11)+'СЕТ СН'!$F$11+СВЦЭМ!$D$10+'СЕТ СН'!$F$5-'СЕТ СН'!$F$21</f>
        <v>3455.5768222799998</v>
      </c>
      <c r="K18" s="36">
        <f>SUMIFS(СВЦЭМ!$D$39:$D$782,СВЦЭМ!$A$39:$A$782,$A18,СВЦЭМ!$B$39:$B$782,K$11)+'СЕТ СН'!$F$11+СВЦЭМ!$D$10+'СЕТ СН'!$F$5-'СЕТ СН'!$F$21</f>
        <v>3448.82906005</v>
      </c>
      <c r="L18" s="36">
        <f>SUMIFS(СВЦЭМ!$D$39:$D$782,СВЦЭМ!$A$39:$A$782,$A18,СВЦЭМ!$B$39:$B$782,L$11)+'СЕТ СН'!$F$11+СВЦЭМ!$D$10+'СЕТ СН'!$F$5-'СЕТ СН'!$F$21</f>
        <v>3456.3671168199999</v>
      </c>
      <c r="M18" s="36">
        <f>SUMIFS(СВЦЭМ!$D$39:$D$782,СВЦЭМ!$A$39:$A$782,$A18,СВЦЭМ!$B$39:$B$782,M$11)+'СЕТ СН'!$F$11+СВЦЭМ!$D$10+'СЕТ СН'!$F$5-'СЕТ СН'!$F$21</f>
        <v>3493.1482805099999</v>
      </c>
      <c r="N18" s="36">
        <f>SUMIFS(СВЦЭМ!$D$39:$D$782,СВЦЭМ!$A$39:$A$782,$A18,СВЦЭМ!$B$39:$B$782,N$11)+'СЕТ СН'!$F$11+СВЦЭМ!$D$10+'СЕТ СН'!$F$5-'СЕТ СН'!$F$21</f>
        <v>3529.72941902</v>
      </c>
      <c r="O18" s="36">
        <f>SUMIFS(СВЦЭМ!$D$39:$D$782,СВЦЭМ!$A$39:$A$782,$A18,СВЦЭМ!$B$39:$B$782,O$11)+'СЕТ СН'!$F$11+СВЦЭМ!$D$10+'СЕТ СН'!$F$5-'СЕТ СН'!$F$21</f>
        <v>3568.3200804200001</v>
      </c>
      <c r="P18" s="36">
        <f>SUMIFS(СВЦЭМ!$D$39:$D$782,СВЦЭМ!$A$39:$A$782,$A18,СВЦЭМ!$B$39:$B$782,P$11)+'СЕТ СН'!$F$11+СВЦЭМ!$D$10+'СЕТ СН'!$F$5-'СЕТ СН'!$F$21</f>
        <v>3571.1668498700001</v>
      </c>
      <c r="Q18" s="36">
        <f>SUMIFS(СВЦЭМ!$D$39:$D$782,СВЦЭМ!$A$39:$A$782,$A18,СВЦЭМ!$B$39:$B$782,Q$11)+'СЕТ СН'!$F$11+СВЦЭМ!$D$10+'СЕТ СН'!$F$5-'СЕТ СН'!$F$21</f>
        <v>3573.8625500600001</v>
      </c>
      <c r="R18" s="36">
        <f>SUMIFS(СВЦЭМ!$D$39:$D$782,СВЦЭМ!$A$39:$A$782,$A18,СВЦЭМ!$B$39:$B$782,R$11)+'СЕТ СН'!$F$11+СВЦЭМ!$D$10+'СЕТ СН'!$F$5-'СЕТ СН'!$F$21</f>
        <v>3563.0708606899998</v>
      </c>
      <c r="S18" s="36">
        <f>SUMIFS(СВЦЭМ!$D$39:$D$782,СВЦЭМ!$A$39:$A$782,$A18,СВЦЭМ!$B$39:$B$782,S$11)+'СЕТ СН'!$F$11+СВЦЭМ!$D$10+'СЕТ СН'!$F$5-'СЕТ СН'!$F$21</f>
        <v>3529.59133978</v>
      </c>
      <c r="T18" s="36">
        <f>SUMIFS(СВЦЭМ!$D$39:$D$782,СВЦЭМ!$A$39:$A$782,$A18,СВЦЭМ!$B$39:$B$782,T$11)+'СЕТ СН'!$F$11+СВЦЭМ!$D$10+'СЕТ СН'!$F$5-'СЕТ СН'!$F$21</f>
        <v>3486.2704049599997</v>
      </c>
      <c r="U18" s="36">
        <f>SUMIFS(СВЦЭМ!$D$39:$D$782,СВЦЭМ!$A$39:$A$782,$A18,СВЦЭМ!$B$39:$B$782,U$11)+'СЕТ СН'!$F$11+СВЦЭМ!$D$10+'СЕТ СН'!$F$5-'СЕТ СН'!$F$21</f>
        <v>3493.4083774999999</v>
      </c>
      <c r="V18" s="36">
        <f>SUMIFS(СВЦЭМ!$D$39:$D$782,СВЦЭМ!$A$39:$A$782,$A18,СВЦЭМ!$B$39:$B$782,V$11)+'СЕТ СН'!$F$11+СВЦЭМ!$D$10+'СЕТ СН'!$F$5-'СЕТ СН'!$F$21</f>
        <v>3550.9422451400001</v>
      </c>
      <c r="W18" s="36">
        <f>SUMIFS(СВЦЭМ!$D$39:$D$782,СВЦЭМ!$A$39:$A$782,$A18,СВЦЭМ!$B$39:$B$782,W$11)+'СЕТ СН'!$F$11+СВЦЭМ!$D$10+'СЕТ СН'!$F$5-'СЕТ СН'!$F$21</f>
        <v>3573.6989656400001</v>
      </c>
      <c r="X18" s="36">
        <f>SUMIFS(СВЦЭМ!$D$39:$D$782,СВЦЭМ!$A$39:$A$782,$A18,СВЦЭМ!$B$39:$B$782,X$11)+'СЕТ СН'!$F$11+СВЦЭМ!$D$10+'СЕТ СН'!$F$5-'СЕТ СН'!$F$21</f>
        <v>3601.57627856</v>
      </c>
      <c r="Y18" s="36">
        <f>SUMIFS(СВЦЭМ!$D$39:$D$782,СВЦЭМ!$A$39:$A$782,$A18,СВЦЭМ!$B$39:$B$782,Y$11)+'СЕТ СН'!$F$11+СВЦЭМ!$D$10+'СЕТ СН'!$F$5-'СЕТ СН'!$F$21</f>
        <v>3636.9441779099998</v>
      </c>
    </row>
    <row r="19" spans="1:25" ht="15.75" x14ac:dyDescent="0.2">
      <c r="A19" s="35">
        <f t="shared" si="0"/>
        <v>45268</v>
      </c>
      <c r="B19" s="36">
        <f>SUMIFS(СВЦЭМ!$D$39:$D$782,СВЦЭМ!$A$39:$A$782,$A19,СВЦЭМ!$B$39:$B$782,B$11)+'СЕТ СН'!$F$11+СВЦЭМ!$D$10+'СЕТ СН'!$F$5-'СЕТ СН'!$F$21</f>
        <v>3571.5569200999998</v>
      </c>
      <c r="C19" s="36">
        <f>SUMIFS(СВЦЭМ!$D$39:$D$782,СВЦЭМ!$A$39:$A$782,$A19,СВЦЭМ!$B$39:$B$782,C$11)+'СЕТ СН'!$F$11+СВЦЭМ!$D$10+'СЕТ СН'!$F$5-'СЕТ СН'!$F$21</f>
        <v>3604.2186116600001</v>
      </c>
      <c r="D19" s="36">
        <f>SUMIFS(СВЦЭМ!$D$39:$D$782,СВЦЭМ!$A$39:$A$782,$A19,СВЦЭМ!$B$39:$B$782,D$11)+'СЕТ СН'!$F$11+СВЦЭМ!$D$10+'СЕТ СН'!$F$5-'СЕТ СН'!$F$21</f>
        <v>3610.2434099500001</v>
      </c>
      <c r="E19" s="36">
        <f>SUMIFS(СВЦЭМ!$D$39:$D$782,СВЦЭМ!$A$39:$A$782,$A19,СВЦЭМ!$B$39:$B$782,E$11)+'СЕТ СН'!$F$11+СВЦЭМ!$D$10+'СЕТ СН'!$F$5-'СЕТ СН'!$F$21</f>
        <v>3612.3774815799998</v>
      </c>
      <c r="F19" s="36">
        <f>SUMIFS(СВЦЭМ!$D$39:$D$782,СВЦЭМ!$A$39:$A$782,$A19,СВЦЭМ!$B$39:$B$782,F$11)+'СЕТ СН'!$F$11+СВЦЭМ!$D$10+'СЕТ СН'!$F$5-'СЕТ СН'!$F$21</f>
        <v>3611.01784099</v>
      </c>
      <c r="G19" s="36">
        <f>SUMIFS(СВЦЭМ!$D$39:$D$782,СВЦЭМ!$A$39:$A$782,$A19,СВЦЭМ!$B$39:$B$782,G$11)+'СЕТ СН'!$F$11+СВЦЭМ!$D$10+'СЕТ СН'!$F$5-'СЕТ СН'!$F$21</f>
        <v>3602.8537509299999</v>
      </c>
      <c r="H19" s="36">
        <f>SUMIFS(СВЦЭМ!$D$39:$D$782,СВЦЭМ!$A$39:$A$782,$A19,СВЦЭМ!$B$39:$B$782,H$11)+'СЕТ СН'!$F$11+СВЦЭМ!$D$10+'СЕТ СН'!$F$5-'СЕТ СН'!$F$21</f>
        <v>3557.9109478400001</v>
      </c>
      <c r="I19" s="36">
        <f>SUMIFS(СВЦЭМ!$D$39:$D$782,СВЦЭМ!$A$39:$A$782,$A19,СВЦЭМ!$B$39:$B$782,I$11)+'СЕТ СН'!$F$11+СВЦЭМ!$D$10+'СЕТ СН'!$F$5-'СЕТ СН'!$F$21</f>
        <v>3495.5426229200002</v>
      </c>
      <c r="J19" s="36">
        <f>SUMIFS(СВЦЭМ!$D$39:$D$782,СВЦЭМ!$A$39:$A$782,$A19,СВЦЭМ!$B$39:$B$782,J$11)+'СЕТ СН'!$F$11+СВЦЭМ!$D$10+'СЕТ СН'!$F$5-'СЕТ СН'!$F$21</f>
        <v>3455.3982825900002</v>
      </c>
      <c r="K19" s="36">
        <f>SUMIFS(СВЦЭМ!$D$39:$D$782,СВЦЭМ!$A$39:$A$782,$A19,СВЦЭМ!$B$39:$B$782,K$11)+'СЕТ СН'!$F$11+СВЦЭМ!$D$10+'СЕТ СН'!$F$5-'СЕТ СН'!$F$21</f>
        <v>3437.7590722899999</v>
      </c>
      <c r="L19" s="36">
        <f>SUMIFS(СВЦЭМ!$D$39:$D$782,СВЦЭМ!$A$39:$A$782,$A19,СВЦЭМ!$B$39:$B$782,L$11)+'СЕТ СН'!$F$11+СВЦЭМ!$D$10+'СЕТ СН'!$F$5-'СЕТ СН'!$F$21</f>
        <v>3435.2985802600001</v>
      </c>
      <c r="M19" s="36">
        <f>SUMIFS(СВЦЭМ!$D$39:$D$782,СВЦЭМ!$A$39:$A$782,$A19,СВЦЭМ!$B$39:$B$782,M$11)+'СЕТ СН'!$F$11+СВЦЭМ!$D$10+'СЕТ СН'!$F$5-'СЕТ СН'!$F$21</f>
        <v>3447.9906426899997</v>
      </c>
      <c r="N19" s="36">
        <f>SUMIFS(СВЦЭМ!$D$39:$D$782,СВЦЭМ!$A$39:$A$782,$A19,СВЦЭМ!$B$39:$B$782,N$11)+'СЕТ СН'!$F$11+СВЦЭМ!$D$10+'СЕТ СН'!$F$5-'СЕТ СН'!$F$21</f>
        <v>3450.3595028</v>
      </c>
      <c r="O19" s="36">
        <f>SUMIFS(СВЦЭМ!$D$39:$D$782,СВЦЭМ!$A$39:$A$782,$A19,СВЦЭМ!$B$39:$B$782,O$11)+'СЕТ СН'!$F$11+СВЦЭМ!$D$10+'СЕТ СН'!$F$5-'СЕТ СН'!$F$21</f>
        <v>3458.6073459500003</v>
      </c>
      <c r="P19" s="36">
        <f>SUMIFS(СВЦЭМ!$D$39:$D$782,СВЦЭМ!$A$39:$A$782,$A19,СВЦЭМ!$B$39:$B$782,P$11)+'СЕТ СН'!$F$11+СВЦЭМ!$D$10+'СЕТ СН'!$F$5-'СЕТ СН'!$F$21</f>
        <v>3472.4755183500001</v>
      </c>
      <c r="Q19" s="36">
        <f>SUMIFS(СВЦЭМ!$D$39:$D$782,СВЦЭМ!$A$39:$A$782,$A19,СВЦЭМ!$B$39:$B$782,Q$11)+'СЕТ СН'!$F$11+СВЦЭМ!$D$10+'СЕТ СН'!$F$5-'СЕТ СН'!$F$21</f>
        <v>3477.5398745800003</v>
      </c>
      <c r="R19" s="36">
        <f>SUMIFS(СВЦЭМ!$D$39:$D$782,СВЦЭМ!$A$39:$A$782,$A19,СВЦЭМ!$B$39:$B$782,R$11)+'СЕТ СН'!$F$11+СВЦЭМ!$D$10+'СЕТ СН'!$F$5-'СЕТ СН'!$F$21</f>
        <v>3465.4225691399997</v>
      </c>
      <c r="S19" s="36">
        <f>SUMIFS(СВЦЭМ!$D$39:$D$782,СВЦЭМ!$A$39:$A$782,$A19,СВЦЭМ!$B$39:$B$782,S$11)+'СЕТ СН'!$F$11+СВЦЭМ!$D$10+'СЕТ СН'!$F$5-'СЕТ СН'!$F$21</f>
        <v>3421.0963851799997</v>
      </c>
      <c r="T19" s="36">
        <f>SUMIFS(СВЦЭМ!$D$39:$D$782,СВЦЭМ!$A$39:$A$782,$A19,СВЦЭМ!$B$39:$B$782,T$11)+'СЕТ СН'!$F$11+СВЦЭМ!$D$10+'СЕТ СН'!$F$5-'СЕТ СН'!$F$21</f>
        <v>3410.21552462</v>
      </c>
      <c r="U19" s="36">
        <f>SUMIFS(СВЦЭМ!$D$39:$D$782,СВЦЭМ!$A$39:$A$782,$A19,СВЦЭМ!$B$39:$B$782,U$11)+'СЕТ СН'!$F$11+СВЦЭМ!$D$10+'СЕТ СН'!$F$5-'СЕТ СН'!$F$21</f>
        <v>3410.3102243900003</v>
      </c>
      <c r="V19" s="36">
        <f>SUMIFS(СВЦЭМ!$D$39:$D$782,СВЦЭМ!$A$39:$A$782,$A19,СВЦЭМ!$B$39:$B$782,V$11)+'СЕТ СН'!$F$11+СВЦЭМ!$D$10+'СЕТ СН'!$F$5-'СЕТ СН'!$F$21</f>
        <v>3419.8013821100003</v>
      </c>
      <c r="W19" s="36">
        <f>SUMIFS(СВЦЭМ!$D$39:$D$782,СВЦЭМ!$A$39:$A$782,$A19,СВЦЭМ!$B$39:$B$782,W$11)+'СЕТ СН'!$F$11+СВЦЭМ!$D$10+'СЕТ СН'!$F$5-'СЕТ СН'!$F$21</f>
        <v>3432.9979673400003</v>
      </c>
      <c r="X19" s="36">
        <f>SUMIFS(СВЦЭМ!$D$39:$D$782,СВЦЭМ!$A$39:$A$782,$A19,СВЦЭМ!$B$39:$B$782,X$11)+'СЕТ СН'!$F$11+СВЦЭМ!$D$10+'СЕТ СН'!$F$5-'СЕТ СН'!$F$21</f>
        <v>3464.9718088199998</v>
      </c>
      <c r="Y19" s="36">
        <f>SUMIFS(СВЦЭМ!$D$39:$D$782,СВЦЭМ!$A$39:$A$782,$A19,СВЦЭМ!$B$39:$B$782,Y$11)+'СЕТ СН'!$F$11+СВЦЭМ!$D$10+'СЕТ СН'!$F$5-'СЕТ СН'!$F$21</f>
        <v>3501.2924714400001</v>
      </c>
    </row>
    <row r="20" spans="1:25" ht="15.75" x14ac:dyDescent="0.2">
      <c r="A20" s="35">
        <f t="shared" si="0"/>
        <v>45269</v>
      </c>
      <c r="B20" s="36">
        <f>SUMIFS(СВЦЭМ!$D$39:$D$782,СВЦЭМ!$A$39:$A$782,$A20,СВЦЭМ!$B$39:$B$782,B$11)+'СЕТ СН'!$F$11+СВЦЭМ!$D$10+'СЕТ СН'!$F$5-'СЕТ СН'!$F$21</f>
        <v>3670.4630681799999</v>
      </c>
      <c r="C20" s="36">
        <f>SUMIFS(СВЦЭМ!$D$39:$D$782,СВЦЭМ!$A$39:$A$782,$A20,СВЦЭМ!$B$39:$B$782,C$11)+'СЕТ СН'!$F$11+СВЦЭМ!$D$10+'СЕТ СН'!$F$5-'СЕТ СН'!$F$21</f>
        <v>3718.64075439</v>
      </c>
      <c r="D20" s="36">
        <f>SUMIFS(СВЦЭМ!$D$39:$D$782,СВЦЭМ!$A$39:$A$782,$A20,СВЦЭМ!$B$39:$B$782,D$11)+'СЕТ СН'!$F$11+СВЦЭМ!$D$10+'СЕТ СН'!$F$5-'СЕТ СН'!$F$21</f>
        <v>3783.1316008000003</v>
      </c>
      <c r="E20" s="36">
        <f>SUMIFS(СВЦЭМ!$D$39:$D$782,СВЦЭМ!$A$39:$A$782,$A20,СВЦЭМ!$B$39:$B$782,E$11)+'СЕТ СН'!$F$11+СВЦЭМ!$D$10+'СЕТ СН'!$F$5-'СЕТ СН'!$F$21</f>
        <v>3791.0113739200001</v>
      </c>
      <c r="F20" s="36">
        <f>SUMIFS(СВЦЭМ!$D$39:$D$782,СВЦЭМ!$A$39:$A$782,$A20,СВЦЭМ!$B$39:$B$782,F$11)+'СЕТ СН'!$F$11+СВЦЭМ!$D$10+'СЕТ СН'!$F$5-'СЕТ СН'!$F$21</f>
        <v>3794.7729000999998</v>
      </c>
      <c r="G20" s="36">
        <f>SUMIFS(СВЦЭМ!$D$39:$D$782,СВЦЭМ!$A$39:$A$782,$A20,СВЦЭМ!$B$39:$B$782,G$11)+'СЕТ СН'!$F$11+СВЦЭМ!$D$10+'СЕТ СН'!$F$5-'СЕТ СН'!$F$21</f>
        <v>3779.7420058899997</v>
      </c>
      <c r="H20" s="36">
        <f>SUMIFS(СВЦЭМ!$D$39:$D$782,СВЦЭМ!$A$39:$A$782,$A20,СВЦЭМ!$B$39:$B$782,H$11)+'СЕТ СН'!$F$11+СВЦЭМ!$D$10+'СЕТ СН'!$F$5-'СЕТ СН'!$F$21</f>
        <v>3765.0382297300002</v>
      </c>
      <c r="I20" s="36">
        <f>SUMIFS(СВЦЭМ!$D$39:$D$782,СВЦЭМ!$A$39:$A$782,$A20,СВЦЭМ!$B$39:$B$782,I$11)+'СЕТ СН'!$F$11+СВЦЭМ!$D$10+'СЕТ СН'!$F$5-'СЕТ СН'!$F$21</f>
        <v>3733.5204898800002</v>
      </c>
      <c r="J20" s="36">
        <f>SUMIFS(СВЦЭМ!$D$39:$D$782,СВЦЭМ!$A$39:$A$782,$A20,СВЦЭМ!$B$39:$B$782,J$11)+'СЕТ СН'!$F$11+СВЦЭМ!$D$10+'СЕТ СН'!$F$5-'СЕТ СН'!$F$21</f>
        <v>3690.7406851599999</v>
      </c>
      <c r="K20" s="36">
        <f>SUMIFS(СВЦЭМ!$D$39:$D$782,СВЦЭМ!$A$39:$A$782,$A20,СВЦЭМ!$B$39:$B$782,K$11)+'СЕТ СН'!$F$11+СВЦЭМ!$D$10+'СЕТ СН'!$F$5-'СЕТ СН'!$F$21</f>
        <v>3650.0712384999997</v>
      </c>
      <c r="L20" s="36">
        <f>SUMIFS(СВЦЭМ!$D$39:$D$782,СВЦЭМ!$A$39:$A$782,$A20,СВЦЭМ!$B$39:$B$782,L$11)+'СЕТ СН'!$F$11+СВЦЭМ!$D$10+'СЕТ СН'!$F$5-'СЕТ СН'!$F$21</f>
        <v>3602.27649152</v>
      </c>
      <c r="M20" s="36">
        <f>SUMIFS(СВЦЭМ!$D$39:$D$782,СВЦЭМ!$A$39:$A$782,$A20,СВЦЭМ!$B$39:$B$782,M$11)+'СЕТ СН'!$F$11+СВЦЭМ!$D$10+'СЕТ СН'!$F$5-'СЕТ СН'!$F$21</f>
        <v>3597.4354978399997</v>
      </c>
      <c r="N20" s="36">
        <f>SUMIFS(СВЦЭМ!$D$39:$D$782,СВЦЭМ!$A$39:$A$782,$A20,СВЦЭМ!$B$39:$B$782,N$11)+'СЕТ СН'!$F$11+СВЦЭМ!$D$10+'СЕТ СН'!$F$5-'СЕТ СН'!$F$21</f>
        <v>3631.5030180000003</v>
      </c>
      <c r="O20" s="36">
        <f>SUMIFS(СВЦЭМ!$D$39:$D$782,СВЦЭМ!$A$39:$A$782,$A20,СВЦЭМ!$B$39:$B$782,O$11)+'СЕТ СН'!$F$11+СВЦЭМ!$D$10+'СЕТ СН'!$F$5-'СЕТ СН'!$F$21</f>
        <v>3622.4057016199999</v>
      </c>
      <c r="P20" s="36">
        <f>SUMIFS(СВЦЭМ!$D$39:$D$782,СВЦЭМ!$A$39:$A$782,$A20,СВЦЭМ!$B$39:$B$782,P$11)+'СЕТ СН'!$F$11+СВЦЭМ!$D$10+'СЕТ СН'!$F$5-'СЕТ СН'!$F$21</f>
        <v>3639.69948634</v>
      </c>
      <c r="Q20" s="36">
        <f>SUMIFS(СВЦЭМ!$D$39:$D$782,СВЦЭМ!$A$39:$A$782,$A20,СВЦЭМ!$B$39:$B$782,Q$11)+'СЕТ СН'!$F$11+СВЦЭМ!$D$10+'СЕТ СН'!$F$5-'СЕТ СН'!$F$21</f>
        <v>3659.6469282400003</v>
      </c>
      <c r="R20" s="36">
        <f>SUMIFS(СВЦЭМ!$D$39:$D$782,СВЦЭМ!$A$39:$A$782,$A20,СВЦЭМ!$B$39:$B$782,R$11)+'СЕТ СН'!$F$11+СВЦЭМ!$D$10+'СЕТ СН'!$F$5-'СЕТ СН'!$F$21</f>
        <v>3654.9464112400001</v>
      </c>
      <c r="S20" s="36">
        <f>SUMIFS(СВЦЭМ!$D$39:$D$782,СВЦЭМ!$A$39:$A$782,$A20,СВЦЭМ!$B$39:$B$782,S$11)+'СЕТ СН'!$F$11+СВЦЭМ!$D$10+'СЕТ СН'!$F$5-'СЕТ СН'!$F$21</f>
        <v>3647.4567194599999</v>
      </c>
      <c r="T20" s="36">
        <f>SUMIFS(СВЦЭМ!$D$39:$D$782,СВЦЭМ!$A$39:$A$782,$A20,СВЦЭМ!$B$39:$B$782,T$11)+'СЕТ СН'!$F$11+СВЦЭМ!$D$10+'СЕТ СН'!$F$5-'СЕТ СН'!$F$21</f>
        <v>3606.4388972400002</v>
      </c>
      <c r="U20" s="36">
        <f>SUMIFS(СВЦЭМ!$D$39:$D$782,СВЦЭМ!$A$39:$A$782,$A20,СВЦЭМ!$B$39:$B$782,U$11)+'СЕТ СН'!$F$11+СВЦЭМ!$D$10+'СЕТ СН'!$F$5-'СЕТ СН'!$F$21</f>
        <v>3629.2388574699999</v>
      </c>
      <c r="V20" s="36">
        <f>SUMIFS(СВЦЭМ!$D$39:$D$782,СВЦЭМ!$A$39:$A$782,$A20,СВЦЭМ!$B$39:$B$782,V$11)+'СЕТ СН'!$F$11+СВЦЭМ!$D$10+'СЕТ СН'!$F$5-'СЕТ СН'!$F$21</f>
        <v>3652.0144113900001</v>
      </c>
      <c r="W20" s="36">
        <f>SUMIFS(СВЦЭМ!$D$39:$D$782,СВЦЭМ!$A$39:$A$782,$A20,СВЦЭМ!$B$39:$B$782,W$11)+'СЕТ СН'!$F$11+СВЦЭМ!$D$10+'СЕТ СН'!$F$5-'СЕТ СН'!$F$21</f>
        <v>3640.05668745</v>
      </c>
      <c r="X20" s="36">
        <f>SUMIFS(СВЦЭМ!$D$39:$D$782,СВЦЭМ!$A$39:$A$782,$A20,СВЦЭМ!$B$39:$B$782,X$11)+'СЕТ СН'!$F$11+СВЦЭМ!$D$10+'СЕТ СН'!$F$5-'СЕТ СН'!$F$21</f>
        <v>3676.76357448</v>
      </c>
      <c r="Y20" s="36">
        <f>SUMIFS(СВЦЭМ!$D$39:$D$782,СВЦЭМ!$A$39:$A$782,$A20,СВЦЭМ!$B$39:$B$782,Y$11)+'СЕТ СН'!$F$11+СВЦЭМ!$D$10+'СЕТ СН'!$F$5-'СЕТ СН'!$F$21</f>
        <v>3711.73211072</v>
      </c>
    </row>
    <row r="21" spans="1:25" ht="15.75" x14ac:dyDescent="0.2">
      <c r="A21" s="35">
        <f t="shared" si="0"/>
        <v>45270</v>
      </c>
      <c r="B21" s="36">
        <f>SUMIFS(СВЦЭМ!$D$39:$D$782,СВЦЭМ!$A$39:$A$782,$A21,СВЦЭМ!$B$39:$B$782,B$11)+'СЕТ СН'!$F$11+СВЦЭМ!$D$10+'СЕТ СН'!$F$5-'СЕТ СН'!$F$21</f>
        <v>3654.4960404600001</v>
      </c>
      <c r="C21" s="36">
        <f>SUMIFS(СВЦЭМ!$D$39:$D$782,СВЦЭМ!$A$39:$A$782,$A21,СВЦЭМ!$B$39:$B$782,C$11)+'СЕТ СН'!$F$11+СВЦЭМ!$D$10+'СЕТ СН'!$F$5-'СЕТ СН'!$F$21</f>
        <v>3698.14870591</v>
      </c>
      <c r="D21" s="36">
        <f>SUMIFS(СВЦЭМ!$D$39:$D$782,СВЦЭМ!$A$39:$A$782,$A21,СВЦЭМ!$B$39:$B$782,D$11)+'СЕТ СН'!$F$11+СВЦЭМ!$D$10+'СЕТ СН'!$F$5-'СЕТ СН'!$F$21</f>
        <v>3719.7607711000001</v>
      </c>
      <c r="E21" s="36">
        <f>SUMIFS(СВЦЭМ!$D$39:$D$782,СВЦЭМ!$A$39:$A$782,$A21,СВЦЭМ!$B$39:$B$782,E$11)+'СЕТ СН'!$F$11+СВЦЭМ!$D$10+'СЕТ СН'!$F$5-'СЕТ СН'!$F$21</f>
        <v>3738.8233877000002</v>
      </c>
      <c r="F21" s="36">
        <f>SUMIFS(СВЦЭМ!$D$39:$D$782,СВЦЭМ!$A$39:$A$782,$A21,СВЦЭМ!$B$39:$B$782,F$11)+'СЕТ СН'!$F$11+СВЦЭМ!$D$10+'СЕТ СН'!$F$5-'СЕТ СН'!$F$21</f>
        <v>3729.3312280999999</v>
      </c>
      <c r="G21" s="36">
        <f>SUMIFS(СВЦЭМ!$D$39:$D$782,СВЦЭМ!$A$39:$A$782,$A21,СВЦЭМ!$B$39:$B$782,G$11)+'СЕТ СН'!$F$11+СВЦЭМ!$D$10+'СЕТ СН'!$F$5-'СЕТ СН'!$F$21</f>
        <v>3700.6576436400001</v>
      </c>
      <c r="H21" s="36">
        <f>SUMIFS(СВЦЭМ!$D$39:$D$782,СВЦЭМ!$A$39:$A$782,$A21,СВЦЭМ!$B$39:$B$782,H$11)+'СЕТ СН'!$F$11+СВЦЭМ!$D$10+'СЕТ СН'!$F$5-'СЕТ СН'!$F$21</f>
        <v>3721.3362343500003</v>
      </c>
      <c r="I21" s="36">
        <f>SUMIFS(СВЦЭМ!$D$39:$D$782,СВЦЭМ!$A$39:$A$782,$A21,СВЦЭМ!$B$39:$B$782,I$11)+'СЕТ СН'!$F$11+СВЦЭМ!$D$10+'СЕТ СН'!$F$5-'СЕТ СН'!$F$21</f>
        <v>3704.0080273499998</v>
      </c>
      <c r="J21" s="36">
        <f>SUMIFS(СВЦЭМ!$D$39:$D$782,СВЦЭМ!$A$39:$A$782,$A21,СВЦЭМ!$B$39:$B$782,J$11)+'СЕТ СН'!$F$11+СВЦЭМ!$D$10+'СЕТ СН'!$F$5-'СЕТ СН'!$F$21</f>
        <v>3655.9202782399998</v>
      </c>
      <c r="K21" s="36">
        <f>SUMIFS(СВЦЭМ!$D$39:$D$782,СВЦЭМ!$A$39:$A$782,$A21,СВЦЭМ!$B$39:$B$782,K$11)+'СЕТ СН'!$F$11+СВЦЭМ!$D$10+'СЕТ СН'!$F$5-'СЕТ СН'!$F$21</f>
        <v>3591.6270284500001</v>
      </c>
      <c r="L21" s="36">
        <f>SUMIFS(СВЦЭМ!$D$39:$D$782,СВЦЭМ!$A$39:$A$782,$A21,СВЦЭМ!$B$39:$B$782,L$11)+'СЕТ СН'!$F$11+СВЦЭМ!$D$10+'СЕТ СН'!$F$5-'СЕТ СН'!$F$21</f>
        <v>3556.56932835</v>
      </c>
      <c r="M21" s="36">
        <f>SUMIFS(СВЦЭМ!$D$39:$D$782,СВЦЭМ!$A$39:$A$782,$A21,СВЦЭМ!$B$39:$B$782,M$11)+'СЕТ СН'!$F$11+СВЦЭМ!$D$10+'СЕТ СН'!$F$5-'СЕТ СН'!$F$21</f>
        <v>3546.9427024699999</v>
      </c>
      <c r="N21" s="36">
        <f>SUMIFS(СВЦЭМ!$D$39:$D$782,СВЦЭМ!$A$39:$A$782,$A21,СВЦЭМ!$B$39:$B$782,N$11)+'СЕТ СН'!$F$11+СВЦЭМ!$D$10+'СЕТ СН'!$F$5-'СЕТ СН'!$F$21</f>
        <v>3557.6207171900001</v>
      </c>
      <c r="O21" s="36">
        <f>SUMIFS(СВЦЭМ!$D$39:$D$782,СВЦЭМ!$A$39:$A$782,$A21,СВЦЭМ!$B$39:$B$782,O$11)+'СЕТ СН'!$F$11+СВЦЭМ!$D$10+'СЕТ СН'!$F$5-'СЕТ СН'!$F$21</f>
        <v>3589.85301424</v>
      </c>
      <c r="P21" s="36">
        <f>SUMIFS(СВЦЭМ!$D$39:$D$782,СВЦЭМ!$A$39:$A$782,$A21,СВЦЭМ!$B$39:$B$782,P$11)+'СЕТ СН'!$F$11+СВЦЭМ!$D$10+'СЕТ СН'!$F$5-'СЕТ СН'!$F$21</f>
        <v>3607.5627536700003</v>
      </c>
      <c r="Q21" s="36">
        <f>SUMIFS(СВЦЭМ!$D$39:$D$782,СВЦЭМ!$A$39:$A$782,$A21,СВЦЭМ!$B$39:$B$782,Q$11)+'СЕТ СН'!$F$11+СВЦЭМ!$D$10+'СЕТ СН'!$F$5-'СЕТ СН'!$F$21</f>
        <v>3605.7215605399997</v>
      </c>
      <c r="R21" s="36">
        <f>SUMIFS(СВЦЭМ!$D$39:$D$782,СВЦЭМ!$A$39:$A$782,$A21,СВЦЭМ!$B$39:$B$782,R$11)+'СЕТ СН'!$F$11+СВЦЭМ!$D$10+'СЕТ СН'!$F$5-'СЕТ СН'!$F$21</f>
        <v>3599.1132006899998</v>
      </c>
      <c r="S21" s="36">
        <f>SUMIFS(СВЦЭМ!$D$39:$D$782,СВЦЭМ!$A$39:$A$782,$A21,СВЦЭМ!$B$39:$B$782,S$11)+'СЕТ СН'!$F$11+СВЦЭМ!$D$10+'СЕТ СН'!$F$5-'СЕТ СН'!$F$21</f>
        <v>3545.2723511499998</v>
      </c>
      <c r="T21" s="36">
        <f>SUMIFS(СВЦЭМ!$D$39:$D$782,СВЦЭМ!$A$39:$A$782,$A21,СВЦЭМ!$B$39:$B$782,T$11)+'СЕТ СН'!$F$11+СВЦЭМ!$D$10+'СЕТ СН'!$F$5-'СЕТ СН'!$F$21</f>
        <v>3502.7812156300001</v>
      </c>
      <c r="U21" s="36">
        <f>SUMIFS(СВЦЭМ!$D$39:$D$782,СВЦЭМ!$A$39:$A$782,$A21,СВЦЭМ!$B$39:$B$782,U$11)+'СЕТ СН'!$F$11+СВЦЭМ!$D$10+'СЕТ СН'!$F$5-'СЕТ СН'!$F$21</f>
        <v>3516.8493184899999</v>
      </c>
      <c r="V21" s="36">
        <f>SUMIFS(СВЦЭМ!$D$39:$D$782,СВЦЭМ!$A$39:$A$782,$A21,СВЦЭМ!$B$39:$B$782,V$11)+'СЕТ СН'!$F$11+СВЦЭМ!$D$10+'СЕТ СН'!$F$5-'СЕТ СН'!$F$21</f>
        <v>3540.5355563900002</v>
      </c>
      <c r="W21" s="36">
        <f>SUMIFS(СВЦЭМ!$D$39:$D$782,СВЦЭМ!$A$39:$A$782,$A21,СВЦЭМ!$B$39:$B$782,W$11)+'СЕТ СН'!$F$11+СВЦЭМ!$D$10+'СЕТ СН'!$F$5-'СЕТ СН'!$F$21</f>
        <v>3562.4184474000003</v>
      </c>
      <c r="X21" s="36">
        <f>SUMIFS(СВЦЭМ!$D$39:$D$782,СВЦЭМ!$A$39:$A$782,$A21,СВЦЭМ!$B$39:$B$782,X$11)+'СЕТ СН'!$F$11+СВЦЭМ!$D$10+'СЕТ СН'!$F$5-'СЕТ СН'!$F$21</f>
        <v>3602.77948066</v>
      </c>
      <c r="Y21" s="36">
        <f>SUMIFS(СВЦЭМ!$D$39:$D$782,СВЦЭМ!$A$39:$A$782,$A21,СВЦЭМ!$B$39:$B$782,Y$11)+'СЕТ СН'!$F$11+СВЦЭМ!$D$10+'СЕТ СН'!$F$5-'СЕТ СН'!$F$21</f>
        <v>3636.2539459999998</v>
      </c>
    </row>
    <row r="22" spans="1:25" ht="15.75" x14ac:dyDescent="0.2">
      <c r="A22" s="35">
        <f t="shared" si="0"/>
        <v>45271</v>
      </c>
      <c r="B22" s="36">
        <f>SUMIFS(СВЦЭМ!$D$39:$D$782,СВЦЭМ!$A$39:$A$782,$A22,СВЦЭМ!$B$39:$B$782,B$11)+'СЕТ СН'!$F$11+СВЦЭМ!$D$10+'СЕТ СН'!$F$5-'СЕТ СН'!$F$21</f>
        <v>3640.4143032000002</v>
      </c>
      <c r="C22" s="36">
        <f>SUMIFS(СВЦЭМ!$D$39:$D$782,СВЦЭМ!$A$39:$A$782,$A22,СВЦЭМ!$B$39:$B$782,C$11)+'СЕТ СН'!$F$11+СВЦЭМ!$D$10+'СЕТ СН'!$F$5-'СЕТ СН'!$F$21</f>
        <v>3662.9744130700001</v>
      </c>
      <c r="D22" s="36">
        <f>SUMIFS(СВЦЭМ!$D$39:$D$782,СВЦЭМ!$A$39:$A$782,$A22,СВЦЭМ!$B$39:$B$782,D$11)+'СЕТ СН'!$F$11+СВЦЭМ!$D$10+'СЕТ СН'!$F$5-'СЕТ СН'!$F$21</f>
        <v>3696.03938788</v>
      </c>
      <c r="E22" s="36">
        <f>SUMIFS(СВЦЭМ!$D$39:$D$782,СВЦЭМ!$A$39:$A$782,$A22,СВЦЭМ!$B$39:$B$782,E$11)+'СЕТ СН'!$F$11+СВЦЭМ!$D$10+'СЕТ СН'!$F$5-'СЕТ СН'!$F$21</f>
        <v>3705.6978933800001</v>
      </c>
      <c r="F22" s="36">
        <f>SUMIFS(СВЦЭМ!$D$39:$D$782,СВЦЭМ!$A$39:$A$782,$A22,СВЦЭМ!$B$39:$B$782,F$11)+'СЕТ СН'!$F$11+СВЦЭМ!$D$10+'СЕТ СН'!$F$5-'СЕТ СН'!$F$21</f>
        <v>3686.38224752</v>
      </c>
      <c r="G22" s="36">
        <f>SUMIFS(СВЦЭМ!$D$39:$D$782,СВЦЭМ!$A$39:$A$782,$A22,СВЦЭМ!$B$39:$B$782,G$11)+'СЕТ СН'!$F$11+СВЦЭМ!$D$10+'СЕТ СН'!$F$5-'СЕТ СН'!$F$21</f>
        <v>3677.53481461</v>
      </c>
      <c r="H22" s="36">
        <f>SUMIFS(СВЦЭМ!$D$39:$D$782,СВЦЭМ!$A$39:$A$782,$A22,СВЦЭМ!$B$39:$B$782,H$11)+'СЕТ СН'!$F$11+СВЦЭМ!$D$10+'СЕТ СН'!$F$5-'СЕТ СН'!$F$21</f>
        <v>3618.2604824199998</v>
      </c>
      <c r="I22" s="36">
        <f>SUMIFS(СВЦЭМ!$D$39:$D$782,СВЦЭМ!$A$39:$A$782,$A22,СВЦЭМ!$B$39:$B$782,I$11)+'СЕТ СН'!$F$11+СВЦЭМ!$D$10+'СЕТ СН'!$F$5-'СЕТ СН'!$F$21</f>
        <v>3592.9253099300004</v>
      </c>
      <c r="J22" s="36">
        <f>SUMIFS(СВЦЭМ!$D$39:$D$782,СВЦЭМ!$A$39:$A$782,$A22,СВЦЭМ!$B$39:$B$782,J$11)+'СЕТ СН'!$F$11+СВЦЭМ!$D$10+'СЕТ СН'!$F$5-'СЕТ СН'!$F$21</f>
        <v>3550.8639561499999</v>
      </c>
      <c r="K22" s="36">
        <f>SUMIFS(СВЦЭМ!$D$39:$D$782,СВЦЭМ!$A$39:$A$782,$A22,СВЦЭМ!$B$39:$B$782,K$11)+'СЕТ СН'!$F$11+СВЦЭМ!$D$10+'СЕТ СН'!$F$5-'СЕТ СН'!$F$21</f>
        <v>3538.8757675799998</v>
      </c>
      <c r="L22" s="36">
        <f>SUMIFS(СВЦЭМ!$D$39:$D$782,СВЦЭМ!$A$39:$A$782,$A22,СВЦЭМ!$B$39:$B$782,L$11)+'СЕТ СН'!$F$11+СВЦЭМ!$D$10+'СЕТ СН'!$F$5-'СЕТ СН'!$F$21</f>
        <v>3529.5397085300001</v>
      </c>
      <c r="M22" s="36">
        <f>SUMIFS(СВЦЭМ!$D$39:$D$782,СВЦЭМ!$A$39:$A$782,$A22,СВЦЭМ!$B$39:$B$782,M$11)+'СЕТ СН'!$F$11+СВЦЭМ!$D$10+'СЕТ СН'!$F$5-'СЕТ СН'!$F$21</f>
        <v>3537.9518735299998</v>
      </c>
      <c r="N22" s="36">
        <f>SUMIFS(СВЦЭМ!$D$39:$D$782,СВЦЭМ!$A$39:$A$782,$A22,СВЦЭМ!$B$39:$B$782,N$11)+'СЕТ СН'!$F$11+СВЦЭМ!$D$10+'СЕТ СН'!$F$5-'СЕТ СН'!$F$21</f>
        <v>3542.2030968600002</v>
      </c>
      <c r="O22" s="36">
        <f>SUMIFS(СВЦЭМ!$D$39:$D$782,СВЦЭМ!$A$39:$A$782,$A22,СВЦЭМ!$B$39:$B$782,O$11)+'СЕТ СН'!$F$11+СВЦЭМ!$D$10+'СЕТ СН'!$F$5-'СЕТ СН'!$F$21</f>
        <v>3559.1663863000003</v>
      </c>
      <c r="P22" s="36">
        <f>SUMIFS(СВЦЭМ!$D$39:$D$782,СВЦЭМ!$A$39:$A$782,$A22,СВЦЭМ!$B$39:$B$782,P$11)+'СЕТ СН'!$F$11+СВЦЭМ!$D$10+'СЕТ СН'!$F$5-'СЕТ СН'!$F$21</f>
        <v>3570.4312815499998</v>
      </c>
      <c r="Q22" s="36">
        <f>SUMIFS(СВЦЭМ!$D$39:$D$782,СВЦЭМ!$A$39:$A$782,$A22,СВЦЭМ!$B$39:$B$782,Q$11)+'СЕТ СН'!$F$11+СВЦЭМ!$D$10+'СЕТ СН'!$F$5-'СЕТ СН'!$F$21</f>
        <v>3567.4913933299999</v>
      </c>
      <c r="R22" s="36">
        <f>SUMIFS(СВЦЭМ!$D$39:$D$782,СВЦЭМ!$A$39:$A$782,$A22,СВЦЭМ!$B$39:$B$782,R$11)+'СЕТ СН'!$F$11+СВЦЭМ!$D$10+'СЕТ СН'!$F$5-'СЕТ СН'!$F$21</f>
        <v>3557.3257184499998</v>
      </c>
      <c r="S22" s="36">
        <f>SUMIFS(СВЦЭМ!$D$39:$D$782,СВЦЭМ!$A$39:$A$782,$A22,СВЦЭМ!$B$39:$B$782,S$11)+'СЕТ СН'!$F$11+СВЦЭМ!$D$10+'СЕТ СН'!$F$5-'СЕТ СН'!$F$21</f>
        <v>3510.6526225600001</v>
      </c>
      <c r="T22" s="36">
        <f>SUMIFS(СВЦЭМ!$D$39:$D$782,СВЦЭМ!$A$39:$A$782,$A22,СВЦЭМ!$B$39:$B$782,T$11)+'СЕТ СН'!$F$11+СВЦЭМ!$D$10+'СЕТ СН'!$F$5-'СЕТ СН'!$F$21</f>
        <v>3481.8621669300001</v>
      </c>
      <c r="U22" s="36">
        <f>SUMIFS(СВЦЭМ!$D$39:$D$782,СВЦЭМ!$A$39:$A$782,$A22,СВЦЭМ!$B$39:$B$782,U$11)+'СЕТ СН'!$F$11+СВЦЭМ!$D$10+'СЕТ СН'!$F$5-'СЕТ СН'!$F$21</f>
        <v>3500.9633245</v>
      </c>
      <c r="V22" s="36">
        <f>SUMIFS(СВЦЭМ!$D$39:$D$782,СВЦЭМ!$A$39:$A$782,$A22,СВЦЭМ!$B$39:$B$782,V$11)+'СЕТ СН'!$F$11+СВЦЭМ!$D$10+'СЕТ СН'!$F$5-'СЕТ СН'!$F$21</f>
        <v>3523.1656793900002</v>
      </c>
      <c r="W22" s="36">
        <f>SUMIFS(СВЦЭМ!$D$39:$D$782,СВЦЭМ!$A$39:$A$782,$A22,СВЦЭМ!$B$39:$B$782,W$11)+'СЕТ СН'!$F$11+СВЦЭМ!$D$10+'СЕТ СН'!$F$5-'СЕТ СН'!$F$21</f>
        <v>3543.5427823</v>
      </c>
      <c r="X22" s="36">
        <f>SUMIFS(СВЦЭМ!$D$39:$D$782,СВЦЭМ!$A$39:$A$782,$A22,СВЦЭМ!$B$39:$B$782,X$11)+'СЕТ СН'!$F$11+СВЦЭМ!$D$10+'СЕТ СН'!$F$5-'СЕТ СН'!$F$21</f>
        <v>3564.9273781299999</v>
      </c>
      <c r="Y22" s="36">
        <f>SUMIFS(СВЦЭМ!$D$39:$D$782,СВЦЭМ!$A$39:$A$782,$A22,СВЦЭМ!$B$39:$B$782,Y$11)+'СЕТ СН'!$F$11+СВЦЭМ!$D$10+'СЕТ СН'!$F$5-'СЕТ СН'!$F$21</f>
        <v>3583.3236624599999</v>
      </c>
    </row>
    <row r="23" spans="1:25" ht="15.75" x14ac:dyDescent="0.2">
      <c r="A23" s="35">
        <f t="shared" si="0"/>
        <v>45272</v>
      </c>
      <c r="B23" s="36">
        <f>SUMIFS(СВЦЭМ!$D$39:$D$782,СВЦЭМ!$A$39:$A$782,$A23,СВЦЭМ!$B$39:$B$782,B$11)+'СЕТ СН'!$F$11+СВЦЭМ!$D$10+'СЕТ СН'!$F$5-'СЕТ СН'!$F$21</f>
        <v>3725.7353156899999</v>
      </c>
      <c r="C23" s="36">
        <f>SUMIFS(СВЦЭМ!$D$39:$D$782,СВЦЭМ!$A$39:$A$782,$A23,СВЦЭМ!$B$39:$B$782,C$11)+'СЕТ СН'!$F$11+СВЦЭМ!$D$10+'СЕТ СН'!$F$5-'СЕТ СН'!$F$21</f>
        <v>3756.76538704</v>
      </c>
      <c r="D23" s="36">
        <f>SUMIFS(СВЦЭМ!$D$39:$D$782,СВЦЭМ!$A$39:$A$782,$A23,СВЦЭМ!$B$39:$B$782,D$11)+'СЕТ СН'!$F$11+СВЦЭМ!$D$10+'СЕТ СН'!$F$5-'СЕТ СН'!$F$21</f>
        <v>3764.8069340800002</v>
      </c>
      <c r="E23" s="36">
        <f>SUMIFS(СВЦЭМ!$D$39:$D$782,СВЦЭМ!$A$39:$A$782,$A23,СВЦЭМ!$B$39:$B$782,E$11)+'СЕТ СН'!$F$11+СВЦЭМ!$D$10+'СЕТ СН'!$F$5-'СЕТ СН'!$F$21</f>
        <v>3782.2389637799997</v>
      </c>
      <c r="F23" s="36">
        <f>SUMIFS(СВЦЭМ!$D$39:$D$782,СВЦЭМ!$A$39:$A$782,$A23,СВЦЭМ!$B$39:$B$782,F$11)+'СЕТ СН'!$F$11+СВЦЭМ!$D$10+'СЕТ СН'!$F$5-'СЕТ СН'!$F$21</f>
        <v>3752.61367784</v>
      </c>
      <c r="G23" s="36">
        <f>SUMIFS(СВЦЭМ!$D$39:$D$782,СВЦЭМ!$A$39:$A$782,$A23,СВЦЭМ!$B$39:$B$782,G$11)+'СЕТ СН'!$F$11+СВЦЭМ!$D$10+'СЕТ СН'!$F$5-'СЕТ СН'!$F$21</f>
        <v>3741.34530675</v>
      </c>
      <c r="H23" s="36">
        <f>SUMIFS(СВЦЭМ!$D$39:$D$782,СВЦЭМ!$A$39:$A$782,$A23,СВЦЭМ!$B$39:$B$782,H$11)+'СЕТ СН'!$F$11+СВЦЭМ!$D$10+'СЕТ СН'!$F$5-'СЕТ СН'!$F$21</f>
        <v>3711.9558713799997</v>
      </c>
      <c r="I23" s="36">
        <f>SUMIFS(СВЦЭМ!$D$39:$D$782,СВЦЭМ!$A$39:$A$782,$A23,СВЦЭМ!$B$39:$B$782,I$11)+'СЕТ СН'!$F$11+СВЦЭМ!$D$10+'СЕТ СН'!$F$5-'СЕТ СН'!$F$21</f>
        <v>3649.3030055099998</v>
      </c>
      <c r="J23" s="36">
        <f>SUMIFS(СВЦЭМ!$D$39:$D$782,СВЦЭМ!$A$39:$A$782,$A23,СВЦЭМ!$B$39:$B$782,J$11)+'СЕТ СН'!$F$11+СВЦЭМ!$D$10+'СЕТ СН'!$F$5-'СЕТ СН'!$F$21</f>
        <v>3614.7431470399997</v>
      </c>
      <c r="K23" s="36">
        <f>SUMIFS(СВЦЭМ!$D$39:$D$782,СВЦЭМ!$A$39:$A$782,$A23,СВЦЭМ!$B$39:$B$782,K$11)+'СЕТ СН'!$F$11+СВЦЭМ!$D$10+'СЕТ СН'!$F$5-'СЕТ СН'!$F$21</f>
        <v>3603.3331241999999</v>
      </c>
      <c r="L23" s="36">
        <f>SUMIFS(СВЦЭМ!$D$39:$D$782,СВЦЭМ!$A$39:$A$782,$A23,СВЦЭМ!$B$39:$B$782,L$11)+'СЕТ СН'!$F$11+СВЦЭМ!$D$10+'СЕТ СН'!$F$5-'СЕТ СН'!$F$21</f>
        <v>3592.6106879099998</v>
      </c>
      <c r="M23" s="36">
        <f>SUMIFS(СВЦЭМ!$D$39:$D$782,СВЦЭМ!$A$39:$A$782,$A23,СВЦЭМ!$B$39:$B$782,M$11)+'СЕТ СН'!$F$11+СВЦЭМ!$D$10+'СЕТ СН'!$F$5-'СЕТ СН'!$F$21</f>
        <v>3614.8031062099999</v>
      </c>
      <c r="N23" s="36">
        <f>SUMIFS(СВЦЭМ!$D$39:$D$782,СВЦЭМ!$A$39:$A$782,$A23,СВЦЭМ!$B$39:$B$782,N$11)+'СЕТ СН'!$F$11+СВЦЭМ!$D$10+'СЕТ СН'!$F$5-'СЕТ СН'!$F$21</f>
        <v>3623.0632662899998</v>
      </c>
      <c r="O23" s="36">
        <f>SUMIFS(СВЦЭМ!$D$39:$D$782,СВЦЭМ!$A$39:$A$782,$A23,СВЦЭМ!$B$39:$B$782,O$11)+'СЕТ СН'!$F$11+СВЦЭМ!$D$10+'СЕТ СН'!$F$5-'СЕТ СН'!$F$21</f>
        <v>3631.8360742899999</v>
      </c>
      <c r="P23" s="36">
        <f>SUMIFS(СВЦЭМ!$D$39:$D$782,СВЦЭМ!$A$39:$A$782,$A23,СВЦЭМ!$B$39:$B$782,P$11)+'СЕТ СН'!$F$11+СВЦЭМ!$D$10+'СЕТ СН'!$F$5-'СЕТ СН'!$F$21</f>
        <v>3625.10861329</v>
      </c>
      <c r="Q23" s="36">
        <f>SUMIFS(СВЦЭМ!$D$39:$D$782,СВЦЭМ!$A$39:$A$782,$A23,СВЦЭМ!$B$39:$B$782,Q$11)+'СЕТ СН'!$F$11+СВЦЭМ!$D$10+'СЕТ СН'!$F$5-'СЕТ СН'!$F$21</f>
        <v>3644.7779159700003</v>
      </c>
      <c r="R23" s="36">
        <f>SUMIFS(СВЦЭМ!$D$39:$D$782,СВЦЭМ!$A$39:$A$782,$A23,СВЦЭМ!$B$39:$B$782,R$11)+'СЕТ СН'!$F$11+СВЦЭМ!$D$10+'СЕТ СН'!$F$5-'СЕТ СН'!$F$21</f>
        <v>3642.4495892</v>
      </c>
      <c r="S23" s="36">
        <f>SUMIFS(СВЦЭМ!$D$39:$D$782,СВЦЭМ!$A$39:$A$782,$A23,СВЦЭМ!$B$39:$B$782,S$11)+'СЕТ СН'!$F$11+СВЦЭМ!$D$10+'СЕТ СН'!$F$5-'СЕТ СН'!$F$21</f>
        <v>3596.48141326</v>
      </c>
      <c r="T23" s="36">
        <f>SUMIFS(СВЦЭМ!$D$39:$D$782,СВЦЭМ!$A$39:$A$782,$A23,СВЦЭМ!$B$39:$B$782,T$11)+'СЕТ СН'!$F$11+СВЦЭМ!$D$10+'СЕТ СН'!$F$5-'СЕТ СН'!$F$21</f>
        <v>3565.65512442</v>
      </c>
      <c r="U23" s="36">
        <f>SUMIFS(СВЦЭМ!$D$39:$D$782,СВЦЭМ!$A$39:$A$782,$A23,СВЦЭМ!$B$39:$B$782,U$11)+'СЕТ СН'!$F$11+СВЦЭМ!$D$10+'СЕТ СН'!$F$5-'СЕТ СН'!$F$21</f>
        <v>3578.25192238</v>
      </c>
      <c r="V23" s="36">
        <f>SUMIFS(СВЦЭМ!$D$39:$D$782,СВЦЭМ!$A$39:$A$782,$A23,СВЦЭМ!$B$39:$B$782,V$11)+'СЕТ СН'!$F$11+СВЦЭМ!$D$10+'СЕТ СН'!$F$5-'СЕТ СН'!$F$21</f>
        <v>3594.6065108800003</v>
      </c>
      <c r="W23" s="36">
        <f>SUMIFS(СВЦЭМ!$D$39:$D$782,СВЦЭМ!$A$39:$A$782,$A23,СВЦЭМ!$B$39:$B$782,W$11)+'СЕТ СН'!$F$11+СВЦЭМ!$D$10+'СЕТ СН'!$F$5-'СЕТ СН'!$F$21</f>
        <v>3609.2587152000001</v>
      </c>
      <c r="X23" s="36">
        <f>SUMIFS(СВЦЭМ!$D$39:$D$782,СВЦЭМ!$A$39:$A$782,$A23,СВЦЭМ!$B$39:$B$782,X$11)+'СЕТ СН'!$F$11+СВЦЭМ!$D$10+'СЕТ СН'!$F$5-'СЕТ СН'!$F$21</f>
        <v>3642.2791963</v>
      </c>
      <c r="Y23" s="36">
        <f>SUMIFS(СВЦЭМ!$D$39:$D$782,СВЦЭМ!$A$39:$A$782,$A23,СВЦЭМ!$B$39:$B$782,Y$11)+'СЕТ СН'!$F$11+СВЦЭМ!$D$10+'СЕТ СН'!$F$5-'СЕТ СН'!$F$21</f>
        <v>3668.8649843200001</v>
      </c>
    </row>
    <row r="24" spans="1:25" ht="15.75" x14ac:dyDescent="0.2">
      <c r="A24" s="35">
        <f t="shared" si="0"/>
        <v>45273</v>
      </c>
      <c r="B24" s="36">
        <f>SUMIFS(СВЦЭМ!$D$39:$D$782,СВЦЭМ!$A$39:$A$782,$A24,СВЦЭМ!$B$39:$B$782,B$11)+'СЕТ СН'!$F$11+СВЦЭМ!$D$10+'СЕТ СН'!$F$5-'СЕТ СН'!$F$21</f>
        <v>3653.09903067</v>
      </c>
      <c r="C24" s="36">
        <f>SUMIFS(СВЦЭМ!$D$39:$D$782,СВЦЭМ!$A$39:$A$782,$A24,СВЦЭМ!$B$39:$B$782,C$11)+'СЕТ СН'!$F$11+СВЦЭМ!$D$10+'СЕТ СН'!$F$5-'СЕТ СН'!$F$21</f>
        <v>3680.1930980899997</v>
      </c>
      <c r="D24" s="36">
        <f>SUMIFS(СВЦЭМ!$D$39:$D$782,СВЦЭМ!$A$39:$A$782,$A24,СВЦЭМ!$B$39:$B$782,D$11)+'СЕТ СН'!$F$11+СВЦЭМ!$D$10+'СЕТ СН'!$F$5-'СЕТ СН'!$F$21</f>
        <v>3712.4824448500003</v>
      </c>
      <c r="E24" s="36">
        <f>SUMIFS(СВЦЭМ!$D$39:$D$782,СВЦЭМ!$A$39:$A$782,$A24,СВЦЭМ!$B$39:$B$782,E$11)+'СЕТ СН'!$F$11+СВЦЭМ!$D$10+'СЕТ СН'!$F$5-'СЕТ СН'!$F$21</f>
        <v>3702.6349519400001</v>
      </c>
      <c r="F24" s="36">
        <f>SUMIFS(СВЦЭМ!$D$39:$D$782,СВЦЭМ!$A$39:$A$782,$A24,СВЦЭМ!$B$39:$B$782,F$11)+'СЕТ СН'!$F$11+СВЦЭМ!$D$10+'СЕТ СН'!$F$5-'СЕТ СН'!$F$21</f>
        <v>3718.0757766400002</v>
      </c>
      <c r="G24" s="36">
        <f>SUMIFS(СВЦЭМ!$D$39:$D$782,СВЦЭМ!$A$39:$A$782,$A24,СВЦЭМ!$B$39:$B$782,G$11)+'СЕТ СН'!$F$11+СВЦЭМ!$D$10+'СЕТ СН'!$F$5-'СЕТ СН'!$F$21</f>
        <v>3690.87450799</v>
      </c>
      <c r="H24" s="36">
        <f>SUMIFS(СВЦЭМ!$D$39:$D$782,СВЦЭМ!$A$39:$A$782,$A24,СВЦЭМ!$B$39:$B$782,H$11)+'СЕТ СН'!$F$11+СВЦЭМ!$D$10+'СЕТ СН'!$F$5-'СЕТ СН'!$F$21</f>
        <v>3633.4911365299999</v>
      </c>
      <c r="I24" s="36">
        <f>SUMIFS(СВЦЭМ!$D$39:$D$782,СВЦЭМ!$A$39:$A$782,$A24,СВЦЭМ!$B$39:$B$782,I$11)+'СЕТ СН'!$F$11+СВЦЭМ!$D$10+'СЕТ СН'!$F$5-'СЕТ СН'!$F$21</f>
        <v>3540.5242642900002</v>
      </c>
      <c r="J24" s="36">
        <f>SUMIFS(СВЦЭМ!$D$39:$D$782,СВЦЭМ!$A$39:$A$782,$A24,СВЦЭМ!$B$39:$B$782,J$11)+'СЕТ СН'!$F$11+СВЦЭМ!$D$10+'СЕТ СН'!$F$5-'СЕТ СН'!$F$21</f>
        <v>3504.2082988700004</v>
      </c>
      <c r="K24" s="36">
        <f>SUMIFS(СВЦЭМ!$D$39:$D$782,СВЦЭМ!$A$39:$A$782,$A24,СВЦЭМ!$B$39:$B$782,K$11)+'СЕТ СН'!$F$11+СВЦЭМ!$D$10+'СЕТ СН'!$F$5-'СЕТ СН'!$F$21</f>
        <v>3539.9118719500002</v>
      </c>
      <c r="L24" s="36">
        <f>SUMIFS(СВЦЭМ!$D$39:$D$782,СВЦЭМ!$A$39:$A$782,$A24,СВЦЭМ!$B$39:$B$782,L$11)+'СЕТ СН'!$F$11+СВЦЭМ!$D$10+'СЕТ СН'!$F$5-'СЕТ СН'!$F$21</f>
        <v>3532.05572712</v>
      </c>
      <c r="M24" s="36">
        <f>SUMIFS(СВЦЭМ!$D$39:$D$782,СВЦЭМ!$A$39:$A$782,$A24,СВЦЭМ!$B$39:$B$782,M$11)+'СЕТ СН'!$F$11+СВЦЭМ!$D$10+'СЕТ СН'!$F$5-'СЕТ СН'!$F$21</f>
        <v>3559.3859775600004</v>
      </c>
      <c r="N24" s="36">
        <f>SUMIFS(СВЦЭМ!$D$39:$D$782,СВЦЭМ!$A$39:$A$782,$A24,СВЦЭМ!$B$39:$B$782,N$11)+'СЕТ СН'!$F$11+СВЦЭМ!$D$10+'СЕТ СН'!$F$5-'СЕТ СН'!$F$21</f>
        <v>3571.7952886100002</v>
      </c>
      <c r="O24" s="36">
        <f>SUMIFS(СВЦЭМ!$D$39:$D$782,СВЦЭМ!$A$39:$A$782,$A24,СВЦЭМ!$B$39:$B$782,O$11)+'СЕТ СН'!$F$11+СВЦЭМ!$D$10+'СЕТ СН'!$F$5-'СЕТ СН'!$F$21</f>
        <v>3586.4837174100003</v>
      </c>
      <c r="P24" s="36">
        <f>SUMIFS(СВЦЭМ!$D$39:$D$782,СВЦЭМ!$A$39:$A$782,$A24,СВЦЭМ!$B$39:$B$782,P$11)+'СЕТ СН'!$F$11+СВЦЭМ!$D$10+'СЕТ СН'!$F$5-'СЕТ СН'!$F$21</f>
        <v>3588.7671877399998</v>
      </c>
      <c r="Q24" s="36">
        <f>SUMIFS(СВЦЭМ!$D$39:$D$782,СВЦЭМ!$A$39:$A$782,$A24,СВЦЭМ!$B$39:$B$782,Q$11)+'СЕТ СН'!$F$11+СВЦЭМ!$D$10+'СЕТ СН'!$F$5-'СЕТ СН'!$F$21</f>
        <v>3589.8364924699999</v>
      </c>
      <c r="R24" s="36">
        <f>SUMIFS(СВЦЭМ!$D$39:$D$782,СВЦЭМ!$A$39:$A$782,$A24,СВЦЭМ!$B$39:$B$782,R$11)+'СЕТ СН'!$F$11+СВЦЭМ!$D$10+'СЕТ СН'!$F$5-'СЕТ СН'!$F$21</f>
        <v>3575.7426156199999</v>
      </c>
      <c r="S24" s="36">
        <f>SUMIFS(СВЦЭМ!$D$39:$D$782,СВЦЭМ!$A$39:$A$782,$A24,СВЦЭМ!$B$39:$B$782,S$11)+'СЕТ СН'!$F$11+СВЦЭМ!$D$10+'СЕТ СН'!$F$5-'СЕТ СН'!$F$21</f>
        <v>3489.4132860899999</v>
      </c>
      <c r="T24" s="36">
        <f>SUMIFS(СВЦЭМ!$D$39:$D$782,СВЦЭМ!$A$39:$A$782,$A24,СВЦЭМ!$B$39:$B$782,T$11)+'СЕТ СН'!$F$11+СВЦЭМ!$D$10+'СЕТ СН'!$F$5-'СЕТ СН'!$F$21</f>
        <v>3468.7793686100003</v>
      </c>
      <c r="U24" s="36">
        <f>SUMIFS(СВЦЭМ!$D$39:$D$782,СВЦЭМ!$A$39:$A$782,$A24,СВЦЭМ!$B$39:$B$782,U$11)+'СЕТ СН'!$F$11+СВЦЭМ!$D$10+'СЕТ СН'!$F$5-'СЕТ СН'!$F$21</f>
        <v>3483.3681486599999</v>
      </c>
      <c r="V24" s="36">
        <f>SUMIFS(СВЦЭМ!$D$39:$D$782,СВЦЭМ!$A$39:$A$782,$A24,СВЦЭМ!$B$39:$B$782,V$11)+'СЕТ СН'!$F$11+СВЦЭМ!$D$10+'СЕТ СН'!$F$5-'СЕТ СН'!$F$21</f>
        <v>3470.87689808</v>
      </c>
      <c r="W24" s="36">
        <f>SUMIFS(СВЦЭМ!$D$39:$D$782,СВЦЭМ!$A$39:$A$782,$A24,СВЦЭМ!$B$39:$B$782,W$11)+'СЕТ СН'!$F$11+СВЦЭМ!$D$10+'СЕТ СН'!$F$5-'СЕТ СН'!$F$21</f>
        <v>3481.39974957</v>
      </c>
      <c r="X24" s="36">
        <f>SUMIFS(СВЦЭМ!$D$39:$D$782,СВЦЭМ!$A$39:$A$782,$A24,СВЦЭМ!$B$39:$B$782,X$11)+'СЕТ СН'!$F$11+СВЦЭМ!$D$10+'СЕТ СН'!$F$5-'СЕТ СН'!$F$21</f>
        <v>3513.35019844</v>
      </c>
      <c r="Y24" s="36">
        <f>SUMIFS(СВЦЭМ!$D$39:$D$782,СВЦЭМ!$A$39:$A$782,$A24,СВЦЭМ!$B$39:$B$782,Y$11)+'СЕТ СН'!$F$11+СВЦЭМ!$D$10+'СЕТ СН'!$F$5-'СЕТ СН'!$F$21</f>
        <v>3534.9196362399998</v>
      </c>
    </row>
    <row r="25" spans="1:25" ht="15.75" x14ac:dyDescent="0.2">
      <c r="A25" s="35">
        <f t="shared" si="0"/>
        <v>45274</v>
      </c>
      <c r="B25" s="36">
        <f>SUMIFS(СВЦЭМ!$D$39:$D$782,СВЦЭМ!$A$39:$A$782,$A25,СВЦЭМ!$B$39:$B$782,B$11)+'СЕТ СН'!$F$11+СВЦЭМ!$D$10+'СЕТ СН'!$F$5-'СЕТ СН'!$F$21</f>
        <v>3644.7254831299997</v>
      </c>
      <c r="C25" s="36">
        <f>SUMIFS(СВЦЭМ!$D$39:$D$782,СВЦЭМ!$A$39:$A$782,$A25,СВЦЭМ!$B$39:$B$782,C$11)+'СЕТ СН'!$F$11+СВЦЭМ!$D$10+'СЕТ СН'!$F$5-'СЕТ СН'!$F$21</f>
        <v>3679.9083859000002</v>
      </c>
      <c r="D25" s="36">
        <f>SUMIFS(СВЦЭМ!$D$39:$D$782,СВЦЭМ!$A$39:$A$782,$A25,СВЦЭМ!$B$39:$B$782,D$11)+'СЕТ СН'!$F$11+СВЦЭМ!$D$10+'СЕТ СН'!$F$5-'СЕТ СН'!$F$21</f>
        <v>3704.3178590400003</v>
      </c>
      <c r="E25" s="36">
        <f>SUMIFS(СВЦЭМ!$D$39:$D$782,СВЦЭМ!$A$39:$A$782,$A25,СВЦЭМ!$B$39:$B$782,E$11)+'СЕТ СН'!$F$11+СВЦЭМ!$D$10+'СЕТ СН'!$F$5-'СЕТ СН'!$F$21</f>
        <v>3713.0649462000001</v>
      </c>
      <c r="F25" s="36">
        <f>SUMIFS(СВЦЭМ!$D$39:$D$782,СВЦЭМ!$A$39:$A$782,$A25,СВЦЭМ!$B$39:$B$782,F$11)+'СЕТ СН'!$F$11+СВЦЭМ!$D$10+'СЕТ СН'!$F$5-'СЕТ СН'!$F$21</f>
        <v>3710.63054986</v>
      </c>
      <c r="G25" s="36">
        <f>SUMIFS(СВЦЭМ!$D$39:$D$782,СВЦЭМ!$A$39:$A$782,$A25,СВЦЭМ!$B$39:$B$782,G$11)+'СЕТ СН'!$F$11+СВЦЭМ!$D$10+'СЕТ СН'!$F$5-'СЕТ СН'!$F$21</f>
        <v>3694.1644991600001</v>
      </c>
      <c r="H25" s="36">
        <f>SUMIFS(СВЦЭМ!$D$39:$D$782,СВЦЭМ!$A$39:$A$782,$A25,СВЦЭМ!$B$39:$B$782,H$11)+'СЕТ СН'!$F$11+СВЦЭМ!$D$10+'СЕТ СН'!$F$5-'СЕТ СН'!$F$21</f>
        <v>3645.3875550100001</v>
      </c>
      <c r="I25" s="36">
        <f>SUMIFS(СВЦЭМ!$D$39:$D$782,СВЦЭМ!$A$39:$A$782,$A25,СВЦЭМ!$B$39:$B$782,I$11)+'СЕТ СН'!$F$11+СВЦЭМ!$D$10+'СЕТ СН'!$F$5-'СЕТ СН'!$F$21</f>
        <v>3595.5852511000003</v>
      </c>
      <c r="J25" s="36">
        <f>SUMIFS(СВЦЭМ!$D$39:$D$782,СВЦЭМ!$A$39:$A$782,$A25,СВЦЭМ!$B$39:$B$782,J$11)+'СЕТ СН'!$F$11+СВЦЭМ!$D$10+'СЕТ СН'!$F$5-'СЕТ СН'!$F$21</f>
        <v>3544.7864013600001</v>
      </c>
      <c r="K25" s="36">
        <f>SUMIFS(СВЦЭМ!$D$39:$D$782,СВЦЭМ!$A$39:$A$782,$A25,СВЦЭМ!$B$39:$B$782,K$11)+'СЕТ СН'!$F$11+СВЦЭМ!$D$10+'СЕТ СН'!$F$5-'СЕТ СН'!$F$21</f>
        <v>3543.1219681800003</v>
      </c>
      <c r="L25" s="36">
        <f>SUMIFS(СВЦЭМ!$D$39:$D$782,СВЦЭМ!$A$39:$A$782,$A25,СВЦЭМ!$B$39:$B$782,L$11)+'СЕТ СН'!$F$11+СВЦЭМ!$D$10+'СЕТ СН'!$F$5-'СЕТ СН'!$F$21</f>
        <v>3553.4370180800001</v>
      </c>
      <c r="M25" s="36">
        <f>SUMIFS(СВЦЭМ!$D$39:$D$782,СВЦЭМ!$A$39:$A$782,$A25,СВЦЭМ!$B$39:$B$782,M$11)+'СЕТ СН'!$F$11+СВЦЭМ!$D$10+'СЕТ СН'!$F$5-'СЕТ СН'!$F$21</f>
        <v>3565.0155977200002</v>
      </c>
      <c r="N25" s="36">
        <f>SUMIFS(СВЦЭМ!$D$39:$D$782,СВЦЭМ!$A$39:$A$782,$A25,СВЦЭМ!$B$39:$B$782,N$11)+'СЕТ СН'!$F$11+СВЦЭМ!$D$10+'СЕТ СН'!$F$5-'СЕТ СН'!$F$21</f>
        <v>3598.6425435599999</v>
      </c>
      <c r="O25" s="36">
        <f>SUMIFS(СВЦЭМ!$D$39:$D$782,СВЦЭМ!$A$39:$A$782,$A25,СВЦЭМ!$B$39:$B$782,O$11)+'СЕТ СН'!$F$11+СВЦЭМ!$D$10+'СЕТ СН'!$F$5-'СЕТ СН'!$F$21</f>
        <v>3596.2773911599998</v>
      </c>
      <c r="P25" s="36">
        <f>SUMIFS(СВЦЭМ!$D$39:$D$782,СВЦЭМ!$A$39:$A$782,$A25,СВЦЭМ!$B$39:$B$782,P$11)+'СЕТ СН'!$F$11+СВЦЭМ!$D$10+'СЕТ СН'!$F$5-'СЕТ СН'!$F$21</f>
        <v>3627.3715762399997</v>
      </c>
      <c r="Q25" s="36">
        <f>SUMIFS(СВЦЭМ!$D$39:$D$782,СВЦЭМ!$A$39:$A$782,$A25,СВЦЭМ!$B$39:$B$782,Q$11)+'СЕТ СН'!$F$11+СВЦЭМ!$D$10+'СЕТ СН'!$F$5-'СЕТ СН'!$F$21</f>
        <v>3621.7998314300003</v>
      </c>
      <c r="R25" s="36">
        <f>SUMIFS(СВЦЭМ!$D$39:$D$782,СВЦЭМ!$A$39:$A$782,$A25,СВЦЭМ!$B$39:$B$782,R$11)+'СЕТ СН'!$F$11+СВЦЭМ!$D$10+'СЕТ СН'!$F$5-'СЕТ СН'!$F$21</f>
        <v>3618.9444588200004</v>
      </c>
      <c r="S25" s="36">
        <f>SUMIFS(СВЦЭМ!$D$39:$D$782,СВЦЭМ!$A$39:$A$782,$A25,СВЦЭМ!$B$39:$B$782,S$11)+'СЕТ СН'!$F$11+СВЦЭМ!$D$10+'СЕТ СН'!$F$5-'СЕТ СН'!$F$21</f>
        <v>3606.5547410300001</v>
      </c>
      <c r="T25" s="36">
        <f>SUMIFS(СВЦЭМ!$D$39:$D$782,СВЦЭМ!$A$39:$A$782,$A25,СВЦЭМ!$B$39:$B$782,T$11)+'СЕТ СН'!$F$11+СВЦЭМ!$D$10+'СЕТ СН'!$F$5-'СЕТ СН'!$F$21</f>
        <v>3567.1799334500001</v>
      </c>
      <c r="U25" s="36">
        <f>SUMIFS(СВЦЭМ!$D$39:$D$782,СВЦЭМ!$A$39:$A$782,$A25,СВЦЭМ!$B$39:$B$782,U$11)+'СЕТ СН'!$F$11+СВЦЭМ!$D$10+'СЕТ СН'!$F$5-'СЕТ СН'!$F$21</f>
        <v>3548.9382860699998</v>
      </c>
      <c r="V25" s="36">
        <f>SUMIFS(СВЦЭМ!$D$39:$D$782,СВЦЭМ!$A$39:$A$782,$A25,СВЦЭМ!$B$39:$B$782,V$11)+'СЕТ СН'!$F$11+СВЦЭМ!$D$10+'СЕТ СН'!$F$5-'СЕТ СН'!$F$21</f>
        <v>3534.3033697600004</v>
      </c>
      <c r="W25" s="36">
        <f>SUMIFS(СВЦЭМ!$D$39:$D$782,СВЦЭМ!$A$39:$A$782,$A25,СВЦЭМ!$B$39:$B$782,W$11)+'СЕТ СН'!$F$11+СВЦЭМ!$D$10+'СЕТ СН'!$F$5-'СЕТ СН'!$F$21</f>
        <v>3562.6088407100001</v>
      </c>
      <c r="X25" s="36">
        <f>SUMIFS(СВЦЭМ!$D$39:$D$782,СВЦЭМ!$A$39:$A$782,$A25,СВЦЭМ!$B$39:$B$782,X$11)+'СЕТ СН'!$F$11+СВЦЭМ!$D$10+'СЕТ СН'!$F$5-'СЕТ СН'!$F$21</f>
        <v>3601.9421442900002</v>
      </c>
      <c r="Y25" s="36">
        <f>SUMIFS(СВЦЭМ!$D$39:$D$782,СВЦЭМ!$A$39:$A$782,$A25,СВЦЭМ!$B$39:$B$782,Y$11)+'СЕТ СН'!$F$11+СВЦЭМ!$D$10+'СЕТ СН'!$F$5-'СЕТ СН'!$F$21</f>
        <v>3638.28277604</v>
      </c>
    </row>
    <row r="26" spans="1:25" ht="15.75" x14ac:dyDescent="0.2">
      <c r="A26" s="35">
        <f t="shared" si="0"/>
        <v>45275</v>
      </c>
      <c r="B26" s="36">
        <f>SUMIFS(СВЦЭМ!$D$39:$D$782,СВЦЭМ!$A$39:$A$782,$A26,СВЦЭМ!$B$39:$B$782,B$11)+'СЕТ СН'!$F$11+СВЦЭМ!$D$10+'СЕТ СН'!$F$5-'СЕТ СН'!$F$21</f>
        <v>3617.3798096400001</v>
      </c>
      <c r="C26" s="36">
        <f>SUMIFS(СВЦЭМ!$D$39:$D$782,СВЦЭМ!$A$39:$A$782,$A26,СВЦЭМ!$B$39:$B$782,C$11)+'СЕТ СН'!$F$11+СВЦЭМ!$D$10+'СЕТ СН'!$F$5-'СЕТ СН'!$F$21</f>
        <v>3692.9310337900001</v>
      </c>
      <c r="D26" s="36">
        <f>SUMIFS(СВЦЭМ!$D$39:$D$782,СВЦЭМ!$A$39:$A$782,$A26,СВЦЭМ!$B$39:$B$782,D$11)+'СЕТ СН'!$F$11+СВЦЭМ!$D$10+'СЕТ СН'!$F$5-'СЕТ СН'!$F$21</f>
        <v>3709.4114362400001</v>
      </c>
      <c r="E26" s="36">
        <f>SUMIFS(СВЦЭМ!$D$39:$D$782,СВЦЭМ!$A$39:$A$782,$A26,СВЦЭМ!$B$39:$B$782,E$11)+'СЕТ СН'!$F$11+СВЦЭМ!$D$10+'СЕТ СН'!$F$5-'СЕТ СН'!$F$21</f>
        <v>3723.9615023799997</v>
      </c>
      <c r="F26" s="36">
        <f>SUMIFS(СВЦЭМ!$D$39:$D$782,СВЦЭМ!$A$39:$A$782,$A26,СВЦЭМ!$B$39:$B$782,F$11)+'СЕТ СН'!$F$11+СВЦЭМ!$D$10+'СЕТ СН'!$F$5-'СЕТ СН'!$F$21</f>
        <v>3726.32001722</v>
      </c>
      <c r="G26" s="36">
        <f>SUMIFS(СВЦЭМ!$D$39:$D$782,СВЦЭМ!$A$39:$A$782,$A26,СВЦЭМ!$B$39:$B$782,G$11)+'СЕТ СН'!$F$11+СВЦЭМ!$D$10+'СЕТ СН'!$F$5-'СЕТ СН'!$F$21</f>
        <v>3705.1253168499998</v>
      </c>
      <c r="H26" s="36">
        <f>SUMIFS(СВЦЭМ!$D$39:$D$782,СВЦЭМ!$A$39:$A$782,$A26,СВЦЭМ!$B$39:$B$782,H$11)+'СЕТ СН'!$F$11+СВЦЭМ!$D$10+'СЕТ СН'!$F$5-'СЕТ СН'!$F$21</f>
        <v>3650.4983558499998</v>
      </c>
      <c r="I26" s="36">
        <f>SUMIFS(СВЦЭМ!$D$39:$D$782,СВЦЭМ!$A$39:$A$782,$A26,СВЦЭМ!$B$39:$B$782,I$11)+'СЕТ СН'!$F$11+СВЦЭМ!$D$10+'СЕТ СН'!$F$5-'СЕТ СН'!$F$21</f>
        <v>3637.5915888899999</v>
      </c>
      <c r="J26" s="36">
        <f>SUMIFS(СВЦЭМ!$D$39:$D$782,СВЦЭМ!$A$39:$A$782,$A26,СВЦЭМ!$B$39:$B$782,J$11)+'СЕТ СН'!$F$11+СВЦЭМ!$D$10+'СЕТ СН'!$F$5-'СЕТ СН'!$F$21</f>
        <v>3595.2134060799999</v>
      </c>
      <c r="K26" s="36">
        <f>SUMIFS(СВЦЭМ!$D$39:$D$782,СВЦЭМ!$A$39:$A$782,$A26,СВЦЭМ!$B$39:$B$782,K$11)+'СЕТ СН'!$F$11+СВЦЭМ!$D$10+'СЕТ СН'!$F$5-'СЕТ СН'!$F$21</f>
        <v>3570.89122206</v>
      </c>
      <c r="L26" s="36">
        <f>SUMIFS(СВЦЭМ!$D$39:$D$782,СВЦЭМ!$A$39:$A$782,$A26,СВЦЭМ!$B$39:$B$782,L$11)+'СЕТ СН'!$F$11+СВЦЭМ!$D$10+'СЕТ СН'!$F$5-'СЕТ СН'!$F$21</f>
        <v>3572.6992008100001</v>
      </c>
      <c r="M26" s="36">
        <f>SUMIFS(СВЦЭМ!$D$39:$D$782,СВЦЭМ!$A$39:$A$782,$A26,СВЦЭМ!$B$39:$B$782,M$11)+'СЕТ СН'!$F$11+СВЦЭМ!$D$10+'СЕТ СН'!$F$5-'СЕТ СН'!$F$21</f>
        <v>3592.2857511900002</v>
      </c>
      <c r="N26" s="36">
        <f>SUMIFS(СВЦЭМ!$D$39:$D$782,СВЦЭМ!$A$39:$A$782,$A26,СВЦЭМ!$B$39:$B$782,N$11)+'СЕТ СН'!$F$11+СВЦЭМ!$D$10+'СЕТ СН'!$F$5-'СЕТ СН'!$F$21</f>
        <v>3596.1525753999999</v>
      </c>
      <c r="O26" s="36">
        <f>SUMIFS(СВЦЭМ!$D$39:$D$782,СВЦЭМ!$A$39:$A$782,$A26,СВЦЭМ!$B$39:$B$782,O$11)+'СЕТ СН'!$F$11+СВЦЭМ!$D$10+'СЕТ СН'!$F$5-'СЕТ СН'!$F$21</f>
        <v>3613.60395672</v>
      </c>
      <c r="P26" s="36">
        <f>SUMIFS(СВЦЭМ!$D$39:$D$782,СВЦЭМ!$A$39:$A$782,$A26,СВЦЭМ!$B$39:$B$782,P$11)+'СЕТ СН'!$F$11+СВЦЭМ!$D$10+'СЕТ СН'!$F$5-'СЕТ СН'!$F$21</f>
        <v>3618.7648924200003</v>
      </c>
      <c r="Q26" s="36">
        <f>SUMIFS(СВЦЭМ!$D$39:$D$782,СВЦЭМ!$A$39:$A$782,$A26,СВЦЭМ!$B$39:$B$782,Q$11)+'СЕТ СН'!$F$11+СВЦЭМ!$D$10+'СЕТ СН'!$F$5-'СЕТ СН'!$F$21</f>
        <v>3630.6785623699998</v>
      </c>
      <c r="R26" s="36">
        <f>SUMIFS(СВЦЭМ!$D$39:$D$782,СВЦЭМ!$A$39:$A$782,$A26,СВЦЭМ!$B$39:$B$782,R$11)+'СЕТ СН'!$F$11+СВЦЭМ!$D$10+'СЕТ СН'!$F$5-'СЕТ СН'!$F$21</f>
        <v>3617.1196693500001</v>
      </c>
      <c r="S26" s="36">
        <f>SUMIFS(СВЦЭМ!$D$39:$D$782,СВЦЭМ!$A$39:$A$782,$A26,СВЦЭМ!$B$39:$B$782,S$11)+'СЕТ СН'!$F$11+СВЦЭМ!$D$10+'СЕТ СН'!$F$5-'СЕТ СН'!$F$21</f>
        <v>3572.3306689800002</v>
      </c>
      <c r="T26" s="36">
        <f>SUMIFS(СВЦЭМ!$D$39:$D$782,СВЦЭМ!$A$39:$A$782,$A26,СВЦЭМ!$B$39:$B$782,T$11)+'СЕТ СН'!$F$11+СВЦЭМ!$D$10+'СЕТ СН'!$F$5-'СЕТ СН'!$F$21</f>
        <v>3552.2226753699997</v>
      </c>
      <c r="U26" s="36">
        <f>SUMIFS(СВЦЭМ!$D$39:$D$782,СВЦЭМ!$A$39:$A$782,$A26,СВЦЭМ!$B$39:$B$782,U$11)+'СЕТ СН'!$F$11+СВЦЭМ!$D$10+'СЕТ СН'!$F$5-'СЕТ СН'!$F$21</f>
        <v>3572.6709878500001</v>
      </c>
      <c r="V26" s="36">
        <f>SUMIFS(СВЦЭМ!$D$39:$D$782,СВЦЭМ!$A$39:$A$782,$A26,СВЦЭМ!$B$39:$B$782,V$11)+'СЕТ СН'!$F$11+СВЦЭМ!$D$10+'СЕТ СН'!$F$5-'СЕТ СН'!$F$21</f>
        <v>3584.4168423199999</v>
      </c>
      <c r="W26" s="36">
        <f>SUMIFS(СВЦЭМ!$D$39:$D$782,СВЦЭМ!$A$39:$A$782,$A26,СВЦЭМ!$B$39:$B$782,W$11)+'СЕТ СН'!$F$11+СВЦЭМ!$D$10+'СЕТ СН'!$F$5-'СЕТ СН'!$F$21</f>
        <v>3591.9473648200001</v>
      </c>
      <c r="X26" s="36">
        <f>SUMIFS(СВЦЭМ!$D$39:$D$782,СВЦЭМ!$A$39:$A$782,$A26,СВЦЭМ!$B$39:$B$782,X$11)+'СЕТ СН'!$F$11+СВЦЭМ!$D$10+'СЕТ СН'!$F$5-'СЕТ СН'!$F$21</f>
        <v>3605.9352874799997</v>
      </c>
      <c r="Y26" s="36">
        <f>SUMIFS(СВЦЭМ!$D$39:$D$782,СВЦЭМ!$A$39:$A$782,$A26,СВЦЭМ!$B$39:$B$782,Y$11)+'СЕТ СН'!$F$11+СВЦЭМ!$D$10+'СЕТ СН'!$F$5-'СЕТ СН'!$F$21</f>
        <v>3636.80693144</v>
      </c>
    </row>
    <row r="27" spans="1:25" ht="15.75" x14ac:dyDescent="0.2">
      <c r="A27" s="35">
        <f t="shared" si="0"/>
        <v>45276</v>
      </c>
      <c r="B27" s="36">
        <f>SUMIFS(СВЦЭМ!$D$39:$D$782,СВЦЭМ!$A$39:$A$782,$A27,СВЦЭМ!$B$39:$B$782,B$11)+'СЕТ СН'!$F$11+СВЦЭМ!$D$10+'СЕТ СН'!$F$5-'СЕТ СН'!$F$21</f>
        <v>3640.6878923700001</v>
      </c>
      <c r="C27" s="36">
        <f>SUMIFS(СВЦЭМ!$D$39:$D$782,СВЦЭМ!$A$39:$A$782,$A27,СВЦЭМ!$B$39:$B$782,C$11)+'СЕТ СН'!$F$11+СВЦЭМ!$D$10+'СЕТ СН'!$F$5-'СЕТ СН'!$F$21</f>
        <v>3675.5088637600002</v>
      </c>
      <c r="D27" s="36">
        <f>SUMIFS(СВЦЭМ!$D$39:$D$782,СВЦЭМ!$A$39:$A$782,$A27,СВЦЭМ!$B$39:$B$782,D$11)+'СЕТ СН'!$F$11+СВЦЭМ!$D$10+'СЕТ СН'!$F$5-'СЕТ СН'!$F$21</f>
        <v>3719.1369418900003</v>
      </c>
      <c r="E27" s="36">
        <f>SUMIFS(СВЦЭМ!$D$39:$D$782,СВЦЭМ!$A$39:$A$782,$A27,СВЦЭМ!$B$39:$B$782,E$11)+'СЕТ СН'!$F$11+СВЦЭМ!$D$10+'СЕТ СН'!$F$5-'СЕТ СН'!$F$21</f>
        <v>3727.8912074700002</v>
      </c>
      <c r="F27" s="36">
        <f>SUMIFS(СВЦЭМ!$D$39:$D$782,СВЦЭМ!$A$39:$A$782,$A27,СВЦЭМ!$B$39:$B$782,F$11)+'СЕТ СН'!$F$11+СВЦЭМ!$D$10+'СЕТ СН'!$F$5-'СЕТ СН'!$F$21</f>
        <v>3716.5548943900003</v>
      </c>
      <c r="G27" s="36">
        <f>SUMIFS(СВЦЭМ!$D$39:$D$782,СВЦЭМ!$A$39:$A$782,$A27,СВЦЭМ!$B$39:$B$782,G$11)+'СЕТ СН'!$F$11+СВЦЭМ!$D$10+'СЕТ СН'!$F$5-'СЕТ СН'!$F$21</f>
        <v>3712.4986122700002</v>
      </c>
      <c r="H27" s="36">
        <f>SUMIFS(СВЦЭМ!$D$39:$D$782,СВЦЭМ!$A$39:$A$782,$A27,СВЦЭМ!$B$39:$B$782,H$11)+'СЕТ СН'!$F$11+СВЦЭМ!$D$10+'СЕТ СН'!$F$5-'СЕТ СН'!$F$21</f>
        <v>3669.5569584499999</v>
      </c>
      <c r="I27" s="36">
        <f>SUMIFS(СВЦЭМ!$D$39:$D$782,СВЦЭМ!$A$39:$A$782,$A27,СВЦЭМ!$B$39:$B$782,I$11)+'СЕТ СН'!$F$11+СВЦЭМ!$D$10+'СЕТ СН'!$F$5-'СЕТ СН'!$F$21</f>
        <v>3642.2157531399998</v>
      </c>
      <c r="J27" s="36">
        <f>SUMIFS(СВЦЭМ!$D$39:$D$782,СВЦЭМ!$A$39:$A$782,$A27,СВЦЭМ!$B$39:$B$782,J$11)+'СЕТ СН'!$F$11+СВЦЭМ!$D$10+'СЕТ СН'!$F$5-'СЕТ СН'!$F$21</f>
        <v>3602.40789528</v>
      </c>
      <c r="K27" s="36">
        <f>SUMIFS(СВЦЭМ!$D$39:$D$782,СВЦЭМ!$A$39:$A$782,$A27,СВЦЭМ!$B$39:$B$782,K$11)+'СЕТ СН'!$F$11+СВЦЭМ!$D$10+'СЕТ СН'!$F$5-'СЕТ СН'!$F$21</f>
        <v>3555.83279657</v>
      </c>
      <c r="L27" s="36">
        <f>SUMIFS(СВЦЭМ!$D$39:$D$782,СВЦЭМ!$A$39:$A$782,$A27,СВЦЭМ!$B$39:$B$782,L$11)+'СЕТ СН'!$F$11+СВЦЭМ!$D$10+'СЕТ СН'!$F$5-'СЕТ СН'!$F$21</f>
        <v>3516.8030114900002</v>
      </c>
      <c r="M27" s="36">
        <f>SUMIFS(СВЦЭМ!$D$39:$D$782,СВЦЭМ!$A$39:$A$782,$A27,СВЦЭМ!$B$39:$B$782,M$11)+'СЕТ СН'!$F$11+СВЦЭМ!$D$10+'СЕТ СН'!$F$5-'СЕТ СН'!$F$21</f>
        <v>3492.7173286799998</v>
      </c>
      <c r="N27" s="36">
        <f>SUMIFS(СВЦЭМ!$D$39:$D$782,СВЦЭМ!$A$39:$A$782,$A27,СВЦЭМ!$B$39:$B$782,N$11)+'СЕТ СН'!$F$11+СВЦЭМ!$D$10+'СЕТ СН'!$F$5-'СЕТ СН'!$F$21</f>
        <v>3516.9038565000001</v>
      </c>
      <c r="O27" s="36">
        <f>SUMIFS(СВЦЭМ!$D$39:$D$782,СВЦЭМ!$A$39:$A$782,$A27,СВЦЭМ!$B$39:$B$782,O$11)+'СЕТ СН'!$F$11+СВЦЭМ!$D$10+'СЕТ СН'!$F$5-'СЕТ СН'!$F$21</f>
        <v>3528.4318549999998</v>
      </c>
      <c r="P27" s="36">
        <f>SUMIFS(СВЦЭМ!$D$39:$D$782,СВЦЭМ!$A$39:$A$782,$A27,СВЦЭМ!$B$39:$B$782,P$11)+'СЕТ СН'!$F$11+СВЦЭМ!$D$10+'СЕТ СН'!$F$5-'СЕТ СН'!$F$21</f>
        <v>3518.5756794500003</v>
      </c>
      <c r="Q27" s="36">
        <f>SUMIFS(СВЦЭМ!$D$39:$D$782,СВЦЭМ!$A$39:$A$782,$A27,СВЦЭМ!$B$39:$B$782,Q$11)+'СЕТ СН'!$F$11+СВЦЭМ!$D$10+'СЕТ СН'!$F$5-'СЕТ СН'!$F$21</f>
        <v>3532.99348826</v>
      </c>
      <c r="R27" s="36">
        <f>SUMIFS(СВЦЭМ!$D$39:$D$782,СВЦЭМ!$A$39:$A$782,$A27,СВЦЭМ!$B$39:$B$782,R$11)+'СЕТ СН'!$F$11+СВЦЭМ!$D$10+'СЕТ СН'!$F$5-'СЕТ СН'!$F$21</f>
        <v>3554.6582467099997</v>
      </c>
      <c r="S27" s="36">
        <f>SUMIFS(СВЦЭМ!$D$39:$D$782,СВЦЭМ!$A$39:$A$782,$A27,СВЦЭМ!$B$39:$B$782,S$11)+'СЕТ СН'!$F$11+СВЦЭМ!$D$10+'СЕТ СН'!$F$5-'СЕТ СН'!$F$21</f>
        <v>3519.2766311</v>
      </c>
      <c r="T27" s="36">
        <f>SUMIFS(СВЦЭМ!$D$39:$D$782,СВЦЭМ!$A$39:$A$782,$A27,СВЦЭМ!$B$39:$B$782,T$11)+'СЕТ СН'!$F$11+СВЦЭМ!$D$10+'СЕТ СН'!$F$5-'СЕТ СН'!$F$21</f>
        <v>3496.9174843299998</v>
      </c>
      <c r="U27" s="36">
        <f>SUMIFS(СВЦЭМ!$D$39:$D$782,СВЦЭМ!$A$39:$A$782,$A27,СВЦЭМ!$B$39:$B$782,U$11)+'СЕТ СН'!$F$11+СВЦЭМ!$D$10+'СЕТ СН'!$F$5-'СЕТ СН'!$F$21</f>
        <v>3524.8857515899999</v>
      </c>
      <c r="V27" s="36">
        <f>SUMIFS(СВЦЭМ!$D$39:$D$782,СВЦЭМ!$A$39:$A$782,$A27,СВЦЭМ!$B$39:$B$782,V$11)+'СЕТ СН'!$F$11+СВЦЭМ!$D$10+'СЕТ СН'!$F$5-'СЕТ СН'!$F$21</f>
        <v>3521.8107201399998</v>
      </c>
      <c r="W27" s="36">
        <f>SUMIFS(СВЦЭМ!$D$39:$D$782,СВЦЭМ!$A$39:$A$782,$A27,СВЦЭМ!$B$39:$B$782,W$11)+'СЕТ СН'!$F$11+СВЦЭМ!$D$10+'СЕТ СН'!$F$5-'СЕТ СН'!$F$21</f>
        <v>3524.5103060700003</v>
      </c>
      <c r="X27" s="36">
        <f>SUMIFS(СВЦЭМ!$D$39:$D$782,СВЦЭМ!$A$39:$A$782,$A27,СВЦЭМ!$B$39:$B$782,X$11)+'СЕТ СН'!$F$11+СВЦЭМ!$D$10+'СЕТ СН'!$F$5-'СЕТ СН'!$F$21</f>
        <v>3551.52917308</v>
      </c>
      <c r="Y27" s="36">
        <f>SUMIFS(СВЦЭМ!$D$39:$D$782,СВЦЭМ!$A$39:$A$782,$A27,СВЦЭМ!$B$39:$B$782,Y$11)+'СЕТ СН'!$F$11+СВЦЭМ!$D$10+'СЕТ СН'!$F$5-'СЕТ СН'!$F$21</f>
        <v>3585.3903721799998</v>
      </c>
    </row>
    <row r="28" spans="1:25" ht="15.75" x14ac:dyDescent="0.2">
      <c r="A28" s="35">
        <f t="shared" si="0"/>
        <v>45277</v>
      </c>
      <c r="B28" s="36">
        <f>SUMIFS(СВЦЭМ!$D$39:$D$782,СВЦЭМ!$A$39:$A$782,$A28,СВЦЭМ!$B$39:$B$782,B$11)+'СЕТ СН'!$F$11+СВЦЭМ!$D$10+'СЕТ СН'!$F$5-'СЕТ СН'!$F$21</f>
        <v>3661.90214939</v>
      </c>
      <c r="C28" s="36">
        <f>SUMIFS(СВЦЭМ!$D$39:$D$782,СВЦЭМ!$A$39:$A$782,$A28,СВЦЭМ!$B$39:$B$782,C$11)+'СЕТ СН'!$F$11+СВЦЭМ!$D$10+'СЕТ СН'!$F$5-'СЕТ СН'!$F$21</f>
        <v>3673.44894535</v>
      </c>
      <c r="D28" s="36">
        <f>SUMIFS(СВЦЭМ!$D$39:$D$782,СВЦЭМ!$A$39:$A$782,$A28,СВЦЭМ!$B$39:$B$782,D$11)+'СЕТ СН'!$F$11+СВЦЭМ!$D$10+'СЕТ СН'!$F$5-'СЕТ СН'!$F$21</f>
        <v>3712.2594189500001</v>
      </c>
      <c r="E28" s="36">
        <f>SUMIFS(СВЦЭМ!$D$39:$D$782,СВЦЭМ!$A$39:$A$782,$A28,СВЦЭМ!$B$39:$B$782,E$11)+'СЕТ СН'!$F$11+СВЦЭМ!$D$10+'СЕТ СН'!$F$5-'СЕТ СН'!$F$21</f>
        <v>3713.9164966500002</v>
      </c>
      <c r="F28" s="36">
        <f>SUMIFS(СВЦЭМ!$D$39:$D$782,СВЦЭМ!$A$39:$A$782,$A28,СВЦЭМ!$B$39:$B$782,F$11)+'СЕТ СН'!$F$11+СВЦЭМ!$D$10+'СЕТ СН'!$F$5-'СЕТ СН'!$F$21</f>
        <v>3711.9538099000001</v>
      </c>
      <c r="G28" s="36">
        <f>SUMIFS(СВЦЭМ!$D$39:$D$782,СВЦЭМ!$A$39:$A$782,$A28,СВЦЭМ!$B$39:$B$782,G$11)+'СЕТ СН'!$F$11+СВЦЭМ!$D$10+'СЕТ СН'!$F$5-'СЕТ СН'!$F$21</f>
        <v>3714.6277652700001</v>
      </c>
      <c r="H28" s="36">
        <f>SUMIFS(СВЦЭМ!$D$39:$D$782,СВЦЭМ!$A$39:$A$782,$A28,СВЦЭМ!$B$39:$B$782,H$11)+'СЕТ СН'!$F$11+СВЦЭМ!$D$10+'СЕТ СН'!$F$5-'СЕТ СН'!$F$21</f>
        <v>3699.8289831900001</v>
      </c>
      <c r="I28" s="36">
        <f>SUMIFS(СВЦЭМ!$D$39:$D$782,СВЦЭМ!$A$39:$A$782,$A28,СВЦЭМ!$B$39:$B$782,I$11)+'СЕТ СН'!$F$11+СВЦЭМ!$D$10+'СЕТ СН'!$F$5-'СЕТ СН'!$F$21</f>
        <v>3691.69287798</v>
      </c>
      <c r="J28" s="36">
        <f>SUMIFS(СВЦЭМ!$D$39:$D$782,СВЦЭМ!$A$39:$A$782,$A28,СВЦЭМ!$B$39:$B$782,J$11)+'СЕТ СН'!$F$11+СВЦЭМ!$D$10+'СЕТ СН'!$F$5-'СЕТ СН'!$F$21</f>
        <v>3655.2469995500001</v>
      </c>
      <c r="K28" s="36">
        <f>SUMIFS(СВЦЭМ!$D$39:$D$782,СВЦЭМ!$A$39:$A$782,$A28,СВЦЭМ!$B$39:$B$782,K$11)+'СЕТ СН'!$F$11+СВЦЭМ!$D$10+'СЕТ СН'!$F$5-'СЕТ СН'!$F$21</f>
        <v>3614.05074276</v>
      </c>
      <c r="L28" s="36">
        <f>SUMIFS(СВЦЭМ!$D$39:$D$782,СВЦЭМ!$A$39:$A$782,$A28,СВЦЭМ!$B$39:$B$782,L$11)+'СЕТ СН'!$F$11+СВЦЭМ!$D$10+'СЕТ СН'!$F$5-'СЕТ СН'!$F$21</f>
        <v>3569.1156370500003</v>
      </c>
      <c r="M28" s="36">
        <f>SUMIFS(СВЦЭМ!$D$39:$D$782,СВЦЭМ!$A$39:$A$782,$A28,СВЦЭМ!$B$39:$B$782,M$11)+'СЕТ СН'!$F$11+СВЦЭМ!$D$10+'СЕТ СН'!$F$5-'СЕТ СН'!$F$21</f>
        <v>3554.3266128599998</v>
      </c>
      <c r="N28" s="36">
        <f>SUMIFS(СВЦЭМ!$D$39:$D$782,СВЦЭМ!$A$39:$A$782,$A28,СВЦЭМ!$B$39:$B$782,N$11)+'СЕТ СН'!$F$11+СВЦЭМ!$D$10+'СЕТ СН'!$F$5-'СЕТ СН'!$F$21</f>
        <v>3569.1611761599997</v>
      </c>
      <c r="O28" s="36">
        <f>SUMIFS(СВЦЭМ!$D$39:$D$782,СВЦЭМ!$A$39:$A$782,$A28,СВЦЭМ!$B$39:$B$782,O$11)+'СЕТ СН'!$F$11+СВЦЭМ!$D$10+'СЕТ СН'!$F$5-'СЕТ СН'!$F$21</f>
        <v>3577.8042663599999</v>
      </c>
      <c r="P28" s="36">
        <f>SUMIFS(СВЦЭМ!$D$39:$D$782,СВЦЭМ!$A$39:$A$782,$A28,СВЦЭМ!$B$39:$B$782,P$11)+'СЕТ СН'!$F$11+СВЦЭМ!$D$10+'СЕТ СН'!$F$5-'СЕТ СН'!$F$21</f>
        <v>3576.55804201</v>
      </c>
      <c r="Q28" s="36">
        <f>SUMIFS(СВЦЭМ!$D$39:$D$782,СВЦЭМ!$A$39:$A$782,$A28,СВЦЭМ!$B$39:$B$782,Q$11)+'СЕТ СН'!$F$11+СВЦЭМ!$D$10+'СЕТ СН'!$F$5-'СЕТ СН'!$F$21</f>
        <v>3585.0218463199999</v>
      </c>
      <c r="R28" s="36">
        <f>SUMIFS(СВЦЭМ!$D$39:$D$782,СВЦЭМ!$A$39:$A$782,$A28,СВЦЭМ!$B$39:$B$782,R$11)+'СЕТ СН'!$F$11+СВЦЭМ!$D$10+'СЕТ СН'!$F$5-'СЕТ СН'!$F$21</f>
        <v>3593.2644566999998</v>
      </c>
      <c r="S28" s="36">
        <f>SUMIFS(СВЦЭМ!$D$39:$D$782,СВЦЭМ!$A$39:$A$782,$A28,СВЦЭМ!$B$39:$B$782,S$11)+'СЕТ СН'!$F$11+СВЦЭМ!$D$10+'СЕТ СН'!$F$5-'СЕТ СН'!$F$21</f>
        <v>3550.6812414999999</v>
      </c>
      <c r="T28" s="36">
        <f>SUMIFS(СВЦЭМ!$D$39:$D$782,СВЦЭМ!$A$39:$A$782,$A28,СВЦЭМ!$B$39:$B$782,T$11)+'СЕТ СН'!$F$11+СВЦЭМ!$D$10+'СЕТ СН'!$F$5-'СЕТ СН'!$F$21</f>
        <v>3508.03076186</v>
      </c>
      <c r="U28" s="36">
        <f>SUMIFS(СВЦЭМ!$D$39:$D$782,СВЦЭМ!$A$39:$A$782,$A28,СВЦЭМ!$B$39:$B$782,U$11)+'СЕТ СН'!$F$11+СВЦЭМ!$D$10+'СЕТ СН'!$F$5-'СЕТ СН'!$F$21</f>
        <v>3505.8845266899998</v>
      </c>
      <c r="V28" s="36">
        <f>SUMIFS(СВЦЭМ!$D$39:$D$782,СВЦЭМ!$A$39:$A$782,$A28,СВЦЭМ!$B$39:$B$782,V$11)+'СЕТ СН'!$F$11+СВЦЭМ!$D$10+'СЕТ СН'!$F$5-'СЕТ СН'!$F$21</f>
        <v>3536.2656503400003</v>
      </c>
      <c r="W28" s="36">
        <f>SUMIFS(СВЦЭМ!$D$39:$D$782,СВЦЭМ!$A$39:$A$782,$A28,СВЦЭМ!$B$39:$B$782,W$11)+'СЕТ СН'!$F$11+СВЦЭМ!$D$10+'СЕТ СН'!$F$5-'СЕТ СН'!$F$21</f>
        <v>3534.8737460900002</v>
      </c>
      <c r="X28" s="36">
        <f>SUMIFS(СВЦЭМ!$D$39:$D$782,СВЦЭМ!$A$39:$A$782,$A28,СВЦЭМ!$B$39:$B$782,X$11)+'СЕТ СН'!$F$11+СВЦЭМ!$D$10+'СЕТ СН'!$F$5-'СЕТ СН'!$F$21</f>
        <v>3574.90222447</v>
      </c>
      <c r="Y28" s="36">
        <f>SUMIFS(СВЦЭМ!$D$39:$D$782,СВЦЭМ!$A$39:$A$782,$A28,СВЦЭМ!$B$39:$B$782,Y$11)+'СЕТ СН'!$F$11+СВЦЭМ!$D$10+'СЕТ СН'!$F$5-'СЕТ СН'!$F$21</f>
        <v>3615.89967948</v>
      </c>
    </row>
    <row r="29" spans="1:25" ht="15.75" x14ac:dyDescent="0.2">
      <c r="A29" s="35">
        <f t="shared" si="0"/>
        <v>45278</v>
      </c>
      <c r="B29" s="36">
        <f>SUMIFS(СВЦЭМ!$D$39:$D$782,СВЦЭМ!$A$39:$A$782,$A29,СВЦЭМ!$B$39:$B$782,B$11)+'СЕТ СН'!$F$11+СВЦЭМ!$D$10+'СЕТ СН'!$F$5-'СЕТ СН'!$F$21</f>
        <v>3529.6697450000001</v>
      </c>
      <c r="C29" s="36">
        <f>SUMIFS(СВЦЭМ!$D$39:$D$782,СВЦЭМ!$A$39:$A$782,$A29,СВЦЭМ!$B$39:$B$782,C$11)+'СЕТ СН'!$F$11+СВЦЭМ!$D$10+'СЕТ СН'!$F$5-'СЕТ СН'!$F$21</f>
        <v>3563.86832353</v>
      </c>
      <c r="D29" s="36">
        <f>SUMIFS(СВЦЭМ!$D$39:$D$782,СВЦЭМ!$A$39:$A$782,$A29,СВЦЭМ!$B$39:$B$782,D$11)+'СЕТ СН'!$F$11+СВЦЭМ!$D$10+'СЕТ СН'!$F$5-'СЕТ СН'!$F$21</f>
        <v>3591.90320028</v>
      </c>
      <c r="E29" s="36">
        <f>SUMIFS(СВЦЭМ!$D$39:$D$782,СВЦЭМ!$A$39:$A$782,$A29,СВЦЭМ!$B$39:$B$782,E$11)+'СЕТ СН'!$F$11+СВЦЭМ!$D$10+'СЕТ СН'!$F$5-'СЕТ СН'!$F$21</f>
        <v>3605.2596405599998</v>
      </c>
      <c r="F29" s="36">
        <f>SUMIFS(СВЦЭМ!$D$39:$D$782,СВЦЭМ!$A$39:$A$782,$A29,СВЦЭМ!$B$39:$B$782,F$11)+'СЕТ СН'!$F$11+СВЦЭМ!$D$10+'СЕТ СН'!$F$5-'СЕТ СН'!$F$21</f>
        <v>3608.9875425199998</v>
      </c>
      <c r="G29" s="36">
        <f>SUMIFS(СВЦЭМ!$D$39:$D$782,СВЦЭМ!$A$39:$A$782,$A29,СВЦЭМ!$B$39:$B$782,G$11)+'СЕТ СН'!$F$11+СВЦЭМ!$D$10+'СЕТ СН'!$F$5-'СЕТ СН'!$F$21</f>
        <v>3587.85151898</v>
      </c>
      <c r="H29" s="36">
        <f>SUMIFS(СВЦЭМ!$D$39:$D$782,СВЦЭМ!$A$39:$A$782,$A29,СВЦЭМ!$B$39:$B$782,H$11)+'СЕТ СН'!$F$11+СВЦЭМ!$D$10+'СЕТ СН'!$F$5-'СЕТ СН'!$F$21</f>
        <v>3537.4734273000004</v>
      </c>
      <c r="I29" s="36">
        <f>SUMIFS(СВЦЭМ!$D$39:$D$782,СВЦЭМ!$A$39:$A$782,$A29,СВЦЭМ!$B$39:$B$782,I$11)+'СЕТ СН'!$F$11+СВЦЭМ!$D$10+'СЕТ СН'!$F$5-'СЕТ СН'!$F$21</f>
        <v>3486.7758757000001</v>
      </c>
      <c r="J29" s="36">
        <f>SUMIFS(СВЦЭМ!$D$39:$D$782,СВЦЭМ!$A$39:$A$782,$A29,СВЦЭМ!$B$39:$B$782,J$11)+'СЕТ СН'!$F$11+СВЦЭМ!$D$10+'СЕТ СН'!$F$5-'СЕТ СН'!$F$21</f>
        <v>3461.38873552</v>
      </c>
      <c r="K29" s="36">
        <f>SUMIFS(СВЦЭМ!$D$39:$D$782,СВЦЭМ!$A$39:$A$782,$A29,СВЦЭМ!$B$39:$B$782,K$11)+'СЕТ СН'!$F$11+СВЦЭМ!$D$10+'СЕТ СН'!$F$5-'СЕТ СН'!$F$21</f>
        <v>3425.9252778199998</v>
      </c>
      <c r="L29" s="36">
        <f>SUMIFS(СВЦЭМ!$D$39:$D$782,СВЦЭМ!$A$39:$A$782,$A29,СВЦЭМ!$B$39:$B$782,L$11)+'СЕТ СН'!$F$11+СВЦЭМ!$D$10+'СЕТ СН'!$F$5-'СЕТ СН'!$F$21</f>
        <v>3413.95950795</v>
      </c>
      <c r="M29" s="36">
        <f>SUMIFS(СВЦЭМ!$D$39:$D$782,СВЦЭМ!$A$39:$A$782,$A29,СВЦЭМ!$B$39:$B$782,M$11)+'СЕТ СН'!$F$11+СВЦЭМ!$D$10+'СЕТ СН'!$F$5-'СЕТ СН'!$F$21</f>
        <v>3437.2094699700001</v>
      </c>
      <c r="N29" s="36">
        <f>SUMIFS(СВЦЭМ!$D$39:$D$782,СВЦЭМ!$A$39:$A$782,$A29,СВЦЭМ!$B$39:$B$782,N$11)+'СЕТ СН'!$F$11+СВЦЭМ!$D$10+'СЕТ СН'!$F$5-'СЕТ СН'!$F$21</f>
        <v>3443.6663372499997</v>
      </c>
      <c r="O29" s="36">
        <f>SUMIFS(СВЦЭМ!$D$39:$D$782,СВЦЭМ!$A$39:$A$782,$A29,СВЦЭМ!$B$39:$B$782,O$11)+'СЕТ СН'!$F$11+СВЦЭМ!$D$10+'СЕТ СН'!$F$5-'СЕТ СН'!$F$21</f>
        <v>3455.3864733</v>
      </c>
      <c r="P29" s="36">
        <f>SUMIFS(СВЦЭМ!$D$39:$D$782,СВЦЭМ!$A$39:$A$782,$A29,СВЦЭМ!$B$39:$B$782,P$11)+'СЕТ СН'!$F$11+СВЦЭМ!$D$10+'СЕТ СН'!$F$5-'СЕТ СН'!$F$21</f>
        <v>3471.18330638</v>
      </c>
      <c r="Q29" s="36">
        <f>SUMIFS(СВЦЭМ!$D$39:$D$782,СВЦЭМ!$A$39:$A$782,$A29,СВЦЭМ!$B$39:$B$782,Q$11)+'СЕТ СН'!$F$11+СВЦЭМ!$D$10+'СЕТ СН'!$F$5-'СЕТ СН'!$F$21</f>
        <v>3477.71959814</v>
      </c>
      <c r="R29" s="36">
        <f>SUMIFS(СВЦЭМ!$D$39:$D$782,СВЦЭМ!$A$39:$A$782,$A29,СВЦЭМ!$B$39:$B$782,R$11)+'СЕТ СН'!$F$11+СВЦЭМ!$D$10+'СЕТ СН'!$F$5-'СЕТ СН'!$F$21</f>
        <v>3474.9472903200003</v>
      </c>
      <c r="S29" s="36">
        <f>SUMIFS(СВЦЭМ!$D$39:$D$782,СВЦЭМ!$A$39:$A$782,$A29,СВЦЭМ!$B$39:$B$782,S$11)+'СЕТ СН'!$F$11+СВЦЭМ!$D$10+'СЕТ СН'!$F$5-'СЕТ СН'!$F$21</f>
        <v>3448.9780590600003</v>
      </c>
      <c r="T29" s="36">
        <f>SUMIFS(СВЦЭМ!$D$39:$D$782,СВЦЭМ!$A$39:$A$782,$A29,СВЦЭМ!$B$39:$B$782,T$11)+'СЕТ СН'!$F$11+СВЦЭМ!$D$10+'СЕТ СН'!$F$5-'СЕТ СН'!$F$21</f>
        <v>3417.91012968</v>
      </c>
      <c r="U29" s="36">
        <f>SUMIFS(СВЦЭМ!$D$39:$D$782,СВЦЭМ!$A$39:$A$782,$A29,СВЦЭМ!$B$39:$B$782,U$11)+'СЕТ СН'!$F$11+СВЦЭМ!$D$10+'СЕТ СН'!$F$5-'СЕТ СН'!$F$21</f>
        <v>3404.9486131900003</v>
      </c>
      <c r="V29" s="36">
        <f>SUMIFS(СВЦЭМ!$D$39:$D$782,СВЦЭМ!$A$39:$A$782,$A29,СВЦЭМ!$B$39:$B$782,V$11)+'СЕТ СН'!$F$11+СВЦЭМ!$D$10+'СЕТ СН'!$F$5-'СЕТ СН'!$F$21</f>
        <v>3435.1485263599998</v>
      </c>
      <c r="W29" s="36">
        <f>SUMIFS(СВЦЭМ!$D$39:$D$782,СВЦЭМ!$A$39:$A$782,$A29,СВЦЭМ!$B$39:$B$782,W$11)+'СЕТ СН'!$F$11+СВЦЭМ!$D$10+'СЕТ СН'!$F$5-'СЕТ СН'!$F$21</f>
        <v>3414.0970373999999</v>
      </c>
      <c r="X29" s="36">
        <f>SUMIFS(СВЦЭМ!$D$39:$D$782,СВЦЭМ!$A$39:$A$782,$A29,СВЦЭМ!$B$39:$B$782,X$11)+'СЕТ СН'!$F$11+СВЦЭМ!$D$10+'СЕТ СН'!$F$5-'СЕТ СН'!$F$21</f>
        <v>3456.32250062</v>
      </c>
      <c r="Y29" s="36">
        <f>SUMIFS(СВЦЭМ!$D$39:$D$782,СВЦЭМ!$A$39:$A$782,$A29,СВЦЭМ!$B$39:$B$782,Y$11)+'СЕТ СН'!$F$11+СВЦЭМ!$D$10+'СЕТ СН'!$F$5-'СЕТ СН'!$F$21</f>
        <v>3483.71551813</v>
      </c>
    </row>
    <row r="30" spans="1:25" ht="15.75" x14ac:dyDescent="0.2">
      <c r="A30" s="35">
        <f t="shared" si="0"/>
        <v>45279</v>
      </c>
      <c r="B30" s="36">
        <f>SUMIFS(СВЦЭМ!$D$39:$D$782,СВЦЭМ!$A$39:$A$782,$A30,СВЦЭМ!$B$39:$B$782,B$11)+'СЕТ СН'!$F$11+СВЦЭМ!$D$10+'СЕТ СН'!$F$5-'СЕТ СН'!$F$21</f>
        <v>3526.4444632599998</v>
      </c>
      <c r="C30" s="36">
        <f>SUMIFS(СВЦЭМ!$D$39:$D$782,СВЦЭМ!$A$39:$A$782,$A30,СВЦЭМ!$B$39:$B$782,C$11)+'СЕТ СН'!$F$11+СВЦЭМ!$D$10+'СЕТ СН'!$F$5-'СЕТ СН'!$F$21</f>
        <v>3611.2268139400003</v>
      </c>
      <c r="D30" s="36">
        <f>SUMIFS(СВЦЭМ!$D$39:$D$782,СВЦЭМ!$A$39:$A$782,$A30,СВЦЭМ!$B$39:$B$782,D$11)+'СЕТ СН'!$F$11+СВЦЭМ!$D$10+'СЕТ СН'!$F$5-'СЕТ СН'!$F$21</f>
        <v>3653.13662178</v>
      </c>
      <c r="E30" s="36">
        <f>SUMIFS(СВЦЭМ!$D$39:$D$782,СВЦЭМ!$A$39:$A$782,$A30,СВЦЭМ!$B$39:$B$782,E$11)+'СЕТ СН'!$F$11+СВЦЭМ!$D$10+'СЕТ СН'!$F$5-'СЕТ СН'!$F$21</f>
        <v>3669.57967547</v>
      </c>
      <c r="F30" s="36">
        <f>SUMIFS(СВЦЭМ!$D$39:$D$782,СВЦЭМ!$A$39:$A$782,$A30,СВЦЭМ!$B$39:$B$782,F$11)+'СЕТ СН'!$F$11+СВЦЭМ!$D$10+'СЕТ СН'!$F$5-'СЕТ СН'!$F$21</f>
        <v>3661.5602950100001</v>
      </c>
      <c r="G30" s="36">
        <f>SUMIFS(СВЦЭМ!$D$39:$D$782,СВЦЭМ!$A$39:$A$782,$A30,СВЦЭМ!$B$39:$B$782,G$11)+'СЕТ СН'!$F$11+СВЦЭМ!$D$10+'СЕТ СН'!$F$5-'СЕТ СН'!$F$21</f>
        <v>3646.7715978799997</v>
      </c>
      <c r="H30" s="36">
        <f>SUMIFS(СВЦЭМ!$D$39:$D$782,СВЦЭМ!$A$39:$A$782,$A30,СВЦЭМ!$B$39:$B$782,H$11)+'СЕТ СН'!$F$11+СВЦЭМ!$D$10+'СЕТ СН'!$F$5-'СЕТ СН'!$F$21</f>
        <v>3577.2942978400001</v>
      </c>
      <c r="I30" s="36">
        <f>SUMIFS(СВЦЭМ!$D$39:$D$782,СВЦЭМ!$A$39:$A$782,$A30,СВЦЭМ!$B$39:$B$782,I$11)+'СЕТ СН'!$F$11+СВЦЭМ!$D$10+'СЕТ СН'!$F$5-'СЕТ СН'!$F$21</f>
        <v>3521.4088292599999</v>
      </c>
      <c r="J30" s="36">
        <f>SUMIFS(СВЦЭМ!$D$39:$D$782,СВЦЭМ!$A$39:$A$782,$A30,СВЦЭМ!$B$39:$B$782,J$11)+'СЕТ СН'!$F$11+СВЦЭМ!$D$10+'СЕТ СН'!$F$5-'СЕТ СН'!$F$21</f>
        <v>3501.0945696899998</v>
      </c>
      <c r="K30" s="36">
        <f>SUMIFS(СВЦЭМ!$D$39:$D$782,СВЦЭМ!$A$39:$A$782,$A30,СВЦЭМ!$B$39:$B$782,K$11)+'СЕТ СН'!$F$11+СВЦЭМ!$D$10+'СЕТ СН'!$F$5-'СЕТ СН'!$F$21</f>
        <v>3466.1807639600001</v>
      </c>
      <c r="L30" s="36">
        <f>SUMIFS(СВЦЭМ!$D$39:$D$782,СВЦЭМ!$A$39:$A$782,$A30,СВЦЭМ!$B$39:$B$782,L$11)+'СЕТ СН'!$F$11+СВЦЭМ!$D$10+'СЕТ СН'!$F$5-'СЕТ СН'!$F$21</f>
        <v>3451.45870324</v>
      </c>
      <c r="M30" s="36">
        <f>SUMIFS(СВЦЭМ!$D$39:$D$782,СВЦЭМ!$A$39:$A$782,$A30,СВЦЭМ!$B$39:$B$782,M$11)+'СЕТ СН'!$F$11+СВЦЭМ!$D$10+'СЕТ СН'!$F$5-'СЕТ СН'!$F$21</f>
        <v>3474.9351248900002</v>
      </c>
      <c r="N30" s="36">
        <f>SUMIFS(СВЦЭМ!$D$39:$D$782,СВЦЭМ!$A$39:$A$782,$A30,СВЦЭМ!$B$39:$B$782,N$11)+'СЕТ СН'!$F$11+СВЦЭМ!$D$10+'СЕТ СН'!$F$5-'СЕТ СН'!$F$21</f>
        <v>3491.2623831600004</v>
      </c>
      <c r="O30" s="36">
        <f>SUMIFS(СВЦЭМ!$D$39:$D$782,СВЦЭМ!$A$39:$A$782,$A30,СВЦЭМ!$B$39:$B$782,O$11)+'СЕТ СН'!$F$11+СВЦЭМ!$D$10+'СЕТ СН'!$F$5-'СЕТ СН'!$F$21</f>
        <v>3501.2727381700001</v>
      </c>
      <c r="P30" s="36">
        <f>SUMIFS(СВЦЭМ!$D$39:$D$782,СВЦЭМ!$A$39:$A$782,$A30,СВЦЭМ!$B$39:$B$782,P$11)+'СЕТ СН'!$F$11+СВЦЭМ!$D$10+'СЕТ СН'!$F$5-'СЕТ СН'!$F$21</f>
        <v>3510.54405507</v>
      </c>
      <c r="Q30" s="36">
        <f>SUMIFS(СВЦЭМ!$D$39:$D$782,СВЦЭМ!$A$39:$A$782,$A30,СВЦЭМ!$B$39:$B$782,Q$11)+'СЕТ СН'!$F$11+СВЦЭМ!$D$10+'СЕТ СН'!$F$5-'СЕТ СН'!$F$21</f>
        <v>3520.2501824299998</v>
      </c>
      <c r="R30" s="36">
        <f>SUMIFS(СВЦЭМ!$D$39:$D$782,СВЦЭМ!$A$39:$A$782,$A30,СВЦЭМ!$B$39:$B$782,R$11)+'СЕТ СН'!$F$11+СВЦЭМ!$D$10+'СЕТ СН'!$F$5-'СЕТ СН'!$F$21</f>
        <v>3512.2793898</v>
      </c>
      <c r="S30" s="36">
        <f>SUMIFS(СВЦЭМ!$D$39:$D$782,СВЦЭМ!$A$39:$A$782,$A30,СВЦЭМ!$B$39:$B$782,S$11)+'СЕТ СН'!$F$11+СВЦЭМ!$D$10+'СЕТ СН'!$F$5-'СЕТ СН'!$F$21</f>
        <v>3470.6526949700001</v>
      </c>
      <c r="T30" s="36">
        <f>SUMIFS(СВЦЭМ!$D$39:$D$782,СВЦЭМ!$A$39:$A$782,$A30,СВЦЭМ!$B$39:$B$782,T$11)+'СЕТ СН'!$F$11+СВЦЭМ!$D$10+'СЕТ СН'!$F$5-'СЕТ СН'!$F$21</f>
        <v>3442.6050599</v>
      </c>
      <c r="U30" s="36">
        <f>SUMIFS(СВЦЭМ!$D$39:$D$782,СВЦЭМ!$A$39:$A$782,$A30,СВЦЭМ!$B$39:$B$782,U$11)+'СЕТ СН'!$F$11+СВЦЭМ!$D$10+'СЕТ СН'!$F$5-'СЕТ СН'!$F$21</f>
        <v>3452.4027286700002</v>
      </c>
      <c r="V30" s="36">
        <f>SUMIFS(СВЦЭМ!$D$39:$D$782,СВЦЭМ!$A$39:$A$782,$A30,СВЦЭМ!$B$39:$B$782,V$11)+'СЕТ СН'!$F$11+СВЦЭМ!$D$10+'СЕТ СН'!$F$5-'СЕТ СН'!$F$21</f>
        <v>3474.9563945199998</v>
      </c>
      <c r="W30" s="36">
        <f>SUMIFS(СВЦЭМ!$D$39:$D$782,СВЦЭМ!$A$39:$A$782,$A30,СВЦЭМ!$B$39:$B$782,W$11)+'СЕТ СН'!$F$11+СВЦЭМ!$D$10+'СЕТ СН'!$F$5-'СЕТ СН'!$F$21</f>
        <v>3480.6040364600003</v>
      </c>
      <c r="X30" s="36">
        <f>SUMIFS(СВЦЭМ!$D$39:$D$782,СВЦЭМ!$A$39:$A$782,$A30,СВЦЭМ!$B$39:$B$782,X$11)+'СЕТ СН'!$F$11+СВЦЭМ!$D$10+'СЕТ СН'!$F$5-'СЕТ СН'!$F$21</f>
        <v>3509.88587349</v>
      </c>
      <c r="Y30" s="36">
        <f>SUMIFS(СВЦЭМ!$D$39:$D$782,СВЦЭМ!$A$39:$A$782,$A30,СВЦЭМ!$B$39:$B$782,Y$11)+'СЕТ СН'!$F$11+СВЦЭМ!$D$10+'СЕТ СН'!$F$5-'СЕТ СН'!$F$21</f>
        <v>3551.1281220700002</v>
      </c>
    </row>
    <row r="31" spans="1:25" ht="15.75" x14ac:dyDescent="0.2">
      <c r="A31" s="35">
        <f t="shared" si="0"/>
        <v>45280</v>
      </c>
      <c r="B31" s="36">
        <f>SUMIFS(СВЦЭМ!$D$39:$D$782,СВЦЭМ!$A$39:$A$782,$A31,СВЦЭМ!$B$39:$B$782,B$11)+'СЕТ СН'!$F$11+СВЦЭМ!$D$10+'СЕТ СН'!$F$5-'СЕТ СН'!$F$21</f>
        <v>3613.9956978299997</v>
      </c>
      <c r="C31" s="36">
        <f>SUMIFS(СВЦЭМ!$D$39:$D$782,СВЦЭМ!$A$39:$A$782,$A31,СВЦЭМ!$B$39:$B$782,C$11)+'СЕТ СН'!$F$11+СВЦЭМ!$D$10+'СЕТ СН'!$F$5-'СЕТ СН'!$F$21</f>
        <v>3652.29033312</v>
      </c>
      <c r="D31" s="36">
        <f>SUMIFS(СВЦЭМ!$D$39:$D$782,СВЦЭМ!$A$39:$A$782,$A31,СВЦЭМ!$B$39:$B$782,D$11)+'СЕТ СН'!$F$11+СВЦЭМ!$D$10+'СЕТ СН'!$F$5-'СЕТ СН'!$F$21</f>
        <v>3689.6382902400001</v>
      </c>
      <c r="E31" s="36">
        <f>SUMIFS(СВЦЭМ!$D$39:$D$782,СВЦЭМ!$A$39:$A$782,$A31,СВЦЭМ!$B$39:$B$782,E$11)+'СЕТ СН'!$F$11+СВЦЭМ!$D$10+'СЕТ СН'!$F$5-'СЕТ СН'!$F$21</f>
        <v>3696.3425144600001</v>
      </c>
      <c r="F31" s="36">
        <f>SUMIFS(СВЦЭМ!$D$39:$D$782,СВЦЭМ!$A$39:$A$782,$A31,СВЦЭМ!$B$39:$B$782,F$11)+'СЕТ СН'!$F$11+СВЦЭМ!$D$10+'СЕТ СН'!$F$5-'СЕТ СН'!$F$21</f>
        <v>3695.1106650199999</v>
      </c>
      <c r="G31" s="36">
        <f>SUMIFS(СВЦЭМ!$D$39:$D$782,СВЦЭМ!$A$39:$A$782,$A31,СВЦЭМ!$B$39:$B$782,G$11)+'СЕТ СН'!$F$11+СВЦЭМ!$D$10+'СЕТ СН'!$F$5-'СЕТ СН'!$F$21</f>
        <v>3662.0379570599998</v>
      </c>
      <c r="H31" s="36">
        <f>SUMIFS(СВЦЭМ!$D$39:$D$782,СВЦЭМ!$A$39:$A$782,$A31,СВЦЭМ!$B$39:$B$782,H$11)+'СЕТ СН'!$F$11+СВЦЭМ!$D$10+'СЕТ СН'!$F$5-'СЕТ СН'!$F$21</f>
        <v>3608.5717602300001</v>
      </c>
      <c r="I31" s="36">
        <f>SUMIFS(СВЦЭМ!$D$39:$D$782,СВЦЭМ!$A$39:$A$782,$A31,СВЦЭМ!$B$39:$B$782,I$11)+'СЕТ СН'!$F$11+СВЦЭМ!$D$10+'СЕТ СН'!$F$5-'СЕТ СН'!$F$21</f>
        <v>3566.1562862199999</v>
      </c>
      <c r="J31" s="36">
        <f>SUMIFS(СВЦЭМ!$D$39:$D$782,СВЦЭМ!$A$39:$A$782,$A31,СВЦЭМ!$B$39:$B$782,J$11)+'СЕТ СН'!$F$11+СВЦЭМ!$D$10+'СЕТ СН'!$F$5-'СЕТ СН'!$F$21</f>
        <v>3558.74556321</v>
      </c>
      <c r="K31" s="36">
        <f>SUMIFS(СВЦЭМ!$D$39:$D$782,СВЦЭМ!$A$39:$A$782,$A31,СВЦЭМ!$B$39:$B$782,K$11)+'СЕТ СН'!$F$11+СВЦЭМ!$D$10+'СЕТ СН'!$F$5-'СЕТ СН'!$F$21</f>
        <v>3533.7120915</v>
      </c>
      <c r="L31" s="36">
        <f>SUMIFS(СВЦЭМ!$D$39:$D$782,СВЦЭМ!$A$39:$A$782,$A31,СВЦЭМ!$B$39:$B$782,L$11)+'СЕТ СН'!$F$11+СВЦЭМ!$D$10+'СЕТ СН'!$F$5-'СЕТ СН'!$F$21</f>
        <v>3505.3672477199998</v>
      </c>
      <c r="M31" s="36">
        <f>SUMIFS(СВЦЭМ!$D$39:$D$782,СВЦЭМ!$A$39:$A$782,$A31,СВЦЭМ!$B$39:$B$782,M$11)+'СЕТ СН'!$F$11+СВЦЭМ!$D$10+'СЕТ СН'!$F$5-'СЕТ СН'!$F$21</f>
        <v>3531.1240969099999</v>
      </c>
      <c r="N31" s="36">
        <f>SUMIFS(СВЦЭМ!$D$39:$D$782,СВЦЭМ!$A$39:$A$782,$A31,СВЦЭМ!$B$39:$B$782,N$11)+'СЕТ СН'!$F$11+СВЦЭМ!$D$10+'СЕТ СН'!$F$5-'СЕТ СН'!$F$21</f>
        <v>3539.4856333600001</v>
      </c>
      <c r="O31" s="36">
        <f>SUMIFS(СВЦЭМ!$D$39:$D$782,СВЦЭМ!$A$39:$A$782,$A31,СВЦЭМ!$B$39:$B$782,O$11)+'СЕТ СН'!$F$11+СВЦЭМ!$D$10+'СЕТ СН'!$F$5-'СЕТ СН'!$F$21</f>
        <v>3556.4531594</v>
      </c>
      <c r="P31" s="36">
        <f>SUMIFS(СВЦЭМ!$D$39:$D$782,СВЦЭМ!$A$39:$A$782,$A31,СВЦЭМ!$B$39:$B$782,P$11)+'СЕТ СН'!$F$11+СВЦЭМ!$D$10+'СЕТ СН'!$F$5-'СЕТ СН'!$F$21</f>
        <v>3571.8267519700003</v>
      </c>
      <c r="Q31" s="36">
        <f>SUMIFS(СВЦЭМ!$D$39:$D$782,СВЦЭМ!$A$39:$A$782,$A31,СВЦЭМ!$B$39:$B$782,Q$11)+'СЕТ СН'!$F$11+СВЦЭМ!$D$10+'СЕТ СН'!$F$5-'СЕТ СН'!$F$21</f>
        <v>3583.95430493</v>
      </c>
      <c r="R31" s="36">
        <f>SUMIFS(СВЦЭМ!$D$39:$D$782,СВЦЭМ!$A$39:$A$782,$A31,СВЦЭМ!$B$39:$B$782,R$11)+'СЕТ СН'!$F$11+СВЦЭМ!$D$10+'СЕТ СН'!$F$5-'СЕТ СН'!$F$21</f>
        <v>3576.3548721899997</v>
      </c>
      <c r="S31" s="36">
        <f>SUMIFS(СВЦЭМ!$D$39:$D$782,СВЦЭМ!$A$39:$A$782,$A31,СВЦЭМ!$B$39:$B$782,S$11)+'СЕТ СН'!$F$11+СВЦЭМ!$D$10+'СЕТ СН'!$F$5-'СЕТ СН'!$F$21</f>
        <v>3544.91055947</v>
      </c>
      <c r="T31" s="36">
        <f>SUMIFS(СВЦЭМ!$D$39:$D$782,СВЦЭМ!$A$39:$A$782,$A31,СВЦЭМ!$B$39:$B$782,T$11)+'СЕТ СН'!$F$11+СВЦЭМ!$D$10+'СЕТ СН'!$F$5-'СЕТ СН'!$F$21</f>
        <v>3520.1914162100002</v>
      </c>
      <c r="U31" s="36">
        <f>SUMIFS(СВЦЭМ!$D$39:$D$782,СВЦЭМ!$A$39:$A$782,$A31,СВЦЭМ!$B$39:$B$782,U$11)+'СЕТ СН'!$F$11+СВЦЭМ!$D$10+'СЕТ СН'!$F$5-'СЕТ СН'!$F$21</f>
        <v>3519.7558269700003</v>
      </c>
      <c r="V31" s="36">
        <f>SUMIFS(СВЦЭМ!$D$39:$D$782,СВЦЭМ!$A$39:$A$782,$A31,СВЦЭМ!$B$39:$B$782,V$11)+'СЕТ СН'!$F$11+СВЦЭМ!$D$10+'СЕТ СН'!$F$5-'СЕТ СН'!$F$21</f>
        <v>3544.8435402300001</v>
      </c>
      <c r="W31" s="36">
        <f>SUMIFS(СВЦЭМ!$D$39:$D$782,СВЦЭМ!$A$39:$A$782,$A31,СВЦЭМ!$B$39:$B$782,W$11)+'СЕТ СН'!$F$11+СВЦЭМ!$D$10+'СЕТ СН'!$F$5-'СЕТ СН'!$F$21</f>
        <v>3551.3521846399999</v>
      </c>
      <c r="X31" s="36">
        <f>SUMIFS(СВЦЭМ!$D$39:$D$782,СВЦЭМ!$A$39:$A$782,$A31,СВЦЭМ!$B$39:$B$782,X$11)+'СЕТ СН'!$F$11+СВЦЭМ!$D$10+'СЕТ СН'!$F$5-'СЕТ СН'!$F$21</f>
        <v>3575.1666381699997</v>
      </c>
      <c r="Y31" s="36">
        <f>SUMIFS(СВЦЭМ!$D$39:$D$782,СВЦЭМ!$A$39:$A$782,$A31,СВЦЭМ!$B$39:$B$782,Y$11)+'СЕТ СН'!$F$11+СВЦЭМ!$D$10+'СЕТ СН'!$F$5-'СЕТ СН'!$F$21</f>
        <v>3585.92634512</v>
      </c>
    </row>
    <row r="32" spans="1:25" ht="15.75" x14ac:dyDescent="0.2">
      <c r="A32" s="35">
        <f t="shared" si="0"/>
        <v>45281</v>
      </c>
      <c r="B32" s="36">
        <f>SUMIFS(СВЦЭМ!$D$39:$D$782,СВЦЭМ!$A$39:$A$782,$A32,СВЦЭМ!$B$39:$B$782,B$11)+'СЕТ СН'!$F$11+СВЦЭМ!$D$10+'СЕТ СН'!$F$5-'СЕТ СН'!$F$21</f>
        <v>3659.9278859300002</v>
      </c>
      <c r="C32" s="36">
        <f>SUMIFS(СВЦЭМ!$D$39:$D$782,СВЦЭМ!$A$39:$A$782,$A32,СВЦЭМ!$B$39:$B$782,C$11)+'СЕТ СН'!$F$11+СВЦЭМ!$D$10+'СЕТ СН'!$F$5-'СЕТ СН'!$F$21</f>
        <v>3713.8560966699997</v>
      </c>
      <c r="D32" s="36">
        <f>SUMIFS(СВЦЭМ!$D$39:$D$782,СВЦЭМ!$A$39:$A$782,$A32,СВЦЭМ!$B$39:$B$782,D$11)+'СЕТ СН'!$F$11+СВЦЭМ!$D$10+'СЕТ СН'!$F$5-'СЕТ СН'!$F$21</f>
        <v>3745.7826593</v>
      </c>
      <c r="E32" s="36">
        <f>SUMIFS(СВЦЭМ!$D$39:$D$782,СВЦЭМ!$A$39:$A$782,$A32,СВЦЭМ!$B$39:$B$782,E$11)+'СЕТ СН'!$F$11+СВЦЭМ!$D$10+'СЕТ СН'!$F$5-'СЕТ СН'!$F$21</f>
        <v>3756.9908425200001</v>
      </c>
      <c r="F32" s="36">
        <f>SUMIFS(СВЦЭМ!$D$39:$D$782,СВЦЭМ!$A$39:$A$782,$A32,СВЦЭМ!$B$39:$B$782,F$11)+'СЕТ СН'!$F$11+СВЦЭМ!$D$10+'СЕТ СН'!$F$5-'СЕТ СН'!$F$21</f>
        <v>3762.0907081200003</v>
      </c>
      <c r="G32" s="36">
        <f>SUMIFS(СВЦЭМ!$D$39:$D$782,СВЦЭМ!$A$39:$A$782,$A32,СВЦЭМ!$B$39:$B$782,G$11)+'СЕТ СН'!$F$11+СВЦЭМ!$D$10+'СЕТ СН'!$F$5-'СЕТ СН'!$F$21</f>
        <v>3765.5921351300003</v>
      </c>
      <c r="H32" s="36">
        <f>SUMIFS(СВЦЭМ!$D$39:$D$782,СВЦЭМ!$A$39:$A$782,$A32,СВЦЭМ!$B$39:$B$782,H$11)+'СЕТ СН'!$F$11+СВЦЭМ!$D$10+'СЕТ СН'!$F$5-'СЕТ СН'!$F$21</f>
        <v>3718.0619412699998</v>
      </c>
      <c r="I32" s="36">
        <f>SUMIFS(СВЦЭМ!$D$39:$D$782,СВЦЭМ!$A$39:$A$782,$A32,СВЦЭМ!$B$39:$B$782,I$11)+'СЕТ СН'!$F$11+СВЦЭМ!$D$10+'СЕТ СН'!$F$5-'СЕТ СН'!$F$21</f>
        <v>3644.4610632100002</v>
      </c>
      <c r="J32" s="36">
        <f>SUMIFS(СВЦЭМ!$D$39:$D$782,СВЦЭМ!$A$39:$A$782,$A32,СВЦЭМ!$B$39:$B$782,J$11)+'СЕТ СН'!$F$11+СВЦЭМ!$D$10+'СЕТ СН'!$F$5-'СЕТ СН'!$F$21</f>
        <v>3614.1742445</v>
      </c>
      <c r="K32" s="36">
        <f>SUMIFS(СВЦЭМ!$D$39:$D$782,СВЦЭМ!$A$39:$A$782,$A32,СВЦЭМ!$B$39:$B$782,K$11)+'СЕТ СН'!$F$11+СВЦЭМ!$D$10+'СЕТ СН'!$F$5-'СЕТ СН'!$F$21</f>
        <v>3604.8540339000001</v>
      </c>
      <c r="L32" s="36">
        <f>SUMIFS(СВЦЭМ!$D$39:$D$782,СВЦЭМ!$A$39:$A$782,$A32,СВЦЭМ!$B$39:$B$782,L$11)+'СЕТ СН'!$F$11+СВЦЭМ!$D$10+'СЕТ СН'!$F$5-'СЕТ СН'!$F$21</f>
        <v>3609.2935320300003</v>
      </c>
      <c r="M32" s="36">
        <f>SUMIFS(СВЦЭМ!$D$39:$D$782,СВЦЭМ!$A$39:$A$782,$A32,СВЦЭМ!$B$39:$B$782,M$11)+'СЕТ СН'!$F$11+СВЦЭМ!$D$10+'СЕТ СН'!$F$5-'СЕТ СН'!$F$21</f>
        <v>3614.9892022499998</v>
      </c>
      <c r="N32" s="36">
        <f>SUMIFS(СВЦЭМ!$D$39:$D$782,СВЦЭМ!$A$39:$A$782,$A32,СВЦЭМ!$B$39:$B$782,N$11)+'СЕТ СН'!$F$11+СВЦЭМ!$D$10+'СЕТ СН'!$F$5-'СЕТ СН'!$F$21</f>
        <v>3629.9910734100004</v>
      </c>
      <c r="O32" s="36">
        <f>SUMIFS(СВЦЭМ!$D$39:$D$782,СВЦЭМ!$A$39:$A$782,$A32,СВЦЭМ!$B$39:$B$782,O$11)+'СЕТ СН'!$F$11+СВЦЭМ!$D$10+'СЕТ СН'!$F$5-'СЕТ СН'!$F$21</f>
        <v>3640.5704782299999</v>
      </c>
      <c r="P32" s="36">
        <f>SUMIFS(СВЦЭМ!$D$39:$D$782,СВЦЭМ!$A$39:$A$782,$A32,СВЦЭМ!$B$39:$B$782,P$11)+'СЕТ СН'!$F$11+СВЦЭМ!$D$10+'СЕТ СН'!$F$5-'СЕТ СН'!$F$21</f>
        <v>3655.2254718499998</v>
      </c>
      <c r="Q32" s="36">
        <f>SUMIFS(СВЦЭМ!$D$39:$D$782,СВЦЭМ!$A$39:$A$782,$A32,СВЦЭМ!$B$39:$B$782,Q$11)+'СЕТ СН'!$F$11+СВЦЭМ!$D$10+'СЕТ СН'!$F$5-'СЕТ СН'!$F$21</f>
        <v>3649.4505915300001</v>
      </c>
      <c r="R32" s="36">
        <f>SUMIFS(СВЦЭМ!$D$39:$D$782,СВЦЭМ!$A$39:$A$782,$A32,СВЦЭМ!$B$39:$B$782,R$11)+'СЕТ СН'!$F$11+СВЦЭМ!$D$10+'СЕТ СН'!$F$5-'СЕТ СН'!$F$21</f>
        <v>3633.5758268999998</v>
      </c>
      <c r="S32" s="36">
        <f>SUMIFS(СВЦЭМ!$D$39:$D$782,СВЦЭМ!$A$39:$A$782,$A32,СВЦЭМ!$B$39:$B$782,S$11)+'СЕТ СН'!$F$11+СВЦЭМ!$D$10+'СЕТ СН'!$F$5-'СЕТ СН'!$F$21</f>
        <v>3599.5672749699997</v>
      </c>
      <c r="T32" s="36">
        <f>SUMIFS(СВЦЭМ!$D$39:$D$782,СВЦЭМ!$A$39:$A$782,$A32,СВЦЭМ!$B$39:$B$782,T$11)+'СЕТ СН'!$F$11+СВЦЭМ!$D$10+'СЕТ СН'!$F$5-'СЕТ СН'!$F$21</f>
        <v>3577.23809248</v>
      </c>
      <c r="U32" s="36">
        <f>SUMIFS(СВЦЭМ!$D$39:$D$782,СВЦЭМ!$A$39:$A$782,$A32,СВЦЭМ!$B$39:$B$782,U$11)+'СЕТ СН'!$F$11+СВЦЭМ!$D$10+'СЕТ СН'!$F$5-'СЕТ СН'!$F$21</f>
        <v>3586.1433854699999</v>
      </c>
      <c r="V32" s="36">
        <f>SUMIFS(СВЦЭМ!$D$39:$D$782,СВЦЭМ!$A$39:$A$782,$A32,СВЦЭМ!$B$39:$B$782,V$11)+'СЕТ СН'!$F$11+СВЦЭМ!$D$10+'СЕТ СН'!$F$5-'СЕТ СН'!$F$21</f>
        <v>3614.6556418</v>
      </c>
      <c r="W32" s="36">
        <f>SUMIFS(СВЦЭМ!$D$39:$D$782,СВЦЭМ!$A$39:$A$782,$A32,СВЦЭМ!$B$39:$B$782,W$11)+'СЕТ СН'!$F$11+СВЦЭМ!$D$10+'СЕТ СН'!$F$5-'СЕТ СН'!$F$21</f>
        <v>3623.3784970500001</v>
      </c>
      <c r="X32" s="36">
        <f>SUMIFS(СВЦЭМ!$D$39:$D$782,СВЦЭМ!$A$39:$A$782,$A32,СВЦЭМ!$B$39:$B$782,X$11)+'СЕТ СН'!$F$11+СВЦЭМ!$D$10+'СЕТ СН'!$F$5-'СЕТ СН'!$F$21</f>
        <v>3656.7993772899999</v>
      </c>
      <c r="Y32" s="36">
        <f>SUMIFS(СВЦЭМ!$D$39:$D$782,СВЦЭМ!$A$39:$A$782,$A32,СВЦЭМ!$B$39:$B$782,Y$11)+'СЕТ СН'!$F$11+СВЦЭМ!$D$10+'СЕТ СН'!$F$5-'СЕТ СН'!$F$21</f>
        <v>3674.7882858800003</v>
      </c>
    </row>
    <row r="33" spans="1:27" ht="15.75" x14ac:dyDescent="0.2">
      <c r="A33" s="35">
        <f t="shared" si="0"/>
        <v>45282</v>
      </c>
      <c r="B33" s="36">
        <f>SUMIFS(СВЦЭМ!$D$39:$D$782,СВЦЭМ!$A$39:$A$782,$A33,СВЦЭМ!$B$39:$B$782,B$11)+'СЕТ СН'!$F$11+СВЦЭМ!$D$10+'СЕТ СН'!$F$5-'СЕТ СН'!$F$21</f>
        <v>3672.32178823</v>
      </c>
      <c r="C33" s="36">
        <f>SUMIFS(СВЦЭМ!$D$39:$D$782,СВЦЭМ!$A$39:$A$782,$A33,СВЦЭМ!$B$39:$B$782,C$11)+'СЕТ СН'!$F$11+СВЦЭМ!$D$10+'СЕТ СН'!$F$5-'СЕТ СН'!$F$21</f>
        <v>3720.4653881700001</v>
      </c>
      <c r="D33" s="36">
        <f>SUMIFS(СВЦЭМ!$D$39:$D$782,СВЦЭМ!$A$39:$A$782,$A33,СВЦЭМ!$B$39:$B$782,D$11)+'СЕТ СН'!$F$11+СВЦЭМ!$D$10+'СЕТ СН'!$F$5-'СЕТ СН'!$F$21</f>
        <v>3745.2826716</v>
      </c>
      <c r="E33" s="36">
        <f>SUMIFS(СВЦЭМ!$D$39:$D$782,СВЦЭМ!$A$39:$A$782,$A33,СВЦЭМ!$B$39:$B$782,E$11)+'СЕТ СН'!$F$11+СВЦЭМ!$D$10+'СЕТ СН'!$F$5-'СЕТ СН'!$F$21</f>
        <v>3870.2635757899998</v>
      </c>
      <c r="F33" s="36">
        <f>SUMIFS(СВЦЭМ!$D$39:$D$782,СВЦЭМ!$A$39:$A$782,$A33,СВЦЭМ!$B$39:$B$782,F$11)+'СЕТ СН'!$F$11+СВЦЭМ!$D$10+'СЕТ СН'!$F$5-'СЕТ СН'!$F$21</f>
        <v>3873.6201023000003</v>
      </c>
      <c r="G33" s="36">
        <f>SUMIFS(СВЦЭМ!$D$39:$D$782,СВЦЭМ!$A$39:$A$782,$A33,СВЦЭМ!$B$39:$B$782,G$11)+'СЕТ СН'!$F$11+СВЦЭМ!$D$10+'СЕТ СН'!$F$5-'СЕТ СН'!$F$21</f>
        <v>3861.9559534</v>
      </c>
      <c r="H33" s="36">
        <f>SUMIFS(СВЦЭМ!$D$39:$D$782,СВЦЭМ!$A$39:$A$782,$A33,СВЦЭМ!$B$39:$B$782,H$11)+'СЕТ СН'!$F$11+СВЦЭМ!$D$10+'СЕТ СН'!$F$5-'СЕТ СН'!$F$21</f>
        <v>3797.4369151700002</v>
      </c>
      <c r="I33" s="36">
        <f>SUMIFS(СВЦЭМ!$D$39:$D$782,СВЦЭМ!$A$39:$A$782,$A33,СВЦЭМ!$B$39:$B$782,I$11)+'СЕТ СН'!$F$11+СВЦЭМ!$D$10+'СЕТ СН'!$F$5-'СЕТ СН'!$F$21</f>
        <v>3735.83145969</v>
      </c>
      <c r="J33" s="36">
        <f>SUMIFS(СВЦЭМ!$D$39:$D$782,СВЦЭМ!$A$39:$A$782,$A33,СВЦЭМ!$B$39:$B$782,J$11)+'СЕТ СН'!$F$11+СВЦЭМ!$D$10+'СЕТ СН'!$F$5-'СЕТ СН'!$F$21</f>
        <v>3694.0866107800002</v>
      </c>
      <c r="K33" s="36">
        <f>SUMIFS(СВЦЭМ!$D$39:$D$782,СВЦЭМ!$A$39:$A$782,$A33,СВЦЭМ!$B$39:$B$782,K$11)+'СЕТ СН'!$F$11+СВЦЭМ!$D$10+'СЕТ СН'!$F$5-'СЕТ СН'!$F$21</f>
        <v>3656.25241899</v>
      </c>
      <c r="L33" s="36">
        <f>SUMIFS(СВЦЭМ!$D$39:$D$782,СВЦЭМ!$A$39:$A$782,$A33,СВЦЭМ!$B$39:$B$782,L$11)+'СЕТ СН'!$F$11+СВЦЭМ!$D$10+'СЕТ СН'!$F$5-'СЕТ СН'!$F$21</f>
        <v>3660.5472358500001</v>
      </c>
      <c r="M33" s="36">
        <f>SUMIFS(СВЦЭМ!$D$39:$D$782,СВЦЭМ!$A$39:$A$782,$A33,СВЦЭМ!$B$39:$B$782,M$11)+'СЕТ СН'!$F$11+СВЦЭМ!$D$10+'СЕТ СН'!$F$5-'СЕТ СН'!$F$21</f>
        <v>3671.0016640499998</v>
      </c>
      <c r="N33" s="36">
        <f>SUMIFS(СВЦЭМ!$D$39:$D$782,СВЦЭМ!$A$39:$A$782,$A33,СВЦЭМ!$B$39:$B$782,N$11)+'СЕТ СН'!$F$11+СВЦЭМ!$D$10+'СЕТ СН'!$F$5-'СЕТ СН'!$F$21</f>
        <v>3688.0780517200001</v>
      </c>
      <c r="O33" s="36">
        <f>SUMIFS(СВЦЭМ!$D$39:$D$782,СВЦЭМ!$A$39:$A$782,$A33,СВЦЭМ!$B$39:$B$782,O$11)+'СЕТ СН'!$F$11+СВЦЭМ!$D$10+'СЕТ СН'!$F$5-'СЕТ СН'!$F$21</f>
        <v>3712.3200527899999</v>
      </c>
      <c r="P33" s="36">
        <f>SUMIFS(СВЦЭМ!$D$39:$D$782,СВЦЭМ!$A$39:$A$782,$A33,СВЦЭМ!$B$39:$B$782,P$11)+'СЕТ СН'!$F$11+СВЦЭМ!$D$10+'СЕТ СН'!$F$5-'СЕТ СН'!$F$21</f>
        <v>3719.7518448000001</v>
      </c>
      <c r="Q33" s="36">
        <f>SUMIFS(СВЦЭМ!$D$39:$D$782,СВЦЭМ!$A$39:$A$782,$A33,СВЦЭМ!$B$39:$B$782,Q$11)+'СЕТ СН'!$F$11+СВЦЭМ!$D$10+'СЕТ СН'!$F$5-'СЕТ СН'!$F$21</f>
        <v>3731.2837764200003</v>
      </c>
      <c r="R33" s="36">
        <f>SUMIFS(СВЦЭМ!$D$39:$D$782,СВЦЭМ!$A$39:$A$782,$A33,СВЦЭМ!$B$39:$B$782,R$11)+'СЕТ СН'!$F$11+СВЦЭМ!$D$10+'СЕТ СН'!$F$5-'СЕТ СН'!$F$21</f>
        <v>3739.1126795600003</v>
      </c>
      <c r="S33" s="36">
        <f>SUMIFS(СВЦЭМ!$D$39:$D$782,СВЦЭМ!$A$39:$A$782,$A33,СВЦЭМ!$B$39:$B$782,S$11)+'СЕТ СН'!$F$11+СВЦЭМ!$D$10+'СЕТ СН'!$F$5-'СЕТ СН'!$F$21</f>
        <v>3709.2557249800002</v>
      </c>
      <c r="T33" s="36">
        <f>SUMIFS(СВЦЭМ!$D$39:$D$782,СВЦЭМ!$A$39:$A$782,$A33,СВЦЭМ!$B$39:$B$782,T$11)+'СЕТ СН'!$F$11+СВЦЭМ!$D$10+'СЕТ СН'!$F$5-'СЕТ СН'!$F$21</f>
        <v>3691.7315443699999</v>
      </c>
      <c r="U33" s="36">
        <f>SUMIFS(СВЦЭМ!$D$39:$D$782,СВЦЭМ!$A$39:$A$782,$A33,СВЦЭМ!$B$39:$B$782,U$11)+'СЕТ СН'!$F$11+СВЦЭМ!$D$10+'СЕТ СН'!$F$5-'СЕТ СН'!$F$21</f>
        <v>3701.8670645700004</v>
      </c>
      <c r="V33" s="36">
        <f>SUMIFS(СВЦЭМ!$D$39:$D$782,СВЦЭМ!$A$39:$A$782,$A33,СВЦЭМ!$B$39:$B$782,V$11)+'СЕТ СН'!$F$11+СВЦЭМ!$D$10+'СЕТ СН'!$F$5-'СЕТ СН'!$F$21</f>
        <v>3716.1941881900002</v>
      </c>
      <c r="W33" s="36">
        <f>SUMIFS(СВЦЭМ!$D$39:$D$782,СВЦЭМ!$A$39:$A$782,$A33,СВЦЭМ!$B$39:$B$782,W$11)+'СЕТ СН'!$F$11+СВЦЭМ!$D$10+'СЕТ СН'!$F$5-'СЕТ СН'!$F$21</f>
        <v>3728.7516412599998</v>
      </c>
      <c r="X33" s="36">
        <f>SUMIFS(СВЦЭМ!$D$39:$D$782,СВЦЭМ!$A$39:$A$782,$A33,СВЦЭМ!$B$39:$B$782,X$11)+'СЕТ СН'!$F$11+СВЦЭМ!$D$10+'СЕТ СН'!$F$5-'СЕТ СН'!$F$21</f>
        <v>3761.9030567199998</v>
      </c>
      <c r="Y33" s="36">
        <f>SUMIFS(СВЦЭМ!$D$39:$D$782,СВЦЭМ!$A$39:$A$782,$A33,СВЦЭМ!$B$39:$B$782,Y$11)+'СЕТ СН'!$F$11+СВЦЭМ!$D$10+'СЕТ СН'!$F$5-'СЕТ СН'!$F$21</f>
        <v>3782.3311809400002</v>
      </c>
    </row>
    <row r="34" spans="1:27" ht="15.75" x14ac:dyDescent="0.2">
      <c r="A34" s="35">
        <f t="shared" si="0"/>
        <v>45283</v>
      </c>
      <c r="B34" s="36">
        <f>SUMIFS(СВЦЭМ!$D$39:$D$782,СВЦЭМ!$A$39:$A$782,$A34,СВЦЭМ!$B$39:$B$782,B$11)+'СЕТ СН'!$F$11+СВЦЭМ!$D$10+'СЕТ СН'!$F$5-'СЕТ СН'!$F$21</f>
        <v>3634.3103046799997</v>
      </c>
      <c r="C34" s="36">
        <f>SUMIFS(СВЦЭМ!$D$39:$D$782,СВЦЭМ!$A$39:$A$782,$A34,СВЦЭМ!$B$39:$B$782,C$11)+'СЕТ СН'!$F$11+СВЦЭМ!$D$10+'СЕТ СН'!$F$5-'СЕТ СН'!$F$21</f>
        <v>3616.0614034</v>
      </c>
      <c r="D34" s="36">
        <f>SUMIFS(СВЦЭМ!$D$39:$D$782,СВЦЭМ!$A$39:$A$782,$A34,СВЦЭМ!$B$39:$B$782,D$11)+'СЕТ СН'!$F$11+СВЦЭМ!$D$10+'СЕТ СН'!$F$5-'СЕТ СН'!$F$21</f>
        <v>3651.3576029599999</v>
      </c>
      <c r="E34" s="36">
        <f>SUMIFS(СВЦЭМ!$D$39:$D$782,СВЦЭМ!$A$39:$A$782,$A34,СВЦЭМ!$B$39:$B$782,E$11)+'СЕТ СН'!$F$11+СВЦЭМ!$D$10+'СЕТ СН'!$F$5-'СЕТ СН'!$F$21</f>
        <v>3804.7638286900001</v>
      </c>
      <c r="F34" s="36">
        <f>SUMIFS(СВЦЭМ!$D$39:$D$782,СВЦЭМ!$A$39:$A$782,$A34,СВЦЭМ!$B$39:$B$782,F$11)+'СЕТ СН'!$F$11+СВЦЭМ!$D$10+'СЕТ СН'!$F$5-'СЕТ СН'!$F$21</f>
        <v>3804.6033382200003</v>
      </c>
      <c r="G34" s="36">
        <f>SUMIFS(СВЦЭМ!$D$39:$D$782,СВЦЭМ!$A$39:$A$782,$A34,СВЦЭМ!$B$39:$B$782,G$11)+'СЕТ СН'!$F$11+СВЦЭМ!$D$10+'СЕТ СН'!$F$5-'СЕТ СН'!$F$21</f>
        <v>3785.86520088</v>
      </c>
      <c r="H34" s="36">
        <f>SUMIFS(СВЦЭМ!$D$39:$D$782,СВЦЭМ!$A$39:$A$782,$A34,СВЦЭМ!$B$39:$B$782,H$11)+'СЕТ СН'!$F$11+СВЦЭМ!$D$10+'СЕТ СН'!$F$5-'СЕТ СН'!$F$21</f>
        <v>3769.2076733200001</v>
      </c>
      <c r="I34" s="36">
        <f>SUMIFS(СВЦЭМ!$D$39:$D$782,СВЦЭМ!$A$39:$A$782,$A34,СВЦЭМ!$B$39:$B$782,I$11)+'СЕТ СН'!$F$11+СВЦЭМ!$D$10+'СЕТ СН'!$F$5-'СЕТ СН'!$F$21</f>
        <v>3730.1380731899999</v>
      </c>
      <c r="J34" s="36">
        <f>SUMIFS(СВЦЭМ!$D$39:$D$782,СВЦЭМ!$A$39:$A$782,$A34,СВЦЭМ!$B$39:$B$782,J$11)+'СЕТ СН'!$F$11+СВЦЭМ!$D$10+'СЕТ СН'!$F$5-'СЕТ СН'!$F$21</f>
        <v>3676.3053943300001</v>
      </c>
      <c r="K34" s="36">
        <f>SUMIFS(СВЦЭМ!$D$39:$D$782,СВЦЭМ!$A$39:$A$782,$A34,СВЦЭМ!$B$39:$B$782,K$11)+'СЕТ СН'!$F$11+СВЦЭМ!$D$10+'СЕТ СН'!$F$5-'СЕТ СН'!$F$21</f>
        <v>3638.81104241</v>
      </c>
      <c r="L34" s="36">
        <f>SUMIFS(СВЦЭМ!$D$39:$D$782,СВЦЭМ!$A$39:$A$782,$A34,СВЦЭМ!$B$39:$B$782,L$11)+'СЕТ СН'!$F$11+СВЦЭМ!$D$10+'СЕТ СН'!$F$5-'СЕТ СН'!$F$21</f>
        <v>3598.0882739799999</v>
      </c>
      <c r="M34" s="36">
        <f>SUMIFS(СВЦЭМ!$D$39:$D$782,СВЦЭМ!$A$39:$A$782,$A34,СВЦЭМ!$B$39:$B$782,M$11)+'СЕТ СН'!$F$11+СВЦЭМ!$D$10+'СЕТ СН'!$F$5-'СЕТ СН'!$F$21</f>
        <v>3589.8744628300001</v>
      </c>
      <c r="N34" s="36">
        <f>SUMIFS(СВЦЭМ!$D$39:$D$782,СВЦЭМ!$A$39:$A$782,$A34,СВЦЭМ!$B$39:$B$782,N$11)+'СЕТ СН'!$F$11+СВЦЭМ!$D$10+'СЕТ СН'!$F$5-'СЕТ СН'!$F$21</f>
        <v>3578.9102768299999</v>
      </c>
      <c r="O34" s="36">
        <f>SUMIFS(СВЦЭМ!$D$39:$D$782,СВЦЭМ!$A$39:$A$782,$A34,СВЦЭМ!$B$39:$B$782,O$11)+'СЕТ СН'!$F$11+СВЦЭМ!$D$10+'СЕТ СН'!$F$5-'СЕТ СН'!$F$21</f>
        <v>3578.9217415200001</v>
      </c>
      <c r="P34" s="36">
        <f>SUMIFS(СВЦЭМ!$D$39:$D$782,СВЦЭМ!$A$39:$A$782,$A34,СВЦЭМ!$B$39:$B$782,P$11)+'СЕТ СН'!$F$11+СВЦЭМ!$D$10+'СЕТ СН'!$F$5-'СЕТ СН'!$F$21</f>
        <v>3585.1018096600001</v>
      </c>
      <c r="Q34" s="36">
        <f>SUMIFS(СВЦЭМ!$D$39:$D$782,СВЦЭМ!$A$39:$A$782,$A34,СВЦЭМ!$B$39:$B$782,Q$11)+'СЕТ СН'!$F$11+СВЦЭМ!$D$10+'СЕТ СН'!$F$5-'СЕТ СН'!$F$21</f>
        <v>3599.9356539700002</v>
      </c>
      <c r="R34" s="36">
        <f>SUMIFS(СВЦЭМ!$D$39:$D$782,СВЦЭМ!$A$39:$A$782,$A34,СВЦЭМ!$B$39:$B$782,R$11)+'СЕТ СН'!$F$11+СВЦЭМ!$D$10+'СЕТ СН'!$F$5-'СЕТ СН'!$F$21</f>
        <v>3587.9212891699999</v>
      </c>
      <c r="S34" s="36">
        <f>SUMIFS(СВЦЭМ!$D$39:$D$782,СВЦЭМ!$A$39:$A$782,$A34,СВЦЭМ!$B$39:$B$782,S$11)+'СЕТ СН'!$F$11+СВЦЭМ!$D$10+'СЕТ СН'!$F$5-'СЕТ СН'!$F$21</f>
        <v>3555.5815307299999</v>
      </c>
      <c r="T34" s="36">
        <f>SUMIFS(СВЦЭМ!$D$39:$D$782,СВЦЭМ!$A$39:$A$782,$A34,СВЦЭМ!$B$39:$B$782,T$11)+'СЕТ СН'!$F$11+СВЦЭМ!$D$10+'СЕТ СН'!$F$5-'СЕТ СН'!$F$21</f>
        <v>3575.2925360700001</v>
      </c>
      <c r="U34" s="36">
        <f>SUMIFS(СВЦЭМ!$D$39:$D$782,СВЦЭМ!$A$39:$A$782,$A34,СВЦЭМ!$B$39:$B$782,U$11)+'СЕТ СН'!$F$11+СВЦЭМ!$D$10+'СЕТ СН'!$F$5-'СЕТ СН'!$F$21</f>
        <v>3585.8338512800001</v>
      </c>
      <c r="V34" s="36">
        <f>SUMIFS(СВЦЭМ!$D$39:$D$782,СВЦЭМ!$A$39:$A$782,$A34,СВЦЭМ!$B$39:$B$782,V$11)+'СЕТ СН'!$F$11+СВЦЭМ!$D$10+'СЕТ СН'!$F$5-'СЕТ СН'!$F$21</f>
        <v>3604.3239493600004</v>
      </c>
      <c r="W34" s="36">
        <f>SUMIFS(СВЦЭМ!$D$39:$D$782,СВЦЭМ!$A$39:$A$782,$A34,СВЦЭМ!$B$39:$B$782,W$11)+'СЕТ СН'!$F$11+СВЦЭМ!$D$10+'СЕТ СН'!$F$5-'СЕТ СН'!$F$21</f>
        <v>3611.9772010500001</v>
      </c>
      <c r="X34" s="36">
        <f>SUMIFS(СВЦЭМ!$D$39:$D$782,СВЦЭМ!$A$39:$A$782,$A34,СВЦЭМ!$B$39:$B$782,X$11)+'СЕТ СН'!$F$11+СВЦЭМ!$D$10+'СЕТ СН'!$F$5-'СЕТ СН'!$F$21</f>
        <v>3644.8191924100001</v>
      </c>
      <c r="Y34" s="36">
        <f>SUMIFS(СВЦЭМ!$D$39:$D$782,СВЦЭМ!$A$39:$A$782,$A34,СВЦЭМ!$B$39:$B$782,Y$11)+'СЕТ СН'!$F$11+СВЦЭМ!$D$10+'СЕТ СН'!$F$5-'СЕТ СН'!$F$21</f>
        <v>3656.4903045700003</v>
      </c>
    </row>
    <row r="35" spans="1:27" ht="15.75" x14ac:dyDescent="0.2">
      <c r="A35" s="35">
        <f t="shared" si="0"/>
        <v>45284</v>
      </c>
      <c r="B35" s="36">
        <f>SUMIFS(СВЦЭМ!$D$39:$D$782,СВЦЭМ!$A$39:$A$782,$A35,СВЦЭМ!$B$39:$B$782,B$11)+'СЕТ СН'!$F$11+СВЦЭМ!$D$10+'СЕТ СН'!$F$5-'СЕТ СН'!$F$21</f>
        <v>3554.1199364399999</v>
      </c>
      <c r="C35" s="36">
        <f>SUMIFS(СВЦЭМ!$D$39:$D$782,СВЦЭМ!$A$39:$A$782,$A35,СВЦЭМ!$B$39:$B$782,C$11)+'СЕТ СН'!$F$11+СВЦЭМ!$D$10+'СЕТ СН'!$F$5-'СЕТ СН'!$F$21</f>
        <v>3621.0301882599997</v>
      </c>
      <c r="D35" s="36">
        <f>SUMIFS(СВЦЭМ!$D$39:$D$782,СВЦЭМ!$A$39:$A$782,$A35,СВЦЭМ!$B$39:$B$782,D$11)+'СЕТ СН'!$F$11+СВЦЭМ!$D$10+'СЕТ СН'!$F$5-'СЕТ СН'!$F$21</f>
        <v>3676.63158441</v>
      </c>
      <c r="E35" s="36">
        <f>SUMIFS(СВЦЭМ!$D$39:$D$782,СВЦЭМ!$A$39:$A$782,$A35,СВЦЭМ!$B$39:$B$782,E$11)+'СЕТ СН'!$F$11+СВЦЭМ!$D$10+'СЕТ СН'!$F$5-'СЕТ СН'!$F$21</f>
        <v>3715.1658675600002</v>
      </c>
      <c r="F35" s="36">
        <f>SUMIFS(СВЦЭМ!$D$39:$D$782,СВЦЭМ!$A$39:$A$782,$A35,СВЦЭМ!$B$39:$B$782,F$11)+'СЕТ СН'!$F$11+СВЦЭМ!$D$10+'СЕТ СН'!$F$5-'СЕТ СН'!$F$21</f>
        <v>3724.95403128</v>
      </c>
      <c r="G35" s="36">
        <f>SUMIFS(СВЦЭМ!$D$39:$D$782,СВЦЭМ!$A$39:$A$782,$A35,СВЦЭМ!$B$39:$B$782,G$11)+'СЕТ СН'!$F$11+СВЦЭМ!$D$10+'СЕТ СН'!$F$5-'СЕТ СН'!$F$21</f>
        <v>3705.2006563200002</v>
      </c>
      <c r="H35" s="36">
        <f>SUMIFS(СВЦЭМ!$D$39:$D$782,СВЦЭМ!$A$39:$A$782,$A35,СВЦЭМ!$B$39:$B$782,H$11)+'СЕТ СН'!$F$11+СВЦЭМ!$D$10+'СЕТ СН'!$F$5-'СЕТ СН'!$F$21</f>
        <v>3693.51419713</v>
      </c>
      <c r="I35" s="36">
        <f>SUMIFS(СВЦЭМ!$D$39:$D$782,СВЦЭМ!$A$39:$A$782,$A35,СВЦЭМ!$B$39:$B$782,I$11)+'СЕТ СН'!$F$11+СВЦЭМ!$D$10+'СЕТ СН'!$F$5-'СЕТ СН'!$F$21</f>
        <v>3664.7111283700001</v>
      </c>
      <c r="J35" s="36">
        <f>SUMIFS(СВЦЭМ!$D$39:$D$782,СВЦЭМ!$A$39:$A$782,$A35,СВЦЭМ!$B$39:$B$782,J$11)+'СЕТ СН'!$F$11+СВЦЭМ!$D$10+'СЕТ СН'!$F$5-'СЕТ СН'!$F$21</f>
        <v>3625.9545305299998</v>
      </c>
      <c r="K35" s="36">
        <f>SUMIFS(СВЦЭМ!$D$39:$D$782,СВЦЭМ!$A$39:$A$782,$A35,СВЦЭМ!$B$39:$B$782,K$11)+'СЕТ СН'!$F$11+СВЦЭМ!$D$10+'СЕТ СН'!$F$5-'СЕТ СН'!$F$21</f>
        <v>3610.4353475099997</v>
      </c>
      <c r="L35" s="36">
        <f>SUMIFS(СВЦЭМ!$D$39:$D$782,СВЦЭМ!$A$39:$A$782,$A35,СВЦЭМ!$B$39:$B$782,L$11)+'СЕТ СН'!$F$11+СВЦЭМ!$D$10+'СЕТ СН'!$F$5-'СЕТ СН'!$F$21</f>
        <v>3546.7781543400001</v>
      </c>
      <c r="M35" s="36">
        <f>SUMIFS(СВЦЭМ!$D$39:$D$782,СВЦЭМ!$A$39:$A$782,$A35,СВЦЭМ!$B$39:$B$782,M$11)+'СЕТ СН'!$F$11+СВЦЭМ!$D$10+'СЕТ СН'!$F$5-'СЕТ СН'!$F$21</f>
        <v>3532.0606566599999</v>
      </c>
      <c r="N35" s="36">
        <f>SUMIFS(СВЦЭМ!$D$39:$D$782,СВЦЭМ!$A$39:$A$782,$A35,СВЦЭМ!$B$39:$B$782,N$11)+'СЕТ СН'!$F$11+СВЦЭМ!$D$10+'СЕТ СН'!$F$5-'СЕТ СН'!$F$21</f>
        <v>3541.8358385399997</v>
      </c>
      <c r="O35" s="36">
        <f>SUMIFS(СВЦЭМ!$D$39:$D$782,СВЦЭМ!$A$39:$A$782,$A35,СВЦЭМ!$B$39:$B$782,O$11)+'СЕТ СН'!$F$11+СВЦЭМ!$D$10+'СЕТ СН'!$F$5-'СЕТ СН'!$F$21</f>
        <v>3570.5137439999999</v>
      </c>
      <c r="P35" s="36">
        <f>SUMIFS(СВЦЭМ!$D$39:$D$782,СВЦЭМ!$A$39:$A$782,$A35,СВЦЭМ!$B$39:$B$782,P$11)+'СЕТ СН'!$F$11+СВЦЭМ!$D$10+'СЕТ СН'!$F$5-'СЕТ СН'!$F$21</f>
        <v>3556.2149299800003</v>
      </c>
      <c r="Q35" s="36">
        <f>SUMIFS(СВЦЭМ!$D$39:$D$782,СВЦЭМ!$A$39:$A$782,$A35,СВЦЭМ!$B$39:$B$782,Q$11)+'СЕТ СН'!$F$11+СВЦЭМ!$D$10+'СЕТ СН'!$F$5-'СЕТ СН'!$F$21</f>
        <v>3554.1815510799997</v>
      </c>
      <c r="R35" s="36">
        <f>SUMIFS(СВЦЭМ!$D$39:$D$782,СВЦЭМ!$A$39:$A$782,$A35,СВЦЭМ!$B$39:$B$782,R$11)+'СЕТ СН'!$F$11+СВЦЭМ!$D$10+'СЕТ СН'!$F$5-'СЕТ СН'!$F$21</f>
        <v>3555.23765959</v>
      </c>
      <c r="S35" s="36">
        <f>SUMIFS(СВЦЭМ!$D$39:$D$782,СВЦЭМ!$A$39:$A$782,$A35,СВЦЭМ!$B$39:$B$782,S$11)+'СЕТ СН'!$F$11+СВЦЭМ!$D$10+'СЕТ СН'!$F$5-'СЕТ СН'!$F$21</f>
        <v>3539.9437573599998</v>
      </c>
      <c r="T35" s="36">
        <f>SUMIFS(СВЦЭМ!$D$39:$D$782,СВЦЭМ!$A$39:$A$782,$A35,СВЦЭМ!$B$39:$B$782,T$11)+'СЕТ СН'!$F$11+СВЦЭМ!$D$10+'СЕТ СН'!$F$5-'СЕТ СН'!$F$21</f>
        <v>3515.8762866400002</v>
      </c>
      <c r="U35" s="36">
        <f>SUMIFS(СВЦЭМ!$D$39:$D$782,СВЦЭМ!$A$39:$A$782,$A35,СВЦЭМ!$B$39:$B$782,U$11)+'СЕТ СН'!$F$11+СВЦЭМ!$D$10+'СЕТ СН'!$F$5-'СЕТ СН'!$F$21</f>
        <v>3521.2376431000002</v>
      </c>
      <c r="V35" s="36">
        <f>SUMIFS(СВЦЭМ!$D$39:$D$782,СВЦЭМ!$A$39:$A$782,$A35,СВЦЭМ!$B$39:$B$782,V$11)+'СЕТ СН'!$F$11+СВЦЭМ!$D$10+'СЕТ СН'!$F$5-'СЕТ СН'!$F$21</f>
        <v>3545.9848307699999</v>
      </c>
      <c r="W35" s="36">
        <f>SUMIFS(СВЦЭМ!$D$39:$D$782,СВЦЭМ!$A$39:$A$782,$A35,СВЦЭМ!$B$39:$B$782,W$11)+'СЕТ СН'!$F$11+СВЦЭМ!$D$10+'СЕТ СН'!$F$5-'СЕТ СН'!$F$21</f>
        <v>3557.0503048199998</v>
      </c>
      <c r="X35" s="36">
        <f>SUMIFS(СВЦЭМ!$D$39:$D$782,СВЦЭМ!$A$39:$A$782,$A35,СВЦЭМ!$B$39:$B$782,X$11)+'СЕТ СН'!$F$11+СВЦЭМ!$D$10+'СЕТ СН'!$F$5-'СЕТ СН'!$F$21</f>
        <v>3586.11636176</v>
      </c>
      <c r="Y35" s="36">
        <f>SUMIFS(СВЦЭМ!$D$39:$D$782,СВЦЭМ!$A$39:$A$782,$A35,СВЦЭМ!$B$39:$B$782,Y$11)+'СЕТ СН'!$F$11+СВЦЭМ!$D$10+'СЕТ СН'!$F$5-'СЕТ СН'!$F$21</f>
        <v>3600.5895746699998</v>
      </c>
    </row>
    <row r="36" spans="1:27" ht="15.75" x14ac:dyDescent="0.2">
      <c r="A36" s="35">
        <f t="shared" si="0"/>
        <v>45285</v>
      </c>
      <c r="B36" s="36">
        <f>SUMIFS(СВЦЭМ!$D$39:$D$782,СВЦЭМ!$A$39:$A$782,$A36,СВЦЭМ!$B$39:$B$782,B$11)+'СЕТ СН'!$F$11+СВЦЭМ!$D$10+'СЕТ СН'!$F$5-'СЕТ СН'!$F$21</f>
        <v>3670.5280663000003</v>
      </c>
      <c r="C36" s="36">
        <f>SUMIFS(СВЦЭМ!$D$39:$D$782,СВЦЭМ!$A$39:$A$782,$A36,СВЦЭМ!$B$39:$B$782,C$11)+'СЕТ СН'!$F$11+СВЦЭМ!$D$10+'СЕТ СН'!$F$5-'СЕТ СН'!$F$21</f>
        <v>3716.3276626799998</v>
      </c>
      <c r="D36" s="36">
        <f>SUMIFS(СВЦЭМ!$D$39:$D$782,СВЦЭМ!$A$39:$A$782,$A36,СВЦЭМ!$B$39:$B$782,D$11)+'СЕТ СН'!$F$11+СВЦЭМ!$D$10+'СЕТ СН'!$F$5-'СЕТ СН'!$F$21</f>
        <v>3730.09623569</v>
      </c>
      <c r="E36" s="36">
        <f>SUMIFS(СВЦЭМ!$D$39:$D$782,СВЦЭМ!$A$39:$A$782,$A36,СВЦЭМ!$B$39:$B$782,E$11)+'СЕТ СН'!$F$11+СВЦЭМ!$D$10+'СЕТ СН'!$F$5-'СЕТ СН'!$F$21</f>
        <v>3740.7703847900002</v>
      </c>
      <c r="F36" s="36">
        <f>SUMIFS(СВЦЭМ!$D$39:$D$782,СВЦЭМ!$A$39:$A$782,$A36,СВЦЭМ!$B$39:$B$782,F$11)+'СЕТ СН'!$F$11+СВЦЭМ!$D$10+'СЕТ СН'!$F$5-'СЕТ СН'!$F$21</f>
        <v>3735.7344296900001</v>
      </c>
      <c r="G36" s="36">
        <f>SUMIFS(СВЦЭМ!$D$39:$D$782,СВЦЭМ!$A$39:$A$782,$A36,СВЦЭМ!$B$39:$B$782,G$11)+'СЕТ СН'!$F$11+СВЦЭМ!$D$10+'СЕТ СН'!$F$5-'СЕТ СН'!$F$21</f>
        <v>3706.0299290499997</v>
      </c>
      <c r="H36" s="36">
        <f>SUMIFS(СВЦЭМ!$D$39:$D$782,СВЦЭМ!$A$39:$A$782,$A36,СВЦЭМ!$B$39:$B$782,H$11)+'СЕТ СН'!$F$11+СВЦЭМ!$D$10+'СЕТ СН'!$F$5-'СЕТ СН'!$F$21</f>
        <v>3677.8749307200001</v>
      </c>
      <c r="I36" s="36">
        <f>SUMIFS(СВЦЭМ!$D$39:$D$782,СВЦЭМ!$A$39:$A$782,$A36,СВЦЭМ!$B$39:$B$782,I$11)+'СЕТ СН'!$F$11+СВЦЭМ!$D$10+'СЕТ СН'!$F$5-'СЕТ СН'!$F$21</f>
        <v>3633.8563044000002</v>
      </c>
      <c r="J36" s="36">
        <f>SUMIFS(СВЦЭМ!$D$39:$D$782,СВЦЭМ!$A$39:$A$782,$A36,СВЦЭМ!$B$39:$B$782,J$11)+'СЕТ СН'!$F$11+СВЦЭМ!$D$10+'СЕТ СН'!$F$5-'СЕТ СН'!$F$21</f>
        <v>3576.3641537399999</v>
      </c>
      <c r="K36" s="36">
        <f>SUMIFS(СВЦЭМ!$D$39:$D$782,СВЦЭМ!$A$39:$A$782,$A36,СВЦЭМ!$B$39:$B$782,K$11)+'СЕТ СН'!$F$11+СВЦЭМ!$D$10+'СЕТ СН'!$F$5-'СЕТ СН'!$F$21</f>
        <v>3547.4025952100001</v>
      </c>
      <c r="L36" s="36">
        <f>SUMIFS(СВЦЭМ!$D$39:$D$782,СВЦЭМ!$A$39:$A$782,$A36,СВЦЭМ!$B$39:$B$782,L$11)+'СЕТ СН'!$F$11+СВЦЭМ!$D$10+'СЕТ СН'!$F$5-'СЕТ СН'!$F$21</f>
        <v>3532.8022011399999</v>
      </c>
      <c r="M36" s="36">
        <f>SUMIFS(СВЦЭМ!$D$39:$D$782,СВЦЭМ!$A$39:$A$782,$A36,СВЦЭМ!$B$39:$B$782,M$11)+'СЕТ СН'!$F$11+СВЦЭМ!$D$10+'СЕТ СН'!$F$5-'СЕТ СН'!$F$21</f>
        <v>3547.20015857</v>
      </c>
      <c r="N36" s="36">
        <f>SUMIFS(СВЦЭМ!$D$39:$D$782,СВЦЭМ!$A$39:$A$782,$A36,СВЦЭМ!$B$39:$B$782,N$11)+'СЕТ СН'!$F$11+СВЦЭМ!$D$10+'СЕТ СН'!$F$5-'СЕТ СН'!$F$21</f>
        <v>3545.36791769</v>
      </c>
      <c r="O36" s="36">
        <f>SUMIFS(СВЦЭМ!$D$39:$D$782,СВЦЭМ!$A$39:$A$782,$A36,СВЦЭМ!$B$39:$B$782,O$11)+'СЕТ СН'!$F$11+СВЦЭМ!$D$10+'СЕТ СН'!$F$5-'СЕТ СН'!$F$21</f>
        <v>3550.9355699100001</v>
      </c>
      <c r="P36" s="36">
        <f>SUMIFS(СВЦЭМ!$D$39:$D$782,СВЦЭМ!$A$39:$A$782,$A36,СВЦЭМ!$B$39:$B$782,P$11)+'СЕТ СН'!$F$11+СВЦЭМ!$D$10+'СЕТ СН'!$F$5-'СЕТ СН'!$F$21</f>
        <v>3549.1121615700004</v>
      </c>
      <c r="Q36" s="36">
        <f>SUMIFS(СВЦЭМ!$D$39:$D$782,СВЦЭМ!$A$39:$A$782,$A36,СВЦЭМ!$B$39:$B$782,Q$11)+'СЕТ СН'!$F$11+СВЦЭМ!$D$10+'СЕТ СН'!$F$5-'СЕТ СН'!$F$21</f>
        <v>3561.06593995</v>
      </c>
      <c r="R36" s="36">
        <f>SUMIFS(СВЦЭМ!$D$39:$D$782,СВЦЭМ!$A$39:$A$782,$A36,СВЦЭМ!$B$39:$B$782,R$11)+'СЕТ СН'!$F$11+СВЦЭМ!$D$10+'СЕТ СН'!$F$5-'СЕТ СН'!$F$21</f>
        <v>3579.7735756500001</v>
      </c>
      <c r="S36" s="36">
        <f>SUMIFS(СВЦЭМ!$D$39:$D$782,СВЦЭМ!$A$39:$A$782,$A36,СВЦЭМ!$B$39:$B$782,S$11)+'СЕТ СН'!$F$11+СВЦЭМ!$D$10+'СЕТ СН'!$F$5-'СЕТ СН'!$F$21</f>
        <v>3550.0244594300002</v>
      </c>
      <c r="T36" s="36">
        <f>SUMIFS(СВЦЭМ!$D$39:$D$782,СВЦЭМ!$A$39:$A$782,$A36,СВЦЭМ!$B$39:$B$782,T$11)+'СЕТ СН'!$F$11+СВЦЭМ!$D$10+'СЕТ СН'!$F$5-'СЕТ СН'!$F$21</f>
        <v>3513.2944811699999</v>
      </c>
      <c r="U36" s="36">
        <f>SUMIFS(СВЦЭМ!$D$39:$D$782,СВЦЭМ!$A$39:$A$782,$A36,СВЦЭМ!$B$39:$B$782,U$11)+'СЕТ СН'!$F$11+СВЦЭМ!$D$10+'СЕТ СН'!$F$5-'СЕТ СН'!$F$21</f>
        <v>3526.6644560899999</v>
      </c>
      <c r="V36" s="36">
        <f>SUMIFS(СВЦЭМ!$D$39:$D$782,СВЦЭМ!$A$39:$A$782,$A36,СВЦЭМ!$B$39:$B$782,V$11)+'СЕТ СН'!$F$11+СВЦЭМ!$D$10+'СЕТ СН'!$F$5-'СЕТ СН'!$F$21</f>
        <v>3553.5619136200003</v>
      </c>
      <c r="W36" s="36">
        <f>SUMIFS(СВЦЭМ!$D$39:$D$782,СВЦЭМ!$A$39:$A$782,$A36,СВЦЭМ!$B$39:$B$782,W$11)+'СЕТ СН'!$F$11+СВЦЭМ!$D$10+'СЕТ СН'!$F$5-'СЕТ СН'!$F$21</f>
        <v>3570.2291469700003</v>
      </c>
      <c r="X36" s="36">
        <f>SUMIFS(СВЦЭМ!$D$39:$D$782,СВЦЭМ!$A$39:$A$782,$A36,СВЦЭМ!$B$39:$B$782,X$11)+'СЕТ СН'!$F$11+СВЦЭМ!$D$10+'СЕТ СН'!$F$5-'СЕТ СН'!$F$21</f>
        <v>3606.4892450100001</v>
      </c>
      <c r="Y36" s="36">
        <f>SUMIFS(СВЦЭМ!$D$39:$D$782,СВЦЭМ!$A$39:$A$782,$A36,СВЦЭМ!$B$39:$B$782,Y$11)+'СЕТ СН'!$F$11+СВЦЭМ!$D$10+'СЕТ СН'!$F$5-'СЕТ СН'!$F$21</f>
        <v>3625.3231331799998</v>
      </c>
    </row>
    <row r="37" spans="1:27" ht="15.75" x14ac:dyDescent="0.2">
      <c r="A37" s="35">
        <f t="shared" si="0"/>
        <v>45286</v>
      </c>
      <c r="B37" s="36">
        <f>SUMIFS(СВЦЭМ!$D$39:$D$782,СВЦЭМ!$A$39:$A$782,$A37,СВЦЭМ!$B$39:$B$782,B$11)+'СЕТ СН'!$F$11+СВЦЭМ!$D$10+'СЕТ СН'!$F$5-'СЕТ СН'!$F$21</f>
        <v>3842.6904745599995</v>
      </c>
      <c r="C37" s="36">
        <f>SUMIFS(СВЦЭМ!$D$39:$D$782,СВЦЭМ!$A$39:$A$782,$A37,СВЦЭМ!$B$39:$B$782,C$11)+'СЕТ СН'!$F$11+СВЦЭМ!$D$10+'СЕТ СН'!$F$5-'СЕТ СН'!$F$21</f>
        <v>3873.7419792700002</v>
      </c>
      <c r="D37" s="36">
        <f>SUMIFS(СВЦЭМ!$D$39:$D$782,СВЦЭМ!$A$39:$A$782,$A37,СВЦЭМ!$B$39:$B$782,D$11)+'СЕТ СН'!$F$11+СВЦЭМ!$D$10+'СЕТ СН'!$F$5-'СЕТ СН'!$F$21</f>
        <v>3883.9066322400004</v>
      </c>
      <c r="E37" s="36">
        <f>SUMIFS(СВЦЭМ!$D$39:$D$782,СВЦЭМ!$A$39:$A$782,$A37,СВЦЭМ!$B$39:$B$782,E$11)+'СЕТ СН'!$F$11+СВЦЭМ!$D$10+'СЕТ СН'!$F$5-'СЕТ СН'!$F$21</f>
        <v>3896.7889464</v>
      </c>
      <c r="F37" s="36">
        <f>SUMIFS(СВЦЭМ!$D$39:$D$782,СВЦЭМ!$A$39:$A$782,$A37,СВЦЭМ!$B$39:$B$782,F$11)+'СЕТ СН'!$F$11+СВЦЭМ!$D$10+'СЕТ СН'!$F$5-'СЕТ СН'!$F$21</f>
        <v>3894.5677165099996</v>
      </c>
      <c r="G37" s="36">
        <f>SUMIFS(СВЦЭМ!$D$39:$D$782,СВЦЭМ!$A$39:$A$782,$A37,СВЦЭМ!$B$39:$B$782,G$11)+'СЕТ СН'!$F$11+СВЦЭМ!$D$10+'СЕТ СН'!$F$5-'СЕТ СН'!$F$21</f>
        <v>3871.5675466700004</v>
      </c>
      <c r="H37" s="36">
        <f>SUMIFS(СВЦЭМ!$D$39:$D$782,СВЦЭМ!$A$39:$A$782,$A37,СВЦЭМ!$B$39:$B$782,H$11)+'СЕТ СН'!$F$11+СВЦЭМ!$D$10+'СЕТ СН'!$F$5-'СЕТ СН'!$F$21</f>
        <v>3824.1781154600003</v>
      </c>
      <c r="I37" s="36">
        <f>SUMIFS(СВЦЭМ!$D$39:$D$782,СВЦЭМ!$A$39:$A$782,$A37,СВЦЭМ!$B$39:$B$782,I$11)+'СЕТ СН'!$F$11+СВЦЭМ!$D$10+'СЕТ СН'!$F$5-'СЕТ СН'!$F$21</f>
        <v>3774.5202194399999</v>
      </c>
      <c r="J37" s="36">
        <f>SUMIFS(СВЦЭМ!$D$39:$D$782,СВЦЭМ!$A$39:$A$782,$A37,СВЦЭМ!$B$39:$B$782,J$11)+'СЕТ СН'!$F$11+СВЦЭМ!$D$10+'СЕТ СН'!$F$5-'СЕТ СН'!$F$21</f>
        <v>3724.2924789200001</v>
      </c>
      <c r="K37" s="36">
        <f>SUMIFS(СВЦЭМ!$D$39:$D$782,СВЦЭМ!$A$39:$A$782,$A37,СВЦЭМ!$B$39:$B$782,K$11)+'СЕТ СН'!$F$11+СВЦЭМ!$D$10+'СЕТ СН'!$F$5-'СЕТ СН'!$F$21</f>
        <v>3684.54346807</v>
      </c>
      <c r="L37" s="36">
        <f>SUMIFS(СВЦЭМ!$D$39:$D$782,СВЦЭМ!$A$39:$A$782,$A37,СВЦЭМ!$B$39:$B$782,L$11)+'СЕТ СН'!$F$11+СВЦЭМ!$D$10+'СЕТ СН'!$F$5-'СЕТ СН'!$F$21</f>
        <v>3673.4789162500001</v>
      </c>
      <c r="M37" s="36">
        <f>SUMIFS(СВЦЭМ!$D$39:$D$782,СВЦЭМ!$A$39:$A$782,$A37,СВЦЭМ!$B$39:$B$782,M$11)+'СЕТ СН'!$F$11+СВЦЭМ!$D$10+'СЕТ СН'!$F$5-'СЕТ СН'!$F$21</f>
        <v>3686.0307628400001</v>
      </c>
      <c r="N37" s="36">
        <f>SUMIFS(СВЦЭМ!$D$39:$D$782,СВЦЭМ!$A$39:$A$782,$A37,СВЦЭМ!$B$39:$B$782,N$11)+'СЕТ СН'!$F$11+СВЦЭМ!$D$10+'СЕТ СН'!$F$5-'СЕТ СН'!$F$21</f>
        <v>3730.1868598800002</v>
      </c>
      <c r="O37" s="36">
        <f>SUMIFS(СВЦЭМ!$D$39:$D$782,СВЦЭМ!$A$39:$A$782,$A37,СВЦЭМ!$B$39:$B$782,O$11)+'СЕТ СН'!$F$11+СВЦЭМ!$D$10+'СЕТ СН'!$F$5-'СЕТ СН'!$F$21</f>
        <v>3769.4540939400003</v>
      </c>
      <c r="P37" s="36">
        <f>SUMIFS(СВЦЭМ!$D$39:$D$782,СВЦЭМ!$A$39:$A$782,$A37,СВЦЭМ!$B$39:$B$782,P$11)+'СЕТ СН'!$F$11+СВЦЭМ!$D$10+'СЕТ СН'!$F$5-'СЕТ СН'!$F$21</f>
        <v>3795.9204382200001</v>
      </c>
      <c r="Q37" s="36">
        <f>SUMIFS(СВЦЭМ!$D$39:$D$782,СВЦЭМ!$A$39:$A$782,$A37,СВЦЭМ!$B$39:$B$782,Q$11)+'СЕТ СН'!$F$11+СВЦЭМ!$D$10+'СЕТ СН'!$F$5-'СЕТ СН'!$F$21</f>
        <v>3829.3796554099999</v>
      </c>
      <c r="R37" s="36">
        <f>SUMIFS(СВЦЭМ!$D$39:$D$782,СВЦЭМ!$A$39:$A$782,$A37,СВЦЭМ!$B$39:$B$782,R$11)+'СЕТ СН'!$F$11+СВЦЭМ!$D$10+'СЕТ СН'!$F$5-'СЕТ СН'!$F$21</f>
        <v>3816.0577780699996</v>
      </c>
      <c r="S37" s="36">
        <f>SUMIFS(СВЦЭМ!$D$39:$D$782,СВЦЭМ!$A$39:$A$782,$A37,СВЦЭМ!$B$39:$B$782,S$11)+'СЕТ СН'!$F$11+СВЦЭМ!$D$10+'СЕТ СН'!$F$5-'СЕТ СН'!$F$21</f>
        <v>3765.98187125</v>
      </c>
      <c r="T37" s="36">
        <f>SUMIFS(СВЦЭМ!$D$39:$D$782,СВЦЭМ!$A$39:$A$782,$A37,СВЦЭМ!$B$39:$B$782,T$11)+'СЕТ СН'!$F$11+СВЦЭМ!$D$10+'СЕТ СН'!$F$5-'СЕТ СН'!$F$21</f>
        <v>3742.71775587</v>
      </c>
      <c r="U37" s="36">
        <f>SUMIFS(СВЦЭМ!$D$39:$D$782,СВЦЭМ!$A$39:$A$782,$A37,СВЦЭМ!$B$39:$B$782,U$11)+'СЕТ СН'!$F$11+СВЦЭМ!$D$10+'СЕТ СН'!$F$5-'СЕТ СН'!$F$21</f>
        <v>3755.2369652699999</v>
      </c>
      <c r="V37" s="36">
        <f>SUMIFS(СВЦЭМ!$D$39:$D$782,СВЦЭМ!$A$39:$A$782,$A37,СВЦЭМ!$B$39:$B$782,V$11)+'СЕТ СН'!$F$11+СВЦЭМ!$D$10+'СЕТ СН'!$F$5-'СЕТ СН'!$F$21</f>
        <v>3779.2452798900003</v>
      </c>
      <c r="W37" s="36">
        <f>SUMIFS(СВЦЭМ!$D$39:$D$782,СВЦЭМ!$A$39:$A$782,$A37,СВЦЭМ!$B$39:$B$782,W$11)+'СЕТ СН'!$F$11+СВЦЭМ!$D$10+'СЕТ СН'!$F$5-'СЕТ СН'!$F$21</f>
        <v>3807.05339895</v>
      </c>
      <c r="X37" s="36">
        <f>SUMIFS(СВЦЭМ!$D$39:$D$782,СВЦЭМ!$A$39:$A$782,$A37,СВЦЭМ!$B$39:$B$782,X$11)+'СЕТ СН'!$F$11+СВЦЭМ!$D$10+'СЕТ СН'!$F$5-'СЕТ СН'!$F$21</f>
        <v>3834.8378889799997</v>
      </c>
      <c r="Y37" s="36">
        <f>SUMIFS(СВЦЭМ!$D$39:$D$782,СВЦЭМ!$A$39:$A$782,$A37,СВЦЭМ!$B$39:$B$782,Y$11)+'СЕТ СН'!$F$11+СВЦЭМ!$D$10+'СЕТ СН'!$F$5-'СЕТ СН'!$F$21</f>
        <v>3851.6000301699996</v>
      </c>
    </row>
    <row r="38" spans="1:27" ht="15.75" x14ac:dyDescent="0.2">
      <c r="A38" s="35">
        <f t="shared" si="0"/>
        <v>45287</v>
      </c>
      <c r="B38" s="36">
        <f>SUMIFS(СВЦЭМ!$D$39:$D$782,СВЦЭМ!$A$39:$A$782,$A38,СВЦЭМ!$B$39:$B$782,B$11)+'СЕТ СН'!$F$11+СВЦЭМ!$D$10+'СЕТ СН'!$F$5-'СЕТ СН'!$F$21</f>
        <v>3801.6708702799997</v>
      </c>
      <c r="C38" s="36">
        <f>SUMIFS(СВЦЭМ!$D$39:$D$782,СВЦЭМ!$A$39:$A$782,$A38,СВЦЭМ!$B$39:$B$782,C$11)+'СЕТ СН'!$F$11+СВЦЭМ!$D$10+'СЕТ СН'!$F$5-'СЕТ СН'!$F$21</f>
        <v>3790.0666496100002</v>
      </c>
      <c r="D38" s="36">
        <f>SUMIFS(СВЦЭМ!$D$39:$D$782,СВЦЭМ!$A$39:$A$782,$A38,СВЦЭМ!$B$39:$B$782,D$11)+'СЕТ СН'!$F$11+СВЦЭМ!$D$10+'СЕТ СН'!$F$5-'СЕТ СН'!$F$21</f>
        <v>3798.5201166799998</v>
      </c>
      <c r="E38" s="36">
        <f>SUMIFS(СВЦЭМ!$D$39:$D$782,СВЦЭМ!$A$39:$A$782,$A38,СВЦЭМ!$B$39:$B$782,E$11)+'СЕТ СН'!$F$11+СВЦЭМ!$D$10+'СЕТ СН'!$F$5-'СЕТ СН'!$F$21</f>
        <v>3810.1186348700003</v>
      </c>
      <c r="F38" s="36">
        <f>SUMIFS(СВЦЭМ!$D$39:$D$782,СВЦЭМ!$A$39:$A$782,$A38,СВЦЭМ!$B$39:$B$782,F$11)+'СЕТ СН'!$F$11+СВЦЭМ!$D$10+'СЕТ СН'!$F$5-'СЕТ СН'!$F$21</f>
        <v>3870.3402280099999</v>
      </c>
      <c r="G38" s="36">
        <f>SUMIFS(СВЦЭМ!$D$39:$D$782,СВЦЭМ!$A$39:$A$782,$A38,СВЦЭМ!$B$39:$B$782,G$11)+'СЕТ СН'!$F$11+СВЦЭМ!$D$10+'СЕТ СН'!$F$5-'СЕТ СН'!$F$21</f>
        <v>3863.8147466500004</v>
      </c>
      <c r="H38" s="36">
        <f>SUMIFS(СВЦЭМ!$D$39:$D$782,СВЦЭМ!$A$39:$A$782,$A38,СВЦЭМ!$B$39:$B$782,H$11)+'СЕТ СН'!$F$11+СВЦЭМ!$D$10+'СЕТ СН'!$F$5-'СЕТ СН'!$F$21</f>
        <v>3815.0700993199998</v>
      </c>
      <c r="I38" s="36">
        <f>SUMIFS(СВЦЭМ!$D$39:$D$782,СВЦЭМ!$A$39:$A$782,$A38,СВЦЭМ!$B$39:$B$782,I$11)+'СЕТ СН'!$F$11+СВЦЭМ!$D$10+'СЕТ СН'!$F$5-'СЕТ СН'!$F$21</f>
        <v>3753.7691056900003</v>
      </c>
      <c r="J38" s="36">
        <f>SUMIFS(СВЦЭМ!$D$39:$D$782,СВЦЭМ!$A$39:$A$782,$A38,СВЦЭМ!$B$39:$B$782,J$11)+'СЕТ СН'!$F$11+СВЦЭМ!$D$10+'СЕТ СН'!$F$5-'СЕТ СН'!$F$21</f>
        <v>3739.2382999299998</v>
      </c>
      <c r="K38" s="36">
        <f>SUMIFS(СВЦЭМ!$D$39:$D$782,СВЦЭМ!$A$39:$A$782,$A38,СВЦЭМ!$B$39:$B$782,K$11)+'СЕТ СН'!$F$11+СВЦЭМ!$D$10+'СЕТ СН'!$F$5-'СЕТ СН'!$F$21</f>
        <v>3729.1368854500001</v>
      </c>
      <c r="L38" s="36">
        <f>SUMIFS(СВЦЭМ!$D$39:$D$782,СВЦЭМ!$A$39:$A$782,$A38,СВЦЭМ!$B$39:$B$782,L$11)+'СЕТ СН'!$F$11+СВЦЭМ!$D$10+'СЕТ СН'!$F$5-'СЕТ СН'!$F$21</f>
        <v>3701.1937464499997</v>
      </c>
      <c r="M38" s="36">
        <f>SUMIFS(СВЦЭМ!$D$39:$D$782,СВЦЭМ!$A$39:$A$782,$A38,СВЦЭМ!$B$39:$B$782,M$11)+'СЕТ СН'!$F$11+СВЦЭМ!$D$10+'СЕТ СН'!$F$5-'СЕТ СН'!$F$21</f>
        <v>3707.8938484999999</v>
      </c>
      <c r="N38" s="36">
        <f>SUMIFS(СВЦЭМ!$D$39:$D$782,СВЦЭМ!$A$39:$A$782,$A38,СВЦЭМ!$B$39:$B$782,N$11)+'СЕТ СН'!$F$11+СВЦЭМ!$D$10+'СЕТ СН'!$F$5-'СЕТ СН'!$F$21</f>
        <v>3723.98383087</v>
      </c>
      <c r="O38" s="36">
        <f>SUMIFS(СВЦЭМ!$D$39:$D$782,СВЦЭМ!$A$39:$A$782,$A38,СВЦЭМ!$B$39:$B$782,O$11)+'СЕТ СН'!$F$11+СВЦЭМ!$D$10+'СЕТ СН'!$F$5-'СЕТ СН'!$F$21</f>
        <v>3724.45280873</v>
      </c>
      <c r="P38" s="36">
        <f>SUMIFS(СВЦЭМ!$D$39:$D$782,СВЦЭМ!$A$39:$A$782,$A38,СВЦЭМ!$B$39:$B$782,P$11)+'СЕТ СН'!$F$11+СВЦЭМ!$D$10+'СЕТ СН'!$F$5-'СЕТ СН'!$F$21</f>
        <v>3726.3216111299998</v>
      </c>
      <c r="Q38" s="36">
        <f>SUMIFS(СВЦЭМ!$D$39:$D$782,СВЦЭМ!$A$39:$A$782,$A38,СВЦЭМ!$B$39:$B$782,Q$11)+'СЕТ СН'!$F$11+СВЦЭМ!$D$10+'СЕТ СН'!$F$5-'СЕТ СН'!$F$21</f>
        <v>3705.1511870200002</v>
      </c>
      <c r="R38" s="36">
        <f>SUMIFS(СВЦЭМ!$D$39:$D$782,СВЦЭМ!$A$39:$A$782,$A38,СВЦЭМ!$B$39:$B$782,R$11)+'СЕТ СН'!$F$11+СВЦЭМ!$D$10+'СЕТ СН'!$F$5-'СЕТ СН'!$F$21</f>
        <v>3703.1944360400003</v>
      </c>
      <c r="S38" s="36">
        <f>SUMIFS(СВЦЭМ!$D$39:$D$782,СВЦЭМ!$A$39:$A$782,$A38,СВЦЭМ!$B$39:$B$782,S$11)+'СЕТ СН'!$F$11+СВЦЭМ!$D$10+'СЕТ СН'!$F$5-'СЕТ СН'!$F$21</f>
        <v>3667.3012914299998</v>
      </c>
      <c r="T38" s="36">
        <f>SUMIFS(СВЦЭМ!$D$39:$D$782,СВЦЭМ!$A$39:$A$782,$A38,СВЦЭМ!$B$39:$B$782,T$11)+'СЕТ СН'!$F$11+СВЦЭМ!$D$10+'СЕТ СН'!$F$5-'СЕТ СН'!$F$21</f>
        <v>3688.6472813700002</v>
      </c>
      <c r="U38" s="36">
        <f>SUMIFS(СВЦЭМ!$D$39:$D$782,СВЦЭМ!$A$39:$A$782,$A38,СВЦЭМ!$B$39:$B$782,U$11)+'СЕТ СН'!$F$11+СВЦЭМ!$D$10+'СЕТ СН'!$F$5-'СЕТ СН'!$F$21</f>
        <v>3695.30421733</v>
      </c>
      <c r="V38" s="36">
        <f>SUMIFS(СВЦЭМ!$D$39:$D$782,СВЦЭМ!$A$39:$A$782,$A38,СВЦЭМ!$B$39:$B$782,V$11)+'СЕТ СН'!$F$11+СВЦЭМ!$D$10+'СЕТ СН'!$F$5-'СЕТ СН'!$F$21</f>
        <v>3718.1752082000003</v>
      </c>
      <c r="W38" s="36">
        <f>SUMIFS(СВЦЭМ!$D$39:$D$782,СВЦЭМ!$A$39:$A$782,$A38,СВЦЭМ!$B$39:$B$782,W$11)+'СЕТ СН'!$F$11+СВЦЭМ!$D$10+'СЕТ СН'!$F$5-'СЕТ СН'!$F$21</f>
        <v>3712.6732869899997</v>
      </c>
      <c r="X38" s="36">
        <f>SUMIFS(СВЦЭМ!$D$39:$D$782,СВЦЭМ!$A$39:$A$782,$A38,СВЦЭМ!$B$39:$B$782,X$11)+'СЕТ СН'!$F$11+СВЦЭМ!$D$10+'СЕТ СН'!$F$5-'СЕТ СН'!$F$21</f>
        <v>3736.4287241000002</v>
      </c>
      <c r="Y38" s="36">
        <f>SUMIFS(СВЦЭМ!$D$39:$D$782,СВЦЭМ!$A$39:$A$782,$A38,СВЦЭМ!$B$39:$B$782,Y$11)+'СЕТ СН'!$F$11+СВЦЭМ!$D$10+'СЕТ СН'!$F$5-'СЕТ СН'!$F$21</f>
        <v>3753.97944951</v>
      </c>
    </row>
    <row r="39" spans="1:27" ht="15.75" x14ac:dyDescent="0.2">
      <c r="A39" s="35">
        <f t="shared" si="0"/>
        <v>45288</v>
      </c>
      <c r="B39" s="36">
        <f>SUMIFS(СВЦЭМ!$D$39:$D$782,СВЦЭМ!$A$39:$A$782,$A39,СВЦЭМ!$B$39:$B$782,B$11)+'СЕТ СН'!$F$11+СВЦЭМ!$D$10+'СЕТ СН'!$F$5-'СЕТ СН'!$F$21</f>
        <v>3717.91166742</v>
      </c>
      <c r="C39" s="36">
        <f>SUMIFS(СВЦЭМ!$D$39:$D$782,СВЦЭМ!$A$39:$A$782,$A39,СВЦЭМ!$B$39:$B$782,C$11)+'СЕТ СН'!$F$11+СВЦЭМ!$D$10+'СЕТ СН'!$F$5-'СЕТ СН'!$F$21</f>
        <v>3764.93676792</v>
      </c>
      <c r="D39" s="36">
        <f>SUMIFS(СВЦЭМ!$D$39:$D$782,СВЦЭМ!$A$39:$A$782,$A39,СВЦЭМ!$B$39:$B$782,D$11)+'СЕТ СН'!$F$11+СВЦЭМ!$D$10+'СЕТ СН'!$F$5-'СЕТ СН'!$F$21</f>
        <v>3782.3306290999999</v>
      </c>
      <c r="E39" s="36">
        <f>SUMIFS(СВЦЭМ!$D$39:$D$782,СВЦЭМ!$A$39:$A$782,$A39,СВЦЭМ!$B$39:$B$782,E$11)+'СЕТ СН'!$F$11+СВЦЭМ!$D$10+'СЕТ СН'!$F$5-'СЕТ СН'!$F$21</f>
        <v>3788.42188141</v>
      </c>
      <c r="F39" s="36">
        <f>SUMIFS(СВЦЭМ!$D$39:$D$782,СВЦЭМ!$A$39:$A$782,$A39,СВЦЭМ!$B$39:$B$782,F$11)+'СЕТ СН'!$F$11+СВЦЭМ!$D$10+'СЕТ СН'!$F$5-'СЕТ СН'!$F$21</f>
        <v>3789.9129730899999</v>
      </c>
      <c r="G39" s="36">
        <f>SUMIFS(СВЦЭМ!$D$39:$D$782,СВЦЭМ!$A$39:$A$782,$A39,СВЦЭМ!$B$39:$B$782,G$11)+'СЕТ СН'!$F$11+СВЦЭМ!$D$10+'СЕТ СН'!$F$5-'СЕТ СН'!$F$21</f>
        <v>3783.1611133000001</v>
      </c>
      <c r="H39" s="36">
        <f>SUMIFS(СВЦЭМ!$D$39:$D$782,СВЦЭМ!$A$39:$A$782,$A39,СВЦЭМ!$B$39:$B$782,H$11)+'СЕТ СН'!$F$11+СВЦЭМ!$D$10+'СЕТ СН'!$F$5-'СЕТ СН'!$F$21</f>
        <v>3728.15040813</v>
      </c>
      <c r="I39" s="36">
        <f>SUMIFS(СВЦЭМ!$D$39:$D$782,СВЦЭМ!$A$39:$A$782,$A39,СВЦЭМ!$B$39:$B$782,I$11)+'СЕТ СН'!$F$11+СВЦЭМ!$D$10+'СЕТ СН'!$F$5-'СЕТ СН'!$F$21</f>
        <v>3672.0622552300001</v>
      </c>
      <c r="J39" s="36">
        <f>SUMIFS(СВЦЭМ!$D$39:$D$782,СВЦЭМ!$A$39:$A$782,$A39,СВЦЭМ!$B$39:$B$782,J$11)+'СЕТ СН'!$F$11+СВЦЭМ!$D$10+'СЕТ СН'!$F$5-'СЕТ СН'!$F$21</f>
        <v>3650.6214289500003</v>
      </c>
      <c r="K39" s="36">
        <f>SUMIFS(СВЦЭМ!$D$39:$D$782,СВЦЭМ!$A$39:$A$782,$A39,СВЦЭМ!$B$39:$B$782,K$11)+'СЕТ СН'!$F$11+СВЦЭМ!$D$10+'СЕТ СН'!$F$5-'СЕТ СН'!$F$21</f>
        <v>3630.0376471199997</v>
      </c>
      <c r="L39" s="36">
        <f>SUMIFS(СВЦЭМ!$D$39:$D$782,СВЦЭМ!$A$39:$A$782,$A39,СВЦЭМ!$B$39:$B$782,L$11)+'СЕТ СН'!$F$11+СВЦЭМ!$D$10+'СЕТ СН'!$F$5-'СЕТ СН'!$F$21</f>
        <v>3657.55148121</v>
      </c>
      <c r="M39" s="36">
        <f>SUMIFS(СВЦЭМ!$D$39:$D$782,СВЦЭМ!$A$39:$A$782,$A39,СВЦЭМ!$B$39:$B$782,M$11)+'СЕТ СН'!$F$11+СВЦЭМ!$D$10+'СЕТ СН'!$F$5-'СЕТ СН'!$F$21</f>
        <v>3682.6851781099999</v>
      </c>
      <c r="N39" s="36">
        <f>SUMIFS(СВЦЭМ!$D$39:$D$782,СВЦЭМ!$A$39:$A$782,$A39,СВЦЭМ!$B$39:$B$782,N$11)+'СЕТ СН'!$F$11+СВЦЭМ!$D$10+'СЕТ СН'!$F$5-'СЕТ СН'!$F$21</f>
        <v>3645.4383487200002</v>
      </c>
      <c r="O39" s="36">
        <f>SUMIFS(СВЦЭМ!$D$39:$D$782,СВЦЭМ!$A$39:$A$782,$A39,СВЦЭМ!$B$39:$B$782,O$11)+'СЕТ СН'!$F$11+СВЦЭМ!$D$10+'СЕТ СН'!$F$5-'СЕТ СН'!$F$21</f>
        <v>3654.1229138400004</v>
      </c>
      <c r="P39" s="36">
        <f>SUMIFS(СВЦЭМ!$D$39:$D$782,СВЦЭМ!$A$39:$A$782,$A39,СВЦЭМ!$B$39:$B$782,P$11)+'СЕТ СН'!$F$11+СВЦЭМ!$D$10+'СЕТ СН'!$F$5-'СЕТ СН'!$F$21</f>
        <v>3651.9946350700002</v>
      </c>
      <c r="Q39" s="36">
        <f>SUMIFS(СВЦЭМ!$D$39:$D$782,СВЦЭМ!$A$39:$A$782,$A39,СВЦЭМ!$B$39:$B$782,Q$11)+'СЕТ СН'!$F$11+СВЦЭМ!$D$10+'СЕТ СН'!$F$5-'СЕТ СН'!$F$21</f>
        <v>3593.6771035199999</v>
      </c>
      <c r="R39" s="36">
        <f>SUMIFS(СВЦЭМ!$D$39:$D$782,СВЦЭМ!$A$39:$A$782,$A39,СВЦЭМ!$B$39:$B$782,R$11)+'СЕТ СН'!$F$11+СВЦЭМ!$D$10+'СЕТ СН'!$F$5-'СЕТ СН'!$F$21</f>
        <v>3603.9916103099999</v>
      </c>
      <c r="S39" s="36">
        <f>SUMIFS(СВЦЭМ!$D$39:$D$782,СВЦЭМ!$A$39:$A$782,$A39,СВЦЭМ!$B$39:$B$782,S$11)+'СЕТ СН'!$F$11+СВЦЭМ!$D$10+'СЕТ СН'!$F$5-'СЕТ СН'!$F$21</f>
        <v>3634.4062906700001</v>
      </c>
      <c r="T39" s="36">
        <f>SUMIFS(СВЦЭМ!$D$39:$D$782,СВЦЭМ!$A$39:$A$782,$A39,СВЦЭМ!$B$39:$B$782,T$11)+'СЕТ СН'!$F$11+СВЦЭМ!$D$10+'СЕТ СН'!$F$5-'СЕТ СН'!$F$21</f>
        <v>3584.0905824700003</v>
      </c>
      <c r="U39" s="36">
        <f>SUMIFS(СВЦЭМ!$D$39:$D$782,СВЦЭМ!$A$39:$A$782,$A39,СВЦЭМ!$B$39:$B$782,U$11)+'СЕТ СН'!$F$11+СВЦЭМ!$D$10+'СЕТ СН'!$F$5-'СЕТ СН'!$F$21</f>
        <v>3623.2805372900002</v>
      </c>
      <c r="V39" s="36">
        <f>SUMIFS(СВЦЭМ!$D$39:$D$782,СВЦЭМ!$A$39:$A$782,$A39,СВЦЭМ!$B$39:$B$782,V$11)+'СЕТ СН'!$F$11+СВЦЭМ!$D$10+'СЕТ СН'!$F$5-'СЕТ СН'!$F$21</f>
        <v>3626.14630425</v>
      </c>
      <c r="W39" s="36">
        <f>SUMIFS(СВЦЭМ!$D$39:$D$782,СВЦЭМ!$A$39:$A$782,$A39,СВЦЭМ!$B$39:$B$782,W$11)+'СЕТ СН'!$F$11+СВЦЭМ!$D$10+'СЕТ СН'!$F$5-'СЕТ СН'!$F$21</f>
        <v>3653.1986022999999</v>
      </c>
      <c r="X39" s="36">
        <f>SUMIFS(СВЦЭМ!$D$39:$D$782,СВЦЭМ!$A$39:$A$782,$A39,СВЦЭМ!$B$39:$B$782,X$11)+'СЕТ СН'!$F$11+СВЦЭМ!$D$10+'СЕТ СН'!$F$5-'СЕТ СН'!$F$21</f>
        <v>3660.8304528200001</v>
      </c>
      <c r="Y39" s="36">
        <f>SUMIFS(СВЦЭМ!$D$39:$D$782,СВЦЭМ!$A$39:$A$782,$A39,СВЦЭМ!$B$39:$B$782,Y$11)+'СЕТ СН'!$F$11+СВЦЭМ!$D$10+'СЕТ СН'!$F$5-'СЕТ СН'!$F$21</f>
        <v>3698.0626146100003</v>
      </c>
    </row>
    <row r="40" spans="1:27" ht="15.75" x14ac:dyDescent="0.2">
      <c r="A40" s="35">
        <f t="shared" si="0"/>
        <v>45289</v>
      </c>
      <c r="B40" s="36">
        <f>SUMIFS(СВЦЭМ!$D$39:$D$782,СВЦЭМ!$A$39:$A$782,$A40,СВЦЭМ!$B$39:$B$782,B$11)+'СЕТ СН'!$F$11+СВЦЭМ!$D$10+'СЕТ СН'!$F$5-'СЕТ СН'!$F$21</f>
        <v>3818.82306711</v>
      </c>
      <c r="C40" s="36">
        <f>SUMIFS(СВЦЭМ!$D$39:$D$782,СВЦЭМ!$A$39:$A$782,$A40,СВЦЭМ!$B$39:$B$782,C$11)+'СЕТ СН'!$F$11+СВЦЭМ!$D$10+'СЕТ СН'!$F$5-'СЕТ СН'!$F$21</f>
        <v>3865.5755136300004</v>
      </c>
      <c r="D40" s="36">
        <f>SUMIFS(СВЦЭМ!$D$39:$D$782,СВЦЭМ!$A$39:$A$782,$A40,СВЦЭМ!$B$39:$B$782,D$11)+'СЕТ СН'!$F$11+СВЦЭМ!$D$10+'СЕТ СН'!$F$5-'СЕТ СН'!$F$21</f>
        <v>3834.9022273700002</v>
      </c>
      <c r="E40" s="36">
        <f>SUMIFS(СВЦЭМ!$D$39:$D$782,СВЦЭМ!$A$39:$A$782,$A40,СВЦЭМ!$B$39:$B$782,E$11)+'СЕТ СН'!$F$11+СВЦЭМ!$D$10+'СЕТ СН'!$F$5-'СЕТ СН'!$F$21</f>
        <v>3833.6117815099997</v>
      </c>
      <c r="F40" s="36">
        <f>SUMIFS(СВЦЭМ!$D$39:$D$782,СВЦЭМ!$A$39:$A$782,$A40,СВЦЭМ!$B$39:$B$782,F$11)+'СЕТ СН'!$F$11+СВЦЭМ!$D$10+'СЕТ СН'!$F$5-'СЕТ СН'!$F$21</f>
        <v>3833.97028546</v>
      </c>
      <c r="G40" s="36">
        <f>SUMIFS(СВЦЭМ!$D$39:$D$782,СВЦЭМ!$A$39:$A$782,$A40,СВЦЭМ!$B$39:$B$782,G$11)+'СЕТ СН'!$F$11+СВЦЭМ!$D$10+'СЕТ СН'!$F$5-'СЕТ СН'!$F$21</f>
        <v>3755.2820227000002</v>
      </c>
      <c r="H40" s="36">
        <f>SUMIFS(СВЦЭМ!$D$39:$D$782,СВЦЭМ!$A$39:$A$782,$A40,СВЦЭМ!$B$39:$B$782,H$11)+'СЕТ СН'!$F$11+СВЦЭМ!$D$10+'СЕТ СН'!$F$5-'СЕТ СН'!$F$21</f>
        <v>3779.8130634999998</v>
      </c>
      <c r="I40" s="36">
        <f>SUMIFS(СВЦЭМ!$D$39:$D$782,СВЦЭМ!$A$39:$A$782,$A40,СВЦЭМ!$B$39:$B$782,I$11)+'СЕТ СН'!$F$11+СВЦЭМ!$D$10+'СЕТ СН'!$F$5-'СЕТ СН'!$F$21</f>
        <v>3746.1577654000002</v>
      </c>
      <c r="J40" s="36">
        <f>SUMIFS(СВЦЭМ!$D$39:$D$782,СВЦЭМ!$A$39:$A$782,$A40,СВЦЭМ!$B$39:$B$782,J$11)+'СЕТ СН'!$F$11+СВЦЭМ!$D$10+'СЕТ СН'!$F$5-'СЕТ СН'!$F$21</f>
        <v>3743.9988792300001</v>
      </c>
      <c r="K40" s="36">
        <f>SUMIFS(СВЦЭМ!$D$39:$D$782,СВЦЭМ!$A$39:$A$782,$A40,СВЦЭМ!$B$39:$B$782,K$11)+'СЕТ СН'!$F$11+СВЦЭМ!$D$10+'СЕТ СН'!$F$5-'СЕТ СН'!$F$21</f>
        <v>3722.3649169</v>
      </c>
      <c r="L40" s="36">
        <f>SUMIFS(СВЦЭМ!$D$39:$D$782,СВЦЭМ!$A$39:$A$782,$A40,СВЦЭМ!$B$39:$B$782,L$11)+'СЕТ СН'!$F$11+СВЦЭМ!$D$10+'СЕТ СН'!$F$5-'СЕТ СН'!$F$21</f>
        <v>3729.8779953499998</v>
      </c>
      <c r="M40" s="36">
        <f>SUMIFS(СВЦЭМ!$D$39:$D$782,СВЦЭМ!$A$39:$A$782,$A40,СВЦЭМ!$B$39:$B$782,M$11)+'СЕТ СН'!$F$11+СВЦЭМ!$D$10+'СЕТ СН'!$F$5-'СЕТ СН'!$F$21</f>
        <v>3753.5365381900001</v>
      </c>
      <c r="N40" s="36">
        <f>SUMIFS(СВЦЭМ!$D$39:$D$782,СВЦЭМ!$A$39:$A$782,$A40,СВЦЭМ!$B$39:$B$782,N$11)+'СЕТ СН'!$F$11+СВЦЭМ!$D$10+'СЕТ СН'!$F$5-'СЕТ СН'!$F$21</f>
        <v>3753.0067496500001</v>
      </c>
      <c r="O40" s="36">
        <f>SUMIFS(СВЦЭМ!$D$39:$D$782,СВЦЭМ!$A$39:$A$782,$A40,СВЦЭМ!$B$39:$B$782,O$11)+'СЕТ СН'!$F$11+СВЦЭМ!$D$10+'СЕТ СН'!$F$5-'СЕТ СН'!$F$21</f>
        <v>3741.35319549</v>
      </c>
      <c r="P40" s="36">
        <f>SUMIFS(СВЦЭМ!$D$39:$D$782,СВЦЭМ!$A$39:$A$782,$A40,СВЦЭМ!$B$39:$B$782,P$11)+'СЕТ СН'!$F$11+СВЦЭМ!$D$10+'СЕТ СН'!$F$5-'СЕТ СН'!$F$21</f>
        <v>3749.58616992</v>
      </c>
      <c r="Q40" s="36">
        <f>SUMIFS(СВЦЭМ!$D$39:$D$782,СВЦЭМ!$A$39:$A$782,$A40,СВЦЭМ!$B$39:$B$782,Q$11)+'СЕТ СН'!$F$11+СВЦЭМ!$D$10+'СЕТ СН'!$F$5-'СЕТ СН'!$F$21</f>
        <v>3761.64612545</v>
      </c>
      <c r="R40" s="36">
        <f>SUMIFS(СВЦЭМ!$D$39:$D$782,СВЦЭМ!$A$39:$A$782,$A40,СВЦЭМ!$B$39:$B$782,R$11)+'СЕТ СН'!$F$11+СВЦЭМ!$D$10+'СЕТ СН'!$F$5-'СЕТ СН'!$F$21</f>
        <v>3758.13190085</v>
      </c>
      <c r="S40" s="36">
        <f>SUMIFS(СВЦЭМ!$D$39:$D$782,СВЦЭМ!$A$39:$A$782,$A40,СВЦЭМ!$B$39:$B$782,S$11)+'СЕТ СН'!$F$11+СВЦЭМ!$D$10+'СЕТ СН'!$F$5-'СЕТ СН'!$F$21</f>
        <v>3712.6055510900001</v>
      </c>
      <c r="T40" s="36">
        <f>SUMIFS(СВЦЭМ!$D$39:$D$782,СВЦЭМ!$A$39:$A$782,$A40,СВЦЭМ!$B$39:$B$782,T$11)+'СЕТ СН'!$F$11+СВЦЭМ!$D$10+'СЕТ СН'!$F$5-'СЕТ СН'!$F$21</f>
        <v>3725.8228730700002</v>
      </c>
      <c r="U40" s="36">
        <f>SUMIFS(СВЦЭМ!$D$39:$D$782,СВЦЭМ!$A$39:$A$782,$A40,СВЦЭМ!$B$39:$B$782,U$11)+'СЕТ СН'!$F$11+СВЦЭМ!$D$10+'СЕТ СН'!$F$5-'СЕТ СН'!$F$21</f>
        <v>3737.1922688700001</v>
      </c>
      <c r="V40" s="36">
        <f>SUMIFS(СВЦЭМ!$D$39:$D$782,СВЦЭМ!$A$39:$A$782,$A40,СВЦЭМ!$B$39:$B$782,V$11)+'СЕТ СН'!$F$11+СВЦЭМ!$D$10+'СЕТ СН'!$F$5-'СЕТ СН'!$F$21</f>
        <v>3766.4252356699999</v>
      </c>
      <c r="W40" s="36">
        <f>SUMIFS(СВЦЭМ!$D$39:$D$782,СВЦЭМ!$A$39:$A$782,$A40,СВЦЭМ!$B$39:$B$782,W$11)+'СЕТ СН'!$F$11+СВЦЭМ!$D$10+'СЕТ СН'!$F$5-'СЕТ СН'!$F$21</f>
        <v>3766.2860228500003</v>
      </c>
      <c r="X40" s="36">
        <f>SUMIFS(СВЦЭМ!$D$39:$D$782,СВЦЭМ!$A$39:$A$782,$A40,СВЦЭМ!$B$39:$B$782,X$11)+'СЕТ СН'!$F$11+СВЦЭМ!$D$10+'СЕТ СН'!$F$5-'СЕТ СН'!$F$21</f>
        <v>3764.53512176</v>
      </c>
      <c r="Y40" s="36">
        <f>SUMIFS(СВЦЭМ!$D$39:$D$782,СВЦЭМ!$A$39:$A$782,$A40,СВЦЭМ!$B$39:$B$782,Y$11)+'СЕТ СН'!$F$11+СВЦЭМ!$D$10+'СЕТ СН'!$F$5-'СЕТ СН'!$F$21</f>
        <v>3818.5797291399995</v>
      </c>
    </row>
    <row r="41" spans="1:27" ht="15.75" x14ac:dyDescent="0.2">
      <c r="A41" s="35">
        <f t="shared" si="0"/>
        <v>45290</v>
      </c>
      <c r="B41" s="36">
        <f>SUMIFS(СВЦЭМ!$D$39:$D$782,СВЦЭМ!$A$39:$A$782,$A41,СВЦЭМ!$B$39:$B$782,B$11)+'СЕТ СН'!$F$11+СВЦЭМ!$D$10+'СЕТ СН'!$F$5-'СЕТ СН'!$F$21</f>
        <v>3908.4075024200001</v>
      </c>
      <c r="C41" s="36">
        <f>SUMIFS(СВЦЭМ!$D$39:$D$782,СВЦЭМ!$A$39:$A$782,$A41,СВЦЭМ!$B$39:$B$782,C$11)+'СЕТ СН'!$F$11+СВЦЭМ!$D$10+'СЕТ СН'!$F$5-'СЕТ СН'!$F$21</f>
        <v>3948.4516616999999</v>
      </c>
      <c r="D41" s="36">
        <f>SUMIFS(СВЦЭМ!$D$39:$D$782,СВЦЭМ!$A$39:$A$782,$A41,СВЦЭМ!$B$39:$B$782,D$11)+'СЕТ СН'!$F$11+СВЦЭМ!$D$10+'СЕТ СН'!$F$5-'СЕТ СН'!$F$21</f>
        <v>3969.2480957099997</v>
      </c>
      <c r="E41" s="36">
        <f>SUMIFS(СВЦЭМ!$D$39:$D$782,СВЦЭМ!$A$39:$A$782,$A41,СВЦЭМ!$B$39:$B$782,E$11)+'СЕТ СН'!$F$11+СВЦЭМ!$D$10+'СЕТ СН'!$F$5-'СЕТ СН'!$F$21</f>
        <v>3968.2188418300002</v>
      </c>
      <c r="F41" s="36">
        <f>SUMIFS(СВЦЭМ!$D$39:$D$782,СВЦЭМ!$A$39:$A$782,$A41,СВЦЭМ!$B$39:$B$782,F$11)+'СЕТ СН'!$F$11+СВЦЭМ!$D$10+'СЕТ СН'!$F$5-'СЕТ СН'!$F$21</f>
        <v>3982.1071338299998</v>
      </c>
      <c r="G41" s="36">
        <f>SUMIFS(СВЦЭМ!$D$39:$D$782,СВЦЭМ!$A$39:$A$782,$A41,СВЦЭМ!$B$39:$B$782,G$11)+'СЕТ СН'!$F$11+СВЦЭМ!$D$10+'СЕТ СН'!$F$5-'СЕТ СН'!$F$21</f>
        <v>3969.1650961000005</v>
      </c>
      <c r="H41" s="36">
        <f>SUMIFS(СВЦЭМ!$D$39:$D$782,СВЦЭМ!$A$39:$A$782,$A41,СВЦЭМ!$B$39:$B$782,H$11)+'СЕТ СН'!$F$11+СВЦЭМ!$D$10+'СЕТ СН'!$F$5-'СЕТ СН'!$F$21</f>
        <v>3958.65047925</v>
      </c>
      <c r="I41" s="36">
        <f>SUMIFS(СВЦЭМ!$D$39:$D$782,СВЦЭМ!$A$39:$A$782,$A41,СВЦЭМ!$B$39:$B$782,I$11)+'СЕТ СН'!$F$11+СВЦЭМ!$D$10+'СЕТ СН'!$F$5-'СЕТ СН'!$F$21</f>
        <v>3895.3448216300003</v>
      </c>
      <c r="J41" s="36">
        <f>SUMIFS(СВЦЭМ!$D$39:$D$782,СВЦЭМ!$A$39:$A$782,$A41,СВЦЭМ!$B$39:$B$782,J$11)+'СЕТ СН'!$F$11+СВЦЭМ!$D$10+'СЕТ СН'!$F$5-'СЕТ СН'!$F$21</f>
        <v>3824.9993384600002</v>
      </c>
      <c r="K41" s="36">
        <f>SUMIFS(СВЦЭМ!$D$39:$D$782,СВЦЭМ!$A$39:$A$782,$A41,СВЦЭМ!$B$39:$B$782,K$11)+'СЕТ СН'!$F$11+СВЦЭМ!$D$10+'СЕТ СН'!$F$5-'СЕТ СН'!$F$21</f>
        <v>3826.5205821099999</v>
      </c>
      <c r="L41" s="36">
        <f>SUMIFS(СВЦЭМ!$D$39:$D$782,СВЦЭМ!$A$39:$A$782,$A41,СВЦЭМ!$B$39:$B$782,L$11)+'СЕТ СН'!$F$11+СВЦЭМ!$D$10+'СЕТ СН'!$F$5-'СЕТ СН'!$F$21</f>
        <v>3813.8760901400001</v>
      </c>
      <c r="M41" s="36">
        <f>SUMIFS(СВЦЭМ!$D$39:$D$782,СВЦЭМ!$A$39:$A$782,$A41,СВЦЭМ!$B$39:$B$782,M$11)+'СЕТ СН'!$F$11+СВЦЭМ!$D$10+'СЕТ СН'!$F$5-'СЕТ СН'!$F$21</f>
        <v>3844.0066851399997</v>
      </c>
      <c r="N41" s="36">
        <f>SUMIFS(СВЦЭМ!$D$39:$D$782,СВЦЭМ!$A$39:$A$782,$A41,СВЦЭМ!$B$39:$B$782,N$11)+'СЕТ СН'!$F$11+СВЦЭМ!$D$10+'СЕТ СН'!$F$5-'СЕТ СН'!$F$21</f>
        <v>3853.6195966200003</v>
      </c>
      <c r="O41" s="36">
        <f>SUMIFS(СВЦЭМ!$D$39:$D$782,СВЦЭМ!$A$39:$A$782,$A41,СВЦЭМ!$B$39:$B$782,O$11)+'СЕТ СН'!$F$11+СВЦЭМ!$D$10+'СЕТ СН'!$F$5-'СЕТ СН'!$F$21</f>
        <v>3869.2951289499997</v>
      </c>
      <c r="P41" s="36">
        <f>SUMIFS(СВЦЭМ!$D$39:$D$782,СВЦЭМ!$A$39:$A$782,$A41,СВЦЭМ!$B$39:$B$782,P$11)+'СЕТ СН'!$F$11+СВЦЭМ!$D$10+'СЕТ СН'!$F$5-'СЕТ СН'!$F$21</f>
        <v>3891.1326113000005</v>
      </c>
      <c r="Q41" s="36">
        <f>SUMIFS(СВЦЭМ!$D$39:$D$782,СВЦЭМ!$A$39:$A$782,$A41,СВЦЭМ!$B$39:$B$782,Q$11)+'СЕТ СН'!$F$11+СВЦЭМ!$D$10+'СЕТ СН'!$F$5-'СЕТ СН'!$F$21</f>
        <v>3904.0167269200001</v>
      </c>
      <c r="R41" s="36">
        <f>SUMIFS(СВЦЭМ!$D$39:$D$782,СВЦЭМ!$A$39:$A$782,$A41,СВЦЭМ!$B$39:$B$782,R$11)+'СЕТ СН'!$F$11+СВЦЭМ!$D$10+'СЕТ СН'!$F$5-'СЕТ СН'!$F$21</f>
        <v>3911.0277666100001</v>
      </c>
      <c r="S41" s="36">
        <f>SUMIFS(СВЦЭМ!$D$39:$D$782,СВЦЭМ!$A$39:$A$782,$A41,СВЦЭМ!$B$39:$B$782,S$11)+'СЕТ СН'!$F$11+СВЦЭМ!$D$10+'СЕТ СН'!$F$5-'СЕТ СН'!$F$21</f>
        <v>3886.2655681100005</v>
      </c>
      <c r="T41" s="36">
        <f>SUMIFS(СВЦЭМ!$D$39:$D$782,СВЦЭМ!$A$39:$A$782,$A41,СВЦЭМ!$B$39:$B$782,T$11)+'СЕТ СН'!$F$11+СВЦЭМ!$D$10+'СЕТ СН'!$F$5-'СЕТ СН'!$F$21</f>
        <v>3811.3625690399995</v>
      </c>
      <c r="U41" s="36">
        <f>SUMIFS(СВЦЭМ!$D$39:$D$782,СВЦЭМ!$A$39:$A$782,$A41,СВЦЭМ!$B$39:$B$782,U$11)+'СЕТ СН'!$F$11+СВЦЭМ!$D$10+'СЕТ СН'!$F$5-'СЕТ СН'!$F$21</f>
        <v>3847.42601595</v>
      </c>
      <c r="V41" s="36">
        <f>SUMIFS(СВЦЭМ!$D$39:$D$782,СВЦЭМ!$A$39:$A$782,$A41,СВЦЭМ!$B$39:$B$782,V$11)+'СЕТ СН'!$F$11+СВЦЭМ!$D$10+'СЕТ СН'!$F$5-'СЕТ СН'!$F$21</f>
        <v>3858.4291442699996</v>
      </c>
      <c r="W41" s="36">
        <f>SUMIFS(СВЦЭМ!$D$39:$D$782,СВЦЭМ!$A$39:$A$782,$A41,СВЦЭМ!$B$39:$B$782,W$11)+'СЕТ СН'!$F$11+СВЦЭМ!$D$10+'СЕТ СН'!$F$5-'СЕТ СН'!$F$21</f>
        <v>3867.6730361</v>
      </c>
      <c r="X41" s="36">
        <f>SUMIFS(СВЦЭМ!$D$39:$D$782,СВЦЭМ!$A$39:$A$782,$A41,СВЦЭМ!$B$39:$B$782,X$11)+'СЕТ СН'!$F$11+СВЦЭМ!$D$10+'СЕТ СН'!$F$5-'СЕТ СН'!$F$21</f>
        <v>3895.5473333299997</v>
      </c>
      <c r="Y41" s="36">
        <f>SUMIFS(СВЦЭМ!$D$39:$D$782,СВЦЭМ!$A$39:$A$782,$A41,СВЦЭМ!$B$39:$B$782,Y$11)+'СЕТ СН'!$F$11+СВЦЭМ!$D$10+'СЕТ СН'!$F$5-'СЕТ СН'!$F$21</f>
        <v>3912.9145398800001</v>
      </c>
    </row>
    <row r="42" spans="1:27" ht="15.75" x14ac:dyDescent="0.2">
      <c r="A42" s="35">
        <f t="shared" si="0"/>
        <v>45291</v>
      </c>
      <c r="B42" s="36">
        <f>SUMIFS(СВЦЭМ!$D$39:$D$782,СВЦЭМ!$A$39:$A$782,$A42,СВЦЭМ!$B$39:$B$782,B$11)+'СЕТ СН'!$F$11+СВЦЭМ!$D$10+'СЕТ СН'!$F$5-'СЕТ СН'!$F$21</f>
        <v>3862.4679000799997</v>
      </c>
      <c r="C42" s="36">
        <f>SUMIFS(СВЦЭМ!$D$39:$D$782,СВЦЭМ!$A$39:$A$782,$A42,СВЦЭМ!$B$39:$B$782,C$11)+'СЕТ СН'!$F$11+СВЦЭМ!$D$10+'СЕТ СН'!$F$5-'СЕТ СН'!$F$21</f>
        <v>3843.9480523700004</v>
      </c>
      <c r="D42" s="36">
        <f>SUMIFS(СВЦЭМ!$D$39:$D$782,СВЦЭМ!$A$39:$A$782,$A42,СВЦЭМ!$B$39:$B$782,D$11)+'СЕТ СН'!$F$11+СВЦЭМ!$D$10+'СЕТ СН'!$F$5-'СЕТ СН'!$F$21</f>
        <v>3862.3223733799996</v>
      </c>
      <c r="E42" s="36">
        <f>SUMIFS(СВЦЭМ!$D$39:$D$782,СВЦЭМ!$A$39:$A$782,$A42,СВЦЭМ!$B$39:$B$782,E$11)+'СЕТ СН'!$F$11+СВЦЭМ!$D$10+'СЕТ СН'!$F$5-'СЕТ СН'!$F$21</f>
        <v>3867.2562449899997</v>
      </c>
      <c r="F42" s="36">
        <f>SUMIFS(СВЦЭМ!$D$39:$D$782,СВЦЭМ!$A$39:$A$782,$A42,СВЦЭМ!$B$39:$B$782,F$11)+'СЕТ СН'!$F$11+СВЦЭМ!$D$10+'СЕТ СН'!$F$5-'СЕТ СН'!$F$21</f>
        <v>3863.5954085900003</v>
      </c>
      <c r="G42" s="36">
        <f>SUMIFS(СВЦЭМ!$D$39:$D$782,СВЦЭМ!$A$39:$A$782,$A42,СВЦЭМ!$B$39:$B$782,G$11)+'СЕТ СН'!$F$11+СВЦЭМ!$D$10+'СЕТ СН'!$F$5-'СЕТ СН'!$F$21</f>
        <v>3817.0799296200003</v>
      </c>
      <c r="H42" s="36">
        <f>SUMIFS(СВЦЭМ!$D$39:$D$782,СВЦЭМ!$A$39:$A$782,$A42,СВЦЭМ!$B$39:$B$782,H$11)+'СЕТ СН'!$F$11+СВЦЭМ!$D$10+'СЕТ СН'!$F$5-'СЕТ СН'!$F$21</f>
        <v>3817.1247245799996</v>
      </c>
      <c r="I42" s="36">
        <f>SUMIFS(СВЦЭМ!$D$39:$D$782,СВЦЭМ!$A$39:$A$782,$A42,СВЦЭМ!$B$39:$B$782,I$11)+'СЕТ СН'!$F$11+СВЦЭМ!$D$10+'СЕТ СН'!$F$5-'СЕТ СН'!$F$21</f>
        <v>3818.42358289</v>
      </c>
      <c r="J42" s="36">
        <f>SUMIFS(СВЦЭМ!$D$39:$D$782,СВЦЭМ!$A$39:$A$782,$A42,СВЦЭМ!$B$39:$B$782,J$11)+'СЕТ СН'!$F$11+СВЦЭМ!$D$10+'СЕТ СН'!$F$5-'СЕТ СН'!$F$21</f>
        <v>3793.8876042500001</v>
      </c>
      <c r="K42" s="36">
        <f>SUMIFS(СВЦЭМ!$D$39:$D$782,СВЦЭМ!$A$39:$A$782,$A42,СВЦЭМ!$B$39:$B$782,K$11)+'СЕТ СН'!$F$11+СВЦЭМ!$D$10+'СЕТ СН'!$F$5-'СЕТ СН'!$F$21</f>
        <v>3749.5135972799999</v>
      </c>
      <c r="L42" s="36">
        <f>SUMIFS(СВЦЭМ!$D$39:$D$782,СВЦЭМ!$A$39:$A$782,$A42,СВЦЭМ!$B$39:$B$782,L$11)+'СЕТ СН'!$F$11+СВЦЭМ!$D$10+'СЕТ СН'!$F$5-'СЕТ СН'!$F$21</f>
        <v>3731.8630825400001</v>
      </c>
      <c r="M42" s="36">
        <f>SUMIFS(СВЦЭМ!$D$39:$D$782,СВЦЭМ!$A$39:$A$782,$A42,СВЦЭМ!$B$39:$B$782,M$11)+'СЕТ СН'!$F$11+СВЦЭМ!$D$10+'СЕТ СН'!$F$5-'СЕТ СН'!$F$21</f>
        <v>3714.0356573399999</v>
      </c>
      <c r="N42" s="36">
        <f>SUMIFS(СВЦЭМ!$D$39:$D$782,СВЦЭМ!$A$39:$A$782,$A42,СВЦЭМ!$B$39:$B$782,N$11)+'СЕТ СН'!$F$11+СВЦЭМ!$D$10+'СЕТ СН'!$F$5-'СЕТ СН'!$F$21</f>
        <v>3720.6518283800001</v>
      </c>
      <c r="O42" s="36">
        <f>SUMIFS(СВЦЭМ!$D$39:$D$782,СВЦЭМ!$A$39:$A$782,$A42,СВЦЭМ!$B$39:$B$782,O$11)+'СЕТ СН'!$F$11+СВЦЭМ!$D$10+'СЕТ СН'!$F$5-'СЕТ СН'!$F$21</f>
        <v>3732.8380508700002</v>
      </c>
      <c r="P42" s="36">
        <f>SUMIFS(СВЦЭМ!$D$39:$D$782,СВЦЭМ!$A$39:$A$782,$A42,СВЦЭМ!$B$39:$B$782,P$11)+'СЕТ СН'!$F$11+СВЦЭМ!$D$10+'СЕТ СН'!$F$5-'СЕТ СН'!$F$21</f>
        <v>3759.4619397699998</v>
      </c>
      <c r="Q42" s="36">
        <f>SUMIFS(СВЦЭМ!$D$39:$D$782,СВЦЭМ!$A$39:$A$782,$A42,СВЦЭМ!$B$39:$B$782,Q$11)+'СЕТ СН'!$F$11+СВЦЭМ!$D$10+'СЕТ СН'!$F$5-'СЕТ СН'!$F$21</f>
        <v>3739.66254824</v>
      </c>
      <c r="R42" s="36">
        <f>SUMIFS(СВЦЭМ!$D$39:$D$782,СВЦЭМ!$A$39:$A$782,$A42,СВЦЭМ!$B$39:$B$782,R$11)+'СЕТ СН'!$F$11+СВЦЭМ!$D$10+'СЕТ СН'!$F$5-'СЕТ СН'!$F$21</f>
        <v>3756.3601675800001</v>
      </c>
      <c r="S42" s="36">
        <f>SUMIFS(СВЦЭМ!$D$39:$D$782,СВЦЭМ!$A$39:$A$782,$A42,СВЦЭМ!$B$39:$B$782,S$11)+'СЕТ СН'!$F$11+СВЦЭМ!$D$10+'СЕТ СН'!$F$5-'СЕТ СН'!$F$21</f>
        <v>3719.1355533200003</v>
      </c>
      <c r="T42" s="36">
        <f>SUMIFS(СВЦЭМ!$D$39:$D$782,СВЦЭМ!$A$39:$A$782,$A42,СВЦЭМ!$B$39:$B$782,T$11)+'СЕТ СН'!$F$11+СВЦЭМ!$D$10+'СЕТ СН'!$F$5-'СЕТ СН'!$F$21</f>
        <v>3649.88266518</v>
      </c>
      <c r="U42" s="36">
        <f>SUMIFS(СВЦЭМ!$D$39:$D$782,СВЦЭМ!$A$39:$A$782,$A42,СВЦЭМ!$B$39:$B$782,U$11)+'СЕТ СН'!$F$11+СВЦЭМ!$D$10+'СЕТ СН'!$F$5-'СЕТ СН'!$F$21</f>
        <v>3626.0953878099999</v>
      </c>
      <c r="V42" s="36">
        <f>SUMIFS(СВЦЭМ!$D$39:$D$782,СВЦЭМ!$A$39:$A$782,$A42,СВЦЭМ!$B$39:$B$782,V$11)+'СЕТ СН'!$F$11+СВЦЭМ!$D$10+'СЕТ СН'!$F$5-'СЕТ СН'!$F$21</f>
        <v>3666.4604072000002</v>
      </c>
      <c r="W42" s="36">
        <f>SUMIFS(СВЦЭМ!$D$39:$D$782,СВЦЭМ!$A$39:$A$782,$A42,СВЦЭМ!$B$39:$B$782,W$11)+'СЕТ СН'!$F$11+СВЦЭМ!$D$10+'СЕТ СН'!$F$5-'СЕТ СН'!$F$21</f>
        <v>3724.7157824000001</v>
      </c>
      <c r="X42" s="36">
        <f>SUMIFS(СВЦЭМ!$D$39:$D$782,СВЦЭМ!$A$39:$A$782,$A42,СВЦЭМ!$B$39:$B$782,X$11)+'СЕТ СН'!$F$11+СВЦЭМ!$D$10+'СЕТ СН'!$F$5-'СЕТ СН'!$F$21</f>
        <v>3783.92548373</v>
      </c>
      <c r="Y42" s="36">
        <f>SUMIFS(СВЦЭМ!$D$39:$D$782,СВЦЭМ!$A$39:$A$782,$A42,СВЦЭМ!$B$39:$B$782,Y$11)+'СЕТ СН'!$F$11+СВЦЭМ!$D$10+'СЕТ СН'!$F$5-'СЕТ СН'!$F$21</f>
        <v>3832.8486451999997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01.12.2023</v>
      </c>
      <c r="B48" s="36">
        <f>SUMIFS(СВЦЭМ!$D$39:$D$782,СВЦЭМ!$A$39:$A$782,$A48,СВЦЭМ!$B$39:$B$782,B$47)+'СЕТ СН'!$G$11+СВЦЭМ!$D$10+'СЕТ СН'!$G$5-'СЕТ СН'!$G$21</f>
        <v>4583.84682703</v>
      </c>
      <c r="C48" s="36">
        <f>SUMIFS(СВЦЭМ!$D$39:$D$782,СВЦЭМ!$A$39:$A$782,$A48,СВЦЭМ!$B$39:$B$782,C$47)+'СЕТ СН'!$G$11+СВЦЭМ!$D$10+'СЕТ СН'!$G$5-'СЕТ СН'!$G$21</f>
        <v>4624.5199164699998</v>
      </c>
      <c r="D48" s="36">
        <f>SUMIFS(СВЦЭМ!$D$39:$D$782,СВЦЭМ!$A$39:$A$782,$A48,СВЦЭМ!$B$39:$B$782,D$47)+'СЕТ СН'!$G$11+СВЦЭМ!$D$10+'СЕТ СН'!$G$5-'СЕТ СН'!$G$21</f>
        <v>4657.5342305499998</v>
      </c>
      <c r="E48" s="36">
        <f>SUMIFS(СВЦЭМ!$D$39:$D$782,СВЦЭМ!$A$39:$A$782,$A48,СВЦЭМ!$B$39:$B$782,E$47)+'СЕТ СН'!$G$11+СВЦЭМ!$D$10+'СЕТ СН'!$G$5-'СЕТ СН'!$G$21</f>
        <v>4658.9663505899998</v>
      </c>
      <c r="F48" s="36">
        <f>SUMIFS(СВЦЭМ!$D$39:$D$782,СВЦЭМ!$A$39:$A$782,$A48,СВЦЭМ!$B$39:$B$782,F$47)+'СЕТ СН'!$G$11+СВЦЭМ!$D$10+'СЕТ СН'!$G$5-'СЕТ СН'!$G$21</f>
        <v>4668.1961986299993</v>
      </c>
      <c r="G48" s="36">
        <f>SUMIFS(СВЦЭМ!$D$39:$D$782,СВЦЭМ!$A$39:$A$782,$A48,СВЦЭМ!$B$39:$B$782,G$47)+'СЕТ СН'!$G$11+СВЦЭМ!$D$10+'СЕТ СН'!$G$5-'СЕТ СН'!$G$21</f>
        <v>4645.7831961699994</v>
      </c>
      <c r="H48" s="36">
        <f>SUMIFS(СВЦЭМ!$D$39:$D$782,СВЦЭМ!$A$39:$A$782,$A48,СВЦЭМ!$B$39:$B$782,H$47)+'СЕТ СН'!$G$11+СВЦЭМ!$D$10+'СЕТ СН'!$G$5-'СЕТ СН'!$G$21</f>
        <v>4600.3346050399996</v>
      </c>
      <c r="I48" s="36">
        <f>SUMIFS(СВЦЭМ!$D$39:$D$782,СВЦЭМ!$A$39:$A$782,$A48,СВЦЭМ!$B$39:$B$782,I$47)+'СЕТ СН'!$G$11+СВЦЭМ!$D$10+'СЕТ СН'!$G$5-'СЕТ СН'!$G$21</f>
        <v>4554.1558485999994</v>
      </c>
      <c r="J48" s="36">
        <f>SUMIFS(СВЦЭМ!$D$39:$D$782,СВЦЭМ!$A$39:$A$782,$A48,СВЦЭМ!$B$39:$B$782,J$47)+'СЕТ СН'!$G$11+СВЦЭМ!$D$10+'СЕТ СН'!$G$5-'СЕТ СН'!$G$21</f>
        <v>4505.6660735899995</v>
      </c>
      <c r="K48" s="36">
        <f>SUMIFS(СВЦЭМ!$D$39:$D$782,СВЦЭМ!$A$39:$A$782,$A48,СВЦЭМ!$B$39:$B$782,K$47)+'СЕТ СН'!$G$11+СВЦЭМ!$D$10+'СЕТ СН'!$G$5-'СЕТ СН'!$G$21</f>
        <v>4488.5360759199993</v>
      </c>
      <c r="L48" s="36">
        <f>SUMIFS(СВЦЭМ!$D$39:$D$782,СВЦЭМ!$A$39:$A$782,$A48,СВЦЭМ!$B$39:$B$782,L$47)+'СЕТ СН'!$G$11+СВЦЭМ!$D$10+'СЕТ СН'!$G$5-'СЕТ СН'!$G$21</f>
        <v>4484.8907595299997</v>
      </c>
      <c r="M48" s="36">
        <f>SUMIFS(СВЦЭМ!$D$39:$D$782,СВЦЭМ!$A$39:$A$782,$A48,СВЦЭМ!$B$39:$B$782,M$47)+'СЕТ СН'!$G$11+СВЦЭМ!$D$10+'СЕТ СН'!$G$5-'СЕТ СН'!$G$21</f>
        <v>4508.4562255399997</v>
      </c>
      <c r="N48" s="36">
        <f>SUMIFS(СВЦЭМ!$D$39:$D$782,СВЦЭМ!$A$39:$A$782,$A48,СВЦЭМ!$B$39:$B$782,N$47)+'СЕТ СН'!$G$11+СВЦЭМ!$D$10+'СЕТ СН'!$G$5-'СЕТ СН'!$G$21</f>
        <v>4520.9201469899999</v>
      </c>
      <c r="O48" s="36">
        <f>SUMIFS(СВЦЭМ!$D$39:$D$782,СВЦЭМ!$A$39:$A$782,$A48,СВЦЭМ!$B$39:$B$782,O$47)+'СЕТ СН'!$G$11+СВЦЭМ!$D$10+'СЕТ СН'!$G$5-'СЕТ СН'!$G$21</f>
        <v>4532.0134600700003</v>
      </c>
      <c r="P48" s="36">
        <f>SUMIFS(СВЦЭМ!$D$39:$D$782,СВЦЭМ!$A$39:$A$782,$A48,СВЦЭМ!$B$39:$B$782,P$47)+'СЕТ СН'!$G$11+СВЦЭМ!$D$10+'СЕТ СН'!$G$5-'СЕТ СН'!$G$21</f>
        <v>4544.3215424099999</v>
      </c>
      <c r="Q48" s="36">
        <f>SUMIFS(СВЦЭМ!$D$39:$D$782,СВЦЭМ!$A$39:$A$782,$A48,СВЦЭМ!$B$39:$B$782,Q$47)+'СЕТ СН'!$G$11+СВЦЭМ!$D$10+'СЕТ СН'!$G$5-'СЕТ СН'!$G$21</f>
        <v>4523.1685632499994</v>
      </c>
      <c r="R48" s="36">
        <f>SUMIFS(СВЦЭМ!$D$39:$D$782,СВЦЭМ!$A$39:$A$782,$A48,СВЦЭМ!$B$39:$B$782,R$47)+'СЕТ СН'!$G$11+СВЦЭМ!$D$10+'СЕТ СН'!$G$5-'СЕТ СН'!$G$21</f>
        <v>4530.8548639000001</v>
      </c>
      <c r="S48" s="36">
        <f>SUMIFS(СВЦЭМ!$D$39:$D$782,СВЦЭМ!$A$39:$A$782,$A48,СВЦЭМ!$B$39:$B$782,S$47)+'СЕТ СН'!$G$11+СВЦЭМ!$D$10+'СЕТ СН'!$G$5-'СЕТ СН'!$G$21</f>
        <v>4492.6770130599998</v>
      </c>
      <c r="T48" s="36">
        <f>SUMIFS(СВЦЭМ!$D$39:$D$782,СВЦЭМ!$A$39:$A$782,$A48,СВЦЭМ!$B$39:$B$782,T$47)+'СЕТ СН'!$G$11+СВЦЭМ!$D$10+'СЕТ СН'!$G$5-'СЕТ СН'!$G$21</f>
        <v>4448.2049312700001</v>
      </c>
      <c r="U48" s="36">
        <f>SUMIFS(СВЦЭМ!$D$39:$D$782,СВЦЭМ!$A$39:$A$782,$A48,СВЦЭМ!$B$39:$B$782,U$47)+'СЕТ СН'!$G$11+СВЦЭМ!$D$10+'СЕТ СН'!$G$5-'СЕТ СН'!$G$21</f>
        <v>4457.8122698899997</v>
      </c>
      <c r="V48" s="36">
        <f>SUMIFS(СВЦЭМ!$D$39:$D$782,СВЦЭМ!$A$39:$A$782,$A48,СВЦЭМ!$B$39:$B$782,V$47)+'СЕТ СН'!$G$11+СВЦЭМ!$D$10+'СЕТ СН'!$G$5-'СЕТ СН'!$G$21</f>
        <v>4487.0036805299997</v>
      </c>
      <c r="W48" s="36">
        <f>SUMIFS(СВЦЭМ!$D$39:$D$782,СВЦЭМ!$A$39:$A$782,$A48,СВЦЭМ!$B$39:$B$782,W$47)+'СЕТ СН'!$G$11+СВЦЭМ!$D$10+'СЕТ СН'!$G$5-'СЕТ СН'!$G$21</f>
        <v>4500.8053450999996</v>
      </c>
      <c r="X48" s="36">
        <f>SUMIFS(СВЦЭМ!$D$39:$D$782,СВЦЭМ!$A$39:$A$782,$A48,СВЦЭМ!$B$39:$B$782,X$47)+'СЕТ СН'!$G$11+СВЦЭМ!$D$10+'СЕТ СН'!$G$5-'СЕТ СН'!$G$21</f>
        <v>4506.1649092799998</v>
      </c>
      <c r="Y48" s="36">
        <f>SUMIFS(СВЦЭМ!$D$39:$D$782,СВЦЭМ!$A$39:$A$782,$A48,СВЦЭМ!$B$39:$B$782,Y$47)+'СЕТ СН'!$G$11+СВЦЭМ!$D$10+'СЕТ СН'!$G$5-'СЕТ СН'!$G$21</f>
        <v>4530.0492641199999</v>
      </c>
      <c r="AA48" s="45"/>
    </row>
    <row r="49" spans="1:25" ht="15.75" x14ac:dyDescent="0.2">
      <c r="A49" s="35">
        <f>A48+1</f>
        <v>45262</v>
      </c>
      <c r="B49" s="36">
        <f>SUMIFS(СВЦЭМ!$D$39:$D$782,СВЦЭМ!$A$39:$A$782,$A49,СВЦЭМ!$B$39:$B$782,B$47)+'СЕТ СН'!$G$11+СВЦЭМ!$D$10+'СЕТ СН'!$G$5-'СЕТ СН'!$G$21</f>
        <v>4658.5224108900002</v>
      </c>
      <c r="C49" s="36">
        <f>SUMIFS(СВЦЭМ!$D$39:$D$782,СВЦЭМ!$A$39:$A$782,$A49,СВЦЭМ!$B$39:$B$782,C$47)+'СЕТ СН'!$G$11+СВЦЭМ!$D$10+'СЕТ СН'!$G$5-'СЕТ СН'!$G$21</f>
        <v>4652.59159963</v>
      </c>
      <c r="D49" s="36">
        <f>SUMIFS(СВЦЭМ!$D$39:$D$782,СВЦЭМ!$A$39:$A$782,$A49,СВЦЭМ!$B$39:$B$782,D$47)+'СЕТ СН'!$G$11+СВЦЭМ!$D$10+'СЕТ СН'!$G$5-'СЕТ СН'!$G$21</f>
        <v>4665.7110769399997</v>
      </c>
      <c r="E49" s="36">
        <f>SUMIFS(СВЦЭМ!$D$39:$D$782,СВЦЭМ!$A$39:$A$782,$A49,СВЦЭМ!$B$39:$B$782,E$47)+'СЕТ СН'!$G$11+СВЦЭМ!$D$10+'СЕТ СН'!$G$5-'СЕТ СН'!$G$21</f>
        <v>4679.6254895000002</v>
      </c>
      <c r="F49" s="36">
        <f>SUMIFS(СВЦЭМ!$D$39:$D$782,СВЦЭМ!$A$39:$A$782,$A49,СВЦЭМ!$B$39:$B$782,F$47)+'СЕТ СН'!$G$11+СВЦЭМ!$D$10+'СЕТ СН'!$G$5-'СЕТ СН'!$G$21</f>
        <v>4686.0220368099999</v>
      </c>
      <c r="G49" s="36">
        <f>SUMIFS(СВЦЭМ!$D$39:$D$782,СВЦЭМ!$A$39:$A$782,$A49,СВЦЭМ!$B$39:$B$782,G$47)+'СЕТ СН'!$G$11+СВЦЭМ!$D$10+'СЕТ СН'!$G$5-'СЕТ СН'!$G$21</f>
        <v>4688.3847557700001</v>
      </c>
      <c r="H49" s="36">
        <f>SUMIFS(СВЦЭМ!$D$39:$D$782,СВЦЭМ!$A$39:$A$782,$A49,СВЦЭМ!$B$39:$B$782,H$47)+'СЕТ СН'!$G$11+СВЦЭМ!$D$10+'СЕТ СН'!$G$5-'СЕТ СН'!$G$21</f>
        <v>4686.8773220900002</v>
      </c>
      <c r="I49" s="36">
        <f>SUMIFS(СВЦЭМ!$D$39:$D$782,СВЦЭМ!$A$39:$A$782,$A49,СВЦЭМ!$B$39:$B$782,I$47)+'СЕТ СН'!$G$11+СВЦЭМ!$D$10+'СЕТ СН'!$G$5-'СЕТ СН'!$G$21</f>
        <v>4650.6395598500003</v>
      </c>
      <c r="J49" s="36">
        <f>SUMIFS(СВЦЭМ!$D$39:$D$782,СВЦЭМ!$A$39:$A$782,$A49,СВЦЭМ!$B$39:$B$782,J$47)+'СЕТ СН'!$G$11+СВЦЭМ!$D$10+'СЕТ СН'!$G$5-'СЕТ СН'!$G$21</f>
        <v>4604.1164590400003</v>
      </c>
      <c r="K49" s="36">
        <f>SUMIFS(СВЦЭМ!$D$39:$D$782,СВЦЭМ!$A$39:$A$782,$A49,СВЦЭМ!$B$39:$B$782,K$47)+'СЕТ СН'!$G$11+СВЦЭМ!$D$10+'СЕТ СН'!$G$5-'СЕТ СН'!$G$21</f>
        <v>4565.830978</v>
      </c>
      <c r="L49" s="36">
        <f>SUMIFS(СВЦЭМ!$D$39:$D$782,СВЦЭМ!$A$39:$A$782,$A49,СВЦЭМ!$B$39:$B$782,L$47)+'СЕТ СН'!$G$11+СВЦЭМ!$D$10+'СЕТ СН'!$G$5-'СЕТ СН'!$G$21</f>
        <v>4530.7940526399998</v>
      </c>
      <c r="M49" s="36">
        <f>SUMIFS(СВЦЭМ!$D$39:$D$782,СВЦЭМ!$A$39:$A$782,$A49,СВЦЭМ!$B$39:$B$782,M$47)+'СЕТ СН'!$G$11+СВЦЭМ!$D$10+'СЕТ СН'!$G$5-'СЕТ СН'!$G$21</f>
        <v>4522.7795630099999</v>
      </c>
      <c r="N49" s="36">
        <f>SUMIFS(СВЦЭМ!$D$39:$D$782,СВЦЭМ!$A$39:$A$782,$A49,СВЦЭМ!$B$39:$B$782,N$47)+'СЕТ СН'!$G$11+СВЦЭМ!$D$10+'СЕТ СН'!$G$5-'СЕТ СН'!$G$21</f>
        <v>4545.1461923999996</v>
      </c>
      <c r="O49" s="36">
        <f>SUMIFS(СВЦЭМ!$D$39:$D$782,СВЦЭМ!$A$39:$A$782,$A49,СВЦЭМ!$B$39:$B$782,O$47)+'СЕТ СН'!$G$11+СВЦЭМ!$D$10+'СЕТ СН'!$G$5-'СЕТ СН'!$G$21</f>
        <v>4568.4712615999997</v>
      </c>
      <c r="P49" s="36">
        <f>SUMIFS(СВЦЭМ!$D$39:$D$782,СВЦЭМ!$A$39:$A$782,$A49,СВЦЭМ!$B$39:$B$782,P$47)+'СЕТ СН'!$G$11+СВЦЭМ!$D$10+'СЕТ СН'!$G$5-'СЕТ СН'!$G$21</f>
        <v>4581.8850580799999</v>
      </c>
      <c r="Q49" s="36">
        <f>SUMIFS(СВЦЭМ!$D$39:$D$782,СВЦЭМ!$A$39:$A$782,$A49,СВЦЭМ!$B$39:$B$782,Q$47)+'СЕТ СН'!$G$11+СВЦЭМ!$D$10+'СЕТ СН'!$G$5-'СЕТ СН'!$G$21</f>
        <v>4584.6208873699998</v>
      </c>
      <c r="R49" s="36">
        <f>SUMIFS(СВЦЭМ!$D$39:$D$782,СВЦЭМ!$A$39:$A$782,$A49,СВЦЭМ!$B$39:$B$782,R$47)+'СЕТ СН'!$G$11+СВЦЭМ!$D$10+'СЕТ СН'!$G$5-'СЕТ СН'!$G$21</f>
        <v>4559.7088611199997</v>
      </c>
      <c r="S49" s="36">
        <f>SUMIFS(СВЦЭМ!$D$39:$D$782,СВЦЭМ!$A$39:$A$782,$A49,СВЦЭМ!$B$39:$B$782,S$47)+'СЕТ СН'!$G$11+СВЦЭМ!$D$10+'СЕТ СН'!$G$5-'СЕТ СН'!$G$21</f>
        <v>4520.4141609099997</v>
      </c>
      <c r="T49" s="36">
        <f>SUMIFS(СВЦЭМ!$D$39:$D$782,СВЦЭМ!$A$39:$A$782,$A49,СВЦЭМ!$B$39:$B$782,T$47)+'СЕТ СН'!$G$11+СВЦЭМ!$D$10+'СЕТ СН'!$G$5-'СЕТ СН'!$G$21</f>
        <v>4487.59224326</v>
      </c>
      <c r="U49" s="36">
        <f>SUMIFS(СВЦЭМ!$D$39:$D$782,СВЦЭМ!$A$39:$A$782,$A49,СВЦЭМ!$B$39:$B$782,U$47)+'СЕТ СН'!$G$11+СВЦЭМ!$D$10+'СЕТ СН'!$G$5-'СЕТ СН'!$G$21</f>
        <v>4499.3524371900003</v>
      </c>
      <c r="V49" s="36">
        <f>SUMIFS(СВЦЭМ!$D$39:$D$782,СВЦЭМ!$A$39:$A$782,$A49,СВЦЭМ!$B$39:$B$782,V$47)+'СЕТ СН'!$G$11+СВЦЭМ!$D$10+'СЕТ СН'!$G$5-'СЕТ СН'!$G$21</f>
        <v>4525.07365261</v>
      </c>
      <c r="W49" s="36">
        <f>SUMIFS(СВЦЭМ!$D$39:$D$782,СВЦЭМ!$A$39:$A$782,$A49,СВЦЭМ!$B$39:$B$782,W$47)+'СЕТ СН'!$G$11+СВЦЭМ!$D$10+'СЕТ СН'!$G$5-'СЕТ СН'!$G$21</f>
        <v>4539.0412637499994</v>
      </c>
      <c r="X49" s="36">
        <f>SUMIFS(СВЦЭМ!$D$39:$D$782,СВЦЭМ!$A$39:$A$782,$A49,СВЦЭМ!$B$39:$B$782,X$47)+'СЕТ СН'!$G$11+СВЦЭМ!$D$10+'СЕТ СН'!$G$5-'СЕТ СН'!$G$21</f>
        <v>4571.9489352800001</v>
      </c>
      <c r="Y49" s="36">
        <f>SUMIFS(СВЦЭМ!$D$39:$D$782,СВЦЭМ!$A$39:$A$782,$A49,СВЦЭМ!$B$39:$B$782,Y$47)+'СЕТ СН'!$G$11+СВЦЭМ!$D$10+'СЕТ СН'!$G$5-'СЕТ СН'!$G$21</f>
        <v>4595.0759174899995</v>
      </c>
    </row>
    <row r="50" spans="1:25" ht="15.75" x14ac:dyDescent="0.2">
      <c r="A50" s="35">
        <f t="shared" ref="A50:A78" si="1">A49+1</f>
        <v>45263</v>
      </c>
      <c r="B50" s="36">
        <f>SUMIFS(СВЦЭМ!$D$39:$D$782,СВЦЭМ!$A$39:$A$782,$A50,СВЦЭМ!$B$39:$B$782,B$47)+'СЕТ СН'!$G$11+СВЦЭМ!$D$10+'СЕТ СН'!$G$5-'СЕТ СН'!$G$21</f>
        <v>4556.0639238000003</v>
      </c>
      <c r="C50" s="36">
        <f>SUMIFS(СВЦЭМ!$D$39:$D$782,СВЦЭМ!$A$39:$A$782,$A50,СВЦЭМ!$B$39:$B$782,C$47)+'СЕТ СН'!$G$11+СВЦЭМ!$D$10+'СЕТ СН'!$G$5-'СЕТ СН'!$G$21</f>
        <v>4601.4238133999997</v>
      </c>
      <c r="D50" s="36">
        <f>SUMIFS(СВЦЭМ!$D$39:$D$782,СВЦЭМ!$A$39:$A$782,$A50,СВЦЭМ!$B$39:$B$782,D$47)+'СЕТ СН'!$G$11+СВЦЭМ!$D$10+'СЕТ СН'!$G$5-'СЕТ СН'!$G$21</f>
        <v>4648.3577679199998</v>
      </c>
      <c r="E50" s="36">
        <f>SUMIFS(СВЦЭМ!$D$39:$D$782,СВЦЭМ!$A$39:$A$782,$A50,СВЦЭМ!$B$39:$B$782,E$47)+'СЕТ СН'!$G$11+СВЦЭМ!$D$10+'СЕТ СН'!$G$5-'СЕТ СН'!$G$21</f>
        <v>4644.1896079399994</v>
      </c>
      <c r="F50" s="36">
        <f>SUMIFS(СВЦЭМ!$D$39:$D$782,СВЦЭМ!$A$39:$A$782,$A50,СВЦЭМ!$B$39:$B$782,F$47)+'СЕТ СН'!$G$11+СВЦЭМ!$D$10+'СЕТ СН'!$G$5-'СЕТ СН'!$G$21</f>
        <v>4639.2865845400001</v>
      </c>
      <c r="G50" s="36">
        <f>SUMIFS(СВЦЭМ!$D$39:$D$782,СВЦЭМ!$A$39:$A$782,$A50,СВЦЭМ!$B$39:$B$782,G$47)+'СЕТ СН'!$G$11+СВЦЭМ!$D$10+'СЕТ СН'!$G$5-'СЕТ СН'!$G$21</f>
        <v>4651.6545303299999</v>
      </c>
      <c r="H50" s="36">
        <f>SUMIFS(СВЦЭМ!$D$39:$D$782,СВЦЭМ!$A$39:$A$782,$A50,СВЦЭМ!$B$39:$B$782,H$47)+'СЕТ СН'!$G$11+СВЦЭМ!$D$10+'СЕТ СН'!$G$5-'СЕТ СН'!$G$21</f>
        <v>4643.6116277199999</v>
      </c>
      <c r="I50" s="36">
        <f>SUMIFS(СВЦЭМ!$D$39:$D$782,СВЦЭМ!$A$39:$A$782,$A50,СВЦЭМ!$B$39:$B$782,I$47)+'СЕТ СН'!$G$11+СВЦЭМ!$D$10+'СЕТ СН'!$G$5-'СЕТ СН'!$G$21</f>
        <v>4641.4664547599996</v>
      </c>
      <c r="J50" s="36">
        <f>SUMIFS(СВЦЭМ!$D$39:$D$782,СВЦЭМ!$A$39:$A$782,$A50,СВЦЭМ!$B$39:$B$782,J$47)+'СЕТ СН'!$G$11+СВЦЭМ!$D$10+'СЕТ СН'!$G$5-'СЕТ СН'!$G$21</f>
        <v>4609.6669730100002</v>
      </c>
      <c r="K50" s="36">
        <f>SUMIFS(СВЦЭМ!$D$39:$D$782,СВЦЭМ!$A$39:$A$782,$A50,СВЦЭМ!$B$39:$B$782,K$47)+'СЕТ СН'!$G$11+СВЦЭМ!$D$10+'СЕТ СН'!$G$5-'СЕТ СН'!$G$21</f>
        <v>4573.2738287699995</v>
      </c>
      <c r="L50" s="36">
        <f>SUMIFS(СВЦЭМ!$D$39:$D$782,СВЦЭМ!$A$39:$A$782,$A50,СВЦЭМ!$B$39:$B$782,L$47)+'СЕТ СН'!$G$11+СВЦЭМ!$D$10+'СЕТ СН'!$G$5-'СЕТ СН'!$G$21</f>
        <v>4529.4267177000002</v>
      </c>
      <c r="M50" s="36">
        <f>SUMIFS(СВЦЭМ!$D$39:$D$782,СВЦЭМ!$A$39:$A$782,$A50,СВЦЭМ!$B$39:$B$782,M$47)+'СЕТ СН'!$G$11+СВЦЭМ!$D$10+'СЕТ СН'!$G$5-'СЕТ СН'!$G$21</f>
        <v>4525.5562939199999</v>
      </c>
      <c r="N50" s="36">
        <f>SUMIFS(СВЦЭМ!$D$39:$D$782,СВЦЭМ!$A$39:$A$782,$A50,СВЦЭМ!$B$39:$B$782,N$47)+'СЕТ СН'!$G$11+СВЦЭМ!$D$10+'СЕТ СН'!$G$5-'СЕТ СН'!$G$21</f>
        <v>4539.9585010699993</v>
      </c>
      <c r="O50" s="36">
        <f>SUMIFS(СВЦЭМ!$D$39:$D$782,СВЦЭМ!$A$39:$A$782,$A50,СВЦЭМ!$B$39:$B$782,O$47)+'СЕТ СН'!$G$11+СВЦЭМ!$D$10+'СЕТ СН'!$G$5-'СЕТ СН'!$G$21</f>
        <v>4566.1221811199994</v>
      </c>
      <c r="P50" s="36">
        <f>SUMIFS(СВЦЭМ!$D$39:$D$782,СВЦЭМ!$A$39:$A$782,$A50,СВЦЭМ!$B$39:$B$782,P$47)+'СЕТ СН'!$G$11+СВЦЭМ!$D$10+'СЕТ СН'!$G$5-'СЕТ СН'!$G$21</f>
        <v>4569.4644095499998</v>
      </c>
      <c r="Q50" s="36">
        <f>SUMIFS(СВЦЭМ!$D$39:$D$782,СВЦЭМ!$A$39:$A$782,$A50,СВЦЭМ!$B$39:$B$782,Q$47)+'СЕТ СН'!$G$11+СВЦЭМ!$D$10+'СЕТ СН'!$G$5-'СЕТ СН'!$G$21</f>
        <v>4577.8015167599997</v>
      </c>
      <c r="R50" s="36">
        <f>SUMIFS(СВЦЭМ!$D$39:$D$782,СВЦЭМ!$A$39:$A$782,$A50,СВЦЭМ!$B$39:$B$782,R$47)+'СЕТ СН'!$G$11+СВЦЭМ!$D$10+'СЕТ СН'!$G$5-'СЕТ СН'!$G$21</f>
        <v>4560.5709135099996</v>
      </c>
      <c r="S50" s="36">
        <f>SUMIFS(СВЦЭМ!$D$39:$D$782,СВЦЭМ!$A$39:$A$782,$A50,СВЦЭМ!$B$39:$B$782,S$47)+'СЕТ СН'!$G$11+СВЦЭМ!$D$10+'СЕТ СН'!$G$5-'СЕТ СН'!$G$21</f>
        <v>4511.4100545800002</v>
      </c>
      <c r="T50" s="36">
        <f>SUMIFS(СВЦЭМ!$D$39:$D$782,СВЦЭМ!$A$39:$A$782,$A50,СВЦЭМ!$B$39:$B$782,T$47)+'СЕТ СН'!$G$11+СВЦЭМ!$D$10+'СЕТ СН'!$G$5-'СЕТ СН'!$G$21</f>
        <v>4463.0631185399998</v>
      </c>
      <c r="U50" s="36">
        <f>SUMIFS(СВЦЭМ!$D$39:$D$782,СВЦЭМ!$A$39:$A$782,$A50,СВЦЭМ!$B$39:$B$782,U$47)+'СЕТ СН'!$G$11+СВЦЭМ!$D$10+'СЕТ СН'!$G$5-'СЕТ СН'!$G$21</f>
        <v>4472.9475889400001</v>
      </c>
      <c r="V50" s="36">
        <f>SUMIFS(СВЦЭМ!$D$39:$D$782,СВЦЭМ!$A$39:$A$782,$A50,СВЦЭМ!$B$39:$B$782,V$47)+'СЕТ СН'!$G$11+СВЦЭМ!$D$10+'СЕТ СН'!$G$5-'СЕТ СН'!$G$21</f>
        <v>4505.4094470399996</v>
      </c>
      <c r="W50" s="36">
        <f>SUMIFS(СВЦЭМ!$D$39:$D$782,СВЦЭМ!$A$39:$A$782,$A50,СВЦЭМ!$B$39:$B$782,W$47)+'СЕТ СН'!$G$11+СВЦЭМ!$D$10+'СЕТ СН'!$G$5-'СЕТ СН'!$G$21</f>
        <v>4516.2179508700001</v>
      </c>
      <c r="X50" s="36">
        <f>SUMIFS(СВЦЭМ!$D$39:$D$782,СВЦЭМ!$A$39:$A$782,$A50,СВЦЭМ!$B$39:$B$782,X$47)+'СЕТ СН'!$G$11+СВЦЭМ!$D$10+'СЕТ СН'!$G$5-'СЕТ СН'!$G$21</f>
        <v>4547.3382751600002</v>
      </c>
      <c r="Y50" s="36">
        <f>SUMIFS(СВЦЭМ!$D$39:$D$782,СВЦЭМ!$A$39:$A$782,$A50,СВЦЭМ!$B$39:$B$782,Y$47)+'СЕТ СН'!$G$11+СВЦЭМ!$D$10+'СЕТ СН'!$G$5-'СЕТ СН'!$G$21</f>
        <v>4598.7352387699993</v>
      </c>
    </row>
    <row r="51" spans="1:25" ht="15.75" x14ac:dyDescent="0.2">
      <c r="A51" s="35">
        <f t="shared" si="1"/>
        <v>45264</v>
      </c>
      <c r="B51" s="36">
        <f>SUMIFS(СВЦЭМ!$D$39:$D$782,СВЦЭМ!$A$39:$A$782,$A51,СВЦЭМ!$B$39:$B$782,B$47)+'СЕТ СН'!$G$11+СВЦЭМ!$D$10+'СЕТ СН'!$G$5-'СЕТ СН'!$G$21</f>
        <v>4584.1133380800002</v>
      </c>
      <c r="C51" s="36">
        <f>SUMIFS(СВЦЭМ!$D$39:$D$782,СВЦЭМ!$A$39:$A$782,$A51,СВЦЭМ!$B$39:$B$782,C$47)+'СЕТ СН'!$G$11+СВЦЭМ!$D$10+'СЕТ СН'!$G$5-'СЕТ СН'!$G$21</f>
        <v>4628.2189566199995</v>
      </c>
      <c r="D51" s="36">
        <f>SUMIFS(СВЦЭМ!$D$39:$D$782,СВЦЭМ!$A$39:$A$782,$A51,СВЦЭМ!$B$39:$B$782,D$47)+'СЕТ СН'!$G$11+СВЦЭМ!$D$10+'СЕТ СН'!$G$5-'СЕТ СН'!$G$21</f>
        <v>4623.8051705199996</v>
      </c>
      <c r="E51" s="36">
        <f>SUMIFS(СВЦЭМ!$D$39:$D$782,СВЦЭМ!$A$39:$A$782,$A51,СВЦЭМ!$B$39:$B$782,E$47)+'СЕТ СН'!$G$11+СВЦЭМ!$D$10+'СЕТ СН'!$G$5-'СЕТ СН'!$G$21</f>
        <v>4631.2961005899997</v>
      </c>
      <c r="F51" s="36">
        <f>SUMIFS(СВЦЭМ!$D$39:$D$782,СВЦЭМ!$A$39:$A$782,$A51,СВЦЭМ!$B$39:$B$782,F$47)+'СЕТ СН'!$G$11+СВЦЭМ!$D$10+'СЕТ СН'!$G$5-'СЕТ СН'!$G$21</f>
        <v>4626.8837277000002</v>
      </c>
      <c r="G51" s="36">
        <f>SUMIFS(СВЦЭМ!$D$39:$D$782,СВЦЭМ!$A$39:$A$782,$A51,СВЦЭМ!$B$39:$B$782,G$47)+'СЕТ СН'!$G$11+СВЦЭМ!$D$10+'СЕТ СН'!$G$5-'СЕТ СН'!$G$21</f>
        <v>4616.7740452500002</v>
      </c>
      <c r="H51" s="36">
        <f>SUMIFS(СВЦЭМ!$D$39:$D$782,СВЦЭМ!$A$39:$A$782,$A51,СВЦЭМ!$B$39:$B$782,H$47)+'СЕТ СН'!$G$11+СВЦЭМ!$D$10+'СЕТ СН'!$G$5-'СЕТ СН'!$G$21</f>
        <v>4585.9404330399993</v>
      </c>
      <c r="I51" s="36">
        <f>SUMIFS(СВЦЭМ!$D$39:$D$782,СВЦЭМ!$A$39:$A$782,$A51,СВЦЭМ!$B$39:$B$782,I$47)+'СЕТ СН'!$G$11+СВЦЭМ!$D$10+'СЕТ СН'!$G$5-'СЕТ СН'!$G$21</f>
        <v>4513.8209548799996</v>
      </c>
      <c r="J51" s="36">
        <f>SUMIFS(СВЦЭМ!$D$39:$D$782,СВЦЭМ!$A$39:$A$782,$A51,СВЦЭМ!$B$39:$B$782,J$47)+'СЕТ СН'!$G$11+СВЦЭМ!$D$10+'СЕТ СН'!$G$5-'СЕТ СН'!$G$21</f>
        <v>4490.8739732200002</v>
      </c>
      <c r="K51" s="36">
        <f>SUMIFS(СВЦЭМ!$D$39:$D$782,СВЦЭМ!$A$39:$A$782,$A51,СВЦЭМ!$B$39:$B$782,K$47)+'СЕТ СН'!$G$11+СВЦЭМ!$D$10+'СЕТ СН'!$G$5-'СЕТ СН'!$G$21</f>
        <v>4477.7324266100004</v>
      </c>
      <c r="L51" s="36">
        <f>SUMIFS(СВЦЭМ!$D$39:$D$782,СВЦЭМ!$A$39:$A$782,$A51,СВЦЭМ!$B$39:$B$782,L$47)+'СЕТ СН'!$G$11+СВЦЭМ!$D$10+'СЕТ СН'!$G$5-'СЕТ СН'!$G$21</f>
        <v>4471.7967889600004</v>
      </c>
      <c r="M51" s="36">
        <f>SUMIFS(СВЦЭМ!$D$39:$D$782,СВЦЭМ!$A$39:$A$782,$A51,СВЦЭМ!$B$39:$B$782,M$47)+'СЕТ СН'!$G$11+СВЦЭМ!$D$10+'СЕТ СН'!$G$5-'СЕТ СН'!$G$21</f>
        <v>4480.6795096599999</v>
      </c>
      <c r="N51" s="36">
        <f>SUMIFS(СВЦЭМ!$D$39:$D$782,СВЦЭМ!$A$39:$A$782,$A51,СВЦЭМ!$B$39:$B$782,N$47)+'СЕТ СН'!$G$11+СВЦЭМ!$D$10+'СЕТ СН'!$G$5-'СЕТ СН'!$G$21</f>
        <v>4491.0346143299994</v>
      </c>
      <c r="O51" s="36">
        <f>SUMIFS(СВЦЭМ!$D$39:$D$782,СВЦЭМ!$A$39:$A$782,$A51,СВЦЭМ!$B$39:$B$782,O$47)+'СЕТ СН'!$G$11+СВЦЭМ!$D$10+'СЕТ СН'!$G$5-'СЕТ СН'!$G$21</f>
        <v>4502.0760676399996</v>
      </c>
      <c r="P51" s="36">
        <f>SUMIFS(СВЦЭМ!$D$39:$D$782,СВЦЭМ!$A$39:$A$782,$A51,СВЦЭМ!$B$39:$B$782,P$47)+'СЕТ СН'!$G$11+СВЦЭМ!$D$10+'СЕТ СН'!$G$5-'СЕТ СН'!$G$21</f>
        <v>4515.5847573299998</v>
      </c>
      <c r="Q51" s="36">
        <f>SUMIFS(СВЦЭМ!$D$39:$D$782,СВЦЭМ!$A$39:$A$782,$A51,СВЦЭМ!$B$39:$B$782,Q$47)+'СЕТ СН'!$G$11+СВЦЭМ!$D$10+'СЕТ СН'!$G$5-'СЕТ СН'!$G$21</f>
        <v>4518.0005965099999</v>
      </c>
      <c r="R51" s="36">
        <f>SUMIFS(СВЦЭМ!$D$39:$D$782,СВЦЭМ!$A$39:$A$782,$A51,СВЦЭМ!$B$39:$B$782,R$47)+'СЕТ СН'!$G$11+СВЦЭМ!$D$10+'СЕТ СН'!$G$5-'СЕТ СН'!$G$21</f>
        <v>4505.0900254400003</v>
      </c>
      <c r="S51" s="36">
        <f>SUMIFS(СВЦЭМ!$D$39:$D$782,СВЦЭМ!$A$39:$A$782,$A51,СВЦЭМ!$B$39:$B$782,S$47)+'СЕТ СН'!$G$11+СВЦЭМ!$D$10+'СЕТ СН'!$G$5-'СЕТ СН'!$G$21</f>
        <v>4464.3212659800001</v>
      </c>
      <c r="T51" s="36">
        <f>SUMIFS(СВЦЭМ!$D$39:$D$782,СВЦЭМ!$A$39:$A$782,$A51,СВЦЭМ!$B$39:$B$782,T$47)+'СЕТ СН'!$G$11+СВЦЭМ!$D$10+'СЕТ СН'!$G$5-'СЕТ СН'!$G$21</f>
        <v>4439.6739404500004</v>
      </c>
      <c r="U51" s="36">
        <f>SUMIFS(СВЦЭМ!$D$39:$D$782,СВЦЭМ!$A$39:$A$782,$A51,СВЦЭМ!$B$39:$B$782,U$47)+'СЕТ СН'!$G$11+СВЦЭМ!$D$10+'СЕТ СН'!$G$5-'СЕТ СН'!$G$21</f>
        <v>4451.2767920599999</v>
      </c>
      <c r="V51" s="36">
        <f>SUMIFS(СВЦЭМ!$D$39:$D$782,СВЦЭМ!$A$39:$A$782,$A51,СВЦЭМ!$B$39:$B$782,V$47)+'СЕТ СН'!$G$11+СВЦЭМ!$D$10+'СЕТ СН'!$G$5-'СЕТ СН'!$G$21</f>
        <v>4473.0340286499995</v>
      </c>
      <c r="W51" s="36">
        <f>SUMIFS(СВЦЭМ!$D$39:$D$782,СВЦЭМ!$A$39:$A$782,$A51,СВЦЭМ!$B$39:$B$782,W$47)+'СЕТ СН'!$G$11+СВЦЭМ!$D$10+'СЕТ СН'!$G$5-'СЕТ СН'!$G$21</f>
        <v>4486.9112230800001</v>
      </c>
      <c r="X51" s="36">
        <f>SUMIFS(СВЦЭМ!$D$39:$D$782,СВЦЭМ!$A$39:$A$782,$A51,СВЦЭМ!$B$39:$B$782,X$47)+'СЕТ СН'!$G$11+СВЦЭМ!$D$10+'СЕТ СН'!$G$5-'СЕТ СН'!$G$21</f>
        <v>4527.2068740899995</v>
      </c>
      <c r="Y51" s="36">
        <f>SUMIFS(СВЦЭМ!$D$39:$D$782,СВЦЭМ!$A$39:$A$782,$A51,СВЦЭМ!$B$39:$B$782,Y$47)+'СЕТ СН'!$G$11+СВЦЭМ!$D$10+'СЕТ СН'!$G$5-'СЕТ СН'!$G$21</f>
        <v>4545.7374883900002</v>
      </c>
    </row>
    <row r="52" spans="1:25" ht="15.75" x14ac:dyDescent="0.2">
      <c r="A52" s="35">
        <f t="shared" si="1"/>
        <v>45265</v>
      </c>
      <c r="B52" s="36">
        <f>SUMIFS(СВЦЭМ!$D$39:$D$782,СВЦЭМ!$A$39:$A$782,$A52,СВЦЭМ!$B$39:$B$782,B$47)+'СЕТ СН'!$G$11+СВЦЭМ!$D$10+'СЕТ СН'!$G$5-'СЕТ СН'!$G$21</f>
        <v>4682.7914318799994</v>
      </c>
      <c r="C52" s="36">
        <f>SUMIFS(СВЦЭМ!$D$39:$D$782,СВЦЭМ!$A$39:$A$782,$A52,СВЦЭМ!$B$39:$B$782,C$47)+'СЕТ СН'!$G$11+СВЦЭМ!$D$10+'СЕТ СН'!$G$5-'СЕТ СН'!$G$21</f>
        <v>4705.4587142500004</v>
      </c>
      <c r="D52" s="36">
        <f>SUMIFS(СВЦЭМ!$D$39:$D$782,СВЦЭМ!$A$39:$A$782,$A52,СВЦЭМ!$B$39:$B$782,D$47)+'СЕТ СН'!$G$11+СВЦЭМ!$D$10+'СЕТ СН'!$G$5-'СЕТ СН'!$G$21</f>
        <v>4744.3928227999995</v>
      </c>
      <c r="E52" s="36">
        <f>SUMIFS(СВЦЭМ!$D$39:$D$782,СВЦЭМ!$A$39:$A$782,$A52,СВЦЭМ!$B$39:$B$782,E$47)+'СЕТ СН'!$G$11+СВЦЭМ!$D$10+'СЕТ СН'!$G$5-'СЕТ СН'!$G$21</f>
        <v>4711.1999634799995</v>
      </c>
      <c r="F52" s="36">
        <f>SUMIFS(СВЦЭМ!$D$39:$D$782,СВЦЭМ!$A$39:$A$782,$A52,СВЦЭМ!$B$39:$B$782,F$47)+'СЕТ СН'!$G$11+СВЦЭМ!$D$10+'СЕТ СН'!$G$5-'СЕТ СН'!$G$21</f>
        <v>4705.8315271699994</v>
      </c>
      <c r="G52" s="36">
        <f>SUMIFS(СВЦЭМ!$D$39:$D$782,СВЦЭМ!$A$39:$A$782,$A52,СВЦЭМ!$B$39:$B$782,G$47)+'СЕТ СН'!$G$11+СВЦЭМ!$D$10+'СЕТ СН'!$G$5-'СЕТ СН'!$G$21</f>
        <v>4702.7723812300001</v>
      </c>
      <c r="H52" s="36">
        <f>SUMIFS(СВЦЭМ!$D$39:$D$782,СВЦЭМ!$A$39:$A$782,$A52,СВЦЭМ!$B$39:$B$782,H$47)+'СЕТ СН'!$G$11+СВЦЭМ!$D$10+'СЕТ СН'!$G$5-'СЕТ СН'!$G$21</f>
        <v>4659.5454942899996</v>
      </c>
      <c r="I52" s="36">
        <f>SUMIFS(СВЦЭМ!$D$39:$D$782,СВЦЭМ!$A$39:$A$782,$A52,СВЦЭМ!$B$39:$B$782,I$47)+'СЕТ СН'!$G$11+СВЦЭМ!$D$10+'СЕТ СН'!$G$5-'СЕТ СН'!$G$21</f>
        <v>4616.5595077099997</v>
      </c>
      <c r="J52" s="36">
        <f>SUMIFS(СВЦЭМ!$D$39:$D$782,СВЦЭМ!$A$39:$A$782,$A52,СВЦЭМ!$B$39:$B$782,J$47)+'СЕТ СН'!$G$11+СВЦЭМ!$D$10+'СЕТ СН'!$G$5-'СЕТ СН'!$G$21</f>
        <v>4572.36414952</v>
      </c>
      <c r="K52" s="36">
        <f>SUMIFS(СВЦЭМ!$D$39:$D$782,СВЦЭМ!$A$39:$A$782,$A52,СВЦЭМ!$B$39:$B$782,K$47)+'СЕТ СН'!$G$11+СВЦЭМ!$D$10+'СЕТ СН'!$G$5-'СЕТ СН'!$G$21</f>
        <v>4569.4221821800002</v>
      </c>
      <c r="L52" s="36">
        <f>SUMIFS(СВЦЭМ!$D$39:$D$782,СВЦЭМ!$A$39:$A$782,$A52,СВЦЭМ!$B$39:$B$782,L$47)+'СЕТ СН'!$G$11+СВЦЭМ!$D$10+'СЕТ СН'!$G$5-'СЕТ СН'!$G$21</f>
        <v>4604.2699417099993</v>
      </c>
      <c r="M52" s="36">
        <f>SUMIFS(СВЦЭМ!$D$39:$D$782,СВЦЭМ!$A$39:$A$782,$A52,СВЦЭМ!$B$39:$B$782,M$47)+'СЕТ СН'!$G$11+СВЦЭМ!$D$10+'СЕТ СН'!$G$5-'СЕТ СН'!$G$21</f>
        <v>4672.37624985</v>
      </c>
      <c r="N52" s="36">
        <f>SUMIFS(СВЦЭМ!$D$39:$D$782,СВЦЭМ!$A$39:$A$782,$A52,СВЦЭМ!$B$39:$B$782,N$47)+'СЕТ СН'!$G$11+СВЦЭМ!$D$10+'СЕТ СН'!$G$5-'СЕТ СН'!$G$21</f>
        <v>4686.1213984400001</v>
      </c>
      <c r="O52" s="36">
        <f>SUMIFS(СВЦЭМ!$D$39:$D$782,СВЦЭМ!$A$39:$A$782,$A52,СВЦЭМ!$B$39:$B$782,O$47)+'СЕТ СН'!$G$11+СВЦЭМ!$D$10+'СЕТ СН'!$G$5-'СЕТ СН'!$G$21</f>
        <v>4691.2697510799999</v>
      </c>
      <c r="P52" s="36">
        <f>SUMIFS(СВЦЭМ!$D$39:$D$782,СВЦЭМ!$A$39:$A$782,$A52,СВЦЭМ!$B$39:$B$782,P$47)+'СЕТ СН'!$G$11+СВЦЭМ!$D$10+'СЕТ СН'!$G$5-'СЕТ СН'!$G$21</f>
        <v>4686.6245300699993</v>
      </c>
      <c r="Q52" s="36">
        <f>SUMIFS(СВЦЭМ!$D$39:$D$782,СВЦЭМ!$A$39:$A$782,$A52,СВЦЭМ!$B$39:$B$782,Q$47)+'СЕТ СН'!$G$11+СВЦЭМ!$D$10+'СЕТ СН'!$G$5-'СЕТ СН'!$G$21</f>
        <v>4681.3016107799995</v>
      </c>
      <c r="R52" s="36">
        <f>SUMIFS(СВЦЭМ!$D$39:$D$782,СВЦЭМ!$A$39:$A$782,$A52,СВЦЭМ!$B$39:$B$782,R$47)+'СЕТ СН'!$G$11+СВЦЭМ!$D$10+'СЕТ СН'!$G$5-'СЕТ СН'!$G$21</f>
        <v>4631.3541654399996</v>
      </c>
      <c r="S52" s="36">
        <f>SUMIFS(СВЦЭМ!$D$39:$D$782,СВЦЭМ!$A$39:$A$782,$A52,СВЦЭМ!$B$39:$B$782,S$47)+'СЕТ СН'!$G$11+СВЦЭМ!$D$10+'СЕТ СН'!$G$5-'СЕТ СН'!$G$21</f>
        <v>4573.0051959800003</v>
      </c>
      <c r="T52" s="36">
        <f>SUMIFS(СВЦЭМ!$D$39:$D$782,СВЦЭМ!$A$39:$A$782,$A52,СВЦЭМ!$B$39:$B$782,T$47)+'СЕТ СН'!$G$11+СВЦЭМ!$D$10+'СЕТ СН'!$G$5-'СЕТ СН'!$G$21</f>
        <v>4546.9086079999997</v>
      </c>
      <c r="U52" s="36">
        <f>SUMIFS(СВЦЭМ!$D$39:$D$782,СВЦЭМ!$A$39:$A$782,$A52,СВЦЭМ!$B$39:$B$782,U$47)+'СЕТ СН'!$G$11+СВЦЭМ!$D$10+'СЕТ СН'!$G$5-'СЕТ СН'!$G$21</f>
        <v>4558.8664706099999</v>
      </c>
      <c r="V52" s="36">
        <f>SUMIFS(СВЦЭМ!$D$39:$D$782,СВЦЭМ!$A$39:$A$782,$A52,СВЦЭМ!$B$39:$B$782,V$47)+'СЕТ СН'!$G$11+СВЦЭМ!$D$10+'СЕТ СН'!$G$5-'СЕТ СН'!$G$21</f>
        <v>4599.3397399300002</v>
      </c>
      <c r="W52" s="36">
        <f>SUMIFS(СВЦЭМ!$D$39:$D$782,СВЦЭМ!$A$39:$A$782,$A52,СВЦЭМ!$B$39:$B$782,W$47)+'СЕТ СН'!$G$11+СВЦЭМ!$D$10+'СЕТ СН'!$G$5-'СЕТ СН'!$G$21</f>
        <v>4606.6912979099998</v>
      </c>
      <c r="X52" s="36">
        <f>SUMIFS(СВЦЭМ!$D$39:$D$782,СВЦЭМ!$A$39:$A$782,$A52,СВЦЭМ!$B$39:$B$782,X$47)+'СЕТ СН'!$G$11+СВЦЭМ!$D$10+'СЕТ СН'!$G$5-'СЕТ СН'!$G$21</f>
        <v>4626.2152295300002</v>
      </c>
      <c r="Y52" s="36">
        <f>SUMIFS(СВЦЭМ!$D$39:$D$782,СВЦЭМ!$A$39:$A$782,$A52,СВЦЭМ!$B$39:$B$782,Y$47)+'СЕТ СН'!$G$11+СВЦЭМ!$D$10+'СЕТ СН'!$G$5-'СЕТ СН'!$G$21</f>
        <v>4656.3396201400001</v>
      </c>
    </row>
    <row r="53" spans="1:25" ht="15.75" x14ac:dyDescent="0.2">
      <c r="A53" s="35">
        <f t="shared" si="1"/>
        <v>45266</v>
      </c>
      <c r="B53" s="36">
        <f>SUMIFS(СВЦЭМ!$D$39:$D$782,СВЦЭМ!$A$39:$A$782,$A53,СВЦЭМ!$B$39:$B$782,B$47)+'СЕТ СН'!$G$11+СВЦЭМ!$D$10+'СЕТ СН'!$G$5-'СЕТ СН'!$G$21</f>
        <v>4569.32876846</v>
      </c>
      <c r="C53" s="36">
        <f>SUMIFS(СВЦЭМ!$D$39:$D$782,СВЦЭМ!$A$39:$A$782,$A53,СВЦЭМ!$B$39:$B$782,C$47)+'СЕТ СН'!$G$11+СВЦЭМ!$D$10+'СЕТ СН'!$G$5-'СЕТ СН'!$G$21</f>
        <v>4583.3692257299999</v>
      </c>
      <c r="D53" s="36">
        <f>SUMIFS(СВЦЭМ!$D$39:$D$782,СВЦЭМ!$A$39:$A$782,$A53,СВЦЭМ!$B$39:$B$782,D$47)+'СЕТ СН'!$G$11+СВЦЭМ!$D$10+'СЕТ СН'!$G$5-'СЕТ СН'!$G$21</f>
        <v>4617.0118490900004</v>
      </c>
      <c r="E53" s="36">
        <f>SUMIFS(СВЦЭМ!$D$39:$D$782,СВЦЭМ!$A$39:$A$782,$A53,СВЦЭМ!$B$39:$B$782,E$47)+'СЕТ СН'!$G$11+СВЦЭМ!$D$10+'СЕТ СН'!$G$5-'СЕТ СН'!$G$21</f>
        <v>4624.56023714</v>
      </c>
      <c r="F53" s="36">
        <f>SUMIFS(СВЦЭМ!$D$39:$D$782,СВЦЭМ!$A$39:$A$782,$A53,СВЦЭМ!$B$39:$B$782,F$47)+'СЕТ СН'!$G$11+СВЦЭМ!$D$10+'СЕТ СН'!$G$5-'СЕТ СН'!$G$21</f>
        <v>4611.8602849700001</v>
      </c>
      <c r="G53" s="36">
        <f>SUMIFS(СВЦЭМ!$D$39:$D$782,СВЦЭМ!$A$39:$A$782,$A53,СВЦЭМ!$B$39:$B$782,G$47)+'СЕТ СН'!$G$11+СВЦЭМ!$D$10+'СЕТ СН'!$G$5-'СЕТ СН'!$G$21</f>
        <v>4580.5998196399996</v>
      </c>
      <c r="H53" s="36">
        <f>SUMIFS(СВЦЭМ!$D$39:$D$782,СВЦЭМ!$A$39:$A$782,$A53,СВЦЭМ!$B$39:$B$782,H$47)+'СЕТ СН'!$G$11+СВЦЭМ!$D$10+'СЕТ СН'!$G$5-'СЕТ СН'!$G$21</f>
        <v>4531.2881944399996</v>
      </c>
      <c r="I53" s="36">
        <f>SUMIFS(СВЦЭМ!$D$39:$D$782,СВЦЭМ!$A$39:$A$782,$A53,СВЦЭМ!$B$39:$B$782,I$47)+'СЕТ СН'!$G$11+СВЦЭМ!$D$10+'СЕТ СН'!$G$5-'СЕТ СН'!$G$21</f>
        <v>4472.4770109700003</v>
      </c>
      <c r="J53" s="36">
        <f>SUMIFS(СВЦЭМ!$D$39:$D$782,СВЦЭМ!$A$39:$A$782,$A53,СВЦЭМ!$B$39:$B$782,J$47)+'СЕТ СН'!$G$11+СВЦЭМ!$D$10+'СЕТ СН'!$G$5-'СЕТ СН'!$G$21</f>
        <v>4467.73169934</v>
      </c>
      <c r="K53" s="36">
        <f>SUMIFS(СВЦЭМ!$D$39:$D$782,СВЦЭМ!$A$39:$A$782,$A53,СВЦЭМ!$B$39:$B$782,K$47)+'СЕТ СН'!$G$11+СВЦЭМ!$D$10+'СЕТ СН'!$G$5-'СЕТ СН'!$G$21</f>
        <v>4447.2789268300003</v>
      </c>
      <c r="L53" s="36">
        <f>SUMIFS(СВЦЭМ!$D$39:$D$782,СВЦЭМ!$A$39:$A$782,$A53,СВЦЭМ!$B$39:$B$782,L$47)+'СЕТ СН'!$G$11+СВЦЭМ!$D$10+'СЕТ СН'!$G$5-'СЕТ СН'!$G$21</f>
        <v>4426.6039228700001</v>
      </c>
      <c r="M53" s="36">
        <f>SUMIFS(СВЦЭМ!$D$39:$D$782,СВЦЭМ!$A$39:$A$782,$A53,СВЦЭМ!$B$39:$B$782,M$47)+'СЕТ СН'!$G$11+СВЦЭМ!$D$10+'СЕТ СН'!$G$5-'СЕТ СН'!$G$21</f>
        <v>4437.4066426600002</v>
      </c>
      <c r="N53" s="36">
        <f>SUMIFS(СВЦЭМ!$D$39:$D$782,СВЦЭМ!$A$39:$A$782,$A53,СВЦЭМ!$B$39:$B$782,N$47)+'СЕТ СН'!$G$11+СВЦЭМ!$D$10+'СЕТ СН'!$G$5-'СЕТ СН'!$G$21</f>
        <v>4474.0134090699994</v>
      </c>
      <c r="O53" s="36">
        <f>SUMIFS(СВЦЭМ!$D$39:$D$782,СВЦЭМ!$A$39:$A$782,$A53,СВЦЭМ!$B$39:$B$782,O$47)+'СЕТ СН'!$G$11+СВЦЭМ!$D$10+'СЕТ СН'!$G$5-'СЕТ СН'!$G$21</f>
        <v>4472.0290222000003</v>
      </c>
      <c r="P53" s="36">
        <f>SUMIFS(СВЦЭМ!$D$39:$D$782,СВЦЭМ!$A$39:$A$782,$A53,СВЦЭМ!$B$39:$B$782,P$47)+'СЕТ СН'!$G$11+СВЦЭМ!$D$10+'СЕТ СН'!$G$5-'СЕТ СН'!$G$21</f>
        <v>4484.5309716599995</v>
      </c>
      <c r="Q53" s="36">
        <f>SUMIFS(СВЦЭМ!$D$39:$D$782,СВЦЭМ!$A$39:$A$782,$A53,СВЦЭМ!$B$39:$B$782,Q$47)+'СЕТ СН'!$G$11+СВЦЭМ!$D$10+'СЕТ СН'!$G$5-'СЕТ СН'!$G$21</f>
        <v>4492.0280040500002</v>
      </c>
      <c r="R53" s="36">
        <f>SUMIFS(СВЦЭМ!$D$39:$D$782,СВЦЭМ!$A$39:$A$782,$A53,СВЦЭМ!$B$39:$B$782,R$47)+'СЕТ СН'!$G$11+СВЦЭМ!$D$10+'СЕТ СН'!$G$5-'СЕТ СН'!$G$21</f>
        <v>4484.8686738400002</v>
      </c>
      <c r="S53" s="36">
        <f>SUMIFS(СВЦЭМ!$D$39:$D$782,СВЦЭМ!$A$39:$A$782,$A53,СВЦЭМ!$B$39:$B$782,S$47)+'СЕТ СН'!$G$11+СВЦЭМ!$D$10+'СЕТ СН'!$G$5-'СЕТ СН'!$G$21</f>
        <v>4446.2727624099998</v>
      </c>
      <c r="T53" s="36">
        <f>SUMIFS(СВЦЭМ!$D$39:$D$782,СВЦЭМ!$A$39:$A$782,$A53,СВЦЭМ!$B$39:$B$782,T$47)+'СЕТ СН'!$G$11+СВЦЭМ!$D$10+'СЕТ СН'!$G$5-'СЕТ СН'!$G$21</f>
        <v>4424.3721925399996</v>
      </c>
      <c r="U53" s="36">
        <f>SUMIFS(СВЦЭМ!$D$39:$D$782,СВЦЭМ!$A$39:$A$782,$A53,СВЦЭМ!$B$39:$B$782,U$47)+'СЕТ СН'!$G$11+СВЦЭМ!$D$10+'СЕТ СН'!$G$5-'СЕТ СН'!$G$21</f>
        <v>4437.3563917800002</v>
      </c>
      <c r="V53" s="36">
        <f>SUMIFS(СВЦЭМ!$D$39:$D$782,СВЦЭМ!$A$39:$A$782,$A53,СВЦЭМ!$B$39:$B$782,V$47)+'СЕТ СН'!$G$11+СВЦЭМ!$D$10+'СЕТ СН'!$G$5-'СЕТ СН'!$G$21</f>
        <v>4469.1930383999998</v>
      </c>
      <c r="W53" s="36">
        <f>SUMIFS(СВЦЭМ!$D$39:$D$782,СВЦЭМ!$A$39:$A$782,$A53,СВЦЭМ!$B$39:$B$782,W$47)+'СЕТ СН'!$G$11+СВЦЭМ!$D$10+'СЕТ СН'!$G$5-'СЕТ СН'!$G$21</f>
        <v>4470.1215603700002</v>
      </c>
      <c r="X53" s="36">
        <f>SUMIFS(СВЦЭМ!$D$39:$D$782,СВЦЭМ!$A$39:$A$782,$A53,СВЦЭМ!$B$39:$B$782,X$47)+'СЕТ СН'!$G$11+СВЦЭМ!$D$10+'СЕТ СН'!$G$5-'СЕТ СН'!$G$21</f>
        <v>4498.58353076</v>
      </c>
      <c r="Y53" s="36">
        <f>SUMIFS(СВЦЭМ!$D$39:$D$782,СВЦЭМ!$A$39:$A$782,$A53,СВЦЭМ!$B$39:$B$782,Y$47)+'СЕТ СН'!$G$11+СВЦЭМ!$D$10+'СЕТ СН'!$G$5-'СЕТ СН'!$G$21</f>
        <v>4524.2120633200002</v>
      </c>
    </row>
    <row r="54" spans="1:25" ht="15.75" x14ac:dyDescent="0.2">
      <c r="A54" s="35">
        <f t="shared" si="1"/>
        <v>45267</v>
      </c>
      <c r="B54" s="36">
        <f>SUMIFS(СВЦЭМ!$D$39:$D$782,СВЦЭМ!$A$39:$A$782,$A54,СВЦЭМ!$B$39:$B$782,B$47)+'СЕТ СН'!$G$11+СВЦЭМ!$D$10+'СЕТ СН'!$G$5-'СЕТ СН'!$G$21</f>
        <v>4524.1586190099997</v>
      </c>
      <c r="C54" s="36">
        <f>SUMIFS(СВЦЭМ!$D$39:$D$782,СВЦЭМ!$A$39:$A$782,$A54,СВЦЭМ!$B$39:$B$782,C$47)+'СЕТ СН'!$G$11+СВЦЭМ!$D$10+'СЕТ СН'!$G$5-'СЕТ СН'!$G$21</f>
        <v>4543.0771634299999</v>
      </c>
      <c r="D54" s="36">
        <f>SUMIFS(СВЦЭМ!$D$39:$D$782,СВЦЭМ!$A$39:$A$782,$A54,СВЦЭМ!$B$39:$B$782,D$47)+'СЕТ СН'!$G$11+СВЦЭМ!$D$10+'СЕТ СН'!$G$5-'СЕТ СН'!$G$21</f>
        <v>4599.9004554200001</v>
      </c>
      <c r="E54" s="36">
        <f>SUMIFS(СВЦЭМ!$D$39:$D$782,СВЦЭМ!$A$39:$A$782,$A54,СВЦЭМ!$B$39:$B$782,E$47)+'СЕТ СН'!$G$11+СВЦЭМ!$D$10+'СЕТ СН'!$G$5-'СЕТ СН'!$G$21</f>
        <v>4592.1857704399999</v>
      </c>
      <c r="F54" s="36">
        <f>SUMIFS(СВЦЭМ!$D$39:$D$782,СВЦЭМ!$A$39:$A$782,$A54,СВЦЭМ!$B$39:$B$782,F$47)+'СЕТ СН'!$G$11+СВЦЭМ!$D$10+'СЕТ СН'!$G$5-'СЕТ СН'!$G$21</f>
        <v>4586.7897297199997</v>
      </c>
      <c r="G54" s="36">
        <f>SUMIFS(СВЦЭМ!$D$39:$D$782,СВЦЭМ!$A$39:$A$782,$A54,СВЦЭМ!$B$39:$B$782,G$47)+'СЕТ СН'!$G$11+СВЦЭМ!$D$10+'СЕТ СН'!$G$5-'СЕТ СН'!$G$21</f>
        <v>4587.7173001000001</v>
      </c>
      <c r="H54" s="36">
        <f>SUMIFS(СВЦЭМ!$D$39:$D$782,СВЦЭМ!$A$39:$A$782,$A54,СВЦЭМ!$B$39:$B$782,H$47)+'СЕТ СН'!$G$11+СВЦЭМ!$D$10+'СЕТ СН'!$G$5-'СЕТ СН'!$G$21</f>
        <v>4541.3056224499996</v>
      </c>
      <c r="I54" s="36">
        <f>SUMIFS(СВЦЭМ!$D$39:$D$782,СВЦЭМ!$A$39:$A$782,$A54,СВЦЭМ!$B$39:$B$782,I$47)+'СЕТ СН'!$G$11+СВЦЭМ!$D$10+'СЕТ СН'!$G$5-'СЕТ СН'!$G$21</f>
        <v>4492.6174461600003</v>
      </c>
      <c r="J54" s="36">
        <f>SUMIFS(СВЦЭМ!$D$39:$D$782,СВЦЭМ!$A$39:$A$782,$A54,СВЦЭМ!$B$39:$B$782,J$47)+'СЕТ СН'!$G$11+СВЦЭМ!$D$10+'СЕТ СН'!$G$5-'СЕТ СН'!$G$21</f>
        <v>4463.2668222800003</v>
      </c>
      <c r="K54" s="36">
        <f>SUMIFS(СВЦЭМ!$D$39:$D$782,СВЦЭМ!$A$39:$A$782,$A54,СВЦЭМ!$B$39:$B$782,K$47)+'СЕТ СН'!$G$11+СВЦЭМ!$D$10+'СЕТ СН'!$G$5-'СЕТ СН'!$G$21</f>
        <v>4456.51906005</v>
      </c>
      <c r="L54" s="36">
        <f>SUMIFS(СВЦЭМ!$D$39:$D$782,СВЦЭМ!$A$39:$A$782,$A54,СВЦЭМ!$B$39:$B$782,L$47)+'СЕТ СН'!$G$11+СВЦЭМ!$D$10+'СЕТ СН'!$G$5-'СЕТ СН'!$G$21</f>
        <v>4464.0571168200004</v>
      </c>
      <c r="M54" s="36">
        <f>SUMIFS(СВЦЭМ!$D$39:$D$782,СВЦЭМ!$A$39:$A$782,$A54,СВЦЭМ!$B$39:$B$782,M$47)+'СЕТ СН'!$G$11+СВЦЭМ!$D$10+'СЕТ СН'!$G$5-'СЕТ СН'!$G$21</f>
        <v>4500.83828051</v>
      </c>
      <c r="N54" s="36">
        <f>SUMIFS(СВЦЭМ!$D$39:$D$782,СВЦЭМ!$A$39:$A$782,$A54,СВЦЭМ!$B$39:$B$782,N$47)+'СЕТ СН'!$G$11+СВЦЭМ!$D$10+'СЕТ СН'!$G$5-'СЕТ СН'!$G$21</f>
        <v>4537.4194190199996</v>
      </c>
      <c r="O54" s="36">
        <f>SUMIFS(СВЦЭМ!$D$39:$D$782,СВЦЭМ!$A$39:$A$782,$A54,СВЦЭМ!$B$39:$B$782,O$47)+'СЕТ СН'!$G$11+СВЦЭМ!$D$10+'СЕТ СН'!$G$5-'СЕТ СН'!$G$21</f>
        <v>4576.0100804200001</v>
      </c>
      <c r="P54" s="36">
        <f>SUMIFS(СВЦЭМ!$D$39:$D$782,СВЦЭМ!$A$39:$A$782,$A54,СВЦЭМ!$B$39:$B$782,P$47)+'СЕТ СН'!$G$11+СВЦЭМ!$D$10+'СЕТ СН'!$G$5-'СЕТ СН'!$G$21</f>
        <v>4578.8568498699997</v>
      </c>
      <c r="Q54" s="36">
        <f>SUMIFS(СВЦЭМ!$D$39:$D$782,СВЦЭМ!$A$39:$A$782,$A54,СВЦЭМ!$B$39:$B$782,Q$47)+'СЕТ СН'!$G$11+СВЦЭМ!$D$10+'СЕТ СН'!$G$5-'СЕТ СН'!$G$21</f>
        <v>4581.5525500599997</v>
      </c>
      <c r="R54" s="36">
        <f>SUMIFS(СВЦЭМ!$D$39:$D$782,СВЦЭМ!$A$39:$A$782,$A54,СВЦЭМ!$B$39:$B$782,R$47)+'СЕТ СН'!$G$11+СВЦЭМ!$D$10+'СЕТ СН'!$G$5-'СЕТ СН'!$G$21</f>
        <v>4570.7608606899994</v>
      </c>
      <c r="S54" s="36">
        <f>SUMIFS(СВЦЭМ!$D$39:$D$782,СВЦЭМ!$A$39:$A$782,$A54,СВЦЭМ!$B$39:$B$782,S$47)+'СЕТ СН'!$G$11+СВЦЭМ!$D$10+'СЕТ СН'!$G$5-'СЕТ СН'!$G$21</f>
        <v>4537.2813397800001</v>
      </c>
      <c r="T54" s="36">
        <f>SUMIFS(СВЦЭМ!$D$39:$D$782,СВЦЭМ!$A$39:$A$782,$A54,СВЦЭМ!$B$39:$B$782,T$47)+'СЕТ СН'!$G$11+СВЦЭМ!$D$10+'СЕТ СН'!$G$5-'СЕТ СН'!$G$21</f>
        <v>4493.9604049600002</v>
      </c>
      <c r="U54" s="36">
        <f>SUMIFS(СВЦЭМ!$D$39:$D$782,СВЦЭМ!$A$39:$A$782,$A54,СВЦЭМ!$B$39:$B$782,U$47)+'СЕТ СН'!$G$11+СВЦЭМ!$D$10+'СЕТ СН'!$G$5-'СЕТ СН'!$G$21</f>
        <v>4501.0983775000004</v>
      </c>
      <c r="V54" s="36">
        <f>SUMIFS(СВЦЭМ!$D$39:$D$782,СВЦЭМ!$A$39:$A$782,$A54,СВЦЭМ!$B$39:$B$782,V$47)+'СЕТ СН'!$G$11+СВЦЭМ!$D$10+'СЕТ СН'!$G$5-'СЕТ СН'!$G$21</f>
        <v>4558.6322451400001</v>
      </c>
      <c r="W54" s="36">
        <f>SUMIFS(СВЦЭМ!$D$39:$D$782,СВЦЭМ!$A$39:$A$782,$A54,СВЦЭМ!$B$39:$B$782,W$47)+'СЕТ СН'!$G$11+СВЦЭМ!$D$10+'СЕТ СН'!$G$5-'СЕТ СН'!$G$21</f>
        <v>4581.3889656399997</v>
      </c>
      <c r="X54" s="36">
        <f>SUMIFS(СВЦЭМ!$D$39:$D$782,СВЦЭМ!$A$39:$A$782,$A54,СВЦЭМ!$B$39:$B$782,X$47)+'СЕТ СН'!$G$11+СВЦЭМ!$D$10+'СЕТ СН'!$G$5-'СЕТ СН'!$G$21</f>
        <v>4609.2662785599996</v>
      </c>
      <c r="Y54" s="36">
        <f>SUMIFS(СВЦЭМ!$D$39:$D$782,СВЦЭМ!$A$39:$A$782,$A54,СВЦЭМ!$B$39:$B$782,Y$47)+'СЕТ СН'!$G$11+СВЦЭМ!$D$10+'СЕТ СН'!$G$5-'СЕТ СН'!$G$21</f>
        <v>4644.6341779100003</v>
      </c>
    </row>
    <row r="55" spans="1:25" ht="15.75" x14ac:dyDescent="0.2">
      <c r="A55" s="35">
        <f t="shared" si="1"/>
        <v>45268</v>
      </c>
      <c r="B55" s="36">
        <f>SUMIFS(СВЦЭМ!$D$39:$D$782,СВЦЭМ!$A$39:$A$782,$A55,СВЦЭМ!$B$39:$B$782,B$47)+'СЕТ СН'!$G$11+СВЦЭМ!$D$10+'СЕТ СН'!$G$5-'СЕТ СН'!$G$21</f>
        <v>4579.2469201000004</v>
      </c>
      <c r="C55" s="36">
        <f>SUMIFS(СВЦЭМ!$D$39:$D$782,СВЦЭМ!$A$39:$A$782,$A55,СВЦЭМ!$B$39:$B$782,C$47)+'СЕТ СН'!$G$11+СВЦЭМ!$D$10+'СЕТ СН'!$G$5-'СЕТ СН'!$G$21</f>
        <v>4611.9086116600001</v>
      </c>
      <c r="D55" s="36">
        <f>SUMIFS(СВЦЭМ!$D$39:$D$782,СВЦЭМ!$A$39:$A$782,$A55,СВЦЭМ!$B$39:$B$782,D$47)+'СЕТ СН'!$G$11+СВЦЭМ!$D$10+'СЕТ СН'!$G$5-'СЕТ СН'!$G$21</f>
        <v>4617.9334099500002</v>
      </c>
      <c r="E55" s="36">
        <f>SUMIFS(СВЦЭМ!$D$39:$D$782,СВЦЭМ!$A$39:$A$782,$A55,СВЦЭМ!$B$39:$B$782,E$47)+'СЕТ СН'!$G$11+СВЦЭМ!$D$10+'СЕТ СН'!$G$5-'СЕТ СН'!$G$21</f>
        <v>4620.0674815799994</v>
      </c>
      <c r="F55" s="36">
        <f>SUMIFS(СВЦЭМ!$D$39:$D$782,СВЦЭМ!$A$39:$A$782,$A55,СВЦЭМ!$B$39:$B$782,F$47)+'СЕТ СН'!$G$11+СВЦЭМ!$D$10+'СЕТ СН'!$G$5-'СЕТ СН'!$G$21</f>
        <v>4618.7078409899996</v>
      </c>
      <c r="G55" s="36">
        <f>SUMIFS(СВЦЭМ!$D$39:$D$782,СВЦЭМ!$A$39:$A$782,$A55,СВЦЭМ!$B$39:$B$782,G$47)+'СЕТ СН'!$G$11+СВЦЭМ!$D$10+'СЕТ СН'!$G$5-'СЕТ СН'!$G$21</f>
        <v>4610.54375093</v>
      </c>
      <c r="H55" s="36">
        <f>SUMIFS(СВЦЭМ!$D$39:$D$782,СВЦЭМ!$A$39:$A$782,$A55,СВЦЭМ!$B$39:$B$782,H$47)+'СЕТ СН'!$G$11+СВЦЭМ!$D$10+'СЕТ СН'!$G$5-'СЕТ СН'!$G$21</f>
        <v>4565.6009478400001</v>
      </c>
      <c r="I55" s="36">
        <f>SUMIFS(СВЦЭМ!$D$39:$D$782,СВЦЭМ!$A$39:$A$782,$A55,СВЦЭМ!$B$39:$B$782,I$47)+'СЕТ СН'!$G$11+СВЦЭМ!$D$10+'СЕТ СН'!$G$5-'СЕТ СН'!$G$21</f>
        <v>4503.2326229199998</v>
      </c>
      <c r="J55" s="36">
        <f>SUMIFS(СВЦЭМ!$D$39:$D$782,СВЦЭМ!$A$39:$A$782,$A55,СВЦЭМ!$B$39:$B$782,J$47)+'СЕТ СН'!$G$11+СВЦЭМ!$D$10+'СЕТ СН'!$G$5-'СЕТ СН'!$G$21</f>
        <v>4463.0882825899998</v>
      </c>
      <c r="K55" s="36">
        <f>SUMIFS(СВЦЭМ!$D$39:$D$782,СВЦЭМ!$A$39:$A$782,$A55,СВЦЭМ!$B$39:$B$782,K$47)+'СЕТ СН'!$G$11+СВЦЭМ!$D$10+'СЕТ СН'!$G$5-'СЕТ СН'!$G$21</f>
        <v>4445.44907229</v>
      </c>
      <c r="L55" s="36">
        <f>SUMIFS(СВЦЭМ!$D$39:$D$782,СВЦЭМ!$A$39:$A$782,$A55,СВЦЭМ!$B$39:$B$782,L$47)+'СЕТ СН'!$G$11+СВЦЭМ!$D$10+'СЕТ СН'!$G$5-'СЕТ СН'!$G$21</f>
        <v>4442.9885802600002</v>
      </c>
      <c r="M55" s="36">
        <f>SUMIFS(СВЦЭМ!$D$39:$D$782,СВЦЭМ!$A$39:$A$782,$A55,СВЦЭМ!$B$39:$B$782,M$47)+'СЕТ СН'!$G$11+СВЦЭМ!$D$10+'СЕТ СН'!$G$5-'СЕТ СН'!$G$21</f>
        <v>4455.6806426900002</v>
      </c>
      <c r="N55" s="36">
        <f>SUMIFS(СВЦЭМ!$D$39:$D$782,СВЦЭМ!$A$39:$A$782,$A55,СВЦЭМ!$B$39:$B$782,N$47)+'СЕТ СН'!$G$11+СВЦЭМ!$D$10+'СЕТ СН'!$G$5-'СЕТ СН'!$G$21</f>
        <v>4458.0495027999996</v>
      </c>
      <c r="O55" s="36">
        <f>SUMIFS(СВЦЭМ!$D$39:$D$782,СВЦЭМ!$A$39:$A$782,$A55,СВЦЭМ!$B$39:$B$782,O$47)+'СЕТ СН'!$G$11+СВЦЭМ!$D$10+'СЕТ СН'!$G$5-'СЕТ СН'!$G$21</f>
        <v>4466.2973459499999</v>
      </c>
      <c r="P55" s="36">
        <f>SUMIFS(СВЦЭМ!$D$39:$D$782,СВЦЭМ!$A$39:$A$782,$A55,СВЦЭМ!$B$39:$B$782,P$47)+'СЕТ СН'!$G$11+СВЦЭМ!$D$10+'СЕТ СН'!$G$5-'СЕТ СН'!$G$21</f>
        <v>4480.1655183499997</v>
      </c>
      <c r="Q55" s="36">
        <f>SUMIFS(СВЦЭМ!$D$39:$D$782,СВЦЭМ!$A$39:$A$782,$A55,СВЦЭМ!$B$39:$B$782,Q$47)+'СЕТ СН'!$G$11+СВЦЭМ!$D$10+'СЕТ СН'!$G$5-'СЕТ СН'!$G$21</f>
        <v>4485.2298745799999</v>
      </c>
      <c r="R55" s="36">
        <f>SUMIFS(СВЦЭМ!$D$39:$D$782,СВЦЭМ!$A$39:$A$782,$A55,СВЦЭМ!$B$39:$B$782,R$47)+'СЕТ СН'!$G$11+СВЦЭМ!$D$10+'СЕТ СН'!$G$5-'СЕТ СН'!$G$21</f>
        <v>4473.1125691399993</v>
      </c>
      <c r="S55" s="36">
        <f>SUMIFS(СВЦЭМ!$D$39:$D$782,СВЦЭМ!$A$39:$A$782,$A55,СВЦЭМ!$B$39:$B$782,S$47)+'СЕТ СН'!$G$11+СВЦЭМ!$D$10+'СЕТ СН'!$G$5-'СЕТ СН'!$G$21</f>
        <v>4428.7863851799993</v>
      </c>
      <c r="T55" s="36">
        <f>SUMIFS(СВЦЭМ!$D$39:$D$782,СВЦЭМ!$A$39:$A$782,$A55,СВЦЭМ!$B$39:$B$782,T$47)+'СЕТ СН'!$G$11+СВЦЭМ!$D$10+'СЕТ СН'!$G$5-'СЕТ СН'!$G$21</f>
        <v>4417.9055246199996</v>
      </c>
      <c r="U55" s="36">
        <f>SUMIFS(СВЦЭМ!$D$39:$D$782,СВЦЭМ!$A$39:$A$782,$A55,СВЦЭМ!$B$39:$B$782,U$47)+'СЕТ СН'!$G$11+СВЦЭМ!$D$10+'СЕТ СН'!$G$5-'СЕТ СН'!$G$21</f>
        <v>4418.0002243899999</v>
      </c>
      <c r="V55" s="36">
        <f>SUMIFS(СВЦЭМ!$D$39:$D$782,СВЦЭМ!$A$39:$A$782,$A55,СВЦЭМ!$B$39:$B$782,V$47)+'СЕТ СН'!$G$11+СВЦЭМ!$D$10+'СЕТ СН'!$G$5-'СЕТ СН'!$G$21</f>
        <v>4427.4913821099999</v>
      </c>
      <c r="W55" s="36">
        <f>SUMIFS(СВЦЭМ!$D$39:$D$782,СВЦЭМ!$A$39:$A$782,$A55,СВЦЭМ!$B$39:$B$782,W$47)+'СЕТ СН'!$G$11+СВЦЭМ!$D$10+'СЕТ СН'!$G$5-'СЕТ СН'!$G$21</f>
        <v>4440.6879673399999</v>
      </c>
      <c r="X55" s="36">
        <f>SUMIFS(СВЦЭМ!$D$39:$D$782,СВЦЭМ!$A$39:$A$782,$A55,СВЦЭМ!$B$39:$B$782,X$47)+'СЕТ СН'!$G$11+СВЦЭМ!$D$10+'СЕТ СН'!$G$5-'СЕТ СН'!$G$21</f>
        <v>4472.6618088199994</v>
      </c>
      <c r="Y55" s="36">
        <f>SUMIFS(СВЦЭМ!$D$39:$D$782,СВЦЭМ!$A$39:$A$782,$A55,СВЦЭМ!$B$39:$B$782,Y$47)+'СЕТ СН'!$G$11+СВЦЭМ!$D$10+'СЕТ СН'!$G$5-'СЕТ СН'!$G$21</f>
        <v>4508.9824714400002</v>
      </c>
    </row>
    <row r="56" spans="1:25" ht="15.75" x14ac:dyDescent="0.2">
      <c r="A56" s="35">
        <f t="shared" si="1"/>
        <v>45269</v>
      </c>
      <c r="B56" s="36">
        <f>SUMIFS(СВЦЭМ!$D$39:$D$782,СВЦЭМ!$A$39:$A$782,$A56,СВЦЭМ!$B$39:$B$782,B$47)+'СЕТ СН'!$G$11+СВЦЭМ!$D$10+'СЕТ СН'!$G$5-'СЕТ СН'!$G$21</f>
        <v>4678.1530681799995</v>
      </c>
      <c r="C56" s="36">
        <f>SUMIFS(СВЦЭМ!$D$39:$D$782,СВЦЭМ!$A$39:$A$782,$A56,СВЦЭМ!$B$39:$B$782,C$47)+'СЕТ СН'!$G$11+СВЦЭМ!$D$10+'СЕТ СН'!$G$5-'СЕТ СН'!$G$21</f>
        <v>4726.33075439</v>
      </c>
      <c r="D56" s="36">
        <f>SUMIFS(СВЦЭМ!$D$39:$D$782,СВЦЭМ!$A$39:$A$782,$A56,СВЦЭМ!$B$39:$B$782,D$47)+'СЕТ СН'!$G$11+СВЦЭМ!$D$10+'СЕТ СН'!$G$5-'СЕТ СН'!$G$21</f>
        <v>4790.8216007999999</v>
      </c>
      <c r="E56" s="36">
        <f>SUMIFS(СВЦЭМ!$D$39:$D$782,СВЦЭМ!$A$39:$A$782,$A56,СВЦЭМ!$B$39:$B$782,E$47)+'СЕТ СН'!$G$11+СВЦЭМ!$D$10+'СЕТ СН'!$G$5-'СЕТ СН'!$G$21</f>
        <v>4798.7013739200002</v>
      </c>
      <c r="F56" s="36">
        <f>SUMIFS(СВЦЭМ!$D$39:$D$782,СВЦЭМ!$A$39:$A$782,$A56,СВЦЭМ!$B$39:$B$782,F$47)+'СЕТ СН'!$G$11+СВЦЭМ!$D$10+'СЕТ СН'!$G$5-'СЕТ СН'!$G$21</f>
        <v>4802.4629000999994</v>
      </c>
      <c r="G56" s="36">
        <f>SUMIFS(СВЦЭМ!$D$39:$D$782,СВЦЭМ!$A$39:$A$782,$A56,СВЦЭМ!$B$39:$B$782,G$47)+'СЕТ СН'!$G$11+СВЦЭМ!$D$10+'СЕТ СН'!$G$5-'СЕТ СН'!$G$21</f>
        <v>4787.4320058899993</v>
      </c>
      <c r="H56" s="36">
        <f>SUMIFS(СВЦЭМ!$D$39:$D$782,СВЦЭМ!$A$39:$A$782,$A56,СВЦЭМ!$B$39:$B$782,H$47)+'СЕТ СН'!$G$11+СВЦЭМ!$D$10+'СЕТ СН'!$G$5-'СЕТ СН'!$G$21</f>
        <v>4772.7282297299998</v>
      </c>
      <c r="I56" s="36">
        <f>SUMIFS(СВЦЭМ!$D$39:$D$782,СВЦЭМ!$A$39:$A$782,$A56,СВЦЭМ!$B$39:$B$782,I$47)+'СЕТ СН'!$G$11+СВЦЭМ!$D$10+'СЕТ СН'!$G$5-'СЕТ СН'!$G$21</f>
        <v>4741.2104898799998</v>
      </c>
      <c r="J56" s="36">
        <f>SUMIFS(СВЦЭМ!$D$39:$D$782,СВЦЭМ!$A$39:$A$782,$A56,СВЦЭМ!$B$39:$B$782,J$47)+'СЕТ СН'!$G$11+СВЦЭМ!$D$10+'СЕТ СН'!$G$5-'СЕТ СН'!$G$21</f>
        <v>4698.4306851599995</v>
      </c>
      <c r="K56" s="36">
        <f>SUMIFS(СВЦЭМ!$D$39:$D$782,СВЦЭМ!$A$39:$A$782,$A56,СВЦЭМ!$B$39:$B$782,K$47)+'СЕТ СН'!$G$11+СВЦЭМ!$D$10+'СЕТ СН'!$G$5-'СЕТ СН'!$G$21</f>
        <v>4657.7612384999993</v>
      </c>
      <c r="L56" s="36">
        <f>SUMIFS(СВЦЭМ!$D$39:$D$782,СВЦЭМ!$A$39:$A$782,$A56,СВЦЭМ!$B$39:$B$782,L$47)+'СЕТ СН'!$G$11+СВЦЭМ!$D$10+'СЕТ СН'!$G$5-'СЕТ СН'!$G$21</f>
        <v>4609.9664915200001</v>
      </c>
      <c r="M56" s="36">
        <f>SUMIFS(СВЦЭМ!$D$39:$D$782,СВЦЭМ!$A$39:$A$782,$A56,СВЦЭМ!$B$39:$B$782,M$47)+'СЕТ СН'!$G$11+СВЦЭМ!$D$10+'СЕТ СН'!$G$5-'СЕТ СН'!$G$21</f>
        <v>4605.1254978399993</v>
      </c>
      <c r="N56" s="36">
        <f>SUMIFS(СВЦЭМ!$D$39:$D$782,СВЦЭМ!$A$39:$A$782,$A56,СВЦЭМ!$B$39:$B$782,N$47)+'СЕТ СН'!$G$11+СВЦЭМ!$D$10+'СЕТ СН'!$G$5-'СЕТ СН'!$G$21</f>
        <v>4639.1930179999999</v>
      </c>
      <c r="O56" s="36">
        <f>SUMIFS(СВЦЭМ!$D$39:$D$782,СВЦЭМ!$A$39:$A$782,$A56,СВЦЭМ!$B$39:$B$782,O$47)+'СЕТ СН'!$G$11+СВЦЭМ!$D$10+'СЕТ СН'!$G$5-'СЕТ СН'!$G$21</f>
        <v>4630.09570162</v>
      </c>
      <c r="P56" s="36">
        <f>SUMIFS(СВЦЭМ!$D$39:$D$782,СВЦЭМ!$A$39:$A$782,$A56,СВЦЭМ!$B$39:$B$782,P$47)+'СЕТ СН'!$G$11+СВЦЭМ!$D$10+'СЕТ СН'!$G$5-'СЕТ СН'!$G$21</f>
        <v>4647.3894863400001</v>
      </c>
      <c r="Q56" s="36">
        <f>SUMIFS(СВЦЭМ!$D$39:$D$782,СВЦЭМ!$A$39:$A$782,$A56,СВЦЭМ!$B$39:$B$782,Q$47)+'СЕТ СН'!$G$11+СВЦЭМ!$D$10+'СЕТ СН'!$G$5-'СЕТ СН'!$G$21</f>
        <v>4667.3369282399999</v>
      </c>
      <c r="R56" s="36">
        <f>SUMIFS(СВЦЭМ!$D$39:$D$782,СВЦЭМ!$A$39:$A$782,$A56,СВЦЭМ!$B$39:$B$782,R$47)+'СЕТ СН'!$G$11+СВЦЭМ!$D$10+'СЕТ СН'!$G$5-'СЕТ СН'!$G$21</f>
        <v>4662.6364112399997</v>
      </c>
      <c r="S56" s="36">
        <f>SUMIFS(СВЦЭМ!$D$39:$D$782,СВЦЭМ!$A$39:$A$782,$A56,СВЦЭМ!$B$39:$B$782,S$47)+'СЕТ СН'!$G$11+СВЦЭМ!$D$10+'СЕТ СН'!$G$5-'СЕТ СН'!$G$21</f>
        <v>4655.14671946</v>
      </c>
      <c r="T56" s="36">
        <f>SUMIFS(СВЦЭМ!$D$39:$D$782,СВЦЭМ!$A$39:$A$782,$A56,СВЦЭМ!$B$39:$B$782,T$47)+'СЕТ СН'!$G$11+СВЦЭМ!$D$10+'СЕТ СН'!$G$5-'СЕТ СН'!$G$21</f>
        <v>4614.1288972399998</v>
      </c>
      <c r="U56" s="36">
        <f>SUMIFS(СВЦЭМ!$D$39:$D$782,СВЦЭМ!$A$39:$A$782,$A56,СВЦЭМ!$B$39:$B$782,U$47)+'СЕТ СН'!$G$11+СВЦЭМ!$D$10+'СЕТ СН'!$G$5-'СЕТ СН'!$G$21</f>
        <v>4636.9288574700004</v>
      </c>
      <c r="V56" s="36">
        <f>SUMIFS(СВЦЭМ!$D$39:$D$782,СВЦЭМ!$A$39:$A$782,$A56,СВЦЭМ!$B$39:$B$782,V$47)+'СЕТ СН'!$G$11+СВЦЭМ!$D$10+'СЕТ СН'!$G$5-'СЕТ СН'!$G$21</f>
        <v>4659.7044113900001</v>
      </c>
      <c r="W56" s="36">
        <f>SUMIFS(СВЦЭМ!$D$39:$D$782,СВЦЭМ!$A$39:$A$782,$A56,СВЦЭМ!$B$39:$B$782,W$47)+'СЕТ СН'!$G$11+СВЦЭМ!$D$10+'СЕТ СН'!$G$5-'СЕТ СН'!$G$21</f>
        <v>4647.7466874499996</v>
      </c>
      <c r="X56" s="36">
        <f>SUMIFS(СВЦЭМ!$D$39:$D$782,СВЦЭМ!$A$39:$A$782,$A56,СВЦЭМ!$B$39:$B$782,X$47)+'СЕТ СН'!$G$11+СВЦЭМ!$D$10+'СЕТ СН'!$G$5-'СЕТ СН'!$G$21</f>
        <v>4684.4535744799996</v>
      </c>
      <c r="Y56" s="36">
        <f>SUMIFS(СВЦЭМ!$D$39:$D$782,СВЦЭМ!$A$39:$A$782,$A56,СВЦЭМ!$B$39:$B$782,Y$47)+'СЕТ СН'!$G$11+СВЦЭМ!$D$10+'СЕТ СН'!$G$5-'СЕТ СН'!$G$21</f>
        <v>4719.4221107200001</v>
      </c>
    </row>
    <row r="57" spans="1:25" ht="15.75" x14ac:dyDescent="0.2">
      <c r="A57" s="35">
        <f t="shared" si="1"/>
        <v>45270</v>
      </c>
      <c r="B57" s="36">
        <f>SUMIFS(СВЦЭМ!$D$39:$D$782,СВЦЭМ!$A$39:$A$782,$A57,СВЦЭМ!$B$39:$B$782,B$47)+'СЕТ СН'!$G$11+СВЦЭМ!$D$10+'СЕТ СН'!$G$5-'СЕТ СН'!$G$21</f>
        <v>4662.1860404600002</v>
      </c>
      <c r="C57" s="36">
        <f>SUMIFS(СВЦЭМ!$D$39:$D$782,СВЦЭМ!$A$39:$A$782,$A57,СВЦЭМ!$B$39:$B$782,C$47)+'СЕТ СН'!$G$11+СВЦЭМ!$D$10+'СЕТ СН'!$G$5-'СЕТ СН'!$G$21</f>
        <v>4705.8387059099996</v>
      </c>
      <c r="D57" s="36">
        <f>SUMIFS(СВЦЭМ!$D$39:$D$782,СВЦЭМ!$A$39:$A$782,$A57,СВЦЭМ!$B$39:$B$782,D$47)+'СЕТ СН'!$G$11+СВЦЭМ!$D$10+'СЕТ СН'!$G$5-'СЕТ СН'!$G$21</f>
        <v>4727.4507710999997</v>
      </c>
      <c r="E57" s="36">
        <f>SUMIFS(СВЦЭМ!$D$39:$D$782,СВЦЭМ!$A$39:$A$782,$A57,СВЦЭМ!$B$39:$B$782,E$47)+'СЕТ СН'!$G$11+СВЦЭМ!$D$10+'СЕТ СН'!$G$5-'СЕТ СН'!$G$21</f>
        <v>4746.5133876999998</v>
      </c>
      <c r="F57" s="36">
        <f>SUMIFS(СВЦЭМ!$D$39:$D$782,СВЦЭМ!$A$39:$A$782,$A57,СВЦЭМ!$B$39:$B$782,F$47)+'СЕТ СН'!$G$11+СВЦЭМ!$D$10+'СЕТ СН'!$G$5-'СЕТ СН'!$G$21</f>
        <v>4737.0212281000004</v>
      </c>
      <c r="G57" s="36">
        <f>SUMIFS(СВЦЭМ!$D$39:$D$782,СВЦЭМ!$A$39:$A$782,$A57,СВЦЭМ!$B$39:$B$782,G$47)+'СЕТ СН'!$G$11+СВЦЭМ!$D$10+'СЕТ СН'!$G$5-'СЕТ СН'!$G$21</f>
        <v>4708.3476436399997</v>
      </c>
      <c r="H57" s="36">
        <f>SUMIFS(СВЦЭМ!$D$39:$D$782,СВЦЭМ!$A$39:$A$782,$A57,СВЦЭМ!$B$39:$B$782,H$47)+'СЕТ СН'!$G$11+СВЦЭМ!$D$10+'СЕТ СН'!$G$5-'СЕТ СН'!$G$21</f>
        <v>4729.0262343499999</v>
      </c>
      <c r="I57" s="36">
        <f>SUMIFS(СВЦЭМ!$D$39:$D$782,СВЦЭМ!$A$39:$A$782,$A57,СВЦЭМ!$B$39:$B$782,I$47)+'СЕТ СН'!$G$11+СВЦЭМ!$D$10+'СЕТ СН'!$G$5-'СЕТ СН'!$G$21</f>
        <v>4711.6980273499994</v>
      </c>
      <c r="J57" s="36">
        <f>SUMIFS(СВЦЭМ!$D$39:$D$782,СВЦЭМ!$A$39:$A$782,$A57,СВЦЭМ!$B$39:$B$782,J$47)+'СЕТ СН'!$G$11+СВЦЭМ!$D$10+'СЕТ СН'!$G$5-'СЕТ СН'!$G$21</f>
        <v>4663.6102782399994</v>
      </c>
      <c r="K57" s="36">
        <f>SUMIFS(СВЦЭМ!$D$39:$D$782,СВЦЭМ!$A$39:$A$782,$A57,СВЦЭМ!$B$39:$B$782,K$47)+'СЕТ СН'!$G$11+СВЦЭМ!$D$10+'СЕТ СН'!$G$5-'СЕТ СН'!$G$21</f>
        <v>4599.3170284500002</v>
      </c>
      <c r="L57" s="36">
        <f>SUMIFS(СВЦЭМ!$D$39:$D$782,СВЦЭМ!$A$39:$A$782,$A57,СВЦЭМ!$B$39:$B$782,L$47)+'СЕТ СН'!$G$11+СВЦЭМ!$D$10+'СЕТ СН'!$G$5-'СЕТ СН'!$G$21</f>
        <v>4564.25932835</v>
      </c>
      <c r="M57" s="36">
        <f>SUMIFS(СВЦЭМ!$D$39:$D$782,СВЦЭМ!$A$39:$A$782,$A57,СВЦЭМ!$B$39:$B$782,M$47)+'СЕТ СН'!$G$11+СВЦЭМ!$D$10+'СЕТ СН'!$G$5-'СЕТ СН'!$G$21</f>
        <v>4554.6327024700004</v>
      </c>
      <c r="N57" s="36">
        <f>SUMIFS(СВЦЭМ!$D$39:$D$782,СВЦЭМ!$A$39:$A$782,$A57,СВЦЭМ!$B$39:$B$782,N$47)+'СЕТ СН'!$G$11+СВЦЭМ!$D$10+'СЕТ СН'!$G$5-'СЕТ СН'!$G$21</f>
        <v>4565.3107171900001</v>
      </c>
      <c r="O57" s="36">
        <f>SUMIFS(СВЦЭМ!$D$39:$D$782,СВЦЭМ!$A$39:$A$782,$A57,СВЦЭМ!$B$39:$B$782,O$47)+'СЕТ СН'!$G$11+СВЦЭМ!$D$10+'СЕТ СН'!$G$5-'СЕТ СН'!$G$21</f>
        <v>4597.54301424</v>
      </c>
      <c r="P57" s="36">
        <f>SUMIFS(СВЦЭМ!$D$39:$D$782,СВЦЭМ!$A$39:$A$782,$A57,СВЦЭМ!$B$39:$B$782,P$47)+'СЕТ СН'!$G$11+СВЦЭМ!$D$10+'СЕТ СН'!$G$5-'СЕТ СН'!$G$21</f>
        <v>4615.2527536699999</v>
      </c>
      <c r="Q57" s="36">
        <f>SUMIFS(СВЦЭМ!$D$39:$D$782,СВЦЭМ!$A$39:$A$782,$A57,СВЦЭМ!$B$39:$B$782,Q$47)+'СЕТ СН'!$G$11+СВЦЭМ!$D$10+'СЕТ СН'!$G$5-'СЕТ СН'!$G$21</f>
        <v>4613.4115605400002</v>
      </c>
      <c r="R57" s="36">
        <f>SUMIFS(СВЦЭМ!$D$39:$D$782,СВЦЭМ!$A$39:$A$782,$A57,СВЦЭМ!$B$39:$B$782,R$47)+'СЕТ СН'!$G$11+СВЦЭМ!$D$10+'СЕТ СН'!$G$5-'СЕТ СН'!$G$21</f>
        <v>4606.8032006899994</v>
      </c>
      <c r="S57" s="36">
        <f>SUMIFS(СВЦЭМ!$D$39:$D$782,СВЦЭМ!$A$39:$A$782,$A57,СВЦЭМ!$B$39:$B$782,S$47)+'СЕТ СН'!$G$11+СВЦЭМ!$D$10+'СЕТ СН'!$G$5-'СЕТ СН'!$G$21</f>
        <v>4552.9623511499994</v>
      </c>
      <c r="T57" s="36">
        <f>SUMIFS(СВЦЭМ!$D$39:$D$782,СВЦЭМ!$A$39:$A$782,$A57,СВЦЭМ!$B$39:$B$782,T$47)+'СЕТ СН'!$G$11+СВЦЭМ!$D$10+'СЕТ СН'!$G$5-'СЕТ СН'!$G$21</f>
        <v>4510.4712156300002</v>
      </c>
      <c r="U57" s="36">
        <f>SUMIFS(СВЦЭМ!$D$39:$D$782,СВЦЭМ!$A$39:$A$782,$A57,СВЦЭМ!$B$39:$B$782,U$47)+'СЕТ СН'!$G$11+СВЦЭМ!$D$10+'СЕТ СН'!$G$5-'СЕТ СН'!$G$21</f>
        <v>4524.5393184900004</v>
      </c>
      <c r="V57" s="36">
        <f>SUMIFS(СВЦЭМ!$D$39:$D$782,СВЦЭМ!$A$39:$A$782,$A57,СВЦЭМ!$B$39:$B$782,V$47)+'СЕТ СН'!$G$11+СВЦЭМ!$D$10+'СЕТ СН'!$G$5-'СЕТ СН'!$G$21</f>
        <v>4548.2255563899998</v>
      </c>
      <c r="W57" s="36">
        <f>SUMIFS(СВЦЭМ!$D$39:$D$782,СВЦЭМ!$A$39:$A$782,$A57,СВЦЭМ!$B$39:$B$782,W$47)+'СЕТ СН'!$G$11+СВЦЭМ!$D$10+'СЕТ СН'!$G$5-'СЕТ СН'!$G$21</f>
        <v>4570.1084473999999</v>
      </c>
      <c r="X57" s="36">
        <f>SUMIFS(СВЦЭМ!$D$39:$D$782,СВЦЭМ!$A$39:$A$782,$A57,СВЦЭМ!$B$39:$B$782,X$47)+'СЕТ СН'!$G$11+СВЦЭМ!$D$10+'СЕТ СН'!$G$5-'СЕТ СН'!$G$21</f>
        <v>4610.46948066</v>
      </c>
      <c r="Y57" s="36">
        <f>SUMIFS(СВЦЭМ!$D$39:$D$782,СВЦЭМ!$A$39:$A$782,$A57,СВЦЭМ!$B$39:$B$782,Y$47)+'СЕТ СН'!$G$11+СВЦЭМ!$D$10+'СЕТ СН'!$G$5-'СЕТ СН'!$G$21</f>
        <v>4643.9439459999994</v>
      </c>
    </row>
    <row r="58" spans="1:25" ht="15.75" x14ac:dyDescent="0.2">
      <c r="A58" s="35">
        <f t="shared" si="1"/>
        <v>45271</v>
      </c>
      <c r="B58" s="36">
        <f>SUMIFS(СВЦЭМ!$D$39:$D$782,СВЦЭМ!$A$39:$A$782,$A58,СВЦЭМ!$B$39:$B$782,B$47)+'СЕТ СН'!$G$11+СВЦЭМ!$D$10+'СЕТ СН'!$G$5-'СЕТ СН'!$G$21</f>
        <v>4648.1043031999998</v>
      </c>
      <c r="C58" s="36">
        <f>SUMIFS(СВЦЭМ!$D$39:$D$782,СВЦЭМ!$A$39:$A$782,$A58,СВЦЭМ!$B$39:$B$782,C$47)+'СЕТ СН'!$G$11+СВЦЭМ!$D$10+'СЕТ СН'!$G$5-'СЕТ СН'!$G$21</f>
        <v>4670.6644130699997</v>
      </c>
      <c r="D58" s="36">
        <f>SUMIFS(СВЦЭМ!$D$39:$D$782,СВЦЭМ!$A$39:$A$782,$A58,СВЦЭМ!$B$39:$B$782,D$47)+'СЕТ СН'!$G$11+СВЦЭМ!$D$10+'СЕТ СН'!$G$5-'СЕТ СН'!$G$21</f>
        <v>4703.7293878800001</v>
      </c>
      <c r="E58" s="36">
        <f>SUMIFS(СВЦЭМ!$D$39:$D$782,СВЦЭМ!$A$39:$A$782,$A58,СВЦЭМ!$B$39:$B$782,E$47)+'СЕТ СН'!$G$11+СВЦЭМ!$D$10+'СЕТ СН'!$G$5-'СЕТ СН'!$G$21</f>
        <v>4713.3878933799997</v>
      </c>
      <c r="F58" s="36">
        <f>SUMIFS(СВЦЭМ!$D$39:$D$782,СВЦЭМ!$A$39:$A$782,$A58,СВЦЭМ!$B$39:$B$782,F$47)+'СЕТ СН'!$G$11+СВЦЭМ!$D$10+'СЕТ СН'!$G$5-'СЕТ СН'!$G$21</f>
        <v>4694.07224752</v>
      </c>
      <c r="G58" s="36">
        <f>SUMIFS(СВЦЭМ!$D$39:$D$782,СВЦЭМ!$A$39:$A$782,$A58,СВЦЭМ!$B$39:$B$782,G$47)+'СЕТ СН'!$G$11+СВЦЭМ!$D$10+'СЕТ СН'!$G$5-'СЕТ СН'!$G$21</f>
        <v>4685.2248146100001</v>
      </c>
      <c r="H58" s="36">
        <f>SUMIFS(СВЦЭМ!$D$39:$D$782,СВЦЭМ!$A$39:$A$782,$A58,СВЦЭМ!$B$39:$B$782,H$47)+'СЕТ СН'!$G$11+СВЦЭМ!$D$10+'СЕТ СН'!$G$5-'СЕТ СН'!$G$21</f>
        <v>4625.9504824199994</v>
      </c>
      <c r="I58" s="36">
        <f>SUMIFS(СВЦЭМ!$D$39:$D$782,СВЦЭМ!$A$39:$A$782,$A58,СВЦЭМ!$B$39:$B$782,I$47)+'СЕТ СН'!$G$11+СВЦЭМ!$D$10+'СЕТ СН'!$G$5-'СЕТ СН'!$G$21</f>
        <v>4600.61530993</v>
      </c>
      <c r="J58" s="36">
        <f>SUMIFS(СВЦЭМ!$D$39:$D$782,СВЦЭМ!$A$39:$A$782,$A58,СВЦЭМ!$B$39:$B$782,J$47)+'СЕТ СН'!$G$11+СВЦЭМ!$D$10+'СЕТ СН'!$G$5-'СЕТ СН'!$G$21</f>
        <v>4558.55395615</v>
      </c>
      <c r="K58" s="36">
        <f>SUMIFS(СВЦЭМ!$D$39:$D$782,СВЦЭМ!$A$39:$A$782,$A58,СВЦЭМ!$B$39:$B$782,K$47)+'СЕТ СН'!$G$11+СВЦЭМ!$D$10+'СЕТ СН'!$G$5-'СЕТ СН'!$G$21</f>
        <v>4546.5657675799994</v>
      </c>
      <c r="L58" s="36">
        <f>SUMIFS(СВЦЭМ!$D$39:$D$782,СВЦЭМ!$A$39:$A$782,$A58,СВЦЭМ!$B$39:$B$782,L$47)+'СЕТ СН'!$G$11+СВЦЭМ!$D$10+'СЕТ СН'!$G$5-'СЕТ СН'!$G$21</f>
        <v>4537.2297085299997</v>
      </c>
      <c r="M58" s="36">
        <f>SUMIFS(СВЦЭМ!$D$39:$D$782,СВЦЭМ!$A$39:$A$782,$A58,СВЦЭМ!$B$39:$B$782,M$47)+'СЕТ СН'!$G$11+СВЦЭМ!$D$10+'СЕТ СН'!$G$5-'СЕТ СН'!$G$21</f>
        <v>4545.6418735299994</v>
      </c>
      <c r="N58" s="36">
        <f>SUMIFS(СВЦЭМ!$D$39:$D$782,СВЦЭМ!$A$39:$A$782,$A58,СВЦЭМ!$B$39:$B$782,N$47)+'СЕТ СН'!$G$11+СВЦЭМ!$D$10+'СЕТ СН'!$G$5-'СЕТ СН'!$G$21</f>
        <v>4549.8930968599998</v>
      </c>
      <c r="O58" s="36">
        <f>SUMIFS(СВЦЭМ!$D$39:$D$782,СВЦЭМ!$A$39:$A$782,$A58,СВЦЭМ!$B$39:$B$782,O$47)+'СЕТ СН'!$G$11+СВЦЭМ!$D$10+'СЕТ СН'!$G$5-'СЕТ СН'!$G$21</f>
        <v>4566.8563862999999</v>
      </c>
      <c r="P58" s="36">
        <f>SUMIFS(СВЦЭМ!$D$39:$D$782,СВЦЭМ!$A$39:$A$782,$A58,СВЦЭМ!$B$39:$B$782,P$47)+'СЕТ СН'!$G$11+СВЦЭМ!$D$10+'СЕТ СН'!$G$5-'СЕТ СН'!$G$21</f>
        <v>4578.1212815500003</v>
      </c>
      <c r="Q58" s="36">
        <f>SUMIFS(СВЦЭМ!$D$39:$D$782,СВЦЭМ!$A$39:$A$782,$A58,СВЦЭМ!$B$39:$B$782,Q$47)+'СЕТ СН'!$G$11+СВЦЭМ!$D$10+'СЕТ СН'!$G$5-'СЕТ СН'!$G$21</f>
        <v>4575.18139333</v>
      </c>
      <c r="R58" s="36">
        <f>SUMIFS(СВЦЭМ!$D$39:$D$782,СВЦЭМ!$A$39:$A$782,$A58,СВЦЭМ!$B$39:$B$782,R$47)+'СЕТ СН'!$G$11+СВЦЭМ!$D$10+'СЕТ СН'!$G$5-'СЕТ СН'!$G$21</f>
        <v>4565.0157184500003</v>
      </c>
      <c r="S58" s="36">
        <f>SUMIFS(СВЦЭМ!$D$39:$D$782,СВЦЭМ!$A$39:$A$782,$A58,СВЦЭМ!$B$39:$B$782,S$47)+'СЕТ СН'!$G$11+СВЦЭМ!$D$10+'СЕТ СН'!$G$5-'СЕТ СН'!$G$21</f>
        <v>4518.3426225599997</v>
      </c>
      <c r="T58" s="36">
        <f>SUMIFS(СВЦЭМ!$D$39:$D$782,СВЦЭМ!$A$39:$A$782,$A58,СВЦЭМ!$B$39:$B$782,T$47)+'СЕТ СН'!$G$11+СВЦЭМ!$D$10+'СЕТ СН'!$G$5-'СЕТ СН'!$G$21</f>
        <v>4489.5521669299997</v>
      </c>
      <c r="U58" s="36">
        <f>SUMIFS(СВЦЭМ!$D$39:$D$782,СВЦЭМ!$A$39:$A$782,$A58,СВЦЭМ!$B$39:$B$782,U$47)+'СЕТ СН'!$G$11+СВЦЭМ!$D$10+'СЕТ СН'!$G$5-'СЕТ СН'!$G$21</f>
        <v>4508.6533245000001</v>
      </c>
      <c r="V58" s="36">
        <f>SUMIFS(СВЦЭМ!$D$39:$D$782,СВЦЭМ!$A$39:$A$782,$A58,СВЦЭМ!$B$39:$B$782,V$47)+'СЕТ СН'!$G$11+СВЦЭМ!$D$10+'СЕТ СН'!$G$5-'СЕТ СН'!$G$21</f>
        <v>4530.8556793899998</v>
      </c>
      <c r="W58" s="36">
        <f>SUMIFS(СВЦЭМ!$D$39:$D$782,СВЦЭМ!$A$39:$A$782,$A58,СВЦЭМ!$B$39:$B$782,W$47)+'СЕТ СН'!$G$11+СВЦЭМ!$D$10+'СЕТ СН'!$G$5-'СЕТ СН'!$G$21</f>
        <v>4551.2327822999996</v>
      </c>
      <c r="X58" s="36">
        <f>SUMIFS(СВЦЭМ!$D$39:$D$782,СВЦЭМ!$A$39:$A$782,$A58,СВЦЭМ!$B$39:$B$782,X$47)+'СЕТ СН'!$G$11+СВЦЭМ!$D$10+'СЕТ СН'!$G$5-'СЕТ СН'!$G$21</f>
        <v>4572.6173781300004</v>
      </c>
      <c r="Y58" s="36">
        <f>SUMIFS(СВЦЭМ!$D$39:$D$782,СВЦЭМ!$A$39:$A$782,$A58,СВЦЭМ!$B$39:$B$782,Y$47)+'СЕТ СН'!$G$11+СВЦЭМ!$D$10+'СЕТ СН'!$G$5-'СЕТ СН'!$G$21</f>
        <v>4591.01366246</v>
      </c>
    </row>
    <row r="59" spans="1:25" ht="15.75" x14ac:dyDescent="0.2">
      <c r="A59" s="35">
        <f t="shared" si="1"/>
        <v>45272</v>
      </c>
      <c r="B59" s="36">
        <f>SUMIFS(СВЦЭМ!$D$39:$D$782,СВЦЭМ!$A$39:$A$782,$A59,СВЦЭМ!$B$39:$B$782,B$47)+'СЕТ СН'!$G$11+СВЦЭМ!$D$10+'СЕТ СН'!$G$5-'СЕТ СН'!$G$21</f>
        <v>4733.4253156899995</v>
      </c>
      <c r="C59" s="36">
        <f>SUMIFS(СВЦЭМ!$D$39:$D$782,СВЦЭМ!$A$39:$A$782,$A59,СВЦЭМ!$B$39:$B$782,C$47)+'СЕТ СН'!$G$11+СВЦЭМ!$D$10+'СЕТ СН'!$G$5-'СЕТ СН'!$G$21</f>
        <v>4764.4553870399996</v>
      </c>
      <c r="D59" s="36">
        <f>SUMIFS(СВЦЭМ!$D$39:$D$782,СВЦЭМ!$A$39:$A$782,$A59,СВЦЭМ!$B$39:$B$782,D$47)+'СЕТ СН'!$G$11+СВЦЭМ!$D$10+'СЕТ СН'!$G$5-'СЕТ СН'!$G$21</f>
        <v>4772.4969340799998</v>
      </c>
      <c r="E59" s="36">
        <f>SUMIFS(СВЦЭМ!$D$39:$D$782,СВЦЭМ!$A$39:$A$782,$A59,СВЦЭМ!$B$39:$B$782,E$47)+'СЕТ СН'!$G$11+СВЦЭМ!$D$10+'СЕТ СН'!$G$5-'СЕТ СН'!$G$21</f>
        <v>4789.9289637799993</v>
      </c>
      <c r="F59" s="36">
        <f>SUMIFS(СВЦЭМ!$D$39:$D$782,СВЦЭМ!$A$39:$A$782,$A59,СВЦЭМ!$B$39:$B$782,F$47)+'СЕТ СН'!$G$11+СВЦЭМ!$D$10+'СЕТ СН'!$G$5-'СЕТ СН'!$G$21</f>
        <v>4760.3036778400001</v>
      </c>
      <c r="G59" s="36">
        <f>SUMIFS(СВЦЭМ!$D$39:$D$782,СВЦЭМ!$A$39:$A$782,$A59,СВЦЭМ!$B$39:$B$782,G$47)+'СЕТ СН'!$G$11+СВЦЭМ!$D$10+'СЕТ СН'!$G$5-'СЕТ СН'!$G$21</f>
        <v>4749.03530675</v>
      </c>
      <c r="H59" s="36">
        <f>SUMIFS(СВЦЭМ!$D$39:$D$782,СВЦЭМ!$A$39:$A$782,$A59,СВЦЭМ!$B$39:$B$782,H$47)+'СЕТ СН'!$G$11+СВЦЭМ!$D$10+'СЕТ СН'!$G$5-'СЕТ СН'!$G$21</f>
        <v>4719.6458713800002</v>
      </c>
      <c r="I59" s="36">
        <f>SUMIFS(СВЦЭМ!$D$39:$D$782,СВЦЭМ!$A$39:$A$782,$A59,СВЦЭМ!$B$39:$B$782,I$47)+'СЕТ СН'!$G$11+СВЦЭМ!$D$10+'СЕТ СН'!$G$5-'СЕТ СН'!$G$21</f>
        <v>4656.9930055099994</v>
      </c>
      <c r="J59" s="36">
        <f>SUMIFS(СВЦЭМ!$D$39:$D$782,СВЦЭМ!$A$39:$A$782,$A59,СВЦЭМ!$B$39:$B$782,J$47)+'СЕТ СН'!$G$11+СВЦЭМ!$D$10+'СЕТ СН'!$G$5-'СЕТ СН'!$G$21</f>
        <v>4622.4331470399993</v>
      </c>
      <c r="K59" s="36">
        <f>SUMIFS(СВЦЭМ!$D$39:$D$782,СВЦЭМ!$A$39:$A$782,$A59,СВЦЭМ!$B$39:$B$782,K$47)+'СЕТ СН'!$G$11+СВЦЭМ!$D$10+'СЕТ СН'!$G$5-'СЕТ СН'!$G$21</f>
        <v>4611.0231242</v>
      </c>
      <c r="L59" s="36">
        <f>SUMIFS(СВЦЭМ!$D$39:$D$782,СВЦЭМ!$A$39:$A$782,$A59,СВЦЭМ!$B$39:$B$782,L$47)+'СЕТ СН'!$G$11+СВЦЭМ!$D$10+'СЕТ СН'!$G$5-'СЕТ СН'!$G$21</f>
        <v>4600.3006879099994</v>
      </c>
      <c r="M59" s="36">
        <f>SUMIFS(СВЦЭМ!$D$39:$D$782,СВЦЭМ!$A$39:$A$782,$A59,СВЦЭМ!$B$39:$B$782,M$47)+'СЕТ СН'!$G$11+СВЦЭМ!$D$10+'СЕТ СН'!$G$5-'СЕТ СН'!$G$21</f>
        <v>4622.4931062100004</v>
      </c>
      <c r="N59" s="36">
        <f>SUMIFS(СВЦЭМ!$D$39:$D$782,СВЦЭМ!$A$39:$A$782,$A59,СВЦЭМ!$B$39:$B$782,N$47)+'СЕТ СН'!$G$11+СВЦЭМ!$D$10+'СЕТ СН'!$G$5-'СЕТ СН'!$G$21</f>
        <v>4630.7532662899994</v>
      </c>
      <c r="O59" s="36">
        <f>SUMIFS(СВЦЭМ!$D$39:$D$782,СВЦЭМ!$A$39:$A$782,$A59,СВЦЭМ!$B$39:$B$782,O$47)+'СЕТ СН'!$G$11+СВЦЭМ!$D$10+'СЕТ СН'!$G$5-'СЕТ СН'!$G$21</f>
        <v>4639.52607429</v>
      </c>
      <c r="P59" s="36">
        <f>SUMIFS(СВЦЭМ!$D$39:$D$782,СВЦЭМ!$A$39:$A$782,$A59,СВЦЭМ!$B$39:$B$782,P$47)+'СЕТ СН'!$G$11+СВЦЭМ!$D$10+'СЕТ СН'!$G$5-'СЕТ СН'!$G$21</f>
        <v>4632.7986132899996</v>
      </c>
      <c r="Q59" s="36">
        <f>SUMIFS(СВЦЭМ!$D$39:$D$782,СВЦЭМ!$A$39:$A$782,$A59,СВЦЭМ!$B$39:$B$782,Q$47)+'СЕТ СН'!$G$11+СВЦЭМ!$D$10+'СЕТ СН'!$G$5-'СЕТ СН'!$G$21</f>
        <v>4652.4679159699999</v>
      </c>
      <c r="R59" s="36">
        <f>SUMIFS(СВЦЭМ!$D$39:$D$782,СВЦЭМ!$A$39:$A$782,$A59,СВЦЭМ!$B$39:$B$782,R$47)+'СЕТ СН'!$G$11+СВЦЭМ!$D$10+'СЕТ СН'!$G$5-'СЕТ СН'!$G$21</f>
        <v>4650.1395892</v>
      </c>
      <c r="S59" s="36">
        <f>SUMIFS(СВЦЭМ!$D$39:$D$782,СВЦЭМ!$A$39:$A$782,$A59,СВЦЭМ!$B$39:$B$782,S$47)+'СЕТ СН'!$G$11+СВЦЭМ!$D$10+'СЕТ СН'!$G$5-'СЕТ СН'!$G$21</f>
        <v>4604.17141326</v>
      </c>
      <c r="T59" s="36">
        <f>SUMIFS(СВЦЭМ!$D$39:$D$782,СВЦЭМ!$A$39:$A$782,$A59,СВЦЭМ!$B$39:$B$782,T$47)+'СЕТ СН'!$G$11+СВЦЭМ!$D$10+'СЕТ СН'!$G$5-'СЕТ СН'!$G$21</f>
        <v>4573.3451244199996</v>
      </c>
      <c r="U59" s="36">
        <f>SUMIFS(СВЦЭМ!$D$39:$D$782,СВЦЭМ!$A$39:$A$782,$A59,СВЦЭМ!$B$39:$B$782,U$47)+'СЕТ СН'!$G$11+СВЦЭМ!$D$10+'СЕТ СН'!$G$5-'СЕТ СН'!$G$21</f>
        <v>4585.9419223799996</v>
      </c>
      <c r="V59" s="36">
        <f>SUMIFS(СВЦЭМ!$D$39:$D$782,СВЦЭМ!$A$39:$A$782,$A59,СВЦЭМ!$B$39:$B$782,V$47)+'СЕТ СН'!$G$11+СВЦЭМ!$D$10+'СЕТ СН'!$G$5-'СЕТ СН'!$G$21</f>
        <v>4602.2965108799999</v>
      </c>
      <c r="W59" s="36">
        <f>SUMIFS(СВЦЭМ!$D$39:$D$782,СВЦЭМ!$A$39:$A$782,$A59,СВЦЭМ!$B$39:$B$782,W$47)+'СЕТ СН'!$G$11+СВЦЭМ!$D$10+'СЕТ СН'!$G$5-'СЕТ СН'!$G$21</f>
        <v>4616.9487152000002</v>
      </c>
      <c r="X59" s="36">
        <f>SUMIFS(СВЦЭМ!$D$39:$D$782,СВЦЭМ!$A$39:$A$782,$A59,СВЦЭМ!$B$39:$B$782,X$47)+'СЕТ СН'!$G$11+СВЦЭМ!$D$10+'СЕТ СН'!$G$5-'СЕТ СН'!$G$21</f>
        <v>4649.9691962999996</v>
      </c>
      <c r="Y59" s="36">
        <f>SUMIFS(СВЦЭМ!$D$39:$D$782,СВЦЭМ!$A$39:$A$782,$A59,СВЦЭМ!$B$39:$B$782,Y$47)+'СЕТ СН'!$G$11+СВЦЭМ!$D$10+'СЕТ СН'!$G$5-'СЕТ СН'!$G$21</f>
        <v>4676.5549843199997</v>
      </c>
    </row>
    <row r="60" spans="1:25" ht="15.75" x14ac:dyDescent="0.2">
      <c r="A60" s="35">
        <f t="shared" si="1"/>
        <v>45273</v>
      </c>
      <c r="B60" s="36">
        <f>SUMIFS(СВЦЭМ!$D$39:$D$782,СВЦЭМ!$A$39:$A$782,$A60,СВЦЭМ!$B$39:$B$782,B$47)+'СЕТ СН'!$G$11+СВЦЭМ!$D$10+'СЕТ СН'!$G$5-'СЕТ СН'!$G$21</f>
        <v>4660.7890306700001</v>
      </c>
      <c r="C60" s="36">
        <f>SUMIFS(СВЦЭМ!$D$39:$D$782,СВЦЭМ!$A$39:$A$782,$A60,СВЦЭМ!$B$39:$B$782,C$47)+'СЕТ СН'!$G$11+СВЦЭМ!$D$10+'СЕТ СН'!$G$5-'СЕТ СН'!$G$21</f>
        <v>4687.8830980900002</v>
      </c>
      <c r="D60" s="36">
        <f>SUMIFS(СВЦЭМ!$D$39:$D$782,СВЦЭМ!$A$39:$A$782,$A60,СВЦЭМ!$B$39:$B$782,D$47)+'СЕТ СН'!$G$11+СВЦЭМ!$D$10+'СЕТ СН'!$G$5-'СЕТ СН'!$G$21</f>
        <v>4720.1724448499999</v>
      </c>
      <c r="E60" s="36">
        <f>SUMIFS(СВЦЭМ!$D$39:$D$782,СВЦЭМ!$A$39:$A$782,$A60,СВЦЭМ!$B$39:$B$782,E$47)+'СЕТ СН'!$G$11+СВЦЭМ!$D$10+'СЕТ СН'!$G$5-'СЕТ СН'!$G$21</f>
        <v>4710.3249519399997</v>
      </c>
      <c r="F60" s="36">
        <f>SUMIFS(СВЦЭМ!$D$39:$D$782,СВЦЭМ!$A$39:$A$782,$A60,СВЦЭМ!$B$39:$B$782,F$47)+'СЕТ СН'!$G$11+СВЦЭМ!$D$10+'СЕТ СН'!$G$5-'СЕТ СН'!$G$21</f>
        <v>4725.7657766399998</v>
      </c>
      <c r="G60" s="36">
        <f>SUMIFS(СВЦЭМ!$D$39:$D$782,СВЦЭМ!$A$39:$A$782,$A60,СВЦЭМ!$B$39:$B$782,G$47)+'СЕТ СН'!$G$11+СВЦЭМ!$D$10+'СЕТ СН'!$G$5-'СЕТ СН'!$G$21</f>
        <v>4698.5645079899996</v>
      </c>
      <c r="H60" s="36">
        <f>SUMIFS(СВЦЭМ!$D$39:$D$782,СВЦЭМ!$A$39:$A$782,$A60,СВЦЭМ!$B$39:$B$782,H$47)+'СЕТ СН'!$G$11+СВЦЭМ!$D$10+'СЕТ СН'!$G$5-'СЕТ СН'!$G$21</f>
        <v>4641.18113653</v>
      </c>
      <c r="I60" s="36">
        <f>SUMIFS(СВЦЭМ!$D$39:$D$782,СВЦЭМ!$A$39:$A$782,$A60,СВЦЭМ!$B$39:$B$782,I$47)+'СЕТ СН'!$G$11+СВЦЭМ!$D$10+'СЕТ СН'!$G$5-'СЕТ СН'!$G$21</f>
        <v>4548.2142642899998</v>
      </c>
      <c r="J60" s="36">
        <f>SUMIFS(СВЦЭМ!$D$39:$D$782,СВЦЭМ!$A$39:$A$782,$A60,СВЦЭМ!$B$39:$B$782,J$47)+'СЕТ СН'!$G$11+СВЦЭМ!$D$10+'СЕТ СН'!$G$5-'СЕТ СН'!$G$21</f>
        <v>4511.89829887</v>
      </c>
      <c r="K60" s="36">
        <f>SUMIFS(СВЦЭМ!$D$39:$D$782,СВЦЭМ!$A$39:$A$782,$A60,СВЦЭМ!$B$39:$B$782,K$47)+'СЕТ СН'!$G$11+СВЦЭМ!$D$10+'СЕТ СН'!$G$5-'СЕТ СН'!$G$21</f>
        <v>4547.6018719499998</v>
      </c>
      <c r="L60" s="36">
        <f>SUMIFS(СВЦЭМ!$D$39:$D$782,СВЦЭМ!$A$39:$A$782,$A60,СВЦЭМ!$B$39:$B$782,L$47)+'СЕТ СН'!$G$11+СВЦЭМ!$D$10+'СЕТ СН'!$G$5-'СЕТ СН'!$G$21</f>
        <v>4539.7457271200001</v>
      </c>
      <c r="M60" s="36">
        <f>SUMIFS(СВЦЭМ!$D$39:$D$782,СВЦЭМ!$A$39:$A$782,$A60,СВЦЭМ!$B$39:$B$782,M$47)+'СЕТ СН'!$G$11+СВЦЭМ!$D$10+'СЕТ СН'!$G$5-'СЕТ СН'!$G$21</f>
        <v>4567.07597756</v>
      </c>
      <c r="N60" s="36">
        <f>SUMIFS(СВЦЭМ!$D$39:$D$782,СВЦЭМ!$A$39:$A$782,$A60,СВЦЭМ!$B$39:$B$782,N$47)+'СЕТ СН'!$G$11+СВЦЭМ!$D$10+'СЕТ СН'!$G$5-'СЕТ СН'!$G$21</f>
        <v>4579.4852886099998</v>
      </c>
      <c r="O60" s="36">
        <f>SUMIFS(СВЦЭМ!$D$39:$D$782,СВЦЭМ!$A$39:$A$782,$A60,СВЦЭМ!$B$39:$B$782,O$47)+'СЕТ СН'!$G$11+СВЦЭМ!$D$10+'СЕТ СН'!$G$5-'СЕТ СН'!$G$21</f>
        <v>4594.1737174099999</v>
      </c>
      <c r="P60" s="36">
        <f>SUMIFS(СВЦЭМ!$D$39:$D$782,СВЦЭМ!$A$39:$A$782,$A60,СВЦЭМ!$B$39:$B$782,P$47)+'СЕТ СН'!$G$11+СВЦЭМ!$D$10+'СЕТ СН'!$G$5-'СЕТ СН'!$G$21</f>
        <v>4596.4571877399994</v>
      </c>
      <c r="Q60" s="36">
        <f>SUMIFS(СВЦЭМ!$D$39:$D$782,СВЦЭМ!$A$39:$A$782,$A60,СВЦЭМ!$B$39:$B$782,Q$47)+'СЕТ СН'!$G$11+СВЦЭМ!$D$10+'СЕТ СН'!$G$5-'СЕТ СН'!$G$21</f>
        <v>4597.5264924699995</v>
      </c>
      <c r="R60" s="36">
        <f>SUMIFS(СВЦЭМ!$D$39:$D$782,СВЦЭМ!$A$39:$A$782,$A60,СВЦЭМ!$B$39:$B$782,R$47)+'СЕТ СН'!$G$11+СВЦЭМ!$D$10+'СЕТ СН'!$G$5-'СЕТ СН'!$G$21</f>
        <v>4583.4326156199995</v>
      </c>
      <c r="S60" s="36">
        <f>SUMIFS(СВЦЭМ!$D$39:$D$782,СВЦЭМ!$A$39:$A$782,$A60,СВЦЭМ!$B$39:$B$782,S$47)+'СЕТ СН'!$G$11+СВЦЭМ!$D$10+'СЕТ СН'!$G$5-'СЕТ СН'!$G$21</f>
        <v>4497.1032860899995</v>
      </c>
      <c r="T60" s="36">
        <f>SUMIFS(СВЦЭМ!$D$39:$D$782,СВЦЭМ!$A$39:$A$782,$A60,СВЦЭМ!$B$39:$B$782,T$47)+'СЕТ СН'!$G$11+СВЦЭМ!$D$10+'СЕТ СН'!$G$5-'СЕТ СН'!$G$21</f>
        <v>4476.4693686099999</v>
      </c>
      <c r="U60" s="36">
        <f>SUMIFS(СВЦЭМ!$D$39:$D$782,СВЦЭМ!$A$39:$A$782,$A60,СВЦЭМ!$B$39:$B$782,U$47)+'СЕТ СН'!$G$11+СВЦЭМ!$D$10+'СЕТ СН'!$G$5-'СЕТ СН'!$G$21</f>
        <v>4491.0581486600004</v>
      </c>
      <c r="V60" s="36">
        <f>SUMIFS(СВЦЭМ!$D$39:$D$782,СВЦЭМ!$A$39:$A$782,$A60,СВЦЭМ!$B$39:$B$782,V$47)+'СЕТ СН'!$G$11+СВЦЭМ!$D$10+'СЕТ СН'!$G$5-'СЕТ СН'!$G$21</f>
        <v>4478.5668980800001</v>
      </c>
      <c r="W60" s="36">
        <f>SUMIFS(СВЦЭМ!$D$39:$D$782,СВЦЭМ!$A$39:$A$782,$A60,СВЦЭМ!$B$39:$B$782,W$47)+'СЕТ СН'!$G$11+СВЦЭМ!$D$10+'СЕТ СН'!$G$5-'СЕТ СН'!$G$21</f>
        <v>4489.0897495700001</v>
      </c>
      <c r="X60" s="36">
        <f>SUMIFS(СВЦЭМ!$D$39:$D$782,СВЦЭМ!$A$39:$A$782,$A60,СВЦЭМ!$B$39:$B$782,X$47)+'СЕТ СН'!$G$11+СВЦЭМ!$D$10+'СЕТ СН'!$G$5-'СЕТ СН'!$G$21</f>
        <v>4521.0401984399996</v>
      </c>
      <c r="Y60" s="36">
        <f>SUMIFS(СВЦЭМ!$D$39:$D$782,СВЦЭМ!$A$39:$A$782,$A60,СВЦЭМ!$B$39:$B$782,Y$47)+'СЕТ СН'!$G$11+СВЦЭМ!$D$10+'СЕТ СН'!$G$5-'СЕТ СН'!$G$21</f>
        <v>4542.6096362400003</v>
      </c>
    </row>
    <row r="61" spans="1:25" ht="15.75" x14ac:dyDescent="0.2">
      <c r="A61" s="35">
        <f t="shared" si="1"/>
        <v>45274</v>
      </c>
      <c r="B61" s="36">
        <f>SUMIFS(СВЦЭМ!$D$39:$D$782,СВЦЭМ!$A$39:$A$782,$A61,СВЦЭМ!$B$39:$B$782,B$47)+'СЕТ СН'!$G$11+СВЦЭМ!$D$10+'СЕТ СН'!$G$5-'СЕТ СН'!$G$21</f>
        <v>4652.4154831300002</v>
      </c>
      <c r="C61" s="36">
        <f>SUMIFS(СВЦЭМ!$D$39:$D$782,СВЦЭМ!$A$39:$A$782,$A61,СВЦЭМ!$B$39:$B$782,C$47)+'СЕТ СН'!$G$11+СВЦЭМ!$D$10+'СЕТ СН'!$G$5-'СЕТ СН'!$G$21</f>
        <v>4687.5983858999998</v>
      </c>
      <c r="D61" s="36">
        <f>SUMIFS(СВЦЭМ!$D$39:$D$782,СВЦЭМ!$A$39:$A$782,$A61,СВЦЭМ!$B$39:$B$782,D$47)+'СЕТ СН'!$G$11+СВЦЭМ!$D$10+'СЕТ СН'!$G$5-'СЕТ СН'!$G$21</f>
        <v>4712.0078590399999</v>
      </c>
      <c r="E61" s="36">
        <f>SUMIFS(СВЦЭМ!$D$39:$D$782,СВЦЭМ!$A$39:$A$782,$A61,СВЦЭМ!$B$39:$B$782,E$47)+'СЕТ СН'!$G$11+СВЦЭМ!$D$10+'СЕТ СН'!$G$5-'СЕТ СН'!$G$21</f>
        <v>4720.7549461999997</v>
      </c>
      <c r="F61" s="36">
        <f>SUMIFS(СВЦЭМ!$D$39:$D$782,СВЦЭМ!$A$39:$A$782,$A61,СВЦЭМ!$B$39:$B$782,F$47)+'СЕТ СН'!$G$11+СВЦЭМ!$D$10+'СЕТ СН'!$G$5-'СЕТ СН'!$G$21</f>
        <v>4718.32054986</v>
      </c>
      <c r="G61" s="36">
        <f>SUMIFS(СВЦЭМ!$D$39:$D$782,СВЦЭМ!$A$39:$A$782,$A61,СВЦЭМ!$B$39:$B$782,G$47)+'СЕТ СН'!$G$11+СВЦЭМ!$D$10+'СЕТ СН'!$G$5-'СЕТ СН'!$G$21</f>
        <v>4701.8544991600002</v>
      </c>
      <c r="H61" s="36">
        <f>SUMIFS(СВЦЭМ!$D$39:$D$782,СВЦЭМ!$A$39:$A$782,$A61,СВЦЭМ!$B$39:$B$782,H$47)+'СЕТ СН'!$G$11+СВЦЭМ!$D$10+'СЕТ СН'!$G$5-'СЕТ СН'!$G$21</f>
        <v>4653.0775550099997</v>
      </c>
      <c r="I61" s="36">
        <f>SUMIFS(СВЦЭМ!$D$39:$D$782,СВЦЭМ!$A$39:$A$782,$A61,СВЦЭМ!$B$39:$B$782,I$47)+'СЕТ СН'!$G$11+СВЦЭМ!$D$10+'СЕТ СН'!$G$5-'СЕТ СН'!$G$21</f>
        <v>4603.2752510999999</v>
      </c>
      <c r="J61" s="36">
        <f>SUMIFS(СВЦЭМ!$D$39:$D$782,СВЦЭМ!$A$39:$A$782,$A61,СВЦЭМ!$B$39:$B$782,J$47)+'СЕТ СН'!$G$11+СВЦЭМ!$D$10+'СЕТ СН'!$G$5-'СЕТ СН'!$G$21</f>
        <v>4552.4764013599997</v>
      </c>
      <c r="K61" s="36">
        <f>SUMIFS(СВЦЭМ!$D$39:$D$782,СВЦЭМ!$A$39:$A$782,$A61,СВЦЭМ!$B$39:$B$782,K$47)+'СЕТ СН'!$G$11+СВЦЭМ!$D$10+'СЕТ СН'!$G$5-'СЕТ СН'!$G$21</f>
        <v>4550.8119681799999</v>
      </c>
      <c r="L61" s="36">
        <f>SUMIFS(СВЦЭМ!$D$39:$D$782,СВЦЭМ!$A$39:$A$782,$A61,СВЦЭМ!$B$39:$B$782,L$47)+'СЕТ СН'!$G$11+СВЦЭМ!$D$10+'СЕТ СН'!$G$5-'СЕТ СН'!$G$21</f>
        <v>4561.1270180800002</v>
      </c>
      <c r="M61" s="36">
        <f>SUMIFS(СВЦЭМ!$D$39:$D$782,СВЦЭМ!$A$39:$A$782,$A61,СВЦЭМ!$B$39:$B$782,M$47)+'СЕТ СН'!$G$11+СВЦЭМ!$D$10+'СЕТ СН'!$G$5-'СЕТ СН'!$G$21</f>
        <v>4572.7055977199998</v>
      </c>
      <c r="N61" s="36">
        <f>SUMIFS(СВЦЭМ!$D$39:$D$782,СВЦЭМ!$A$39:$A$782,$A61,СВЦЭМ!$B$39:$B$782,N$47)+'СЕТ СН'!$G$11+СВЦЭМ!$D$10+'СЕТ СН'!$G$5-'СЕТ СН'!$G$21</f>
        <v>4606.33254356</v>
      </c>
      <c r="O61" s="36">
        <f>SUMIFS(СВЦЭМ!$D$39:$D$782,СВЦЭМ!$A$39:$A$782,$A61,СВЦЭМ!$B$39:$B$782,O$47)+'СЕТ СН'!$G$11+СВЦЭМ!$D$10+'СЕТ СН'!$G$5-'СЕТ СН'!$G$21</f>
        <v>4603.9673911600003</v>
      </c>
      <c r="P61" s="36">
        <f>SUMIFS(СВЦЭМ!$D$39:$D$782,СВЦЭМ!$A$39:$A$782,$A61,СВЦЭМ!$B$39:$B$782,P$47)+'СЕТ СН'!$G$11+СВЦЭМ!$D$10+'СЕТ СН'!$G$5-'СЕТ СН'!$G$21</f>
        <v>4635.0615762399993</v>
      </c>
      <c r="Q61" s="36">
        <f>SUMIFS(СВЦЭМ!$D$39:$D$782,СВЦЭМ!$A$39:$A$782,$A61,СВЦЭМ!$B$39:$B$782,Q$47)+'СЕТ СН'!$G$11+СВЦЭМ!$D$10+'СЕТ СН'!$G$5-'СЕТ СН'!$G$21</f>
        <v>4629.4898314299999</v>
      </c>
      <c r="R61" s="36">
        <f>SUMIFS(СВЦЭМ!$D$39:$D$782,СВЦЭМ!$A$39:$A$782,$A61,СВЦЭМ!$B$39:$B$782,R$47)+'СЕТ СН'!$G$11+СВЦЭМ!$D$10+'СЕТ СН'!$G$5-'СЕТ СН'!$G$21</f>
        <v>4626.63445882</v>
      </c>
      <c r="S61" s="36">
        <f>SUMIFS(СВЦЭМ!$D$39:$D$782,СВЦЭМ!$A$39:$A$782,$A61,СВЦЭМ!$B$39:$B$782,S$47)+'СЕТ СН'!$G$11+СВЦЭМ!$D$10+'СЕТ СН'!$G$5-'СЕТ СН'!$G$21</f>
        <v>4614.2447410300001</v>
      </c>
      <c r="T61" s="36">
        <f>SUMIFS(СВЦЭМ!$D$39:$D$782,СВЦЭМ!$A$39:$A$782,$A61,СВЦЭМ!$B$39:$B$782,T$47)+'СЕТ СН'!$G$11+СВЦЭМ!$D$10+'СЕТ СН'!$G$5-'СЕТ СН'!$G$21</f>
        <v>4574.8699334499997</v>
      </c>
      <c r="U61" s="36">
        <f>SUMIFS(СВЦЭМ!$D$39:$D$782,СВЦЭМ!$A$39:$A$782,$A61,СВЦЭМ!$B$39:$B$782,U$47)+'СЕТ СН'!$G$11+СВЦЭМ!$D$10+'СЕТ СН'!$G$5-'СЕТ СН'!$G$21</f>
        <v>4556.6282860699994</v>
      </c>
      <c r="V61" s="36">
        <f>SUMIFS(СВЦЭМ!$D$39:$D$782,СВЦЭМ!$A$39:$A$782,$A61,СВЦЭМ!$B$39:$B$782,V$47)+'СЕТ СН'!$G$11+СВЦЭМ!$D$10+'СЕТ СН'!$G$5-'СЕТ СН'!$G$21</f>
        <v>4541.99336976</v>
      </c>
      <c r="W61" s="36">
        <f>SUMIFS(СВЦЭМ!$D$39:$D$782,СВЦЭМ!$A$39:$A$782,$A61,СВЦЭМ!$B$39:$B$782,W$47)+'СЕТ СН'!$G$11+СВЦЭМ!$D$10+'СЕТ СН'!$G$5-'СЕТ СН'!$G$21</f>
        <v>4570.2988407100001</v>
      </c>
      <c r="X61" s="36">
        <f>SUMIFS(СВЦЭМ!$D$39:$D$782,СВЦЭМ!$A$39:$A$782,$A61,СВЦЭМ!$B$39:$B$782,X$47)+'СЕТ СН'!$G$11+СВЦЭМ!$D$10+'СЕТ СН'!$G$5-'СЕТ СН'!$G$21</f>
        <v>4609.6321442899998</v>
      </c>
      <c r="Y61" s="36">
        <f>SUMIFS(СВЦЭМ!$D$39:$D$782,СВЦЭМ!$A$39:$A$782,$A61,СВЦЭМ!$B$39:$B$782,Y$47)+'СЕТ СН'!$G$11+СВЦЭМ!$D$10+'СЕТ СН'!$G$5-'СЕТ СН'!$G$21</f>
        <v>4645.9727760400001</v>
      </c>
    </row>
    <row r="62" spans="1:25" ht="15.75" x14ac:dyDescent="0.2">
      <c r="A62" s="35">
        <f t="shared" si="1"/>
        <v>45275</v>
      </c>
      <c r="B62" s="36">
        <f>SUMIFS(СВЦЭМ!$D$39:$D$782,СВЦЭМ!$A$39:$A$782,$A62,СВЦЭМ!$B$39:$B$782,B$47)+'СЕТ СН'!$G$11+СВЦЭМ!$D$10+'СЕТ СН'!$G$5-'СЕТ СН'!$G$21</f>
        <v>4625.0698096400001</v>
      </c>
      <c r="C62" s="36">
        <f>SUMIFS(СВЦЭМ!$D$39:$D$782,СВЦЭМ!$A$39:$A$782,$A62,СВЦЭМ!$B$39:$B$782,C$47)+'СЕТ СН'!$G$11+СВЦЭМ!$D$10+'СЕТ СН'!$G$5-'СЕТ СН'!$G$21</f>
        <v>4700.6210337900002</v>
      </c>
      <c r="D62" s="36">
        <f>SUMIFS(СВЦЭМ!$D$39:$D$782,СВЦЭМ!$A$39:$A$782,$A62,СВЦЭМ!$B$39:$B$782,D$47)+'СЕТ СН'!$G$11+СВЦЭМ!$D$10+'СЕТ СН'!$G$5-'СЕТ СН'!$G$21</f>
        <v>4717.1014362400001</v>
      </c>
      <c r="E62" s="36">
        <f>SUMIFS(СВЦЭМ!$D$39:$D$782,СВЦЭМ!$A$39:$A$782,$A62,СВЦЭМ!$B$39:$B$782,E$47)+'СЕТ СН'!$G$11+СВЦЭМ!$D$10+'СЕТ СН'!$G$5-'СЕТ СН'!$G$21</f>
        <v>4731.6515023800002</v>
      </c>
      <c r="F62" s="36">
        <f>SUMIFS(СВЦЭМ!$D$39:$D$782,СВЦЭМ!$A$39:$A$782,$A62,СВЦЭМ!$B$39:$B$782,F$47)+'СЕТ СН'!$G$11+СВЦЭМ!$D$10+'СЕТ СН'!$G$5-'СЕТ СН'!$G$21</f>
        <v>4734.01001722</v>
      </c>
      <c r="G62" s="36">
        <f>SUMIFS(СВЦЭМ!$D$39:$D$782,СВЦЭМ!$A$39:$A$782,$A62,СВЦЭМ!$B$39:$B$782,G$47)+'СЕТ СН'!$G$11+СВЦЭМ!$D$10+'СЕТ СН'!$G$5-'СЕТ СН'!$G$21</f>
        <v>4712.8153168499994</v>
      </c>
      <c r="H62" s="36">
        <f>SUMIFS(СВЦЭМ!$D$39:$D$782,СВЦЭМ!$A$39:$A$782,$A62,СВЦЭМ!$B$39:$B$782,H$47)+'СЕТ СН'!$G$11+СВЦЭМ!$D$10+'СЕТ СН'!$G$5-'СЕТ СН'!$G$21</f>
        <v>4658.1883558499994</v>
      </c>
      <c r="I62" s="36">
        <f>SUMIFS(СВЦЭМ!$D$39:$D$782,СВЦЭМ!$A$39:$A$782,$A62,СВЦЭМ!$B$39:$B$782,I$47)+'СЕТ СН'!$G$11+СВЦЭМ!$D$10+'СЕТ СН'!$G$5-'СЕТ СН'!$G$21</f>
        <v>4645.2815888900004</v>
      </c>
      <c r="J62" s="36">
        <f>SUMIFS(СВЦЭМ!$D$39:$D$782,СВЦЭМ!$A$39:$A$782,$A62,СВЦЭМ!$B$39:$B$782,J$47)+'СЕТ СН'!$G$11+СВЦЭМ!$D$10+'СЕТ СН'!$G$5-'СЕТ СН'!$G$21</f>
        <v>4602.9034060800004</v>
      </c>
      <c r="K62" s="36">
        <f>SUMIFS(СВЦЭМ!$D$39:$D$782,СВЦЭМ!$A$39:$A$782,$A62,СВЦЭМ!$B$39:$B$782,K$47)+'СЕТ СН'!$G$11+СВЦЭМ!$D$10+'СЕТ СН'!$G$5-'СЕТ СН'!$G$21</f>
        <v>4578.5812220600001</v>
      </c>
      <c r="L62" s="36">
        <f>SUMIFS(СВЦЭМ!$D$39:$D$782,СВЦЭМ!$A$39:$A$782,$A62,СВЦЭМ!$B$39:$B$782,L$47)+'СЕТ СН'!$G$11+СВЦЭМ!$D$10+'СЕТ СН'!$G$5-'СЕТ СН'!$G$21</f>
        <v>4580.3892008100001</v>
      </c>
      <c r="M62" s="36">
        <f>SUMIFS(СВЦЭМ!$D$39:$D$782,СВЦЭМ!$A$39:$A$782,$A62,СВЦЭМ!$B$39:$B$782,M$47)+'СЕТ СН'!$G$11+СВЦЭМ!$D$10+'СЕТ СН'!$G$5-'СЕТ СН'!$G$21</f>
        <v>4599.9757511899998</v>
      </c>
      <c r="N62" s="36">
        <f>SUMIFS(СВЦЭМ!$D$39:$D$782,СВЦЭМ!$A$39:$A$782,$A62,СВЦЭМ!$B$39:$B$782,N$47)+'СЕТ СН'!$G$11+СВЦЭМ!$D$10+'СЕТ СН'!$G$5-'СЕТ СН'!$G$21</f>
        <v>4603.8425754</v>
      </c>
      <c r="O62" s="36">
        <f>SUMIFS(СВЦЭМ!$D$39:$D$782,СВЦЭМ!$A$39:$A$782,$A62,СВЦЭМ!$B$39:$B$782,O$47)+'СЕТ СН'!$G$11+СВЦЭМ!$D$10+'СЕТ СН'!$G$5-'СЕТ СН'!$G$21</f>
        <v>4621.2939567200001</v>
      </c>
      <c r="P62" s="36">
        <f>SUMIFS(СВЦЭМ!$D$39:$D$782,СВЦЭМ!$A$39:$A$782,$A62,СВЦЭМ!$B$39:$B$782,P$47)+'СЕТ СН'!$G$11+СВЦЭМ!$D$10+'СЕТ СН'!$G$5-'СЕТ СН'!$G$21</f>
        <v>4626.4548924199999</v>
      </c>
      <c r="Q62" s="36">
        <f>SUMIFS(СВЦЭМ!$D$39:$D$782,СВЦЭМ!$A$39:$A$782,$A62,СВЦЭМ!$B$39:$B$782,Q$47)+'СЕТ СН'!$G$11+СВЦЭМ!$D$10+'СЕТ СН'!$G$5-'СЕТ СН'!$G$21</f>
        <v>4638.3685623700003</v>
      </c>
      <c r="R62" s="36">
        <f>SUMIFS(СВЦЭМ!$D$39:$D$782,СВЦЭМ!$A$39:$A$782,$A62,СВЦЭМ!$B$39:$B$782,R$47)+'СЕТ СН'!$G$11+СВЦЭМ!$D$10+'СЕТ СН'!$G$5-'СЕТ СН'!$G$21</f>
        <v>4624.8096693500001</v>
      </c>
      <c r="S62" s="36">
        <f>SUMIFS(СВЦЭМ!$D$39:$D$782,СВЦЭМ!$A$39:$A$782,$A62,СВЦЭМ!$B$39:$B$782,S$47)+'СЕТ СН'!$G$11+СВЦЭМ!$D$10+'СЕТ СН'!$G$5-'СЕТ СН'!$G$21</f>
        <v>4580.0206689799998</v>
      </c>
      <c r="T62" s="36">
        <f>SUMIFS(СВЦЭМ!$D$39:$D$782,СВЦЭМ!$A$39:$A$782,$A62,СВЦЭМ!$B$39:$B$782,T$47)+'СЕТ СН'!$G$11+СВЦЭМ!$D$10+'СЕТ СН'!$G$5-'СЕТ СН'!$G$21</f>
        <v>4559.9126753700002</v>
      </c>
      <c r="U62" s="36">
        <f>SUMIFS(СВЦЭМ!$D$39:$D$782,СВЦЭМ!$A$39:$A$782,$A62,СВЦЭМ!$B$39:$B$782,U$47)+'СЕТ СН'!$G$11+СВЦЭМ!$D$10+'СЕТ СН'!$G$5-'СЕТ СН'!$G$21</f>
        <v>4580.3609878500001</v>
      </c>
      <c r="V62" s="36">
        <f>SUMIFS(СВЦЭМ!$D$39:$D$782,СВЦЭМ!$A$39:$A$782,$A62,СВЦЭМ!$B$39:$B$782,V$47)+'СЕТ СН'!$G$11+СВЦЭМ!$D$10+'СЕТ СН'!$G$5-'СЕТ СН'!$G$21</f>
        <v>4592.1068423199995</v>
      </c>
      <c r="W62" s="36">
        <f>SUMIFS(СВЦЭМ!$D$39:$D$782,СВЦЭМ!$A$39:$A$782,$A62,СВЦЭМ!$B$39:$B$782,W$47)+'СЕТ СН'!$G$11+СВЦЭМ!$D$10+'СЕТ СН'!$G$5-'СЕТ СН'!$G$21</f>
        <v>4599.6373648199997</v>
      </c>
      <c r="X62" s="36">
        <f>SUMIFS(СВЦЭМ!$D$39:$D$782,СВЦЭМ!$A$39:$A$782,$A62,СВЦЭМ!$B$39:$B$782,X$47)+'СЕТ СН'!$G$11+СВЦЭМ!$D$10+'СЕТ СН'!$G$5-'СЕТ СН'!$G$21</f>
        <v>4613.6252874799993</v>
      </c>
      <c r="Y62" s="36">
        <f>SUMIFS(СВЦЭМ!$D$39:$D$782,СВЦЭМ!$A$39:$A$782,$A62,СВЦЭМ!$B$39:$B$782,Y$47)+'СЕТ СН'!$G$11+СВЦЭМ!$D$10+'СЕТ СН'!$G$5-'СЕТ СН'!$G$21</f>
        <v>4644.4969314399996</v>
      </c>
    </row>
    <row r="63" spans="1:25" ht="15.75" x14ac:dyDescent="0.2">
      <c r="A63" s="35">
        <f t="shared" si="1"/>
        <v>45276</v>
      </c>
      <c r="B63" s="36">
        <f>SUMIFS(СВЦЭМ!$D$39:$D$782,СВЦЭМ!$A$39:$A$782,$A63,СВЦЭМ!$B$39:$B$782,B$47)+'СЕТ СН'!$G$11+СВЦЭМ!$D$10+'СЕТ СН'!$G$5-'СЕТ СН'!$G$21</f>
        <v>4648.3778923700002</v>
      </c>
      <c r="C63" s="36">
        <f>SUMIFS(СВЦЭМ!$D$39:$D$782,СВЦЭМ!$A$39:$A$782,$A63,СВЦЭМ!$B$39:$B$782,C$47)+'СЕТ СН'!$G$11+СВЦЭМ!$D$10+'СЕТ СН'!$G$5-'СЕТ СН'!$G$21</f>
        <v>4683.1988637599998</v>
      </c>
      <c r="D63" s="36">
        <f>SUMIFS(СВЦЭМ!$D$39:$D$782,СВЦЭМ!$A$39:$A$782,$A63,СВЦЭМ!$B$39:$B$782,D$47)+'СЕТ СН'!$G$11+СВЦЭМ!$D$10+'СЕТ СН'!$G$5-'СЕТ СН'!$G$21</f>
        <v>4726.8269418899999</v>
      </c>
      <c r="E63" s="36">
        <f>SUMIFS(СВЦЭМ!$D$39:$D$782,СВЦЭМ!$A$39:$A$782,$A63,СВЦЭМ!$B$39:$B$782,E$47)+'СЕТ СН'!$G$11+СВЦЭМ!$D$10+'СЕТ СН'!$G$5-'СЕТ СН'!$G$21</f>
        <v>4735.5812074699998</v>
      </c>
      <c r="F63" s="36">
        <f>SUMIFS(СВЦЭМ!$D$39:$D$782,СВЦЭМ!$A$39:$A$782,$A63,СВЦЭМ!$B$39:$B$782,F$47)+'СЕТ СН'!$G$11+СВЦЭМ!$D$10+'СЕТ СН'!$G$5-'СЕТ СН'!$G$21</f>
        <v>4724.2448943899999</v>
      </c>
      <c r="G63" s="36">
        <f>SUMIFS(СВЦЭМ!$D$39:$D$782,СВЦЭМ!$A$39:$A$782,$A63,СВЦЭМ!$B$39:$B$782,G$47)+'СЕТ СН'!$G$11+СВЦЭМ!$D$10+'СЕТ СН'!$G$5-'СЕТ СН'!$G$21</f>
        <v>4720.1886122699998</v>
      </c>
      <c r="H63" s="36">
        <f>SUMIFS(СВЦЭМ!$D$39:$D$782,СВЦЭМ!$A$39:$A$782,$A63,СВЦЭМ!$B$39:$B$782,H$47)+'СЕТ СН'!$G$11+СВЦЭМ!$D$10+'СЕТ СН'!$G$5-'СЕТ СН'!$G$21</f>
        <v>4677.2469584499995</v>
      </c>
      <c r="I63" s="36">
        <f>SUMIFS(СВЦЭМ!$D$39:$D$782,СВЦЭМ!$A$39:$A$782,$A63,СВЦЭМ!$B$39:$B$782,I$47)+'СЕТ СН'!$G$11+СВЦЭМ!$D$10+'СЕТ СН'!$G$5-'СЕТ СН'!$G$21</f>
        <v>4649.9057531399994</v>
      </c>
      <c r="J63" s="36">
        <f>SUMIFS(СВЦЭМ!$D$39:$D$782,СВЦЭМ!$A$39:$A$782,$A63,СВЦЭМ!$B$39:$B$782,J$47)+'СЕТ СН'!$G$11+СВЦЭМ!$D$10+'СЕТ СН'!$G$5-'СЕТ СН'!$G$21</f>
        <v>4610.0978952799996</v>
      </c>
      <c r="K63" s="36">
        <f>SUMIFS(СВЦЭМ!$D$39:$D$782,СВЦЭМ!$A$39:$A$782,$A63,СВЦЭМ!$B$39:$B$782,K$47)+'СЕТ СН'!$G$11+СВЦЭМ!$D$10+'СЕТ СН'!$G$5-'СЕТ СН'!$G$21</f>
        <v>4563.5227965699996</v>
      </c>
      <c r="L63" s="36">
        <f>SUMIFS(СВЦЭМ!$D$39:$D$782,СВЦЭМ!$A$39:$A$782,$A63,СВЦЭМ!$B$39:$B$782,L$47)+'СЕТ СН'!$G$11+СВЦЭМ!$D$10+'СЕТ СН'!$G$5-'СЕТ СН'!$G$21</f>
        <v>4524.4930114899998</v>
      </c>
      <c r="M63" s="36">
        <f>SUMIFS(СВЦЭМ!$D$39:$D$782,СВЦЭМ!$A$39:$A$782,$A63,СВЦЭМ!$B$39:$B$782,M$47)+'СЕТ СН'!$G$11+СВЦЭМ!$D$10+'СЕТ СН'!$G$5-'СЕТ СН'!$G$21</f>
        <v>4500.4073286799994</v>
      </c>
      <c r="N63" s="36">
        <f>SUMIFS(СВЦЭМ!$D$39:$D$782,СВЦЭМ!$A$39:$A$782,$A63,СВЦЭМ!$B$39:$B$782,N$47)+'СЕТ СН'!$G$11+СВЦЭМ!$D$10+'СЕТ СН'!$G$5-'СЕТ СН'!$G$21</f>
        <v>4524.5938564999997</v>
      </c>
      <c r="O63" s="36">
        <f>SUMIFS(СВЦЭМ!$D$39:$D$782,СВЦЭМ!$A$39:$A$782,$A63,СВЦЭМ!$B$39:$B$782,O$47)+'СЕТ СН'!$G$11+СВЦЭМ!$D$10+'СЕТ СН'!$G$5-'СЕТ СН'!$G$21</f>
        <v>4536.1218549999994</v>
      </c>
      <c r="P63" s="36">
        <f>SUMIFS(СВЦЭМ!$D$39:$D$782,СВЦЭМ!$A$39:$A$782,$A63,СВЦЭМ!$B$39:$B$782,P$47)+'СЕТ СН'!$G$11+СВЦЭМ!$D$10+'СЕТ СН'!$G$5-'СЕТ СН'!$G$21</f>
        <v>4526.2656794499999</v>
      </c>
      <c r="Q63" s="36">
        <f>SUMIFS(СВЦЭМ!$D$39:$D$782,СВЦЭМ!$A$39:$A$782,$A63,СВЦЭМ!$B$39:$B$782,Q$47)+'СЕТ СН'!$G$11+СВЦЭМ!$D$10+'СЕТ СН'!$G$5-'СЕТ СН'!$G$21</f>
        <v>4540.6834882599996</v>
      </c>
      <c r="R63" s="36">
        <f>SUMIFS(СВЦЭМ!$D$39:$D$782,СВЦЭМ!$A$39:$A$782,$A63,СВЦЭМ!$B$39:$B$782,R$47)+'СЕТ СН'!$G$11+СВЦЭМ!$D$10+'СЕТ СН'!$G$5-'СЕТ СН'!$G$21</f>
        <v>4562.3482467100002</v>
      </c>
      <c r="S63" s="36">
        <f>SUMIFS(СВЦЭМ!$D$39:$D$782,СВЦЭМ!$A$39:$A$782,$A63,СВЦЭМ!$B$39:$B$782,S$47)+'СЕТ СН'!$G$11+СВЦЭМ!$D$10+'СЕТ СН'!$G$5-'СЕТ СН'!$G$21</f>
        <v>4526.9666311000001</v>
      </c>
      <c r="T63" s="36">
        <f>SUMIFS(СВЦЭМ!$D$39:$D$782,СВЦЭМ!$A$39:$A$782,$A63,СВЦЭМ!$B$39:$B$782,T$47)+'СЕТ СН'!$G$11+СВЦЭМ!$D$10+'СЕТ СН'!$G$5-'СЕТ СН'!$G$21</f>
        <v>4504.6074843299994</v>
      </c>
      <c r="U63" s="36">
        <f>SUMIFS(СВЦЭМ!$D$39:$D$782,СВЦЭМ!$A$39:$A$782,$A63,СВЦЭМ!$B$39:$B$782,U$47)+'СЕТ СН'!$G$11+СВЦЭМ!$D$10+'СЕТ СН'!$G$5-'СЕТ СН'!$G$21</f>
        <v>4532.5757515899995</v>
      </c>
      <c r="V63" s="36">
        <f>SUMIFS(СВЦЭМ!$D$39:$D$782,СВЦЭМ!$A$39:$A$782,$A63,СВЦЭМ!$B$39:$B$782,V$47)+'СЕТ СН'!$G$11+СВЦЭМ!$D$10+'СЕТ СН'!$G$5-'СЕТ СН'!$G$21</f>
        <v>4529.5007201400003</v>
      </c>
      <c r="W63" s="36">
        <f>SUMIFS(СВЦЭМ!$D$39:$D$782,СВЦЭМ!$A$39:$A$782,$A63,СВЦЭМ!$B$39:$B$782,W$47)+'СЕТ СН'!$G$11+СВЦЭМ!$D$10+'СЕТ СН'!$G$5-'СЕТ СН'!$G$21</f>
        <v>4532.2003060699999</v>
      </c>
      <c r="X63" s="36">
        <f>SUMIFS(СВЦЭМ!$D$39:$D$782,СВЦЭМ!$A$39:$A$782,$A63,СВЦЭМ!$B$39:$B$782,X$47)+'СЕТ СН'!$G$11+СВЦЭМ!$D$10+'СЕТ СН'!$G$5-'СЕТ СН'!$G$21</f>
        <v>4559.2191730799996</v>
      </c>
      <c r="Y63" s="36">
        <f>SUMIFS(СВЦЭМ!$D$39:$D$782,СВЦЭМ!$A$39:$A$782,$A63,СВЦЭМ!$B$39:$B$782,Y$47)+'СЕТ СН'!$G$11+СВЦЭМ!$D$10+'СЕТ СН'!$G$5-'СЕТ СН'!$G$21</f>
        <v>4593.0803721800003</v>
      </c>
    </row>
    <row r="64" spans="1:25" ht="15.75" x14ac:dyDescent="0.2">
      <c r="A64" s="35">
        <f t="shared" si="1"/>
        <v>45277</v>
      </c>
      <c r="B64" s="36">
        <f>SUMIFS(СВЦЭМ!$D$39:$D$782,СВЦЭМ!$A$39:$A$782,$A64,СВЦЭМ!$B$39:$B$782,B$47)+'СЕТ СН'!$G$11+СВЦЭМ!$D$10+'СЕТ СН'!$G$5-'СЕТ СН'!$G$21</f>
        <v>4669.5921493899996</v>
      </c>
      <c r="C64" s="36">
        <f>SUMIFS(СВЦЭМ!$D$39:$D$782,СВЦЭМ!$A$39:$A$782,$A64,СВЦЭМ!$B$39:$B$782,C$47)+'СЕТ СН'!$G$11+СВЦЭМ!$D$10+'СЕТ СН'!$G$5-'СЕТ СН'!$G$21</f>
        <v>4681.1389453499996</v>
      </c>
      <c r="D64" s="36">
        <f>SUMIFS(СВЦЭМ!$D$39:$D$782,СВЦЭМ!$A$39:$A$782,$A64,СВЦЭМ!$B$39:$B$782,D$47)+'СЕТ СН'!$G$11+СВЦЭМ!$D$10+'СЕТ СН'!$G$5-'СЕТ СН'!$G$21</f>
        <v>4719.9494189500001</v>
      </c>
      <c r="E64" s="36">
        <f>SUMIFS(СВЦЭМ!$D$39:$D$782,СВЦЭМ!$A$39:$A$782,$A64,СВЦЭМ!$B$39:$B$782,E$47)+'СЕТ СН'!$G$11+СВЦЭМ!$D$10+'СЕТ СН'!$G$5-'СЕТ СН'!$G$21</f>
        <v>4721.6064966499998</v>
      </c>
      <c r="F64" s="36">
        <f>SUMIFS(СВЦЭМ!$D$39:$D$782,СВЦЭМ!$A$39:$A$782,$A64,СВЦЭМ!$B$39:$B$782,F$47)+'СЕТ СН'!$G$11+СВЦЭМ!$D$10+'СЕТ СН'!$G$5-'СЕТ СН'!$G$21</f>
        <v>4719.6438098999997</v>
      </c>
      <c r="G64" s="36">
        <f>SUMIFS(СВЦЭМ!$D$39:$D$782,СВЦЭМ!$A$39:$A$782,$A64,СВЦЭМ!$B$39:$B$782,G$47)+'СЕТ СН'!$G$11+СВЦЭМ!$D$10+'СЕТ СН'!$G$5-'СЕТ СН'!$G$21</f>
        <v>4722.3177652699997</v>
      </c>
      <c r="H64" s="36">
        <f>SUMIFS(СВЦЭМ!$D$39:$D$782,СВЦЭМ!$A$39:$A$782,$A64,СВЦЭМ!$B$39:$B$782,H$47)+'СЕТ СН'!$G$11+СВЦЭМ!$D$10+'СЕТ СН'!$G$5-'СЕТ СН'!$G$21</f>
        <v>4707.5189831899997</v>
      </c>
      <c r="I64" s="36">
        <f>SUMIFS(СВЦЭМ!$D$39:$D$782,СВЦЭМ!$A$39:$A$782,$A64,СВЦЭМ!$B$39:$B$782,I$47)+'СЕТ СН'!$G$11+СВЦЭМ!$D$10+'СЕТ СН'!$G$5-'СЕТ СН'!$G$21</f>
        <v>4699.3828779799996</v>
      </c>
      <c r="J64" s="36">
        <f>SUMIFS(СВЦЭМ!$D$39:$D$782,СВЦЭМ!$A$39:$A$782,$A64,СВЦЭМ!$B$39:$B$782,J$47)+'СЕТ СН'!$G$11+СВЦЭМ!$D$10+'СЕТ СН'!$G$5-'СЕТ СН'!$G$21</f>
        <v>4662.9369995500001</v>
      </c>
      <c r="K64" s="36">
        <f>SUMIFS(СВЦЭМ!$D$39:$D$782,СВЦЭМ!$A$39:$A$782,$A64,СВЦЭМ!$B$39:$B$782,K$47)+'СЕТ СН'!$G$11+СВЦЭМ!$D$10+'СЕТ СН'!$G$5-'СЕТ СН'!$G$21</f>
        <v>4621.7407427600001</v>
      </c>
      <c r="L64" s="36">
        <f>SUMIFS(СВЦЭМ!$D$39:$D$782,СВЦЭМ!$A$39:$A$782,$A64,СВЦЭМ!$B$39:$B$782,L$47)+'СЕТ СН'!$G$11+СВЦЭМ!$D$10+'СЕТ СН'!$G$5-'СЕТ СН'!$G$21</f>
        <v>4576.8056370499999</v>
      </c>
      <c r="M64" s="36">
        <f>SUMIFS(СВЦЭМ!$D$39:$D$782,СВЦЭМ!$A$39:$A$782,$A64,СВЦЭМ!$B$39:$B$782,M$47)+'СЕТ СН'!$G$11+СВЦЭМ!$D$10+'СЕТ СН'!$G$5-'СЕТ СН'!$G$21</f>
        <v>4562.0166128599994</v>
      </c>
      <c r="N64" s="36">
        <f>SUMIFS(СВЦЭМ!$D$39:$D$782,СВЦЭМ!$A$39:$A$782,$A64,СВЦЭМ!$B$39:$B$782,N$47)+'СЕТ СН'!$G$11+СВЦЭМ!$D$10+'СЕТ СН'!$G$5-'СЕТ СН'!$G$21</f>
        <v>4576.8511761600003</v>
      </c>
      <c r="O64" s="36">
        <f>SUMIFS(СВЦЭМ!$D$39:$D$782,СВЦЭМ!$A$39:$A$782,$A64,СВЦЭМ!$B$39:$B$782,O$47)+'СЕТ СН'!$G$11+СВЦЭМ!$D$10+'СЕТ СН'!$G$5-'СЕТ СН'!$G$21</f>
        <v>4585.4942663599995</v>
      </c>
      <c r="P64" s="36">
        <f>SUMIFS(СВЦЭМ!$D$39:$D$782,СВЦЭМ!$A$39:$A$782,$A64,СВЦЭМ!$B$39:$B$782,P$47)+'СЕТ СН'!$G$11+СВЦЭМ!$D$10+'СЕТ СН'!$G$5-'СЕТ СН'!$G$21</f>
        <v>4584.2480420100001</v>
      </c>
      <c r="Q64" s="36">
        <f>SUMIFS(СВЦЭМ!$D$39:$D$782,СВЦЭМ!$A$39:$A$782,$A64,СВЦЭМ!$B$39:$B$782,Q$47)+'СЕТ СН'!$G$11+СВЦЭМ!$D$10+'СЕТ СН'!$G$5-'СЕТ СН'!$G$21</f>
        <v>4592.7118463200004</v>
      </c>
      <c r="R64" s="36">
        <f>SUMIFS(СВЦЭМ!$D$39:$D$782,СВЦЭМ!$A$39:$A$782,$A64,СВЦЭМ!$B$39:$B$782,R$47)+'СЕТ СН'!$G$11+СВЦЭМ!$D$10+'СЕТ СН'!$G$5-'СЕТ СН'!$G$21</f>
        <v>4600.9544566999994</v>
      </c>
      <c r="S64" s="36">
        <f>SUMIFS(СВЦЭМ!$D$39:$D$782,СВЦЭМ!$A$39:$A$782,$A64,СВЦЭМ!$B$39:$B$782,S$47)+'СЕТ СН'!$G$11+СВЦЭМ!$D$10+'СЕТ СН'!$G$5-'СЕТ СН'!$G$21</f>
        <v>4558.3712415</v>
      </c>
      <c r="T64" s="36">
        <f>SUMIFS(СВЦЭМ!$D$39:$D$782,СВЦЭМ!$A$39:$A$782,$A64,СВЦЭМ!$B$39:$B$782,T$47)+'СЕТ СН'!$G$11+СВЦЭМ!$D$10+'СЕТ СН'!$G$5-'СЕТ СН'!$G$21</f>
        <v>4515.7207618599996</v>
      </c>
      <c r="U64" s="36">
        <f>SUMIFS(СВЦЭМ!$D$39:$D$782,СВЦЭМ!$A$39:$A$782,$A64,СВЦЭМ!$B$39:$B$782,U$47)+'СЕТ СН'!$G$11+СВЦЭМ!$D$10+'СЕТ СН'!$G$5-'СЕТ СН'!$G$21</f>
        <v>4513.5745266899994</v>
      </c>
      <c r="V64" s="36">
        <f>SUMIFS(СВЦЭМ!$D$39:$D$782,СВЦЭМ!$A$39:$A$782,$A64,СВЦЭМ!$B$39:$B$782,V$47)+'СЕТ СН'!$G$11+СВЦЭМ!$D$10+'СЕТ СН'!$G$5-'СЕТ СН'!$G$21</f>
        <v>4543.9556503399999</v>
      </c>
      <c r="W64" s="36">
        <f>SUMIFS(СВЦЭМ!$D$39:$D$782,СВЦЭМ!$A$39:$A$782,$A64,СВЦЭМ!$B$39:$B$782,W$47)+'СЕТ СН'!$G$11+СВЦЭМ!$D$10+'СЕТ СН'!$G$5-'СЕТ СН'!$G$21</f>
        <v>4542.5637460899998</v>
      </c>
      <c r="X64" s="36">
        <f>SUMIFS(СВЦЭМ!$D$39:$D$782,СВЦЭМ!$A$39:$A$782,$A64,СВЦЭМ!$B$39:$B$782,X$47)+'СЕТ СН'!$G$11+СВЦЭМ!$D$10+'СЕТ СН'!$G$5-'СЕТ СН'!$G$21</f>
        <v>4582.5922244699996</v>
      </c>
      <c r="Y64" s="36">
        <f>SUMIFS(СВЦЭМ!$D$39:$D$782,СВЦЭМ!$A$39:$A$782,$A64,СВЦЭМ!$B$39:$B$782,Y$47)+'СЕТ СН'!$G$11+СВЦЭМ!$D$10+'СЕТ СН'!$G$5-'СЕТ СН'!$G$21</f>
        <v>4623.5896794800001</v>
      </c>
    </row>
    <row r="65" spans="1:26" ht="15.75" x14ac:dyDescent="0.2">
      <c r="A65" s="35">
        <f t="shared" si="1"/>
        <v>45278</v>
      </c>
      <c r="B65" s="36">
        <f>SUMIFS(СВЦЭМ!$D$39:$D$782,СВЦЭМ!$A$39:$A$782,$A65,СВЦЭМ!$B$39:$B$782,B$47)+'СЕТ СН'!$G$11+СВЦЭМ!$D$10+'СЕТ СН'!$G$5-'СЕТ СН'!$G$21</f>
        <v>4537.3597449999997</v>
      </c>
      <c r="C65" s="36">
        <f>SUMIFS(СВЦЭМ!$D$39:$D$782,СВЦЭМ!$A$39:$A$782,$A65,СВЦЭМ!$B$39:$B$782,C$47)+'СЕТ СН'!$G$11+СВЦЭМ!$D$10+'СЕТ СН'!$G$5-'СЕТ СН'!$G$21</f>
        <v>4571.5583235300001</v>
      </c>
      <c r="D65" s="36">
        <f>SUMIFS(СВЦЭМ!$D$39:$D$782,СВЦЭМ!$A$39:$A$782,$A65,СВЦЭМ!$B$39:$B$782,D$47)+'СЕТ СН'!$G$11+СВЦЭМ!$D$10+'СЕТ СН'!$G$5-'СЕТ СН'!$G$21</f>
        <v>4599.59320028</v>
      </c>
      <c r="E65" s="36">
        <f>SUMIFS(СВЦЭМ!$D$39:$D$782,СВЦЭМ!$A$39:$A$782,$A65,СВЦЭМ!$B$39:$B$782,E$47)+'СЕТ СН'!$G$11+СВЦЭМ!$D$10+'СЕТ СН'!$G$5-'СЕТ СН'!$G$21</f>
        <v>4612.9496405600003</v>
      </c>
      <c r="F65" s="36">
        <f>SUMIFS(СВЦЭМ!$D$39:$D$782,СВЦЭМ!$A$39:$A$782,$A65,СВЦЭМ!$B$39:$B$782,F$47)+'СЕТ СН'!$G$11+СВЦЭМ!$D$10+'СЕТ СН'!$G$5-'СЕТ СН'!$G$21</f>
        <v>4616.6775425199994</v>
      </c>
      <c r="G65" s="36">
        <f>SUMIFS(СВЦЭМ!$D$39:$D$782,СВЦЭМ!$A$39:$A$782,$A65,СВЦЭМ!$B$39:$B$782,G$47)+'СЕТ СН'!$G$11+СВЦЭМ!$D$10+'СЕТ СН'!$G$5-'СЕТ СН'!$G$21</f>
        <v>4595.5415189799996</v>
      </c>
      <c r="H65" s="36">
        <f>SUMIFS(СВЦЭМ!$D$39:$D$782,СВЦЭМ!$A$39:$A$782,$A65,СВЦЭМ!$B$39:$B$782,H$47)+'СЕТ СН'!$G$11+СВЦЭМ!$D$10+'СЕТ СН'!$G$5-'СЕТ СН'!$G$21</f>
        <v>4545.1634273</v>
      </c>
      <c r="I65" s="36">
        <f>SUMIFS(СВЦЭМ!$D$39:$D$782,СВЦЭМ!$A$39:$A$782,$A65,СВЦЭМ!$B$39:$B$782,I$47)+'СЕТ СН'!$G$11+СВЦЭМ!$D$10+'СЕТ СН'!$G$5-'СЕТ СН'!$G$21</f>
        <v>4494.4658756999997</v>
      </c>
      <c r="J65" s="36">
        <f>SUMIFS(СВЦЭМ!$D$39:$D$782,СВЦЭМ!$A$39:$A$782,$A65,СВЦЭМ!$B$39:$B$782,J$47)+'СЕТ СН'!$G$11+СВЦЭМ!$D$10+'СЕТ СН'!$G$5-'СЕТ СН'!$G$21</f>
        <v>4469.07873552</v>
      </c>
      <c r="K65" s="36">
        <f>SUMIFS(СВЦЭМ!$D$39:$D$782,СВЦЭМ!$A$39:$A$782,$A65,СВЦЭМ!$B$39:$B$782,K$47)+'СЕТ СН'!$G$11+СВЦЭМ!$D$10+'СЕТ СН'!$G$5-'СЕТ СН'!$G$21</f>
        <v>4433.6152778199994</v>
      </c>
      <c r="L65" s="36">
        <f>SUMIFS(СВЦЭМ!$D$39:$D$782,СВЦЭМ!$A$39:$A$782,$A65,СВЦЭМ!$B$39:$B$782,L$47)+'СЕТ СН'!$G$11+СВЦЭМ!$D$10+'СЕТ СН'!$G$5-'СЕТ СН'!$G$21</f>
        <v>4421.64950795</v>
      </c>
      <c r="M65" s="36">
        <f>SUMIFS(СВЦЭМ!$D$39:$D$782,СВЦЭМ!$A$39:$A$782,$A65,СВЦЭМ!$B$39:$B$782,M$47)+'СЕТ СН'!$G$11+СВЦЭМ!$D$10+'СЕТ СН'!$G$5-'СЕТ СН'!$G$21</f>
        <v>4444.8994699699997</v>
      </c>
      <c r="N65" s="36">
        <f>SUMIFS(СВЦЭМ!$D$39:$D$782,СВЦЭМ!$A$39:$A$782,$A65,СВЦЭМ!$B$39:$B$782,N$47)+'СЕТ СН'!$G$11+СВЦЭМ!$D$10+'СЕТ СН'!$G$5-'СЕТ СН'!$G$21</f>
        <v>4451.3563372499993</v>
      </c>
      <c r="O65" s="36">
        <f>SUMIFS(СВЦЭМ!$D$39:$D$782,СВЦЭМ!$A$39:$A$782,$A65,СВЦЭМ!$B$39:$B$782,O$47)+'СЕТ СН'!$G$11+СВЦЭМ!$D$10+'СЕТ СН'!$G$5-'СЕТ СН'!$G$21</f>
        <v>4463.0764732999996</v>
      </c>
      <c r="P65" s="36">
        <f>SUMIFS(СВЦЭМ!$D$39:$D$782,СВЦЭМ!$A$39:$A$782,$A65,СВЦЭМ!$B$39:$B$782,P$47)+'СЕТ СН'!$G$11+СВЦЭМ!$D$10+'СЕТ СН'!$G$5-'СЕТ СН'!$G$21</f>
        <v>4478.87330638</v>
      </c>
      <c r="Q65" s="36">
        <f>SUMIFS(СВЦЭМ!$D$39:$D$782,СВЦЭМ!$A$39:$A$782,$A65,СВЦЭМ!$B$39:$B$782,Q$47)+'СЕТ СН'!$G$11+СВЦЭМ!$D$10+'СЕТ СН'!$G$5-'СЕТ СН'!$G$21</f>
        <v>4485.4095981399996</v>
      </c>
      <c r="R65" s="36">
        <f>SUMIFS(СВЦЭМ!$D$39:$D$782,СВЦЭМ!$A$39:$A$782,$A65,СВЦЭМ!$B$39:$B$782,R$47)+'СЕТ СН'!$G$11+СВЦЭМ!$D$10+'СЕТ СН'!$G$5-'СЕТ СН'!$G$21</f>
        <v>4482.6372903199999</v>
      </c>
      <c r="S65" s="36">
        <f>SUMIFS(СВЦЭМ!$D$39:$D$782,СВЦЭМ!$A$39:$A$782,$A65,СВЦЭМ!$B$39:$B$782,S$47)+'СЕТ СН'!$G$11+СВЦЭМ!$D$10+'СЕТ СН'!$G$5-'СЕТ СН'!$G$21</f>
        <v>4456.6680590599999</v>
      </c>
      <c r="T65" s="36">
        <f>SUMIFS(СВЦЭМ!$D$39:$D$782,СВЦЭМ!$A$39:$A$782,$A65,СВЦЭМ!$B$39:$B$782,T$47)+'СЕТ СН'!$G$11+СВЦЭМ!$D$10+'СЕТ СН'!$G$5-'СЕТ СН'!$G$21</f>
        <v>4425.6001296799996</v>
      </c>
      <c r="U65" s="36">
        <f>SUMIFS(СВЦЭМ!$D$39:$D$782,СВЦЭМ!$A$39:$A$782,$A65,СВЦЭМ!$B$39:$B$782,U$47)+'СЕТ СН'!$G$11+СВЦЭМ!$D$10+'СЕТ СН'!$G$5-'СЕТ СН'!$G$21</f>
        <v>4412.6386131899999</v>
      </c>
      <c r="V65" s="36">
        <f>SUMIFS(СВЦЭМ!$D$39:$D$782,СВЦЭМ!$A$39:$A$782,$A65,СВЦЭМ!$B$39:$B$782,V$47)+'СЕТ СН'!$G$11+СВЦЭМ!$D$10+'СЕТ СН'!$G$5-'СЕТ СН'!$G$21</f>
        <v>4442.8385263599994</v>
      </c>
      <c r="W65" s="36">
        <f>SUMIFS(СВЦЭМ!$D$39:$D$782,СВЦЭМ!$A$39:$A$782,$A65,СВЦЭМ!$B$39:$B$782,W$47)+'СЕТ СН'!$G$11+СВЦЭМ!$D$10+'СЕТ СН'!$G$5-'СЕТ СН'!$G$21</f>
        <v>4421.7870373999995</v>
      </c>
      <c r="X65" s="36">
        <f>SUMIFS(СВЦЭМ!$D$39:$D$782,СВЦЭМ!$A$39:$A$782,$A65,СВЦЭМ!$B$39:$B$782,X$47)+'СЕТ СН'!$G$11+СВЦЭМ!$D$10+'СЕТ СН'!$G$5-'СЕТ СН'!$G$21</f>
        <v>4464.0125006199996</v>
      </c>
      <c r="Y65" s="36">
        <f>SUMIFS(СВЦЭМ!$D$39:$D$782,СВЦЭМ!$A$39:$A$782,$A65,СВЦЭМ!$B$39:$B$782,Y$47)+'СЕТ СН'!$G$11+СВЦЭМ!$D$10+'СЕТ СН'!$G$5-'СЕТ СН'!$G$21</f>
        <v>4491.40551813</v>
      </c>
    </row>
    <row r="66" spans="1:26" ht="15.75" x14ac:dyDescent="0.2">
      <c r="A66" s="35">
        <f t="shared" si="1"/>
        <v>45279</v>
      </c>
      <c r="B66" s="36">
        <f>SUMIFS(СВЦЭМ!$D$39:$D$782,СВЦЭМ!$A$39:$A$782,$A66,СВЦЭМ!$B$39:$B$782,B$47)+'СЕТ СН'!$G$11+СВЦЭМ!$D$10+'СЕТ СН'!$G$5-'СЕТ СН'!$G$21</f>
        <v>4534.1344632599994</v>
      </c>
      <c r="C66" s="36">
        <f>SUMIFS(СВЦЭМ!$D$39:$D$782,СВЦЭМ!$A$39:$A$782,$A66,СВЦЭМ!$B$39:$B$782,C$47)+'СЕТ СН'!$G$11+СВЦЭМ!$D$10+'СЕТ СН'!$G$5-'СЕТ СН'!$G$21</f>
        <v>4618.9168139399999</v>
      </c>
      <c r="D66" s="36">
        <f>SUMIFS(СВЦЭМ!$D$39:$D$782,СВЦЭМ!$A$39:$A$782,$A66,СВЦЭМ!$B$39:$B$782,D$47)+'СЕТ СН'!$G$11+СВЦЭМ!$D$10+'СЕТ СН'!$G$5-'СЕТ СН'!$G$21</f>
        <v>4660.8266217800001</v>
      </c>
      <c r="E66" s="36">
        <f>SUMIFS(СВЦЭМ!$D$39:$D$782,СВЦЭМ!$A$39:$A$782,$A66,СВЦЭМ!$B$39:$B$782,E$47)+'СЕТ СН'!$G$11+СВЦЭМ!$D$10+'СЕТ СН'!$G$5-'СЕТ СН'!$G$21</f>
        <v>4677.26967547</v>
      </c>
      <c r="F66" s="36">
        <f>SUMIFS(СВЦЭМ!$D$39:$D$782,СВЦЭМ!$A$39:$A$782,$A66,СВЦЭМ!$B$39:$B$782,F$47)+'СЕТ СН'!$G$11+СВЦЭМ!$D$10+'СЕТ СН'!$G$5-'СЕТ СН'!$G$21</f>
        <v>4669.2502950099997</v>
      </c>
      <c r="G66" s="36">
        <f>SUMIFS(СВЦЭМ!$D$39:$D$782,СВЦЭМ!$A$39:$A$782,$A66,СВЦЭМ!$B$39:$B$782,G$47)+'СЕТ СН'!$G$11+СВЦЭМ!$D$10+'СЕТ СН'!$G$5-'СЕТ СН'!$G$21</f>
        <v>4654.4615978799993</v>
      </c>
      <c r="H66" s="36">
        <f>SUMIFS(СВЦЭМ!$D$39:$D$782,СВЦЭМ!$A$39:$A$782,$A66,СВЦЭМ!$B$39:$B$782,H$47)+'СЕТ СН'!$G$11+СВЦЭМ!$D$10+'СЕТ СН'!$G$5-'СЕТ СН'!$G$21</f>
        <v>4584.9842978400002</v>
      </c>
      <c r="I66" s="36">
        <f>SUMIFS(СВЦЭМ!$D$39:$D$782,СВЦЭМ!$A$39:$A$782,$A66,СВЦЭМ!$B$39:$B$782,I$47)+'СЕТ СН'!$G$11+СВЦЭМ!$D$10+'СЕТ СН'!$G$5-'СЕТ СН'!$G$21</f>
        <v>4529.0988292599995</v>
      </c>
      <c r="J66" s="36">
        <f>SUMIFS(СВЦЭМ!$D$39:$D$782,СВЦЭМ!$A$39:$A$782,$A66,СВЦЭМ!$B$39:$B$782,J$47)+'СЕТ СН'!$G$11+СВЦЭМ!$D$10+'СЕТ СН'!$G$5-'СЕТ СН'!$G$21</f>
        <v>4508.7845696900004</v>
      </c>
      <c r="K66" s="36">
        <f>SUMIFS(СВЦЭМ!$D$39:$D$782,СВЦЭМ!$A$39:$A$782,$A66,СВЦЭМ!$B$39:$B$782,K$47)+'СЕТ СН'!$G$11+СВЦЭМ!$D$10+'СЕТ СН'!$G$5-'СЕТ СН'!$G$21</f>
        <v>4473.8707639599997</v>
      </c>
      <c r="L66" s="36">
        <f>SUMIFS(СВЦЭМ!$D$39:$D$782,СВЦЭМ!$A$39:$A$782,$A66,СВЦЭМ!$B$39:$B$782,L$47)+'СЕТ СН'!$G$11+СВЦЭМ!$D$10+'СЕТ СН'!$G$5-'СЕТ СН'!$G$21</f>
        <v>4459.14870324</v>
      </c>
      <c r="M66" s="36">
        <f>SUMIFS(СВЦЭМ!$D$39:$D$782,СВЦЭМ!$A$39:$A$782,$A66,СВЦЭМ!$B$39:$B$782,M$47)+'СЕТ СН'!$G$11+СВЦЭМ!$D$10+'СЕТ СН'!$G$5-'СЕТ СН'!$G$21</f>
        <v>4482.6251248899998</v>
      </c>
      <c r="N66" s="36">
        <f>SUMIFS(СВЦЭМ!$D$39:$D$782,СВЦЭМ!$A$39:$A$782,$A66,СВЦЭМ!$B$39:$B$782,N$47)+'СЕТ СН'!$G$11+СВЦЭМ!$D$10+'СЕТ СН'!$G$5-'СЕТ СН'!$G$21</f>
        <v>4498.95238316</v>
      </c>
      <c r="O66" s="36">
        <f>SUMIFS(СВЦЭМ!$D$39:$D$782,СВЦЭМ!$A$39:$A$782,$A66,СВЦЭМ!$B$39:$B$782,O$47)+'СЕТ СН'!$G$11+СВЦЭМ!$D$10+'СЕТ СН'!$G$5-'СЕТ СН'!$G$21</f>
        <v>4508.9627381700002</v>
      </c>
      <c r="P66" s="36">
        <f>SUMIFS(СВЦЭМ!$D$39:$D$782,СВЦЭМ!$A$39:$A$782,$A66,СВЦЭМ!$B$39:$B$782,P$47)+'СЕТ СН'!$G$11+СВЦЭМ!$D$10+'СЕТ СН'!$G$5-'СЕТ СН'!$G$21</f>
        <v>4518.2340550700001</v>
      </c>
      <c r="Q66" s="36">
        <f>SUMIFS(СВЦЭМ!$D$39:$D$782,СВЦЭМ!$A$39:$A$782,$A66,СВЦЭМ!$B$39:$B$782,Q$47)+'СЕТ СН'!$G$11+СВЦЭМ!$D$10+'СЕТ СН'!$G$5-'СЕТ СН'!$G$21</f>
        <v>4527.9401824300003</v>
      </c>
      <c r="R66" s="36">
        <f>SUMIFS(СВЦЭМ!$D$39:$D$782,СВЦЭМ!$A$39:$A$782,$A66,СВЦЭМ!$B$39:$B$782,R$47)+'СЕТ СН'!$G$11+СВЦЭМ!$D$10+'СЕТ СН'!$G$5-'СЕТ СН'!$G$21</f>
        <v>4519.9693897999996</v>
      </c>
      <c r="S66" s="36">
        <f>SUMIFS(СВЦЭМ!$D$39:$D$782,СВЦЭМ!$A$39:$A$782,$A66,СВЦЭМ!$B$39:$B$782,S$47)+'СЕТ СН'!$G$11+СВЦЭМ!$D$10+'СЕТ СН'!$G$5-'СЕТ СН'!$G$21</f>
        <v>4478.3426949699997</v>
      </c>
      <c r="T66" s="36">
        <f>SUMIFS(СВЦЭМ!$D$39:$D$782,СВЦЭМ!$A$39:$A$782,$A66,СВЦЭМ!$B$39:$B$782,T$47)+'СЕТ СН'!$G$11+СВЦЭМ!$D$10+'СЕТ СН'!$G$5-'СЕТ СН'!$G$21</f>
        <v>4450.2950598999996</v>
      </c>
      <c r="U66" s="36">
        <f>SUMIFS(СВЦЭМ!$D$39:$D$782,СВЦЭМ!$A$39:$A$782,$A66,СВЦЭМ!$B$39:$B$782,U$47)+'СЕТ СН'!$G$11+СВЦЭМ!$D$10+'СЕТ СН'!$G$5-'СЕТ СН'!$G$21</f>
        <v>4460.0927286699998</v>
      </c>
      <c r="V66" s="36">
        <f>SUMIFS(СВЦЭМ!$D$39:$D$782,СВЦЭМ!$A$39:$A$782,$A66,СВЦЭМ!$B$39:$B$782,V$47)+'СЕТ СН'!$G$11+СВЦЭМ!$D$10+'СЕТ СН'!$G$5-'СЕТ СН'!$G$21</f>
        <v>4482.6463945199994</v>
      </c>
      <c r="W66" s="36">
        <f>SUMIFS(СВЦЭМ!$D$39:$D$782,СВЦЭМ!$A$39:$A$782,$A66,СВЦЭМ!$B$39:$B$782,W$47)+'СЕТ СН'!$G$11+СВЦЭМ!$D$10+'СЕТ СН'!$G$5-'СЕТ СН'!$G$21</f>
        <v>4488.2940364599999</v>
      </c>
      <c r="X66" s="36">
        <f>SUMIFS(СВЦЭМ!$D$39:$D$782,СВЦЭМ!$A$39:$A$782,$A66,СВЦЭМ!$B$39:$B$782,X$47)+'СЕТ СН'!$G$11+СВЦЭМ!$D$10+'СЕТ СН'!$G$5-'СЕТ СН'!$G$21</f>
        <v>4517.57587349</v>
      </c>
      <c r="Y66" s="36">
        <f>SUMIFS(СВЦЭМ!$D$39:$D$782,СВЦЭМ!$A$39:$A$782,$A66,СВЦЭМ!$B$39:$B$782,Y$47)+'СЕТ СН'!$G$11+СВЦЭМ!$D$10+'СЕТ СН'!$G$5-'СЕТ СН'!$G$21</f>
        <v>4558.8181220699998</v>
      </c>
    </row>
    <row r="67" spans="1:26" ht="15.75" x14ac:dyDescent="0.2">
      <c r="A67" s="35">
        <f t="shared" si="1"/>
        <v>45280</v>
      </c>
      <c r="B67" s="36">
        <f>SUMIFS(СВЦЭМ!$D$39:$D$782,СВЦЭМ!$A$39:$A$782,$A67,СВЦЭМ!$B$39:$B$782,B$47)+'СЕТ СН'!$G$11+СВЦЭМ!$D$10+'СЕТ СН'!$G$5-'СЕТ СН'!$G$21</f>
        <v>4621.6856978300002</v>
      </c>
      <c r="C67" s="36">
        <f>SUMIFS(СВЦЭМ!$D$39:$D$782,СВЦЭМ!$A$39:$A$782,$A67,СВЦЭМ!$B$39:$B$782,C$47)+'СЕТ СН'!$G$11+СВЦЭМ!$D$10+'СЕТ СН'!$G$5-'СЕТ СН'!$G$21</f>
        <v>4659.9803331200001</v>
      </c>
      <c r="D67" s="36">
        <f>SUMIFS(СВЦЭМ!$D$39:$D$782,СВЦЭМ!$A$39:$A$782,$A67,СВЦЭМ!$B$39:$B$782,D$47)+'СЕТ СН'!$G$11+СВЦЭМ!$D$10+'СЕТ СН'!$G$5-'СЕТ СН'!$G$21</f>
        <v>4697.3282902399997</v>
      </c>
      <c r="E67" s="36">
        <f>SUMIFS(СВЦЭМ!$D$39:$D$782,СВЦЭМ!$A$39:$A$782,$A67,СВЦЭМ!$B$39:$B$782,E$47)+'СЕТ СН'!$G$11+СВЦЭМ!$D$10+'СЕТ СН'!$G$5-'СЕТ СН'!$G$21</f>
        <v>4704.0325144600001</v>
      </c>
      <c r="F67" s="36">
        <f>SUMIFS(СВЦЭМ!$D$39:$D$782,СВЦЭМ!$A$39:$A$782,$A67,СВЦЭМ!$B$39:$B$782,F$47)+'СЕТ СН'!$G$11+СВЦЭМ!$D$10+'СЕТ СН'!$G$5-'СЕТ СН'!$G$21</f>
        <v>4702.8006650199995</v>
      </c>
      <c r="G67" s="36">
        <f>SUMIFS(СВЦЭМ!$D$39:$D$782,СВЦЭМ!$A$39:$A$782,$A67,СВЦЭМ!$B$39:$B$782,G$47)+'СЕТ СН'!$G$11+СВЦЭМ!$D$10+'СЕТ СН'!$G$5-'СЕТ СН'!$G$21</f>
        <v>4669.7279570600003</v>
      </c>
      <c r="H67" s="36">
        <f>SUMIFS(СВЦЭМ!$D$39:$D$782,СВЦЭМ!$A$39:$A$782,$A67,СВЦЭМ!$B$39:$B$782,H$47)+'СЕТ СН'!$G$11+СВЦЭМ!$D$10+'СЕТ СН'!$G$5-'СЕТ СН'!$G$21</f>
        <v>4616.2617602299997</v>
      </c>
      <c r="I67" s="36">
        <f>SUMIFS(СВЦЭМ!$D$39:$D$782,СВЦЭМ!$A$39:$A$782,$A67,СВЦЭМ!$B$39:$B$782,I$47)+'СЕТ СН'!$G$11+СВЦЭМ!$D$10+'СЕТ СН'!$G$5-'СЕТ СН'!$G$21</f>
        <v>4573.8462862199995</v>
      </c>
      <c r="J67" s="36">
        <f>SUMIFS(СВЦЭМ!$D$39:$D$782,СВЦЭМ!$A$39:$A$782,$A67,СВЦЭМ!$B$39:$B$782,J$47)+'СЕТ СН'!$G$11+СВЦЭМ!$D$10+'СЕТ СН'!$G$5-'СЕТ СН'!$G$21</f>
        <v>4566.4355632099996</v>
      </c>
      <c r="K67" s="36">
        <f>SUMIFS(СВЦЭМ!$D$39:$D$782,СВЦЭМ!$A$39:$A$782,$A67,СВЦЭМ!$B$39:$B$782,K$47)+'СЕТ СН'!$G$11+СВЦЭМ!$D$10+'СЕТ СН'!$G$5-'СЕТ СН'!$G$21</f>
        <v>4541.4020915000001</v>
      </c>
      <c r="L67" s="36">
        <f>SUMIFS(СВЦЭМ!$D$39:$D$782,СВЦЭМ!$A$39:$A$782,$A67,СВЦЭМ!$B$39:$B$782,L$47)+'СЕТ СН'!$G$11+СВЦЭМ!$D$10+'СЕТ СН'!$G$5-'СЕТ СН'!$G$21</f>
        <v>4513.0572477200003</v>
      </c>
      <c r="M67" s="36">
        <f>SUMIFS(СВЦЭМ!$D$39:$D$782,СВЦЭМ!$A$39:$A$782,$A67,СВЦЭМ!$B$39:$B$782,M$47)+'СЕТ СН'!$G$11+СВЦЭМ!$D$10+'СЕТ СН'!$G$5-'СЕТ СН'!$G$21</f>
        <v>4538.8140969099995</v>
      </c>
      <c r="N67" s="36">
        <f>SUMIFS(СВЦЭМ!$D$39:$D$782,СВЦЭМ!$A$39:$A$782,$A67,СВЦЭМ!$B$39:$B$782,N$47)+'СЕТ СН'!$G$11+СВЦЭМ!$D$10+'СЕТ СН'!$G$5-'СЕТ СН'!$G$21</f>
        <v>4547.1756333599997</v>
      </c>
      <c r="O67" s="36">
        <f>SUMIFS(СВЦЭМ!$D$39:$D$782,СВЦЭМ!$A$39:$A$782,$A67,СВЦЭМ!$B$39:$B$782,O$47)+'СЕТ СН'!$G$11+СВЦЭМ!$D$10+'СЕТ СН'!$G$5-'СЕТ СН'!$G$21</f>
        <v>4564.1431593999996</v>
      </c>
      <c r="P67" s="36">
        <f>SUMIFS(СВЦЭМ!$D$39:$D$782,СВЦЭМ!$A$39:$A$782,$A67,СВЦЭМ!$B$39:$B$782,P$47)+'СЕТ СН'!$G$11+СВЦЭМ!$D$10+'СЕТ СН'!$G$5-'СЕТ СН'!$G$21</f>
        <v>4579.5167519699999</v>
      </c>
      <c r="Q67" s="36">
        <f>SUMIFS(СВЦЭМ!$D$39:$D$782,СВЦЭМ!$A$39:$A$782,$A67,СВЦЭМ!$B$39:$B$782,Q$47)+'СЕТ СН'!$G$11+СВЦЭМ!$D$10+'СЕТ СН'!$G$5-'СЕТ СН'!$G$21</f>
        <v>4591.6443049299996</v>
      </c>
      <c r="R67" s="36">
        <f>SUMIFS(СВЦЭМ!$D$39:$D$782,СВЦЭМ!$A$39:$A$782,$A67,СВЦЭМ!$B$39:$B$782,R$47)+'СЕТ СН'!$G$11+СВЦЭМ!$D$10+'СЕТ СН'!$G$5-'СЕТ СН'!$G$21</f>
        <v>4584.0448721899993</v>
      </c>
      <c r="S67" s="36">
        <f>SUMIFS(СВЦЭМ!$D$39:$D$782,СВЦЭМ!$A$39:$A$782,$A67,СВЦЭМ!$B$39:$B$782,S$47)+'СЕТ СН'!$G$11+СВЦЭМ!$D$10+'СЕТ СН'!$G$5-'СЕТ СН'!$G$21</f>
        <v>4552.60055947</v>
      </c>
      <c r="T67" s="36">
        <f>SUMIFS(СВЦЭМ!$D$39:$D$782,СВЦЭМ!$A$39:$A$782,$A67,СВЦЭМ!$B$39:$B$782,T$47)+'СЕТ СН'!$G$11+СВЦЭМ!$D$10+'СЕТ СН'!$G$5-'СЕТ СН'!$G$21</f>
        <v>4527.8814162099998</v>
      </c>
      <c r="U67" s="36">
        <f>SUMIFS(СВЦЭМ!$D$39:$D$782,СВЦЭМ!$A$39:$A$782,$A67,СВЦЭМ!$B$39:$B$782,U$47)+'СЕТ СН'!$G$11+СВЦЭМ!$D$10+'СЕТ СН'!$G$5-'СЕТ СН'!$G$21</f>
        <v>4527.4458269699999</v>
      </c>
      <c r="V67" s="36">
        <f>SUMIFS(СВЦЭМ!$D$39:$D$782,СВЦЭМ!$A$39:$A$782,$A67,СВЦЭМ!$B$39:$B$782,V$47)+'СЕТ СН'!$G$11+СВЦЭМ!$D$10+'СЕТ СН'!$G$5-'СЕТ СН'!$G$21</f>
        <v>4552.5335402299997</v>
      </c>
      <c r="W67" s="36">
        <f>SUMIFS(СВЦЭМ!$D$39:$D$782,СВЦЭМ!$A$39:$A$782,$A67,СВЦЭМ!$B$39:$B$782,W$47)+'СЕТ СН'!$G$11+СВЦЭМ!$D$10+'СЕТ СН'!$G$5-'СЕТ СН'!$G$21</f>
        <v>4559.0421846400004</v>
      </c>
      <c r="X67" s="36">
        <f>SUMIFS(СВЦЭМ!$D$39:$D$782,СВЦЭМ!$A$39:$A$782,$A67,СВЦЭМ!$B$39:$B$782,X$47)+'СЕТ СН'!$G$11+СВЦЭМ!$D$10+'СЕТ СН'!$G$5-'СЕТ СН'!$G$21</f>
        <v>4582.8566381700002</v>
      </c>
      <c r="Y67" s="36">
        <f>SUMIFS(СВЦЭМ!$D$39:$D$782,СВЦЭМ!$A$39:$A$782,$A67,СВЦЭМ!$B$39:$B$782,Y$47)+'СЕТ СН'!$G$11+СВЦЭМ!$D$10+'СЕТ СН'!$G$5-'СЕТ СН'!$G$21</f>
        <v>4593.61634512</v>
      </c>
    </row>
    <row r="68" spans="1:26" ht="15.75" x14ac:dyDescent="0.2">
      <c r="A68" s="35">
        <f t="shared" si="1"/>
        <v>45281</v>
      </c>
      <c r="B68" s="36">
        <f>SUMIFS(СВЦЭМ!$D$39:$D$782,СВЦЭМ!$A$39:$A$782,$A68,СВЦЭМ!$B$39:$B$782,B$47)+'СЕТ СН'!$G$11+СВЦЭМ!$D$10+'СЕТ СН'!$G$5-'СЕТ СН'!$G$21</f>
        <v>4667.6178859299998</v>
      </c>
      <c r="C68" s="36">
        <f>SUMIFS(СВЦЭМ!$D$39:$D$782,СВЦЭМ!$A$39:$A$782,$A68,СВЦЭМ!$B$39:$B$782,C$47)+'СЕТ СН'!$G$11+СВЦЭМ!$D$10+'СЕТ СН'!$G$5-'СЕТ СН'!$G$21</f>
        <v>4721.5460966699993</v>
      </c>
      <c r="D68" s="36">
        <f>SUMIFS(СВЦЭМ!$D$39:$D$782,СВЦЭМ!$A$39:$A$782,$A68,СВЦЭМ!$B$39:$B$782,D$47)+'СЕТ СН'!$G$11+СВЦЭМ!$D$10+'СЕТ СН'!$G$5-'СЕТ СН'!$G$21</f>
        <v>4753.4726592999996</v>
      </c>
      <c r="E68" s="36">
        <f>SUMIFS(СВЦЭМ!$D$39:$D$782,СВЦЭМ!$A$39:$A$782,$A68,СВЦЭМ!$B$39:$B$782,E$47)+'СЕТ СН'!$G$11+СВЦЭМ!$D$10+'СЕТ СН'!$G$5-'СЕТ СН'!$G$21</f>
        <v>4764.6808425199997</v>
      </c>
      <c r="F68" s="36">
        <f>SUMIFS(СВЦЭМ!$D$39:$D$782,СВЦЭМ!$A$39:$A$782,$A68,СВЦЭМ!$B$39:$B$782,F$47)+'СЕТ СН'!$G$11+СВЦЭМ!$D$10+'СЕТ СН'!$G$5-'СЕТ СН'!$G$21</f>
        <v>4769.7807081199999</v>
      </c>
      <c r="G68" s="36">
        <f>SUMIFS(СВЦЭМ!$D$39:$D$782,СВЦЭМ!$A$39:$A$782,$A68,СВЦЭМ!$B$39:$B$782,G$47)+'СЕТ СН'!$G$11+СВЦЭМ!$D$10+'СЕТ СН'!$G$5-'СЕТ СН'!$G$21</f>
        <v>4773.2821351299999</v>
      </c>
      <c r="H68" s="36">
        <f>SUMIFS(СВЦЭМ!$D$39:$D$782,СВЦЭМ!$A$39:$A$782,$A68,СВЦЭМ!$B$39:$B$782,H$47)+'СЕТ СН'!$G$11+СВЦЭМ!$D$10+'СЕТ СН'!$G$5-'СЕТ СН'!$G$21</f>
        <v>4725.7519412700003</v>
      </c>
      <c r="I68" s="36">
        <f>SUMIFS(СВЦЭМ!$D$39:$D$782,СВЦЭМ!$A$39:$A$782,$A68,СВЦЭМ!$B$39:$B$782,I$47)+'СЕТ СН'!$G$11+СВЦЭМ!$D$10+'СЕТ СН'!$G$5-'СЕТ СН'!$G$21</f>
        <v>4652.1510632099998</v>
      </c>
      <c r="J68" s="36">
        <f>SUMIFS(СВЦЭМ!$D$39:$D$782,СВЦЭМ!$A$39:$A$782,$A68,СВЦЭМ!$B$39:$B$782,J$47)+'СЕТ СН'!$G$11+СВЦЭМ!$D$10+'СЕТ СН'!$G$5-'СЕТ СН'!$G$21</f>
        <v>4621.8642444999996</v>
      </c>
      <c r="K68" s="36">
        <f>SUMIFS(СВЦЭМ!$D$39:$D$782,СВЦЭМ!$A$39:$A$782,$A68,СВЦЭМ!$B$39:$B$782,K$47)+'СЕТ СН'!$G$11+СВЦЭМ!$D$10+'СЕТ СН'!$G$5-'СЕТ СН'!$G$21</f>
        <v>4612.5440338999997</v>
      </c>
      <c r="L68" s="36">
        <f>SUMIFS(СВЦЭМ!$D$39:$D$782,СВЦЭМ!$A$39:$A$782,$A68,СВЦЭМ!$B$39:$B$782,L$47)+'СЕТ СН'!$G$11+СВЦЭМ!$D$10+'СЕТ СН'!$G$5-'СЕТ СН'!$G$21</f>
        <v>4616.9835320299999</v>
      </c>
      <c r="M68" s="36">
        <f>SUMIFS(СВЦЭМ!$D$39:$D$782,СВЦЭМ!$A$39:$A$782,$A68,СВЦЭМ!$B$39:$B$782,M$47)+'СЕТ СН'!$G$11+СВЦЭМ!$D$10+'СЕТ СН'!$G$5-'СЕТ СН'!$G$21</f>
        <v>4622.6792022499994</v>
      </c>
      <c r="N68" s="36">
        <f>SUMIFS(СВЦЭМ!$D$39:$D$782,СВЦЭМ!$A$39:$A$782,$A68,СВЦЭМ!$B$39:$B$782,N$47)+'СЕТ СН'!$G$11+СВЦЭМ!$D$10+'СЕТ СН'!$G$5-'СЕТ СН'!$G$21</f>
        <v>4637.68107341</v>
      </c>
      <c r="O68" s="36">
        <f>SUMIFS(СВЦЭМ!$D$39:$D$782,СВЦЭМ!$A$39:$A$782,$A68,СВЦЭМ!$B$39:$B$782,O$47)+'СЕТ СН'!$G$11+СВЦЭМ!$D$10+'СЕТ СН'!$G$5-'СЕТ СН'!$G$21</f>
        <v>4648.2604782299995</v>
      </c>
      <c r="P68" s="36">
        <f>SUMIFS(СВЦЭМ!$D$39:$D$782,СВЦЭМ!$A$39:$A$782,$A68,СВЦЭМ!$B$39:$B$782,P$47)+'СЕТ СН'!$G$11+СВЦЭМ!$D$10+'СЕТ СН'!$G$5-'СЕТ СН'!$G$21</f>
        <v>4662.9154718499994</v>
      </c>
      <c r="Q68" s="36">
        <f>SUMIFS(СВЦЭМ!$D$39:$D$782,СВЦЭМ!$A$39:$A$782,$A68,СВЦЭМ!$B$39:$B$782,Q$47)+'СЕТ СН'!$G$11+СВЦЭМ!$D$10+'СЕТ СН'!$G$5-'СЕТ СН'!$G$21</f>
        <v>4657.1405915300002</v>
      </c>
      <c r="R68" s="36">
        <f>SUMIFS(СВЦЭМ!$D$39:$D$782,СВЦЭМ!$A$39:$A$782,$A68,СВЦЭМ!$B$39:$B$782,R$47)+'СЕТ СН'!$G$11+СВЦЭМ!$D$10+'СЕТ СН'!$G$5-'СЕТ СН'!$G$21</f>
        <v>4641.2658269000003</v>
      </c>
      <c r="S68" s="36">
        <f>SUMIFS(СВЦЭМ!$D$39:$D$782,СВЦЭМ!$A$39:$A$782,$A68,СВЦЭМ!$B$39:$B$782,S$47)+'СЕТ СН'!$G$11+СВЦЭМ!$D$10+'СЕТ СН'!$G$5-'СЕТ СН'!$G$21</f>
        <v>4607.2572749699993</v>
      </c>
      <c r="T68" s="36">
        <f>SUMIFS(СВЦЭМ!$D$39:$D$782,СВЦЭМ!$A$39:$A$782,$A68,СВЦЭМ!$B$39:$B$782,T$47)+'СЕТ СН'!$G$11+СВЦЭМ!$D$10+'СЕТ СН'!$G$5-'СЕТ СН'!$G$21</f>
        <v>4584.9280924799996</v>
      </c>
      <c r="U68" s="36">
        <f>SUMIFS(СВЦЭМ!$D$39:$D$782,СВЦЭМ!$A$39:$A$782,$A68,СВЦЭМ!$B$39:$B$782,U$47)+'СЕТ СН'!$G$11+СВЦЭМ!$D$10+'СЕТ СН'!$G$5-'СЕТ СН'!$G$21</f>
        <v>4593.8333854699995</v>
      </c>
      <c r="V68" s="36">
        <f>SUMIFS(СВЦЭМ!$D$39:$D$782,СВЦЭМ!$A$39:$A$782,$A68,СВЦЭМ!$B$39:$B$782,V$47)+'СЕТ СН'!$G$11+СВЦЭМ!$D$10+'СЕТ СН'!$G$5-'СЕТ СН'!$G$21</f>
        <v>4622.3456417999996</v>
      </c>
      <c r="W68" s="36">
        <f>SUMIFS(СВЦЭМ!$D$39:$D$782,СВЦЭМ!$A$39:$A$782,$A68,СВЦЭМ!$B$39:$B$782,W$47)+'СЕТ СН'!$G$11+СВЦЭМ!$D$10+'СЕТ СН'!$G$5-'СЕТ СН'!$G$21</f>
        <v>4631.0684970499997</v>
      </c>
      <c r="X68" s="36">
        <f>SUMIFS(СВЦЭМ!$D$39:$D$782,СВЦЭМ!$A$39:$A$782,$A68,СВЦЭМ!$B$39:$B$782,X$47)+'СЕТ СН'!$G$11+СВЦЭМ!$D$10+'СЕТ СН'!$G$5-'СЕТ СН'!$G$21</f>
        <v>4664.4893772899995</v>
      </c>
      <c r="Y68" s="36">
        <f>SUMIFS(СВЦЭМ!$D$39:$D$782,СВЦЭМ!$A$39:$A$782,$A68,СВЦЭМ!$B$39:$B$782,Y$47)+'СЕТ СН'!$G$11+СВЦЭМ!$D$10+'СЕТ СН'!$G$5-'СЕТ СН'!$G$21</f>
        <v>4682.4782858799999</v>
      </c>
    </row>
    <row r="69" spans="1:26" ht="15.75" x14ac:dyDescent="0.2">
      <c r="A69" s="35">
        <f t="shared" si="1"/>
        <v>45282</v>
      </c>
      <c r="B69" s="36">
        <f>SUMIFS(СВЦЭМ!$D$39:$D$782,СВЦЭМ!$A$39:$A$782,$A69,СВЦЭМ!$B$39:$B$782,B$47)+'СЕТ СН'!$G$11+СВЦЭМ!$D$10+'СЕТ СН'!$G$5-'СЕТ СН'!$G$21</f>
        <v>4680.0117882300001</v>
      </c>
      <c r="C69" s="36">
        <f>SUMIFS(СВЦЭМ!$D$39:$D$782,СВЦЭМ!$A$39:$A$782,$A69,СВЦЭМ!$B$39:$B$782,C$47)+'СЕТ СН'!$G$11+СВЦЭМ!$D$10+'СЕТ СН'!$G$5-'СЕТ СН'!$G$21</f>
        <v>4728.1553881700002</v>
      </c>
      <c r="D69" s="36">
        <f>SUMIFS(СВЦЭМ!$D$39:$D$782,СВЦЭМ!$A$39:$A$782,$A69,СВЦЭМ!$B$39:$B$782,D$47)+'СЕТ СН'!$G$11+СВЦЭМ!$D$10+'СЕТ СН'!$G$5-'СЕТ СН'!$G$21</f>
        <v>4752.9726715999996</v>
      </c>
      <c r="E69" s="36">
        <f>SUMIFS(СВЦЭМ!$D$39:$D$782,СВЦЭМ!$A$39:$A$782,$A69,СВЦЭМ!$B$39:$B$782,E$47)+'СЕТ СН'!$G$11+СВЦЭМ!$D$10+'СЕТ СН'!$G$5-'СЕТ СН'!$G$21</f>
        <v>4877.9535757899994</v>
      </c>
      <c r="F69" s="36">
        <f>SUMIFS(СВЦЭМ!$D$39:$D$782,СВЦЭМ!$A$39:$A$782,$A69,СВЦЭМ!$B$39:$B$782,F$47)+'СЕТ СН'!$G$11+СВЦЭМ!$D$10+'СЕТ СН'!$G$5-'СЕТ СН'!$G$21</f>
        <v>4881.3101022999999</v>
      </c>
      <c r="G69" s="36">
        <f>SUMIFS(СВЦЭМ!$D$39:$D$782,СВЦЭМ!$A$39:$A$782,$A69,СВЦЭМ!$B$39:$B$782,G$47)+'СЕТ СН'!$G$11+СВЦЭМ!$D$10+'СЕТ СН'!$G$5-'СЕТ СН'!$G$21</f>
        <v>4869.6459534000005</v>
      </c>
      <c r="H69" s="36">
        <f>SUMIFS(СВЦЭМ!$D$39:$D$782,СВЦЭМ!$A$39:$A$782,$A69,СВЦЭМ!$B$39:$B$782,H$47)+'СЕТ СН'!$G$11+СВЦЭМ!$D$10+'СЕТ СН'!$G$5-'СЕТ СН'!$G$21</f>
        <v>4805.1269151699998</v>
      </c>
      <c r="I69" s="36">
        <f>SUMIFS(СВЦЭМ!$D$39:$D$782,СВЦЭМ!$A$39:$A$782,$A69,СВЦЭМ!$B$39:$B$782,I$47)+'СЕТ СН'!$G$11+СВЦЭМ!$D$10+'СЕТ СН'!$G$5-'СЕТ СН'!$G$21</f>
        <v>4743.5214596899996</v>
      </c>
      <c r="J69" s="36">
        <f>SUMIFS(СВЦЭМ!$D$39:$D$782,СВЦЭМ!$A$39:$A$782,$A69,СВЦЭМ!$B$39:$B$782,J$47)+'СЕТ СН'!$G$11+СВЦЭМ!$D$10+'СЕТ СН'!$G$5-'СЕТ СН'!$G$21</f>
        <v>4701.7766107799998</v>
      </c>
      <c r="K69" s="36">
        <f>SUMIFS(СВЦЭМ!$D$39:$D$782,СВЦЭМ!$A$39:$A$782,$A69,СВЦЭМ!$B$39:$B$782,K$47)+'СЕТ СН'!$G$11+СВЦЭМ!$D$10+'СЕТ СН'!$G$5-'СЕТ СН'!$G$21</f>
        <v>4663.9424189900001</v>
      </c>
      <c r="L69" s="36">
        <f>SUMIFS(СВЦЭМ!$D$39:$D$782,СВЦЭМ!$A$39:$A$782,$A69,СВЦЭМ!$B$39:$B$782,L$47)+'СЕТ СН'!$G$11+СВЦЭМ!$D$10+'СЕТ СН'!$G$5-'СЕТ СН'!$G$21</f>
        <v>4668.2372358499997</v>
      </c>
      <c r="M69" s="36">
        <f>SUMIFS(СВЦЭМ!$D$39:$D$782,СВЦЭМ!$A$39:$A$782,$A69,СВЦЭМ!$B$39:$B$782,M$47)+'СЕТ СН'!$G$11+СВЦЭМ!$D$10+'СЕТ СН'!$G$5-'СЕТ СН'!$G$21</f>
        <v>4678.6916640500003</v>
      </c>
      <c r="N69" s="36">
        <f>SUMIFS(СВЦЭМ!$D$39:$D$782,СВЦЭМ!$A$39:$A$782,$A69,СВЦЭМ!$B$39:$B$782,N$47)+'СЕТ СН'!$G$11+СВЦЭМ!$D$10+'СЕТ СН'!$G$5-'СЕТ СН'!$G$21</f>
        <v>4695.7680517199997</v>
      </c>
      <c r="O69" s="36">
        <f>SUMIFS(СВЦЭМ!$D$39:$D$782,СВЦЭМ!$A$39:$A$782,$A69,СВЦЭМ!$B$39:$B$782,O$47)+'СЕТ СН'!$G$11+СВЦЭМ!$D$10+'СЕТ СН'!$G$5-'СЕТ СН'!$G$21</f>
        <v>4720.0100527899995</v>
      </c>
      <c r="P69" s="36">
        <f>SUMIFS(СВЦЭМ!$D$39:$D$782,СВЦЭМ!$A$39:$A$782,$A69,СВЦЭМ!$B$39:$B$782,P$47)+'СЕТ СН'!$G$11+СВЦЭМ!$D$10+'СЕТ СН'!$G$5-'СЕТ СН'!$G$21</f>
        <v>4727.4418447999997</v>
      </c>
      <c r="Q69" s="36">
        <f>SUMIFS(СВЦЭМ!$D$39:$D$782,СВЦЭМ!$A$39:$A$782,$A69,СВЦЭМ!$B$39:$B$782,Q$47)+'СЕТ СН'!$G$11+СВЦЭМ!$D$10+'СЕТ СН'!$G$5-'СЕТ СН'!$G$21</f>
        <v>4738.9737764199999</v>
      </c>
      <c r="R69" s="36">
        <f>SUMIFS(СВЦЭМ!$D$39:$D$782,СВЦЭМ!$A$39:$A$782,$A69,СВЦЭМ!$B$39:$B$782,R$47)+'СЕТ СН'!$G$11+СВЦЭМ!$D$10+'СЕТ СН'!$G$5-'СЕТ СН'!$G$21</f>
        <v>4746.8026795599999</v>
      </c>
      <c r="S69" s="36">
        <f>SUMIFS(СВЦЭМ!$D$39:$D$782,СВЦЭМ!$A$39:$A$782,$A69,СВЦЭМ!$B$39:$B$782,S$47)+'СЕТ СН'!$G$11+СВЦЭМ!$D$10+'СЕТ СН'!$G$5-'СЕТ СН'!$G$21</f>
        <v>4716.9457249799998</v>
      </c>
      <c r="T69" s="36">
        <f>SUMIFS(СВЦЭМ!$D$39:$D$782,СВЦЭМ!$A$39:$A$782,$A69,СВЦЭМ!$B$39:$B$782,T$47)+'СЕТ СН'!$G$11+СВЦЭМ!$D$10+'СЕТ СН'!$G$5-'СЕТ СН'!$G$21</f>
        <v>4699.4215443699995</v>
      </c>
      <c r="U69" s="36">
        <f>SUMIFS(СВЦЭМ!$D$39:$D$782,СВЦЭМ!$A$39:$A$782,$A69,СВЦЭМ!$B$39:$B$782,U$47)+'СЕТ СН'!$G$11+СВЦЭМ!$D$10+'СЕТ СН'!$G$5-'СЕТ СН'!$G$21</f>
        <v>4709.55706457</v>
      </c>
      <c r="V69" s="36">
        <f>SUMIFS(СВЦЭМ!$D$39:$D$782,СВЦЭМ!$A$39:$A$782,$A69,СВЦЭМ!$B$39:$B$782,V$47)+'СЕТ СН'!$G$11+СВЦЭМ!$D$10+'СЕТ СН'!$G$5-'СЕТ СН'!$G$21</f>
        <v>4723.8841881899998</v>
      </c>
      <c r="W69" s="36">
        <f>SUMIFS(СВЦЭМ!$D$39:$D$782,СВЦЭМ!$A$39:$A$782,$A69,СВЦЭМ!$B$39:$B$782,W$47)+'СЕТ СН'!$G$11+СВЦЭМ!$D$10+'СЕТ СН'!$G$5-'СЕТ СН'!$G$21</f>
        <v>4736.4416412600003</v>
      </c>
      <c r="X69" s="36">
        <f>SUMIFS(СВЦЭМ!$D$39:$D$782,СВЦЭМ!$A$39:$A$782,$A69,СВЦЭМ!$B$39:$B$782,X$47)+'СЕТ СН'!$G$11+СВЦЭМ!$D$10+'СЕТ СН'!$G$5-'СЕТ СН'!$G$21</f>
        <v>4769.5930567199994</v>
      </c>
      <c r="Y69" s="36">
        <f>SUMIFS(СВЦЭМ!$D$39:$D$782,СВЦЭМ!$A$39:$A$782,$A69,СВЦЭМ!$B$39:$B$782,Y$47)+'СЕТ СН'!$G$11+СВЦЭМ!$D$10+'СЕТ СН'!$G$5-'СЕТ СН'!$G$21</f>
        <v>4790.0211809399998</v>
      </c>
    </row>
    <row r="70" spans="1:26" ht="15.75" x14ac:dyDescent="0.2">
      <c r="A70" s="35">
        <f t="shared" si="1"/>
        <v>45283</v>
      </c>
      <c r="B70" s="36">
        <f>SUMIFS(СВЦЭМ!$D$39:$D$782,СВЦЭМ!$A$39:$A$782,$A70,СВЦЭМ!$B$39:$B$782,B$47)+'СЕТ СН'!$G$11+СВЦЭМ!$D$10+'СЕТ СН'!$G$5-'СЕТ СН'!$G$21</f>
        <v>4642.0003046799993</v>
      </c>
      <c r="C70" s="36">
        <f>SUMIFS(СВЦЭМ!$D$39:$D$782,СВЦЭМ!$A$39:$A$782,$A70,СВЦЭМ!$B$39:$B$782,C$47)+'СЕТ СН'!$G$11+СВЦЭМ!$D$10+'СЕТ СН'!$G$5-'СЕТ СН'!$G$21</f>
        <v>4623.7514033999996</v>
      </c>
      <c r="D70" s="36">
        <f>SUMIFS(СВЦЭМ!$D$39:$D$782,СВЦЭМ!$A$39:$A$782,$A70,СВЦЭМ!$B$39:$B$782,D$47)+'СЕТ СН'!$G$11+СВЦЭМ!$D$10+'СЕТ СН'!$G$5-'СЕТ СН'!$G$21</f>
        <v>4659.0476029599995</v>
      </c>
      <c r="E70" s="36">
        <f>SUMIFS(СВЦЭМ!$D$39:$D$782,СВЦЭМ!$A$39:$A$782,$A70,СВЦЭМ!$B$39:$B$782,E$47)+'СЕТ СН'!$G$11+СВЦЭМ!$D$10+'СЕТ СН'!$G$5-'СЕТ СН'!$G$21</f>
        <v>4812.4538286900006</v>
      </c>
      <c r="F70" s="36">
        <f>SUMIFS(СВЦЭМ!$D$39:$D$782,СВЦЭМ!$A$39:$A$782,$A70,СВЦЭМ!$B$39:$B$782,F$47)+'СЕТ СН'!$G$11+СВЦЭМ!$D$10+'СЕТ СН'!$G$5-'СЕТ СН'!$G$21</f>
        <v>4812.2933382199999</v>
      </c>
      <c r="G70" s="36">
        <f>SUMIFS(СВЦЭМ!$D$39:$D$782,СВЦЭМ!$A$39:$A$782,$A70,СВЦЭМ!$B$39:$B$782,G$47)+'СЕТ СН'!$G$11+СВЦЭМ!$D$10+'СЕТ СН'!$G$5-'СЕТ СН'!$G$21</f>
        <v>4793.5552008799996</v>
      </c>
      <c r="H70" s="36">
        <f>SUMIFS(СВЦЭМ!$D$39:$D$782,СВЦЭМ!$A$39:$A$782,$A70,СВЦЭМ!$B$39:$B$782,H$47)+'СЕТ СН'!$G$11+СВЦЭМ!$D$10+'СЕТ СН'!$G$5-'СЕТ СН'!$G$21</f>
        <v>4776.8976733199997</v>
      </c>
      <c r="I70" s="36">
        <f>SUMIFS(СВЦЭМ!$D$39:$D$782,СВЦЭМ!$A$39:$A$782,$A70,СВЦЭМ!$B$39:$B$782,I$47)+'СЕТ СН'!$G$11+СВЦЭМ!$D$10+'СЕТ СН'!$G$5-'СЕТ СН'!$G$21</f>
        <v>4737.8280731899995</v>
      </c>
      <c r="J70" s="36">
        <f>SUMIFS(СВЦЭМ!$D$39:$D$782,СВЦЭМ!$A$39:$A$782,$A70,СВЦЭМ!$B$39:$B$782,J$47)+'СЕТ СН'!$G$11+СВЦЭМ!$D$10+'СЕТ СН'!$G$5-'СЕТ СН'!$G$21</f>
        <v>4683.9953943299997</v>
      </c>
      <c r="K70" s="36">
        <f>SUMIFS(СВЦЭМ!$D$39:$D$782,СВЦЭМ!$A$39:$A$782,$A70,СВЦЭМ!$B$39:$B$782,K$47)+'СЕТ СН'!$G$11+СВЦЭМ!$D$10+'СЕТ СН'!$G$5-'СЕТ СН'!$G$21</f>
        <v>4646.5010424100001</v>
      </c>
      <c r="L70" s="36">
        <f>SUMIFS(СВЦЭМ!$D$39:$D$782,СВЦЭМ!$A$39:$A$782,$A70,СВЦЭМ!$B$39:$B$782,L$47)+'СЕТ СН'!$G$11+СВЦЭМ!$D$10+'СЕТ СН'!$G$5-'СЕТ СН'!$G$21</f>
        <v>4605.7782739799995</v>
      </c>
      <c r="M70" s="36">
        <f>SUMIFS(СВЦЭМ!$D$39:$D$782,СВЦЭМ!$A$39:$A$782,$A70,СВЦЭМ!$B$39:$B$782,M$47)+'СЕТ СН'!$G$11+СВЦЭМ!$D$10+'СЕТ СН'!$G$5-'СЕТ СН'!$G$21</f>
        <v>4597.5644628299997</v>
      </c>
      <c r="N70" s="36">
        <f>SUMIFS(СВЦЭМ!$D$39:$D$782,СВЦЭМ!$A$39:$A$782,$A70,СВЦЭМ!$B$39:$B$782,N$47)+'СЕТ СН'!$G$11+СВЦЭМ!$D$10+'СЕТ СН'!$G$5-'СЕТ СН'!$G$21</f>
        <v>4586.6002768299995</v>
      </c>
      <c r="O70" s="36">
        <f>SUMIFS(СВЦЭМ!$D$39:$D$782,СВЦЭМ!$A$39:$A$782,$A70,СВЦЭМ!$B$39:$B$782,O$47)+'СЕТ СН'!$G$11+СВЦЭМ!$D$10+'СЕТ СН'!$G$5-'СЕТ СН'!$G$21</f>
        <v>4586.6117415199997</v>
      </c>
      <c r="P70" s="36">
        <f>SUMIFS(СВЦЭМ!$D$39:$D$782,СВЦЭМ!$A$39:$A$782,$A70,СВЦЭМ!$B$39:$B$782,P$47)+'СЕТ СН'!$G$11+СВЦЭМ!$D$10+'СЕТ СН'!$G$5-'СЕТ СН'!$G$21</f>
        <v>4592.7918096599997</v>
      </c>
      <c r="Q70" s="36">
        <f>SUMIFS(СВЦЭМ!$D$39:$D$782,СВЦЭМ!$A$39:$A$782,$A70,СВЦЭМ!$B$39:$B$782,Q$47)+'СЕТ СН'!$G$11+СВЦЭМ!$D$10+'СЕТ СН'!$G$5-'СЕТ СН'!$G$21</f>
        <v>4607.6256539699998</v>
      </c>
      <c r="R70" s="36">
        <f>SUMIFS(СВЦЭМ!$D$39:$D$782,СВЦЭМ!$A$39:$A$782,$A70,СВЦЭМ!$B$39:$B$782,R$47)+'СЕТ СН'!$G$11+СВЦЭМ!$D$10+'СЕТ СН'!$G$5-'СЕТ СН'!$G$21</f>
        <v>4595.6112891699995</v>
      </c>
      <c r="S70" s="36">
        <f>SUMIFS(СВЦЭМ!$D$39:$D$782,СВЦЭМ!$A$39:$A$782,$A70,СВЦЭМ!$B$39:$B$782,S$47)+'СЕТ СН'!$G$11+СВЦЭМ!$D$10+'СЕТ СН'!$G$5-'СЕТ СН'!$G$21</f>
        <v>4563.2715307299995</v>
      </c>
      <c r="T70" s="36">
        <f>SUMIFS(СВЦЭМ!$D$39:$D$782,СВЦЭМ!$A$39:$A$782,$A70,СВЦЭМ!$B$39:$B$782,T$47)+'СЕТ СН'!$G$11+СВЦЭМ!$D$10+'СЕТ СН'!$G$5-'СЕТ СН'!$G$21</f>
        <v>4582.9825360699997</v>
      </c>
      <c r="U70" s="36">
        <f>SUMIFS(СВЦЭМ!$D$39:$D$782,СВЦЭМ!$A$39:$A$782,$A70,СВЦЭМ!$B$39:$B$782,U$47)+'СЕТ СН'!$G$11+СВЦЭМ!$D$10+'СЕТ СН'!$G$5-'СЕТ СН'!$G$21</f>
        <v>4593.5238512799997</v>
      </c>
      <c r="V70" s="36">
        <f>SUMIFS(СВЦЭМ!$D$39:$D$782,СВЦЭМ!$A$39:$A$782,$A70,СВЦЭМ!$B$39:$B$782,V$47)+'СЕТ СН'!$G$11+СВЦЭМ!$D$10+'СЕТ СН'!$G$5-'СЕТ СН'!$G$21</f>
        <v>4612.01394936</v>
      </c>
      <c r="W70" s="36">
        <f>SUMIFS(СВЦЭМ!$D$39:$D$782,СВЦЭМ!$A$39:$A$782,$A70,СВЦЭМ!$B$39:$B$782,W$47)+'СЕТ СН'!$G$11+СВЦЭМ!$D$10+'СЕТ СН'!$G$5-'СЕТ СН'!$G$21</f>
        <v>4619.6672010499997</v>
      </c>
      <c r="X70" s="36">
        <f>SUMIFS(СВЦЭМ!$D$39:$D$782,СВЦЭМ!$A$39:$A$782,$A70,СВЦЭМ!$B$39:$B$782,X$47)+'СЕТ СН'!$G$11+СВЦЭМ!$D$10+'СЕТ СН'!$G$5-'СЕТ СН'!$G$21</f>
        <v>4652.5091924099997</v>
      </c>
      <c r="Y70" s="36">
        <f>SUMIFS(СВЦЭМ!$D$39:$D$782,СВЦЭМ!$A$39:$A$782,$A70,СВЦЭМ!$B$39:$B$782,Y$47)+'СЕТ СН'!$G$11+СВЦЭМ!$D$10+'СЕТ СН'!$G$5-'СЕТ СН'!$G$21</f>
        <v>4664.1803045699999</v>
      </c>
    </row>
    <row r="71" spans="1:26" ht="15.75" x14ac:dyDescent="0.2">
      <c r="A71" s="35">
        <f t="shared" si="1"/>
        <v>45284</v>
      </c>
      <c r="B71" s="36">
        <f>SUMIFS(СВЦЭМ!$D$39:$D$782,СВЦЭМ!$A$39:$A$782,$A71,СВЦЭМ!$B$39:$B$782,B$47)+'СЕТ СН'!$G$11+СВЦЭМ!$D$10+'СЕТ СН'!$G$5-'СЕТ СН'!$G$21</f>
        <v>4561.8099364399995</v>
      </c>
      <c r="C71" s="36">
        <f>SUMIFS(СВЦЭМ!$D$39:$D$782,СВЦЭМ!$A$39:$A$782,$A71,СВЦЭМ!$B$39:$B$782,C$47)+'СЕТ СН'!$G$11+СВЦЭМ!$D$10+'СЕТ СН'!$G$5-'СЕТ СН'!$G$21</f>
        <v>4628.7201882600002</v>
      </c>
      <c r="D71" s="36">
        <f>SUMIFS(СВЦЭМ!$D$39:$D$782,СВЦЭМ!$A$39:$A$782,$A71,СВЦЭМ!$B$39:$B$782,D$47)+'СЕТ СН'!$G$11+СВЦЭМ!$D$10+'СЕТ СН'!$G$5-'СЕТ СН'!$G$21</f>
        <v>4684.3215844099996</v>
      </c>
      <c r="E71" s="36">
        <f>SUMIFS(СВЦЭМ!$D$39:$D$782,СВЦЭМ!$A$39:$A$782,$A71,СВЦЭМ!$B$39:$B$782,E$47)+'СЕТ СН'!$G$11+СВЦЭМ!$D$10+'СЕТ СН'!$G$5-'СЕТ СН'!$G$21</f>
        <v>4722.8558675599998</v>
      </c>
      <c r="F71" s="36">
        <f>SUMIFS(СВЦЭМ!$D$39:$D$782,СВЦЭМ!$A$39:$A$782,$A71,СВЦЭМ!$B$39:$B$782,F$47)+'СЕТ СН'!$G$11+СВЦЭМ!$D$10+'СЕТ СН'!$G$5-'СЕТ СН'!$G$21</f>
        <v>4732.6440312799996</v>
      </c>
      <c r="G71" s="36">
        <f>SUMIFS(СВЦЭМ!$D$39:$D$782,СВЦЭМ!$A$39:$A$782,$A71,СВЦЭМ!$B$39:$B$782,G$47)+'СЕТ СН'!$G$11+СВЦЭМ!$D$10+'СЕТ СН'!$G$5-'СЕТ СН'!$G$21</f>
        <v>4712.8906563199998</v>
      </c>
      <c r="H71" s="36">
        <f>SUMIFS(СВЦЭМ!$D$39:$D$782,СВЦЭМ!$A$39:$A$782,$A71,СВЦЭМ!$B$39:$B$782,H$47)+'СЕТ СН'!$G$11+СВЦЭМ!$D$10+'СЕТ СН'!$G$5-'СЕТ СН'!$G$21</f>
        <v>4701.2041971299996</v>
      </c>
      <c r="I71" s="36">
        <f>SUMIFS(СВЦЭМ!$D$39:$D$782,СВЦЭМ!$A$39:$A$782,$A71,СВЦЭМ!$B$39:$B$782,I$47)+'СЕТ СН'!$G$11+СВЦЭМ!$D$10+'СЕТ СН'!$G$5-'СЕТ СН'!$G$21</f>
        <v>4672.4011283700002</v>
      </c>
      <c r="J71" s="36">
        <f>SUMIFS(СВЦЭМ!$D$39:$D$782,СВЦЭМ!$A$39:$A$782,$A71,СВЦЭМ!$B$39:$B$782,J$47)+'СЕТ СН'!$G$11+СВЦЭМ!$D$10+'СЕТ СН'!$G$5-'СЕТ СН'!$G$21</f>
        <v>4633.6445305300003</v>
      </c>
      <c r="K71" s="36">
        <f>SUMIFS(СВЦЭМ!$D$39:$D$782,СВЦЭМ!$A$39:$A$782,$A71,СВЦЭМ!$B$39:$B$782,K$47)+'СЕТ СН'!$G$11+СВЦЭМ!$D$10+'СЕТ СН'!$G$5-'СЕТ СН'!$G$21</f>
        <v>4618.1253475100002</v>
      </c>
      <c r="L71" s="36">
        <f>SUMIFS(СВЦЭМ!$D$39:$D$782,СВЦЭМ!$A$39:$A$782,$A71,СВЦЭМ!$B$39:$B$782,L$47)+'СЕТ СН'!$G$11+СВЦЭМ!$D$10+'СЕТ СН'!$G$5-'СЕТ СН'!$G$21</f>
        <v>4554.4681543400002</v>
      </c>
      <c r="M71" s="36">
        <f>SUMIFS(СВЦЭМ!$D$39:$D$782,СВЦЭМ!$A$39:$A$782,$A71,СВЦЭМ!$B$39:$B$782,M$47)+'СЕТ СН'!$G$11+СВЦЭМ!$D$10+'СЕТ СН'!$G$5-'СЕТ СН'!$G$21</f>
        <v>4539.7506566599995</v>
      </c>
      <c r="N71" s="36">
        <f>SUMIFS(СВЦЭМ!$D$39:$D$782,СВЦЭМ!$A$39:$A$782,$A71,СВЦЭМ!$B$39:$B$782,N$47)+'СЕТ СН'!$G$11+СВЦЭМ!$D$10+'СЕТ СН'!$G$5-'СЕТ СН'!$G$21</f>
        <v>4549.5258385399993</v>
      </c>
      <c r="O71" s="36">
        <f>SUMIFS(СВЦЭМ!$D$39:$D$782,СВЦЭМ!$A$39:$A$782,$A71,СВЦЭМ!$B$39:$B$782,O$47)+'СЕТ СН'!$G$11+СВЦЭМ!$D$10+'СЕТ СН'!$G$5-'СЕТ СН'!$G$21</f>
        <v>4578.2037440000004</v>
      </c>
      <c r="P71" s="36">
        <f>SUMIFS(СВЦЭМ!$D$39:$D$782,СВЦЭМ!$A$39:$A$782,$A71,СВЦЭМ!$B$39:$B$782,P$47)+'СЕТ СН'!$G$11+СВЦЭМ!$D$10+'СЕТ СН'!$G$5-'СЕТ СН'!$G$21</f>
        <v>4563.9049299799999</v>
      </c>
      <c r="Q71" s="36">
        <f>SUMIFS(СВЦЭМ!$D$39:$D$782,СВЦЭМ!$A$39:$A$782,$A71,СВЦЭМ!$B$39:$B$782,Q$47)+'СЕТ СН'!$G$11+СВЦЭМ!$D$10+'СЕТ СН'!$G$5-'СЕТ СН'!$G$21</f>
        <v>4561.8715510799993</v>
      </c>
      <c r="R71" s="36">
        <f>SUMIFS(СВЦЭМ!$D$39:$D$782,СВЦЭМ!$A$39:$A$782,$A71,СВЦЭМ!$B$39:$B$782,R$47)+'СЕТ СН'!$G$11+СВЦЭМ!$D$10+'СЕТ СН'!$G$5-'СЕТ СН'!$G$21</f>
        <v>4562.9276595900001</v>
      </c>
      <c r="S71" s="36">
        <f>SUMIFS(СВЦЭМ!$D$39:$D$782,СВЦЭМ!$A$39:$A$782,$A71,СВЦЭМ!$B$39:$B$782,S$47)+'СЕТ СН'!$G$11+СВЦЭМ!$D$10+'СЕТ СН'!$G$5-'СЕТ СН'!$G$21</f>
        <v>4547.6337573599994</v>
      </c>
      <c r="T71" s="36">
        <f>SUMIFS(СВЦЭМ!$D$39:$D$782,СВЦЭМ!$A$39:$A$782,$A71,СВЦЭМ!$B$39:$B$782,T$47)+'СЕТ СН'!$G$11+СВЦЭМ!$D$10+'СЕТ СН'!$G$5-'СЕТ СН'!$G$21</f>
        <v>4523.5662866399998</v>
      </c>
      <c r="U71" s="36">
        <f>SUMIFS(СВЦЭМ!$D$39:$D$782,СВЦЭМ!$A$39:$A$782,$A71,СВЦЭМ!$B$39:$B$782,U$47)+'СЕТ СН'!$G$11+СВЦЭМ!$D$10+'СЕТ СН'!$G$5-'СЕТ СН'!$G$21</f>
        <v>4528.9276430999998</v>
      </c>
      <c r="V71" s="36">
        <f>SUMIFS(СВЦЭМ!$D$39:$D$782,СВЦЭМ!$A$39:$A$782,$A71,СВЦЭМ!$B$39:$B$782,V$47)+'СЕТ СН'!$G$11+СВЦЭМ!$D$10+'СЕТ СН'!$G$5-'СЕТ СН'!$G$21</f>
        <v>4553.67483077</v>
      </c>
      <c r="W71" s="36">
        <f>SUMIFS(СВЦЭМ!$D$39:$D$782,СВЦЭМ!$A$39:$A$782,$A71,СВЦЭМ!$B$39:$B$782,W$47)+'СЕТ СН'!$G$11+СВЦЭМ!$D$10+'СЕТ СН'!$G$5-'СЕТ СН'!$G$21</f>
        <v>4564.7403048199994</v>
      </c>
      <c r="X71" s="36">
        <f>SUMIFS(СВЦЭМ!$D$39:$D$782,СВЦЭМ!$A$39:$A$782,$A71,СВЦЭМ!$B$39:$B$782,X$47)+'СЕТ СН'!$G$11+СВЦЭМ!$D$10+'СЕТ СН'!$G$5-'СЕТ СН'!$G$21</f>
        <v>4593.8063617600001</v>
      </c>
      <c r="Y71" s="36">
        <f>SUMIFS(СВЦЭМ!$D$39:$D$782,СВЦЭМ!$A$39:$A$782,$A71,СВЦЭМ!$B$39:$B$782,Y$47)+'СЕТ СН'!$G$11+СВЦЭМ!$D$10+'СЕТ СН'!$G$5-'СЕТ СН'!$G$21</f>
        <v>4608.2795746699994</v>
      </c>
    </row>
    <row r="72" spans="1:26" ht="15.75" x14ac:dyDescent="0.2">
      <c r="A72" s="35">
        <f t="shared" si="1"/>
        <v>45285</v>
      </c>
      <c r="B72" s="36">
        <f>SUMIFS(СВЦЭМ!$D$39:$D$782,СВЦЭМ!$A$39:$A$782,$A72,СВЦЭМ!$B$39:$B$782,B$47)+'СЕТ СН'!$G$11+СВЦЭМ!$D$10+'СЕТ СН'!$G$5-'СЕТ СН'!$G$21</f>
        <v>4678.2180662999999</v>
      </c>
      <c r="C72" s="36">
        <f>SUMIFS(СВЦЭМ!$D$39:$D$782,СВЦЭМ!$A$39:$A$782,$A72,СВЦЭМ!$B$39:$B$782,C$47)+'СЕТ СН'!$G$11+СВЦЭМ!$D$10+'СЕТ СН'!$G$5-'СЕТ СН'!$G$21</f>
        <v>4724.0176626800003</v>
      </c>
      <c r="D72" s="36">
        <f>SUMIFS(СВЦЭМ!$D$39:$D$782,СВЦЭМ!$A$39:$A$782,$A72,СВЦЭМ!$B$39:$B$782,D$47)+'СЕТ СН'!$G$11+СВЦЭМ!$D$10+'СЕТ СН'!$G$5-'СЕТ СН'!$G$21</f>
        <v>4737.7862356899996</v>
      </c>
      <c r="E72" s="36">
        <f>SUMIFS(СВЦЭМ!$D$39:$D$782,СВЦЭМ!$A$39:$A$782,$A72,СВЦЭМ!$B$39:$B$782,E$47)+'СЕТ СН'!$G$11+СВЦЭМ!$D$10+'СЕТ СН'!$G$5-'СЕТ СН'!$G$21</f>
        <v>4748.4603847899998</v>
      </c>
      <c r="F72" s="36">
        <f>SUMIFS(СВЦЭМ!$D$39:$D$782,СВЦЭМ!$A$39:$A$782,$A72,СВЦЭМ!$B$39:$B$782,F$47)+'СЕТ СН'!$G$11+СВЦЭМ!$D$10+'СЕТ СН'!$G$5-'СЕТ СН'!$G$21</f>
        <v>4743.4244296899997</v>
      </c>
      <c r="G72" s="36">
        <f>SUMIFS(СВЦЭМ!$D$39:$D$782,СВЦЭМ!$A$39:$A$782,$A72,СВЦЭМ!$B$39:$B$782,G$47)+'СЕТ СН'!$G$11+СВЦЭМ!$D$10+'СЕТ СН'!$G$5-'СЕТ СН'!$G$21</f>
        <v>4713.7199290499993</v>
      </c>
      <c r="H72" s="36">
        <f>SUMIFS(СВЦЭМ!$D$39:$D$782,СВЦЭМ!$A$39:$A$782,$A72,СВЦЭМ!$B$39:$B$782,H$47)+'СЕТ СН'!$G$11+СВЦЭМ!$D$10+'СЕТ СН'!$G$5-'СЕТ СН'!$G$21</f>
        <v>4685.5649307200001</v>
      </c>
      <c r="I72" s="36">
        <f>SUMIFS(СВЦЭМ!$D$39:$D$782,СВЦЭМ!$A$39:$A$782,$A72,СВЦЭМ!$B$39:$B$782,I$47)+'СЕТ СН'!$G$11+СВЦЭМ!$D$10+'СЕТ СН'!$G$5-'СЕТ СН'!$G$21</f>
        <v>4641.5463043999998</v>
      </c>
      <c r="J72" s="36">
        <f>SUMIFS(СВЦЭМ!$D$39:$D$782,СВЦЭМ!$A$39:$A$782,$A72,СВЦЭМ!$B$39:$B$782,J$47)+'СЕТ СН'!$G$11+СВЦЭМ!$D$10+'СЕТ СН'!$G$5-'СЕТ СН'!$G$21</f>
        <v>4584.0541537400004</v>
      </c>
      <c r="K72" s="36">
        <f>SUMIFS(СВЦЭМ!$D$39:$D$782,СВЦЭМ!$A$39:$A$782,$A72,СВЦЭМ!$B$39:$B$782,K$47)+'СЕТ СН'!$G$11+СВЦЭМ!$D$10+'СЕТ СН'!$G$5-'СЕТ СН'!$G$21</f>
        <v>4555.0925952099997</v>
      </c>
      <c r="L72" s="36">
        <f>SUMIFS(СВЦЭМ!$D$39:$D$782,СВЦЭМ!$A$39:$A$782,$A72,СВЦЭМ!$B$39:$B$782,L$47)+'СЕТ СН'!$G$11+СВЦЭМ!$D$10+'СЕТ СН'!$G$5-'СЕТ СН'!$G$21</f>
        <v>4540.4922011399995</v>
      </c>
      <c r="M72" s="36">
        <f>SUMIFS(СВЦЭМ!$D$39:$D$782,СВЦЭМ!$A$39:$A$782,$A72,СВЦЭМ!$B$39:$B$782,M$47)+'СЕТ СН'!$G$11+СВЦЭМ!$D$10+'СЕТ СН'!$G$5-'СЕТ СН'!$G$21</f>
        <v>4554.8901585699996</v>
      </c>
      <c r="N72" s="36">
        <f>SUMIFS(СВЦЭМ!$D$39:$D$782,СВЦЭМ!$A$39:$A$782,$A72,СВЦЭМ!$B$39:$B$782,N$47)+'СЕТ СН'!$G$11+СВЦЭМ!$D$10+'СЕТ СН'!$G$5-'СЕТ СН'!$G$21</f>
        <v>4553.0579176900001</v>
      </c>
      <c r="O72" s="36">
        <f>SUMIFS(СВЦЭМ!$D$39:$D$782,СВЦЭМ!$A$39:$A$782,$A72,СВЦЭМ!$B$39:$B$782,O$47)+'СЕТ СН'!$G$11+СВЦЭМ!$D$10+'СЕТ СН'!$G$5-'СЕТ СН'!$G$21</f>
        <v>4558.6255699100002</v>
      </c>
      <c r="P72" s="36">
        <f>SUMIFS(СВЦЭМ!$D$39:$D$782,СВЦЭМ!$A$39:$A$782,$A72,СВЦЭМ!$B$39:$B$782,P$47)+'СЕТ СН'!$G$11+СВЦЭМ!$D$10+'СЕТ СН'!$G$5-'СЕТ СН'!$G$21</f>
        <v>4556.80216157</v>
      </c>
      <c r="Q72" s="36">
        <f>SUMIFS(СВЦЭМ!$D$39:$D$782,СВЦЭМ!$A$39:$A$782,$A72,СВЦЭМ!$B$39:$B$782,Q$47)+'СЕТ СН'!$G$11+СВЦЭМ!$D$10+'СЕТ СН'!$G$5-'СЕТ СН'!$G$21</f>
        <v>4568.7559399499996</v>
      </c>
      <c r="R72" s="36">
        <f>SUMIFS(СВЦЭМ!$D$39:$D$782,СВЦЭМ!$A$39:$A$782,$A72,СВЦЭМ!$B$39:$B$782,R$47)+'СЕТ СН'!$G$11+СВЦЭМ!$D$10+'СЕТ СН'!$G$5-'СЕТ СН'!$G$21</f>
        <v>4587.4635756500002</v>
      </c>
      <c r="S72" s="36">
        <f>SUMIFS(СВЦЭМ!$D$39:$D$782,СВЦЭМ!$A$39:$A$782,$A72,СВЦЭМ!$B$39:$B$782,S$47)+'СЕТ СН'!$G$11+СВЦЭМ!$D$10+'СЕТ СН'!$G$5-'СЕТ СН'!$G$21</f>
        <v>4557.7144594299998</v>
      </c>
      <c r="T72" s="36">
        <f>SUMIFS(СВЦЭМ!$D$39:$D$782,СВЦЭМ!$A$39:$A$782,$A72,СВЦЭМ!$B$39:$B$782,T$47)+'СЕТ СН'!$G$11+СВЦЭМ!$D$10+'СЕТ СН'!$G$5-'СЕТ СН'!$G$21</f>
        <v>4520.9844811699995</v>
      </c>
      <c r="U72" s="36">
        <f>SUMIFS(СВЦЭМ!$D$39:$D$782,СВЦЭМ!$A$39:$A$782,$A72,СВЦЭМ!$B$39:$B$782,U$47)+'СЕТ СН'!$G$11+СВЦЭМ!$D$10+'СЕТ СН'!$G$5-'СЕТ СН'!$G$21</f>
        <v>4534.35445609</v>
      </c>
      <c r="V72" s="36">
        <f>SUMIFS(СВЦЭМ!$D$39:$D$782,СВЦЭМ!$A$39:$A$782,$A72,СВЦЭМ!$B$39:$B$782,V$47)+'СЕТ СН'!$G$11+СВЦЭМ!$D$10+'СЕТ СН'!$G$5-'СЕТ СН'!$G$21</f>
        <v>4561.2519136199999</v>
      </c>
      <c r="W72" s="36">
        <f>SUMIFS(СВЦЭМ!$D$39:$D$782,СВЦЭМ!$A$39:$A$782,$A72,СВЦЭМ!$B$39:$B$782,W$47)+'СЕТ СН'!$G$11+СВЦЭМ!$D$10+'СЕТ СН'!$G$5-'СЕТ СН'!$G$21</f>
        <v>4577.9191469699999</v>
      </c>
      <c r="X72" s="36">
        <f>SUMIFS(СВЦЭМ!$D$39:$D$782,СВЦЭМ!$A$39:$A$782,$A72,СВЦЭМ!$B$39:$B$782,X$47)+'СЕТ СН'!$G$11+СВЦЭМ!$D$10+'СЕТ СН'!$G$5-'СЕТ СН'!$G$21</f>
        <v>4614.1792450100002</v>
      </c>
      <c r="Y72" s="36">
        <f>SUMIFS(СВЦЭМ!$D$39:$D$782,СВЦЭМ!$A$39:$A$782,$A72,СВЦЭМ!$B$39:$B$782,Y$47)+'СЕТ СН'!$G$11+СВЦЭМ!$D$10+'СЕТ СН'!$G$5-'СЕТ СН'!$G$21</f>
        <v>4633.0131331800003</v>
      </c>
    </row>
    <row r="73" spans="1:26" ht="15.75" x14ac:dyDescent="0.2">
      <c r="A73" s="35">
        <f t="shared" si="1"/>
        <v>45286</v>
      </c>
      <c r="B73" s="36">
        <f>SUMIFS(СВЦЭМ!$D$39:$D$782,СВЦЭМ!$A$39:$A$782,$A73,СВЦЭМ!$B$39:$B$782,B$47)+'СЕТ СН'!$G$11+СВЦЭМ!$D$10+'СЕТ СН'!$G$5-'СЕТ СН'!$G$21</f>
        <v>4850.3804745599991</v>
      </c>
      <c r="C73" s="36">
        <f>SUMIFS(СВЦЭМ!$D$39:$D$782,СВЦЭМ!$A$39:$A$782,$A73,СВЦЭМ!$B$39:$B$782,C$47)+'СЕТ СН'!$G$11+СВЦЭМ!$D$10+'СЕТ СН'!$G$5-'СЕТ СН'!$G$21</f>
        <v>4881.4319792699998</v>
      </c>
      <c r="D73" s="36">
        <f>SUMIFS(СВЦЭМ!$D$39:$D$782,СВЦЭМ!$A$39:$A$782,$A73,СВЦЭМ!$B$39:$B$782,D$47)+'СЕТ СН'!$G$11+СВЦЭМ!$D$10+'СЕТ СН'!$G$5-'СЕТ СН'!$G$21</f>
        <v>4891.59663224</v>
      </c>
      <c r="E73" s="36">
        <f>SUMIFS(СВЦЭМ!$D$39:$D$782,СВЦЭМ!$A$39:$A$782,$A73,СВЦЭМ!$B$39:$B$782,E$47)+'СЕТ СН'!$G$11+СВЦЭМ!$D$10+'СЕТ СН'!$G$5-'СЕТ СН'!$G$21</f>
        <v>4904.4789464000005</v>
      </c>
      <c r="F73" s="36">
        <f>SUMIFS(СВЦЭМ!$D$39:$D$782,СВЦЭМ!$A$39:$A$782,$A73,СВЦЭМ!$B$39:$B$782,F$47)+'СЕТ СН'!$G$11+СВЦЭМ!$D$10+'СЕТ СН'!$G$5-'СЕТ СН'!$G$21</f>
        <v>4902.2577165099992</v>
      </c>
      <c r="G73" s="36">
        <f>SUMIFS(СВЦЭМ!$D$39:$D$782,СВЦЭМ!$A$39:$A$782,$A73,СВЦЭМ!$B$39:$B$782,G$47)+'СЕТ СН'!$G$11+СВЦЭМ!$D$10+'СЕТ СН'!$G$5-'СЕТ СН'!$G$21</f>
        <v>4879.25754667</v>
      </c>
      <c r="H73" s="36">
        <f>SUMIFS(СВЦЭМ!$D$39:$D$782,СВЦЭМ!$A$39:$A$782,$A73,СВЦЭМ!$B$39:$B$782,H$47)+'СЕТ СН'!$G$11+СВЦЭМ!$D$10+'СЕТ СН'!$G$5-'СЕТ СН'!$G$21</f>
        <v>4831.8681154599999</v>
      </c>
      <c r="I73" s="36">
        <f>SUMIFS(СВЦЭМ!$D$39:$D$782,СВЦЭМ!$A$39:$A$782,$A73,СВЦЭМ!$B$39:$B$782,I$47)+'СЕТ СН'!$G$11+СВЦЭМ!$D$10+'СЕТ СН'!$G$5-'СЕТ СН'!$G$21</f>
        <v>4782.2102194399995</v>
      </c>
      <c r="J73" s="36">
        <f>SUMIFS(СВЦЭМ!$D$39:$D$782,СВЦЭМ!$A$39:$A$782,$A73,СВЦЭМ!$B$39:$B$782,J$47)+'СЕТ СН'!$G$11+СВЦЭМ!$D$10+'СЕТ СН'!$G$5-'СЕТ СН'!$G$21</f>
        <v>4731.9824789200002</v>
      </c>
      <c r="K73" s="36">
        <f>SUMIFS(СВЦЭМ!$D$39:$D$782,СВЦЭМ!$A$39:$A$782,$A73,СВЦЭМ!$B$39:$B$782,K$47)+'СЕТ СН'!$G$11+СВЦЭМ!$D$10+'СЕТ СН'!$G$5-'СЕТ СН'!$G$21</f>
        <v>4692.2334680699996</v>
      </c>
      <c r="L73" s="36">
        <f>SUMIFS(СВЦЭМ!$D$39:$D$782,СВЦЭМ!$A$39:$A$782,$A73,СВЦЭМ!$B$39:$B$782,L$47)+'СЕТ СН'!$G$11+СВЦЭМ!$D$10+'СЕТ СН'!$G$5-'СЕТ СН'!$G$21</f>
        <v>4681.1689162499997</v>
      </c>
      <c r="M73" s="36">
        <f>SUMIFS(СВЦЭМ!$D$39:$D$782,СВЦЭМ!$A$39:$A$782,$A73,СВЦЭМ!$B$39:$B$782,M$47)+'СЕТ СН'!$G$11+СВЦЭМ!$D$10+'СЕТ СН'!$G$5-'СЕТ СН'!$G$21</f>
        <v>4693.7207628400001</v>
      </c>
      <c r="N73" s="36">
        <f>SUMIFS(СВЦЭМ!$D$39:$D$782,СВЦЭМ!$A$39:$A$782,$A73,СВЦЭМ!$B$39:$B$782,N$47)+'СЕТ СН'!$G$11+СВЦЭМ!$D$10+'СЕТ СН'!$G$5-'СЕТ СН'!$G$21</f>
        <v>4737.8768598799998</v>
      </c>
      <c r="O73" s="36">
        <f>SUMIFS(СВЦЭМ!$D$39:$D$782,СВЦЭМ!$A$39:$A$782,$A73,СВЦЭМ!$B$39:$B$782,O$47)+'СЕТ СН'!$G$11+СВЦЭМ!$D$10+'СЕТ СН'!$G$5-'СЕТ СН'!$G$21</f>
        <v>4777.1440939399999</v>
      </c>
      <c r="P73" s="36">
        <f>SUMIFS(СВЦЭМ!$D$39:$D$782,СВЦЭМ!$A$39:$A$782,$A73,СВЦЭМ!$B$39:$B$782,P$47)+'СЕТ СН'!$G$11+СВЦЭМ!$D$10+'СЕТ СН'!$G$5-'СЕТ СН'!$G$21</f>
        <v>4803.6104382200001</v>
      </c>
      <c r="Q73" s="36">
        <f>SUMIFS(СВЦЭМ!$D$39:$D$782,СВЦЭМ!$A$39:$A$782,$A73,СВЦЭМ!$B$39:$B$782,Q$47)+'СЕТ СН'!$G$11+СВЦЭМ!$D$10+'СЕТ СН'!$G$5-'СЕТ СН'!$G$21</f>
        <v>4837.0696554099995</v>
      </c>
      <c r="R73" s="36">
        <f>SUMIFS(СВЦЭМ!$D$39:$D$782,СВЦЭМ!$A$39:$A$782,$A73,СВЦЭМ!$B$39:$B$782,R$47)+'СЕТ СН'!$G$11+СВЦЭМ!$D$10+'СЕТ СН'!$G$5-'СЕТ СН'!$G$21</f>
        <v>4823.7477780699992</v>
      </c>
      <c r="S73" s="36">
        <f>SUMIFS(СВЦЭМ!$D$39:$D$782,СВЦЭМ!$A$39:$A$782,$A73,СВЦЭМ!$B$39:$B$782,S$47)+'СЕТ СН'!$G$11+СВЦЭМ!$D$10+'СЕТ СН'!$G$5-'СЕТ СН'!$G$21</f>
        <v>4773.6718712499996</v>
      </c>
      <c r="T73" s="36">
        <f>SUMIFS(СВЦЭМ!$D$39:$D$782,СВЦЭМ!$A$39:$A$782,$A73,СВЦЭМ!$B$39:$B$782,T$47)+'СЕТ СН'!$G$11+СВЦЭМ!$D$10+'СЕТ СН'!$G$5-'СЕТ СН'!$G$21</f>
        <v>4750.4077558700001</v>
      </c>
      <c r="U73" s="36">
        <f>SUMIFS(СВЦЭМ!$D$39:$D$782,СВЦЭМ!$A$39:$A$782,$A73,СВЦЭМ!$B$39:$B$782,U$47)+'СЕТ СН'!$G$11+СВЦЭМ!$D$10+'СЕТ СН'!$G$5-'СЕТ СН'!$G$21</f>
        <v>4762.9269652699995</v>
      </c>
      <c r="V73" s="36">
        <f>SUMIFS(СВЦЭМ!$D$39:$D$782,СВЦЭМ!$A$39:$A$782,$A73,СВЦЭМ!$B$39:$B$782,V$47)+'СЕТ СН'!$G$11+СВЦЭМ!$D$10+'СЕТ СН'!$G$5-'СЕТ СН'!$G$21</f>
        <v>4786.9352798899999</v>
      </c>
      <c r="W73" s="36">
        <f>SUMIFS(СВЦЭМ!$D$39:$D$782,СВЦЭМ!$A$39:$A$782,$A73,СВЦЭМ!$B$39:$B$782,W$47)+'СЕТ СН'!$G$11+СВЦЭМ!$D$10+'СЕТ СН'!$G$5-'СЕТ СН'!$G$21</f>
        <v>4814.7433989500005</v>
      </c>
      <c r="X73" s="36">
        <f>SUMIFS(СВЦЭМ!$D$39:$D$782,СВЦЭМ!$A$39:$A$782,$A73,СВЦЭМ!$B$39:$B$782,X$47)+'СЕТ СН'!$G$11+СВЦЭМ!$D$10+'СЕТ СН'!$G$5-'СЕТ СН'!$G$21</f>
        <v>4842.5278889799993</v>
      </c>
      <c r="Y73" s="36">
        <f>SUMIFS(СВЦЭМ!$D$39:$D$782,СВЦЭМ!$A$39:$A$782,$A73,СВЦЭМ!$B$39:$B$782,Y$47)+'СЕТ СН'!$G$11+СВЦЭМ!$D$10+'СЕТ СН'!$G$5-'СЕТ СН'!$G$21</f>
        <v>4859.2900301699992</v>
      </c>
    </row>
    <row r="74" spans="1:26" ht="15.75" x14ac:dyDescent="0.2">
      <c r="A74" s="35">
        <f t="shared" si="1"/>
        <v>45287</v>
      </c>
      <c r="B74" s="36">
        <f>SUMIFS(СВЦЭМ!$D$39:$D$782,СВЦЭМ!$A$39:$A$782,$A74,СВЦЭМ!$B$39:$B$782,B$47)+'СЕТ СН'!$G$11+СВЦЭМ!$D$10+'СЕТ СН'!$G$5-'СЕТ СН'!$G$21</f>
        <v>4809.3608702799993</v>
      </c>
      <c r="C74" s="36">
        <f>SUMIFS(СВЦЭМ!$D$39:$D$782,СВЦЭМ!$A$39:$A$782,$A74,СВЦЭМ!$B$39:$B$782,C$47)+'СЕТ СН'!$G$11+СВЦЭМ!$D$10+'СЕТ СН'!$G$5-'СЕТ СН'!$G$21</f>
        <v>4797.7566496099998</v>
      </c>
      <c r="D74" s="36">
        <f>SUMIFS(СВЦЭМ!$D$39:$D$782,СВЦЭМ!$A$39:$A$782,$A74,СВЦЭМ!$B$39:$B$782,D$47)+'СЕТ СН'!$G$11+СВЦЭМ!$D$10+'СЕТ СН'!$G$5-'СЕТ СН'!$G$21</f>
        <v>4806.2101166800003</v>
      </c>
      <c r="E74" s="36">
        <f>SUMIFS(СВЦЭМ!$D$39:$D$782,СВЦЭМ!$A$39:$A$782,$A74,СВЦЭМ!$B$39:$B$782,E$47)+'СЕТ СН'!$G$11+СВЦЭМ!$D$10+'СЕТ СН'!$G$5-'СЕТ СН'!$G$21</f>
        <v>4817.8086348699999</v>
      </c>
      <c r="F74" s="36">
        <f>SUMIFS(СВЦЭМ!$D$39:$D$782,СВЦЭМ!$A$39:$A$782,$A74,СВЦЭМ!$B$39:$B$782,F$47)+'СЕТ СН'!$G$11+СВЦЭМ!$D$10+'СЕТ СН'!$G$5-'СЕТ СН'!$G$21</f>
        <v>4878.0302280100004</v>
      </c>
      <c r="G74" s="36">
        <f>SUMIFS(СВЦЭМ!$D$39:$D$782,СВЦЭМ!$A$39:$A$782,$A74,СВЦЭМ!$B$39:$B$782,G$47)+'СЕТ СН'!$G$11+СВЦЭМ!$D$10+'СЕТ СН'!$G$5-'СЕТ СН'!$G$21</f>
        <v>4871.50474665</v>
      </c>
      <c r="H74" s="36">
        <f>SUMIFS(СВЦЭМ!$D$39:$D$782,СВЦЭМ!$A$39:$A$782,$A74,СВЦЭМ!$B$39:$B$782,H$47)+'СЕТ СН'!$G$11+СВЦЭМ!$D$10+'СЕТ СН'!$G$5-'СЕТ СН'!$G$21</f>
        <v>4822.7600993199994</v>
      </c>
      <c r="I74" s="36">
        <f>SUMIFS(СВЦЭМ!$D$39:$D$782,СВЦЭМ!$A$39:$A$782,$A74,СВЦЭМ!$B$39:$B$782,I$47)+'СЕТ СН'!$G$11+СВЦЭМ!$D$10+'СЕТ СН'!$G$5-'СЕТ СН'!$G$21</f>
        <v>4761.4591056899999</v>
      </c>
      <c r="J74" s="36">
        <f>SUMIFS(СВЦЭМ!$D$39:$D$782,СВЦЭМ!$A$39:$A$782,$A74,СВЦЭМ!$B$39:$B$782,J$47)+'СЕТ СН'!$G$11+СВЦЭМ!$D$10+'СЕТ СН'!$G$5-'СЕТ СН'!$G$21</f>
        <v>4746.9282999299994</v>
      </c>
      <c r="K74" s="36">
        <f>SUMIFS(СВЦЭМ!$D$39:$D$782,СВЦЭМ!$A$39:$A$782,$A74,СВЦЭМ!$B$39:$B$782,K$47)+'СЕТ СН'!$G$11+СВЦЭМ!$D$10+'СЕТ СН'!$G$5-'СЕТ СН'!$G$21</f>
        <v>4736.8268854500002</v>
      </c>
      <c r="L74" s="36">
        <f>SUMIFS(СВЦЭМ!$D$39:$D$782,СВЦЭМ!$A$39:$A$782,$A74,СВЦЭМ!$B$39:$B$782,L$47)+'СЕТ СН'!$G$11+СВЦЭМ!$D$10+'СЕТ СН'!$G$5-'СЕТ СН'!$G$21</f>
        <v>4708.8837464499993</v>
      </c>
      <c r="M74" s="36">
        <f>SUMIFS(СВЦЭМ!$D$39:$D$782,СВЦЭМ!$A$39:$A$782,$A74,СВЦЭМ!$B$39:$B$782,M$47)+'СЕТ СН'!$G$11+СВЦЭМ!$D$10+'СЕТ СН'!$G$5-'СЕТ СН'!$G$21</f>
        <v>4715.5838485000004</v>
      </c>
      <c r="N74" s="36">
        <f>SUMIFS(СВЦЭМ!$D$39:$D$782,СВЦЭМ!$A$39:$A$782,$A74,СВЦЭМ!$B$39:$B$782,N$47)+'СЕТ СН'!$G$11+СВЦЭМ!$D$10+'СЕТ СН'!$G$5-'СЕТ СН'!$G$21</f>
        <v>4731.6738308699996</v>
      </c>
      <c r="O74" s="36">
        <f>SUMIFS(СВЦЭМ!$D$39:$D$782,СВЦЭМ!$A$39:$A$782,$A74,СВЦЭМ!$B$39:$B$782,O$47)+'СЕТ СН'!$G$11+СВЦЭМ!$D$10+'СЕТ СН'!$G$5-'СЕТ СН'!$G$21</f>
        <v>4732.1428087300001</v>
      </c>
      <c r="P74" s="36">
        <f>SUMIFS(СВЦЭМ!$D$39:$D$782,СВЦЭМ!$A$39:$A$782,$A74,СВЦЭМ!$B$39:$B$782,P$47)+'СЕТ СН'!$G$11+СВЦЭМ!$D$10+'СЕТ СН'!$G$5-'СЕТ СН'!$G$21</f>
        <v>4734.0116111299994</v>
      </c>
      <c r="Q74" s="36">
        <f>SUMIFS(СВЦЭМ!$D$39:$D$782,СВЦЭМ!$A$39:$A$782,$A74,СВЦЭМ!$B$39:$B$782,Q$47)+'СЕТ СН'!$G$11+СВЦЭМ!$D$10+'СЕТ СН'!$G$5-'СЕТ СН'!$G$21</f>
        <v>4712.8411870199998</v>
      </c>
      <c r="R74" s="36">
        <f>SUMIFS(СВЦЭМ!$D$39:$D$782,СВЦЭМ!$A$39:$A$782,$A74,СВЦЭМ!$B$39:$B$782,R$47)+'СЕТ СН'!$G$11+СВЦЭМ!$D$10+'СЕТ СН'!$G$5-'СЕТ СН'!$G$21</f>
        <v>4710.8844360399999</v>
      </c>
      <c r="S74" s="36">
        <f>SUMIFS(СВЦЭМ!$D$39:$D$782,СВЦЭМ!$A$39:$A$782,$A74,СВЦЭМ!$B$39:$B$782,S$47)+'СЕТ СН'!$G$11+СВЦЭМ!$D$10+'СЕТ СН'!$G$5-'СЕТ СН'!$G$21</f>
        <v>4674.9912914300003</v>
      </c>
      <c r="T74" s="36">
        <f>SUMIFS(СВЦЭМ!$D$39:$D$782,СВЦЭМ!$A$39:$A$782,$A74,СВЦЭМ!$B$39:$B$782,T$47)+'СЕТ СН'!$G$11+СВЦЭМ!$D$10+'СЕТ СН'!$G$5-'СЕТ СН'!$G$21</f>
        <v>4696.3372813699998</v>
      </c>
      <c r="U74" s="36">
        <f>SUMIFS(СВЦЭМ!$D$39:$D$782,СВЦЭМ!$A$39:$A$782,$A74,СВЦЭМ!$B$39:$B$782,U$47)+'СЕТ СН'!$G$11+СВЦЭМ!$D$10+'СЕТ СН'!$G$5-'СЕТ СН'!$G$21</f>
        <v>4702.9942173299996</v>
      </c>
      <c r="V74" s="36">
        <f>SUMIFS(СВЦЭМ!$D$39:$D$782,СВЦЭМ!$A$39:$A$782,$A74,СВЦЭМ!$B$39:$B$782,V$47)+'СЕТ СН'!$G$11+СВЦЭМ!$D$10+'СЕТ СН'!$G$5-'СЕТ СН'!$G$21</f>
        <v>4725.8652081999999</v>
      </c>
      <c r="W74" s="36">
        <f>SUMIFS(СВЦЭМ!$D$39:$D$782,СВЦЭМ!$A$39:$A$782,$A74,СВЦЭМ!$B$39:$B$782,W$47)+'СЕТ СН'!$G$11+СВЦЭМ!$D$10+'СЕТ СН'!$G$5-'СЕТ СН'!$G$21</f>
        <v>4720.3632869899993</v>
      </c>
      <c r="X74" s="36">
        <f>SUMIFS(СВЦЭМ!$D$39:$D$782,СВЦЭМ!$A$39:$A$782,$A74,СВЦЭМ!$B$39:$B$782,X$47)+'СЕТ СН'!$G$11+СВЦЭМ!$D$10+'СЕТ СН'!$G$5-'СЕТ СН'!$G$21</f>
        <v>4744.1187240999998</v>
      </c>
      <c r="Y74" s="36">
        <f>SUMIFS(СВЦЭМ!$D$39:$D$782,СВЦЭМ!$A$39:$A$782,$A74,СВЦЭМ!$B$39:$B$782,Y$47)+'СЕТ СН'!$G$11+СВЦЭМ!$D$10+'СЕТ СН'!$G$5-'СЕТ СН'!$G$21</f>
        <v>4761.66944951</v>
      </c>
    </row>
    <row r="75" spans="1:26" ht="15.75" x14ac:dyDescent="0.2">
      <c r="A75" s="35">
        <f t="shared" si="1"/>
        <v>45288</v>
      </c>
      <c r="B75" s="36">
        <f>SUMIFS(СВЦЭМ!$D$39:$D$782,СВЦЭМ!$A$39:$A$782,$A75,СВЦЭМ!$B$39:$B$782,B$47)+'СЕТ СН'!$G$11+СВЦЭМ!$D$10+'СЕТ СН'!$G$5-'СЕТ СН'!$G$21</f>
        <v>4725.60166742</v>
      </c>
      <c r="C75" s="36">
        <f>SUMIFS(СВЦЭМ!$D$39:$D$782,СВЦЭМ!$A$39:$A$782,$A75,СВЦЭМ!$B$39:$B$782,C$47)+'СЕТ СН'!$G$11+СВЦЭМ!$D$10+'СЕТ СН'!$G$5-'СЕТ СН'!$G$21</f>
        <v>4772.62676792</v>
      </c>
      <c r="D75" s="36">
        <f>SUMIFS(СВЦЭМ!$D$39:$D$782,СВЦЭМ!$A$39:$A$782,$A75,СВЦЭМ!$B$39:$B$782,D$47)+'СЕТ СН'!$G$11+СВЦЭМ!$D$10+'СЕТ СН'!$G$5-'СЕТ СН'!$G$21</f>
        <v>4790.0206290999995</v>
      </c>
      <c r="E75" s="36">
        <f>SUMIFS(СВЦЭМ!$D$39:$D$782,СВЦЭМ!$A$39:$A$782,$A75,СВЦЭМ!$B$39:$B$782,E$47)+'СЕТ СН'!$G$11+СВЦЭМ!$D$10+'СЕТ СН'!$G$5-'СЕТ СН'!$G$21</f>
        <v>4796.11188141</v>
      </c>
      <c r="F75" s="36">
        <f>SUMIFS(СВЦЭМ!$D$39:$D$782,СВЦЭМ!$A$39:$A$782,$A75,СВЦЭМ!$B$39:$B$782,F$47)+'СЕТ СН'!$G$11+СВЦЭМ!$D$10+'СЕТ СН'!$G$5-'СЕТ СН'!$G$21</f>
        <v>4797.60297309</v>
      </c>
      <c r="G75" s="36">
        <f>SUMIFS(СВЦЭМ!$D$39:$D$782,СВЦЭМ!$A$39:$A$782,$A75,СВЦЭМ!$B$39:$B$782,G$47)+'СЕТ СН'!$G$11+СВЦЭМ!$D$10+'СЕТ СН'!$G$5-'СЕТ СН'!$G$21</f>
        <v>4790.8511133000002</v>
      </c>
      <c r="H75" s="36">
        <f>SUMIFS(СВЦЭМ!$D$39:$D$782,СВЦЭМ!$A$39:$A$782,$A75,СВЦЭМ!$B$39:$B$782,H$47)+'СЕТ СН'!$G$11+СВЦЭМ!$D$10+'СЕТ СН'!$G$5-'СЕТ СН'!$G$21</f>
        <v>4735.8404081299996</v>
      </c>
      <c r="I75" s="36">
        <f>SUMIFS(СВЦЭМ!$D$39:$D$782,СВЦЭМ!$A$39:$A$782,$A75,СВЦЭМ!$B$39:$B$782,I$47)+'СЕТ СН'!$G$11+СВЦЭМ!$D$10+'СЕТ СН'!$G$5-'СЕТ СН'!$G$21</f>
        <v>4679.7522552299997</v>
      </c>
      <c r="J75" s="36">
        <f>SUMIFS(СВЦЭМ!$D$39:$D$782,СВЦЭМ!$A$39:$A$782,$A75,СВЦЭМ!$B$39:$B$782,J$47)+'СЕТ СН'!$G$11+СВЦЭМ!$D$10+'СЕТ СН'!$G$5-'СЕТ СН'!$G$21</f>
        <v>4658.3114289499999</v>
      </c>
      <c r="K75" s="36">
        <f>SUMIFS(СВЦЭМ!$D$39:$D$782,СВЦЭМ!$A$39:$A$782,$A75,СВЦЭМ!$B$39:$B$782,K$47)+'СЕТ СН'!$G$11+СВЦЭМ!$D$10+'СЕТ СН'!$G$5-'СЕТ СН'!$G$21</f>
        <v>4637.7276471200003</v>
      </c>
      <c r="L75" s="36">
        <f>SUMIFS(СВЦЭМ!$D$39:$D$782,СВЦЭМ!$A$39:$A$782,$A75,СВЦЭМ!$B$39:$B$782,L$47)+'СЕТ СН'!$G$11+СВЦЭМ!$D$10+'СЕТ СН'!$G$5-'СЕТ СН'!$G$21</f>
        <v>4665.2414812099996</v>
      </c>
      <c r="M75" s="36">
        <f>SUMIFS(СВЦЭМ!$D$39:$D$782,СВЦЭМ!$A$39:$A$782,$A75,СВЦЭМ!$B$39:$B$782,M$47)+'СЕТ СН'!$G$11+СВЦЭМ!$D$10+'СЕТ СН'!$G$5-'СЕТ СН'!$G$21</f>
        <v>4690.37517811</v>
      </c>
      <c r="N75" s="36">
        <f>SUMIFS(СВЦЭМ!$D$39:$D$782,СВЦЭМ!$A$39:$A$782,$A75,СВЦЭМ!$B$39:$B$782,N$47)+'СЕТ СН'!$G$11+СВЦЭМ!$D$10+'СЕТ СН'!$G$5-'СЕТ СН'!$G$21</f>
        <v>4653.1283487199998</v>
      </c>
      <c r="O75" s="36">
        <f>SUMIFS(СВЦЭМ!$D$39:$D$782,СВЦЭМ!$A$39:$A$782,$A75,СВЦЭМ!$B$39:$B$782,O$47)+'СЕТ СН'!$G$11+СВЦЭМ!$D$10+'СЕТ СН'!$G$5-'СЕТ СН'!$G$21</f>
        <v>4661.81291384</v>
      </c>
      <c r="P75" s="36">
        <f>SUMIFS(СВЦЭМ!$D$39:$D$782,СВЦЭМ!$A$39:$A$782,$A75,СВЦЭМ!$B$39:$B$782,P$47)+'СЕТ СН'!$G$11+СВЦЭМ!$D$10+'СЕТ СН'!$G$5-'СЕТ СН'!$G$21</f>
        <v>4659.6846350699998</v>
      </c>
      <c r="Q75" s="36">
        <f>SUMIFS(СВЦЭМ!$D$39:$D$782,СВЦЭМ!$A$39:$A$782,$A75,СВЦЭМ!$B$39:$B$782,Q$47)+'СЕТ СН'!$G$11+СВЦЭМ!$D$10+'СЕТ СН'!$G$5-'СЕТ СН'!$G$21</f>
        <v>4601.3671035199995</v>
      </c>
      <c r="R75" s="36">
        <f>SUMIFS(СВЦЭМ!$D$39:$D$782,СВЦЭМ!$A$39:$A$782,$A75,СВЦЭМ!$B$39:$B$782,R$47)+'СЕТ СН'!$G$11+СВЦЭМ!$D$10+'СЕТ СН'!$G$5-'СЕТ СН'!$G$21</f>
        <v>4611.68161031</v>
      </c>
      <c r="S75" s="36">
        <f>SUMIFS(СВЦЭМ!$D$39:$D$782,СВЦЭМ!$A$39:$A$782,$A75,СВЦЭМ!$B$39:$B$782,S$47)+'СЕТ СН'!$G$11+СВЦЭМ!$D$10+'СЕТ СН'!$G$5-'СЕТ СН'!$G$21</f>
        <v>4642.0962906699997</v>
      </c>
      <c r="T75" s="36">
        <f>SUMIFS(СВЦЭМ!$D$39:$D$782,СВЦЭМ!$A$39:$A$782,$A75,СВЦЭМ!$B$39:$B$782,T$47)+'СЕТ СН'!$G$11+СВЦЭМ!$D$10+'СЕТ СН'!$G$5-'СЕТ СН'!$G$21</f>
        <v>4591.7805824699999</v>
      </c>
      <c r="U75" s="36">
        <f>SUMIFS(СВЦЭМ!$D$39:$D$782,СВЦЭМ!$A$39:$A$782,$A75,СВЦЭМ!$B$39:$B$782,U$47)+'СЕТ СН'!$G$11+СВЦЭМ!$D$10+'СЕТ СН'!$G$5-'СЕТ СН'!$G$21</f>
        <v>4630.9705372899998</v>
      </c>
      <c r="V75" s="36">
        <f>SUMIFS(СВЦЭМ!$D$39:$D$782,СВЦЭМ!$A$39:$A$782,$A75,СВЦЭМ!$B$39:$B$782,V$47)+'СЕТ СН'!$G$11+СВЦЭМ!$D$10+'СЕТ СН'!$G$5-'СЕТ СН'!$G$21</f>
        <v>4633.8363042499996</v>
      </c>
      <c r="W75" s="36">
        <f>SUMIFS(СВЦЭМ!$D$39:$D$782,СВЦЭМ!$A$39:$A$782,$A75,СВЦЭМ!$B$39:$B$782,W$47)+'СЕТ СН'!$G$11+СВЦЭМ!$D$10+'СЕТ СН'!$G$5-'СЕТ СН'!$G$21</f>
        <v>4660.8886022999995</v>
      </c>
      <c r="X75" s="36">
        <f>SUMIFS(СВЦЭМ!$D$39:$D$782,СВЦЭМ!$A$39:$A$782,$A75,СВЦЭМ!$B$39:$B$782,X$47)+'СЕТ СН'!$G$11+СВЦЭМ!$D$10+'СЕТ СН'!$G$5-'СЕТ СН'!$G$21</f>
        <v>4668.5204528200002</v>
      </c>
      <c r="Y75" s="36">
        <f>SUMIFS(СВЦЭМ!$D$39:$D$782,СВЦЭМ!$A$39:$A$782,$A75,СВЦЭМ!$B$39:$B$782,Y$47)+'СЕТ СН'!$G$11+СВЦЭМ!$D$10+'СЕТ СН'!$G$5-'СЕТ СН'!$G$21</f>
        <v>4705.7526146099999</v>
      </c>
    </row>
    <row r="76" spans="1:26" ht="15.75" x14ac:dyDescent="0.2">
      <c r="A76" s="35">
        <f t="shared" si="1"/>
        <v>45289</v>
      </c>
      <c r="B76" s="36">
        <f>SUMIFS(СВЦЭМ!$D$39:$D$782,СВЦЭМ!$A$39:$A$782,$A76,СВЦЭМ!$B$39:$B$782,B$47)+'СЕТ СН'!$G$11+СВЦЭМ!$D$10+'СЕТ СН'!$G$5-'СЕТ СН'!$G$21</f>
        <v>4826.5130671099996</v>
      </c>
      <c r="C76" s="36">
        <f>SUMIFS(СВЦЭМ!$D$39:$D$782,СВЦЭМ!$A$39:$A$782,$A76,СВЦЭМ!$B$39:$B$782,C$47)+'СЕТ СН'!$G$11+СВЦЭМ!$D$10+'СЕТ СН'!$G$5-'СЕТ СН'!$G$21</f>
        <v>4873.26551363</v>
      </c>
      <c r="D76" s="36">
        <f>SUMIFS(СВЦЭМ!$D$39:$D$782,СВЦЭМ!$A$39:$A$782,$A76,СВЦЭМ!$B$39:$B$782,D$47)+'СЕТ СН'!$G$11+СВЦЭМ!$D$10+'СЕТ СН'!$G$5-'СЕТ СН'!$G$21</f>
        <v>4842.5922273699998</v>
      </c>
      <c r="E76" s="36">
        <f>SUMIFS(СВЦЭМ!$D$39:$D$782,СВЦЭМ!$A$39:$A$782,$A76,СВЦЭМ!$B$39:$B$782,E$47)+'СЕТ СН'!$G$11+СВЦЭМ!$D$10+'СЕТ СН'!$G$5-'СЕТ СН'!$G$21</f>
        <v>4841.3017815099993</v>
      </c>
      <c r="F76" s="36">
        <f>SUMIFS(СВЦЭМ!$D$39:$D$782,СВЦЭМ!$A$39:$A$782,$A76,СВЦЭМ!$B$39:$B$782,F$47)+'СЕТ СН'!$G$11+СВЦЭМ!$D$10+'СЕТ СН'!$G$5-'СЕТ СН'!$G$21</f>
        <v>4841.6602854600005</v>
      </c>
      <c r="G76" s="36">
        <f>SUMIFS(СВЦЭМ!$D$39:$D$782,СВЦЭМ!$A$39:$A$782,$A76,СВЦЭМ!$B$39:$B$782,G$47)+'СЕТ СН'!$G$11+СВЦЭМ!$D$10+'СЕТ СН'!$G$5-'СЕТ СН'!$G$21</f>
        <v>4762.9720226999998</v>
      </c>
      <c r="H76" s="36">
        <f>SUMIFS(СВЦЭМ!$D$39:$D$782,СВЦЭМ!$A$39:$A$782,$A76,СВЦЭМ!$B$39:$B$782,H$47)+'СЕТ СН'!$G$11+СВЦЭМ!$D$10+'СЕТ СН'!$G$5-'СЕТ СН'!$G$21</f>
        <v>4787.5030635000003</v>
      </c>
      <c r="I76" s="36">
        <f>SUMIFS(СВЦЭМ!$D$39:$D$782,СВЦЭМ!$A$39:$A$782,$A76,СВЦЭМ!$B$39:$B$782,I$47)+'СЕТ СН'!$G$11+СВЦЭМ!$D$10+'СЕТ СН'!$G$5-'СЕТ СН'!$G$21</f>
        <v>4753.8477653999998</v>
      </c>
      <c r="J76" s="36">
        <f>SUMIFS(СВЦЭМ!$D$39:$D$782,СВЦЭМ!$A$39:$A$782,$A76,СВЦЭМ!$B$39:$B$782,J$47)+'СЕТ СН'!$G$11+СВЦЭМ!$D$10+'СЕТ СН'!$G$5-'СЕТ СН'!$G$21</f>
        <v>4751.6888792299997</v>
      </c>
      <c r="K76" s="36">
        <f>SUMIFS(СВЦЭМ!$D$39:$D$782,СВЦЭМ!$A$39:$A$782,$A76,СВЦЭМ!$B$39:$B$782,K$47)+'СЕТ СН'!$G$11+СВЦЭМ!$D$10+'СЕТ СН'!$G$5-'СЕТ СН'!$G$21</f>
        <v>4730.0549168999996</v>
      </c>
      <c r="L76" s="36">
        <f>SUMIFS(СВЦЭМ!$D$39:$D$782,СВЦЭМ!$A$39:$A$782,$A76,СВЦЭМ!$B$39:$B$782,L$47)+'СЕТ СН'!$G$11+СВЦЭМ!$D$10+'СЕТ СН'!$G$5-'СЕТ СН'!$G$21</f>
        <v>4737.5679953500003</v>
      </c>
      <c r="M76" s="36">
        <f>SUMIFS(СВЦЭМ!$D$39:$D$782,СВЦЭМ!$A$39:$A$782,$A76,СВЦЭМ!$B$39:$B$782,M$47)+'СЕТ СН'!$G$11+СВЦЭМ!$D$10+'СЕТ СН'!$G$5-'СЕТ СН'!$G$21</f>
        <v>4761.2265381899997</v>
      </c>
      <c r="N76" s="36">
        <f>SUMIFS(СВЦЭМ!$D$39:$D$782,СВЦЭМ!$A$39:$A$782,$A76,СВЦЭМ!$B$39:$B$782,N$47)+'СЕТ СН'!$G$11+СВЦЭМ!$D$10+'СЕТ СН'!$G$5-'СЕТ СН'!$G$21</f>
        <v>4760.6967496500001</v>
      </c>
      <c r="O76" s="36">
        <f>SUMIFS(СВЦЭМ!$D$39:$D$782,СВЦЭМ!$A$39:$A$782,$A76,СВЦЭМ!$B$39:$B$782,O$47)+'СЕТ СН'!$G$11+СВЦЭМ!$D$10+'СЕТ СН'!$G$5-'СЕТ СН'!$G$21</f>
        <v>4749.0431954899996</v>
      </c>
      <c r="P76" s="36">
        <f>SUMIFS(СВЦЭМ!$D$39:$D$782,СВЦЭМ!$A$39:$A$782,$A76,СВЦЭМ!$B$39:$B$782,P$47)+'СЕТ СН'!$G$11+СВЦЭМ!$D$10+'СЕТ СН'!$G$5-'СЕТ СН'!$G$21</f>
        <v>4757.27616992</v>
      </c>
      <c r="Q76" s="36">
        <f>SUMIFS(СВЦЭМ!$D$39:$D$782,СВЦЭМ!$A$39:$A$782,$A76,СВЦЭМ!$B$39:$B$782,Q$47)+'СЕТ СН'!$G$11+СВЦЭМ!$D$10+'СЕТ СН'!$G$5-'СЕТ СН'!$G$21</f>
        <v>4769.3361254499996</v>
      </c>
      <c r="R76" s="36">
        <f>SUMIFS(СВЦЭМ!$D$39:$D$782,СВЦЭМ!$A$39:$A$782,$A76,СВЦЭМ!$B$39:$B$782,R$47)+'СЕТ СН'!$G$11+СВЦЭМ!$D$10+'СЕТ СН'!$G$5-'СЕТ СН'!$G$21</f>
        <v>4765.82190085</v>
      </c>
      <c r="S76" s="36">
        <f>SUMIFS(СВЦЭМ!$D$39:$D$782,СВЦЭМ!$A$39:$A$782,$A76,СВЦЭМ!$B$39:$B$782,S$47)+'СЕТ СН'!$G$11+СВЦЭМ!$D$10+'СЕТ СН'!$G$5-'СЕТ СН'!$G$21</f>
        <v>4720.2955510900001</v>
      </c>
      <c r="T76" s="36">
        <f>SUMIFS(СВЦЭМ!$D$39:$D$782,СВЦЭМ!$A$39:$A$782,$A76,СВЦЭМ!$B$39:$B$782,T$47)+'СЕТ СН'!$G$11+СВЦЭМ!$D$10+'СЕТ СН'!$G$5-'СЕТ СН'!$G$21</f>
        <v>4733.5128730699998</v>
      </c>
      <c r="U76" s="36">
        <f>SUMIFS(СВЦЭМ!$D$39:$D$782,СВЦЭМ!$A$39:$A$782,$A76,СВЦЭМ!$B$39:$B$782,U$47)+'СЕТ СН'!$G$11+СВЦЭМ!$D$10+'СЕТ СН'!$G$5-'СЕТ СН'!$G$21</f>
        <v>4744.8822688700002</v>
      </c>
      <c r="V76" s="36">
        <f>SUMIFS(СВЦЭМ!$D$39:$D$782,СВЦЭМ!$A$39:$A$782,$A76,СВЦЭМ!$B$39:$B$782,V$47)+'СЕТ СН'!$G$11+СВЦЭМ!$D$10+'СЕТ СН'!$G$5-'СЕТ СН'!$G$21</f>
        <v>4774.1152356700004</v>
      </c>
      <c r="W76" s="36">
        <f>SUMIFS(СВЦЭМ!$D$39:$D$782,СВЦЭМ!$A$39:$A$782,$A76,СВЦЭМ!$B$39:$B$782,W$47)+'СЕТ СН'!$G$11+СВЦЭМ!$D$10+'СЕТ СН'!$G$5-'СЕТ СН'!$G$21</f>
        <v>4773.9760228499999</v>
      </c>
      <c r="X76" s="36">
        <f>SUMIFS(СВЦЭМ!$D$39:$D$782,СВЦЭМ!$A$39:$A$782,$A76,СВЦЭМ!$B$39:$B$782,X$47)+'СЕТ СН'!$G$11+СВЦЭМ!$D$10+'СЕТ СН'!$G$5-'СЕТ СН'!$G$21</f>
        <v>4772.2251217599996</v>
      </c>
      <c r="Y76" s="36">
        <f>SUMIFS(СВЦЭМ!$D$39:$D$782,СВЦЭМ!$A$39:$A$782,$A76,СВЦЭМ!$B$39:$B$782,Y$47)+'СЕТ СН'!$G$11+СВЦЭМ!$D$10+'СЕТ СН'!$G$5-'СЕТ СН'!$G$21</f>
        <v>4826.26972914</v>
      </c>
    </row>
    <row r="77" spans="1:26" ht="15.75" x14ac:dyDescent="0.2">
      <c r="A77" s="35">
        <f t="shared" si="1"/>
        <v>45290</v>
      </c>
      <c r="B77" s="36">
        <f>SUMIFS(СВЦЭМ!$D$39:$D$782,СВЦЭМ!$A$39:$A$782,$A77,СВЦЭМ!$B$39:$B$782,B$47)+'СЕТ СН'!$G$11+СВЦЭМ!$D$10+'СЕТ СН'!$G$5-'СЕТ СН'!$G$21</f>
        <v>4916.0975024199997</v>
      </c>
      <c r="C77" s="36">
        <f>SUMIFS(СВЦЭМ!$D$39:$D$782,СВЦЭМ!$A$39:$A$782,$A77,СВЦЭМ!$B$39:$B$782,C$47)+'СЕТ СН'!$G$11+СВЦЭМ!$D$10+'СЕТ СН'!$G$5-'СЕТ СН'!$G$21</f>
        <v>4956.1416616999995</v>
      </c>
      <c r="D77" s="36">
        <f>SUMIFS(СВЦЭМ!$D$39:$D$782,СВЦЭМ!$A$39:$A$782,$A77,СВЦЭМ!$B$39:$B$782,D$47)+'СЕТ СН'!$G$11+СВЦЭМ!$D$10+'СЕТ СН'!$G$5-'СЕТ СН'!$G$21</f>
        <v>4976.9380957100002</v>
      </c>
      <c r="E77" s="36">
        <f>SUMIFS(СВЦЭМ!$D$39:$D$782,СВЦЭМ!$A$39:$A$782,$A77,СВЦЭМ!$B$39:$B$782,E$47)+'СЕТ СН'!$G$11+СВЦЭМ!$D$10+'СЕТ СН'!$G$5-'СЕТ СН'!$G$21</f>
        <v>4975.9088418299998</v>
      </c>
      <c r="F77" s="36">
        <f>SUMIFS(СВЦЭМ!$D$39:$D$782,СВЦЭМ!$A$39:$A$782,$A77,СВЦЭМ!$B$39:$B$782,F$47)+'СЕТ СН'!$G$11+СВЦЭМ!$D$10+'СЕТ СН'!$G$5-'СЕТ СН'!$G$21</f>
        <v>4989.7971338299994</v>
      </c>
      <c r="G77" s="36">
        <f>SUMIFS(СВЦЭМ!$D$39:$D$782,СВЦЭМ!$A$39:$A$782,$A77,СВЦЭМ!$B$39:$B$782,G$47)+'СЕТ СН'!$G$11+СВЦЭМ!$D$10+'СЕТ СН'!$G$5-'СЕТ СН'!$G$21</f>
        <v>4976.8550961000001</v>
      </c>
      <c r="H77" s="36">
        <f>SUMIFS(СВЦЭМ!$D$39:$D$782,СВЦЭМ!$A$39:$A$782,$A77,СВЦЭМ!$B$39:$B$782,H$47)+'СЕТ СН'!$G$11+СВЦЭМ!$D$10+'СЕТ СН'!$G$5-'СЕТ СН'!$G$21</f>
        <v>4966.3404792500005</v>
      </c>
      <c r="I77" s="36">
        <f>SUMIFS(СВЦЭМ!$D$39:$D$782,СВЦЭМ!$A$39:$A$782,$A77,СВЦЭМ!$B$39:$B$782,I$47)+'СЕТ СН'!$G$11+СВЦЭМ!$D$10+'СЕТ СН'!$G$5-'СЕТ СН'!$G$21</f>
        <v>4903.0348216299999</v>
      </c>
      <c r="J77" s="36">
        <f>SUMIFS(СВЦЭМ!$D$39:$D$782,СВЦЭМ!$A$39:$A$782,$A77,СВЦЭМ!$B$39:$B$782,J$47)+'СЕТ СН'!$G$11+СВЦЭМ!$D$10+'СЕТ СН'!$G$5-'СЕТ СН'!$G$21</f>
        <v>4832.6893384599998</v>
      </c>
      <c r="K77" s="36">
        <f>SUMIFS(СВЦЭМ!$D$39:$D$782,СВЦЭМ!$A$39:$A$782,$A77,СВЦЭМ!$B$39:$B$782,K$47)+'СЕТ СН'!$G$11+СВЦЭМ!$D$10+'СЕТ СН'!$G$5-'СЕТ СН'!$G$21</f>
        <v>4834.2105821099995</v>
      </c>
      <c r="L77" s="36">
        <f>SUMIFS(СВЦЭМ!$D$39:$D$782,СВЦЭМ!$A$39:$A$782,$A77,СВЦЭМ!$B$39:$B$782,L$47)+'СЕТ СН'!$G$11+СВЦЭМ!$D$10+'СЕТ СН'!$G$5-'СЕТ СН'!$G$21</f>
        <v>4821.5660901400006</v>
      </c>
      <c r="M77" s="36">
        <f>SUMIFS(СВЦЭМ!$D$39:$D$782,СВЦЭМ!$A$39:$A$782,$A77,СВЦЭМ!$B$39:$B$782,M$47)+'СЕТ СН'!$G$11+СВЦЭМ!$D$10+'СЕТ СН'!$G$5-'СЕТ СН'!$G$21</f>
        <v>4851.6966851399993</v>
      </c>
      <c r="N77" s="36">
        <f>SUMIFS(СВЦЭМ!$D$39:$D$782,СВЦЭМ!$A$39:$A$782,$A77,СВЦЭМ!$B$39:$B$782,N$47)+'СЕТ СН'!$G$11+СВЦЭМ!$D$10+'СЕТ СН'!$G$5-'СЕТ СН'!$G$21</f>
        <v>4861.3095966199999</v>
      </c>
      <c r="O77" s="36">
        <f>SUMIFS(СВЦЭМ!$D$39:$D$782,СВЦЭМ!$A$39:$A$782,$A77,СВЦЭМ!$B$39:$B$782,O$47)+'СЕТ СН'!$G$11+СВЦЭМ!$D$10+'СЕТ СН'!$G$5-'СЕТ СН'!$G$21</f>
        <v>4876.9851289500002</v>
      </c>
      <c r="P77" s="36">
        <f>SUMIFS(СВЦЭМ!$D$39:$D$782,СВЦЭМ!$A$39:$A$782,$A77,СВЦЭМ!$B$39:$B$782,P$47)+'СЕТ СН'!$G$11+СВЦЭМ!$D$10+'СЕТ СН'!$G$5-'СЕТ СН'!$G$21</f>
        <v>4898.8226113000001</v>
      </c>
      <c r="Q77" s="36">
        <f>SUMIFS(СВЦЭМ!$D$39:$D$782,СВЦЭМ!$A$39:$A$782,$A77,СВЦЭМ!$B$39:$B$782,Q$47)+'СЕТ СН'!$G$11+СВЦЭМ!$D$10+'СЕТ СН'!$G$5-'СЕТ СН'!$G$21</f>
        <v>4911.7067269199997</v>
      </c>
      <c r="R77" s="36">
        <f>SUMIFS(СВЦЭМ!$D$39:$D$782,СВЦЭМ!$A$39:$A$782,$A77,СВЦЭМ!$B$39:$B$782,R$47)+'СЕТ СН'!$G$11+СВЦЭМ!$D$10+'СЕТ СН'!$G$5-'СЕТ СН'!$G$21</f>
        <v>4918.7177666099997</v>
      </c>
      <c r="S77" s="36">
        <f>SUMIFS(СВЦЭМ!$D$39:$D$782,СВЦЭМ!$A$39:$A$782,$A77,СВЦЭМ!$B$39:$B$782,S$47)+'СЕТ СН'!$G$11+СВЦЭМ!$D$10+'СЕТ СН'!$G$5-'СЕТ СН'!$G$21</f>
        <v>4893.9555681100001</v>
      </c>
      <c r="T77" s="36">
        <f>SUMIFS(СВЦЭМ!$D$39:$D$782,СВЦЭМ!$A$39:$A$782,$A77,СВЦЭМ!$B$39:$B$782,T$47)+'СЕТ СН'!$G$11+СВЦЭМ!$D$10+'СЕТ СН'!$G$5-'СЕТ СН'!$G$21</f>
        <v>4819.0525690399991</v>
      </c>
      <c r="U77" s="36">
        <f>SUMIFS(СВЦЭМ!$D$39:$D$782,СВЦЭМ!$A$39:$A$782,$A77,СВЦЭМ!$B$39:$B$782,U$47)+'СЕТ СН'!$G$11+СВЦЭМ!$D$10+'СЕТ СН'!$G$5-'СЕТ СН'!$G$21</f>
        <v>4855.1160159499996</v>
      </c>
      <c r="V77" s="36">
        <f>SUMIFS(СВЦЭМ!$D$39:$D$782,СВЦЭМ!$A$39:$A$782,$A77,СВЦЭМ!$B$39:$B$782,V$47)+'СЕТ СН'!$G$11+СВЦЭМ!$D$10+'СЕТ СН'!$G$5-'СЕТ СН'!$G$21</f>
        <v>4866.1191442700001</v>
      </c>
      <c r="W77" s="36">
        <f>SUMIFS(СВЦЭМ!$D$39:$D$782,СВЦЭМ!$A$39:$A$782,$A77,СВЦЭМ!$B$39:$B$782,W$47)+'СЕТ СН'!$G$11+СВЦЭМ!$D$10+'СЕТ СН'!$G$5-'СЕТ СН'!$G$21</f>
        <v>4875.3630360999996</v>
      </c>
      <c r="X77" s="36">
        <f>SUMIFS(СВЦЭМ!$D$39:$D$782,СВЦЭМ!$A$39:$A$782,$A77,СВЦЭМ!$B$39:$B$782,X$47)+'СЕТ СН'!$G$11+СВЦЭМ!$D$10+'СЕТ СН'!$G$5-'СЕТ СН'!$G$21</f>
        <v>4903.2373333300002</v>
      </c>
      <c r="Y77" s="36">
        <f>SUMIFS(СВЦЭМ!$D$39:$D$782,СВЦЭМ!$A$39:$A$782,$A77,СВЦЭМ!$B$39:$B$782,Y$47)+'СЕТ СН'!$G$11+СВЦЭМ!$D$10+'СЕТ СН'!$G$5-'СЕТ СН'!$G$21</f>
        <v>4920.6045398799997</v>
      </c>
    </row>
    <row r="78" spans="1:26" ht="15.75" x14ac:dyDescent="0.2">
      <c r="A78" s="35">
        <f t="shared" si="1"/>
        <v>45291</v>
      </c>
      <c r="B78" s="36">
        <f>SUMIFS(СВЦЭМ!$D$39:$D$782,СВЦЭМ!$A$39:$A$782,$A78,СВЦЭМ!$B$39:$B$782,B$47)+'СЕТ СН'!$G$11+СВЦЭМ!$D$10+'СЕТ СН'!$G$5-'СЕТ СН'!$G$21</f>
        <v>4870.1579000799993</v>
      </c>
      <c r="C78" s="36">
        <f>SUMIFS(СВЦЭМ!$D$39:$D$782,СВЦЭМ!$A$39:$A$782,$A78,СВЦЭМ!$B$39:$B$782,C$47)+'СЕТ СН'!$G$11+СВЦЭМ!$D$10+'СЕТ СН'!$G$5-'СЕТ СН'!$G$21</f>
        <v>4851.63805237</v>
      </c>
      <c r="D78" s="36">
        <f>SUMIFS(СВЦЭМ!$D$39:$D$782,СВЦЭМ!$A$39:$A$782,$A78,СВЦЭМ!$B$39:$B$782,D$47)+'СЕТ СН'!$G$11+СВЦЭМ!$D$10+'СЕТ СН'!$G$5-'СЕТ СН'!$G$21</f>
        <v>4870.0123733799992</v>
      </c>
      <c r="E78" s="36">
        <f>SUMIFS(СВЦЭМ!$D$39:$D$782,СВЦЭМ!$A$39:$A$782,$A78,СВЦЭМ!$B$39:$B$782,E$47)+'СЕТ СН'!$G$11+СВЦЭМ!$D$10+'СЕТ СН'!$G$5-'СЕТ СН'!$G$21</f>
        <v>4874.9462449900002</v>
      </c>
      <c r="F78" s="36">
        <f>SUMIFS(СВЦЭМ!$D$39:$D$782,СВЦЭМ!$A$39:$A$782,$A78,СВЦЭМ!$B$39:$B$782,F$47)+'СЕТ СН'!$G$11+СВЦЭМ!$D$10+'СЕТ СН'!$G$5-'СЕТ СН'!$G$21</f>
        <v>4871.2854085899999</v>
      </c>
      <c r="G78" s="36">
        <f>SUMIFS(СВЦЭМ!$D$39:$D$782,СВЦЭМ!$A$39:$A$782,$A78,СВЦЭМ!$B$39:$B$782,G$47)+'СЕТ СН'!$G$11+СВЦЭМ!$D$10+'СЕТ СН'!$G$5-'СЕТ СН'!$G$21</f>
        <v>4824.7699296199999</v>
      </c>
      <c r="H78" s="36">
        <f>SUMIFS(СВЦЭМ!$D$39:$D$782,СВЦЭМ!$A$39:$A$782,$A78,СВЦЭМ!$B$39:$B$782,H$47)+'СЕТ СН'!$G$11+СВЦЭМ!$D$10+'СЕТ СН'!$G$5-'СЕТ СН'!$G$21</f>
        <v>4824.8147245799992</v>
      </c>
      <c r="I78" s="36">
        <f>SUMIFS(СВЦЭМ!$D$39:$D$782,СВЦЭМ!$A$39:$A$782,$A78,СВЦЭМ!$B$39:$B$782,I$47)+'СЕТ СН'!$G$11+СВЦЭМ!$D$10+'СЕТ СН'!$G$5-'СЕТ СН'!$G$21</f>
        <v>4826.1135828900005</v>
      </c>
      <c r="J78" s="36">
        <f>SUMIFS(СВЦЭМ!$D$39:$D$782,СВЦЭМ!$A$39:$A$782,$A78,СВЦЭМ!$B$39:$B$782,J$47)+'СЕТ СН'!$G$11+СВЦЭМ!$D$10+'СЕТ СН'!$G$5-'СЕТ СН'!$G$21</f>
        <v>4801.5776042500001</v>
      </c>
      <c r="K78" s="36">
        <f>SUMIFS(СВЦЭМ!$D$39:$D$782,СВЦЭМ!$A$39:$A$782,$A78,СВЦЭМ!$B$39:$B$782,K$47)+'СЕТ СН'!$G$11+СВЦЭМ!$D$10+'СЕТ СН'!$G$5-'СЕТ СН'!$G$21</f>
        <v>4757.2035972800004</v>
      </c>
      <c r="L78" s="36">
        <f>SUMIFS(СВЦЭМ!$D$39:$D$782,СВЦЭМ!$A$39:$A$782,$A78,СВЦЭМ!$B$39:$B$782,L$47)+'СЕТ СН'!$G$11+СВЦЭМ!$D$10+'СЕТ СН'!$G$5-'СЕТ СН'!$G$21</f>
        <v>4739.5530825400001</v>
      </c>
      <c r="M78" s="36">
        <f>SUMIFS(СВЦЭМ!$D$39:$D$782,СВЦЭМ!$A$39:$A$782,$A78,СВЦЭМ!$B$39:$B$782,M$47)+'СЕТ СН'!$G$11+СВЦЭМ!$D$10+'СЕТ СН'!$G$5-'СЕТ СН'!$G$21</f>
        <v>4721.72565734</v>
      </c>
      <c r="N78" s="36">
        <f>SUMIFS(СВЦЭМ!$D$39:$D$782,СВЦЭМ!$A$39:$A$782,$A78,СВЦЭМ!$B$39:$B$782,N$47)+'СЕТ СН'!$G$11+СВЦЭМ!$D$10+'СЕТ СН'!$G$5-'СЕТ СН'!$G$21</f>
        <v>4728.3418283800002</v>
      </c>
      <c r="O78" s="36">
        <f>SUMIFS(СВЦЭМ!$D$39:$D$782,СВЦЭМ!$A$39:$A$782,$A78,СВЦЭМ!$B$39:$B$782,O$47)+'СЕТ СН'!$G$11+СВЦЭМ!$D$10+'СЕТ СН'!$G$5-'СЕТ СН'!$G$21</f>
        <v>4740.5280508699998</v>
      </c>
      <c r="P78" s="36">
        <f>SUMIFS(СВЦЭМ!$D$39:$D$782,СВЦЭМ!$A$39:$A$782,$A78,СВЦЭМ!$B$39:$B$782,P$47)+'СЕТ СН'!$G$11+СВЦЭМ!$D$10+'СЕТ СН'!$G$5-'СЕТ СН'!$G$21</f>
        <v>4767.1519397699994</v>
      </c>
      <c r="Q78" s="36">
        <f>SUMIFS(СВЦЭМ!$D$39:$D$782,СВЦЭМ!$A$39:$A$782,$A78,СВЦЭМ!$B$39:$B$782,Q$47)+'СЕТ СН'!$G$11+СВЦЭМ!$D$10+'СЕТ СН'!$G$5-'СЕТ СН'!$G$21</f>
        <v>4747.35254824</v>
      </c>
      <c r="R78" s="36">
        <f>SUMIFS(СВЦЭМ!$D$39:$D$782,СВЦЭМ!$A$39:$A$782,$A78,СВЦЭМ!$B$39:$B$782,R$47)+'СЕТ СН'!$G$11+СВЦЭМ!$D$10+'СЕТ СН'!$G$5-'СЕТ СН'!$G$21</f>
        <v>4764.0501675799997</v>
      </c>
      <c r="S78" s="36">
        <f>SUMIFS(СВЦЭМ!$D$39:$D$782,СВЦЭМ!$A$39:$A$782,$A78,СВЦЭМ!$B$39:$B$782,S$47)+'СЕТ СН'!$G$11+СВЦЭМ!$D$10+'СЕТ СН'!$G$5-'СЕТ СН'!$G$21</f>
        <v>4726.8255533199999</v>
      </c>
      <c r="T78" s="36">
        <f>SUMIFS(СВЦЭМ!$D$39:$D$782,СВЦЭМ!$A$39:$A$782,$A78,СВЦЭМ!$B$39:$B$782,T$47)+'СЕТ СН'!$G$11+СВЦЭМ!$D$10+'СЕТ СН'!$G$5-'СЕТ СН'!$G$21</f>
        <v>4657.5726651799996</v>
      </c>
      <c r="U78" s="36">
        <f>SUMIFS(СВЦЭМ!$D$39:$D$782,СВЦЭМ!$A$39:$A$782,$A78,СВЦЭМ!$B$39:$B$782,U$47)+'СЕТ СН'!$G$11+СВЦЭМ!$D$10+'СЕТ СН'!$G$5-'СЕТ СН'!$G$21</f>
        <v>4633.7853878099995</v>
      </c>
      <c r="V78" s="36">
        <f>SUMIFS(СВЦЭМ!$D$39:$D$782,СВЦЭМ!$A$39:$A$782,$A78,СВЦЭМ!$B$39:$B$782,V$47)+'СЕТ СН'!$G$11+СВЦЭМ!$D$10+'СЕТ СН'!$G$5-'СЕТ СН'!$G$21</f>
        <v>4674.1504071999998</v>
      </c>
      <c r="W78" s="36">
        <f>SUMIFS(СВЦЭМ!$D$39:$D$782,СВЦЭМ!$A$39:$A$782,$A78,СВЦЭМ!$B$39:$B$782,W$47)+'СЕТ СН'!$G$11+СВЦЭМ!$D$10+'СЕТ СН'!$G$5-'СЕТ СН'!$G$21</f>
        <v>4732.4057824000001</v>
      </c>
      <c r="X78" s="36">
        <f>SUMIFS(СВЦЭМ!$D$39:$D$782,СВЦЭМ!$A$39:$A$782,$A78,СВЦЭМ!$B$39:$B$782,X$47)+'СЕТ СН'!$G$11+СВЦЭМ!$D$10+'СЕТ СН'!$G$5-'СЕТ СН'!$G$21</f>
        <v>4791.6154837300001</v>
      </c>
      <c r="Y78" s="36">
        <f>SUMIFS(СВЦЭМ!$D$39:$D$782,СВЦЭМ!$A$39:$A$782,$A78,СВЦЭМ!$B$39:$B$782,Y$47)+'СЕТ СН'!$G$11+СВЦЭМ!$D$10+'СЕТ СН'!$G$5-'СЕТ СН'!$G$21</f>
        <v>4840.5386452000002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01.12.2023</v>
      </c>
      <c r="B84" s="36">
        <f>SUMIFS(СВЦЭМ!$D$39:$D$782,СВЦЭМ!$A$39:$A$782,$A84,СВЦЭМ!$B$39:$B$782,B$83)+'СЕТ СН'!$H$11+СВЦЭМ!$D$10+'СЕТ СН'!$H$5-'СЕТ СН'!$H$21</f>
        <v>4872.3368270299998</v>
      </c>
      <c r="C84" s="36">
        <f>SUMIFS(СВЦЭМ!$D$39:$D$782,СВЦЭМ!$A$39:$A$782,$A84,СВЦЭМ!$B$39:$B$782,C$83)+'СЕТ СН'!$H$11+СВЦЭМ!$D$10+'СЕТ СН'!$H$5-'СЕТ СН'!$H$21</f>
        <v>4913.0099164700005</v>
      </c>
      <c r="D84" s="36">
        <f>SUMIFS(СВЦЭМ!$D$39:$D$782,СВЦЭМ!$A$39:$A$782,$A84,СВЦЭМ!$B$39:$B$782,D$83)+'СЕТ СН'!$H$11+СВЦЭМ!$D$10+'СЕТ СН'!$H$5-'СЕТ СН'!$H$21</f>
        <v>4946.0242305499996</v>
      </c>
      <c r="E84" s="36">
        <f>SUMIFS(СВЦЭМ!$D$39:$D$782,СВЦЭМ!$A$39:$A$782,$A84,СВЦЭМ!$B$39:$B$782,E$83)+'СЕТ СН'!$H$11+СВЦЭМ!$D$10+'СЕТ СН'!$H$5-'СЕТ СН'!$H$21</f>
        <v>4947.4563505900005</v>
      </c>
      <c r="F84" s="36">
        <f>SUMIFS(СВЦЭМ!$D$39:$D$782,СВЦЭМ!$A$39:$A$782,$A84,СВЦЭМ!$B$39:$B$782,F$83)+'СЕТ СН'!$H$11+СВЦЭМ!$D$10+'СЕТ СН'!$H$5-'СЕТ СН'!$H$21</f>
        <v>4956.68619863</v>
      </c>
      <c r="G84" s="36">
        <f>SUMIFS(СВЦЭМ!$D$39:$D$782,СВЦЭМ!$A$39:$A$782,$A84,СВЦЭМ!$B$39:$B$782,G$83)+'СЕТ СН'!$H$11+СВЦЭМ!$D$10+'СЕТ СН'!$H$5-'СЕТ СН'!$H$21</f>
        <v>4934.2731961700001</v>
      </c>
      <c r="H84" s="36">
        <f>SUMIFS(СВЦЭМ!$D$39:$D$782,СВЦЭМ!$A$39:$A$782,$A84,СВЦЭМ!$B$39:$B$782,H$83)+'СЕТ СН'!$H$11+СВЦЭМ!$D$10+'СЕТ СН'!$H$5-'СЕТ СН'!$H$21</f>
        <v>4888.8246050400003</v>
      </c>
      <c r="I84" s="36">
        <f>SUMIFS(СВЦЭМ!$D$39:$D$782,СВЦЭМ!$A$39:$A$782,$A84,СВЦЭМ!$B$39:$B$782,I$83)+'СЕТ СН'!$H$11+СВЦЭМ!$D$10+'СЕТ СН'!$H$5-'СЕТ СН'!$H$21</f>
        <v>4842.6458486000001</v>
      </c>
      <c r="J84" s="36">
        <f>SUMIFS(СВЦЭМ!$D$39:$D$782,СВЦЭМ!$A$39:$A$782,$A84,СВЦЭМ!$B$39:$B$782,J$83)+'СЕТ СН'!$H$11+СВЦЭМ!$D$10+'СЕТ СН'!$H$5-'СЕТ СН'!$H$21</f>
        <v>4794.1560735900002</v>
      </c>
      <c r="K84" s="36">
        <f>SUMIFS(СВЦЭМ!$D$39:$D$782,СВЦЭМ!$A$39:$A$782,$A84,СВЦЭМ!$B$39:$B$782,K$83)+'СЕТ СН'!$H$11+СВЦЭМ!$D$10+'СЕТ СН'!$H$5-'СЕТ СН'!$H$21</f>
        <v>4777.02607592</v>
      </c>
      <c r="L84" s="36">
        <f>SUMIFS(СВЦЭМ!$D$39:$D$782,СВЦЭМ!$A$39:$A$782,$A84,СВЦЭМ!$B$39:$B$782,L$83)+'СЕТ СН'!$H$11+СВЦЭМ!$D$10+'СЕТ СН'!$H$5-'СЕТ СН'!$H$21</f>
        <v>4773.3807595300004</v>
      </c>
      <c r="M84" s="36">
        <f>SUMIFS(СВЦЭМ!$D$39:$D$782,СВЦЭМ!$A$39:$A$782,$A84,СВЦЭМ!$B$39:$B$782,M$83)+'СЕТ СН'!$H$11+СВЦЭМ!$D$10+'СЕТ СН'!$H$5-'СЕТ СН'!$H$21</f>
        <v>4796.9462255400003</v>
      </c>
      <c r="N84" s="36">
        <f>SUMIFS(СВЦЭМ!$D$39:$D$782,СВЦЭМ!$A$39:$A$782,$A84,СВЦЭМ!$B$39:$B$782,N$83)+'СЕТ СН'!$H$11+СВЦЭМ!$D$10+'СЕТ СН'!$H$5-'СЕТ СН'!$H$21</f>
        <v>4809.4101469899997</v>
      </c>
      <c r="O84" s="36">
        <f>SUMIFS(СВЦЭМ!$D$39:$D$782,СВЦЭМ!$A$39:$A$782,$A84,СВЦЭМ!$B$39:$B$782,O$83)+'СЕТ СН'!$H$11+СВЦЭМ!$D$10+'СЕТ СН'!$H$5-'СЕТ СН'!$H$21</f>
        <v>4820.5034600700001</v>
      </c>
      <c r="P84" s="36">
        <f>SUMIFS(СВЦЭМ!$D$39:$D$782,СВЦЭМ!$A$39:$A$782,$A84,СВЦЭМ!$B$39:$B$782,P$83)+'СЕТ СН'!$H$11+СВЦЭМ!$D$10+'СЕТ СН'!$H$5-'СЕТ СН'!$H$21</f>
        <v>4832.8115424099997</v>
      </c>
      <c r="Q84" s="36">
        <f>SUMIFS(СВЦЭМ!$D$39:$D$782,СВЦЭМ!$A$39:$A$782,$A84,СВЦЭМ!$B$39:$B$782,Q$83)+'СЕТ СН'!$H$11+СВЦЭМ!$D$10+'СЕТ СН'!$H$5-'СЕТ СН'!$H$21</f>
        <v>4811.65856325</v>
      </c>
      <c r="R84" s="36">
        <f>SUMIFS(СВЦЭМ!$D$39:$D$782,СВЦЭМ!$A$39:$A$782,$A84,СВЦЭМ!$B$39:$B$782,R$83)+'СЕТ СН'!$H$11+СВЦЭМ!$D$10+'СЕТ СН'!$H$5-'СЕТ СН'!$H$21</f>
        <v>4819.3448638999998</v>
      </c>
      <c r="S84" s="36">
        <f>SUMIFS(СВЦЭМ!$D$39:$D$782,СВЦЭМ!$A$39:$A$782,$A84,СВЦЭМ!$B$39:$B$782,S$83)+'СЕТ СН'!$H$11+СВЦЭМ!$D$10+'СЕТ СН'!$H$5-'СЕТ СН'!$H$21</f>
        <v>4781.1670130599996</v>
      </c>
      <c r="T84" s="36">
        <f>SUMIFS(СВЦЭМ!$D$39:$D$782,СВЦЭМ!$A$39:$A$782,$A84,СВЦЭМ!$B$39:$B$782,T$83)+'СЕТ СН'!$H$11+СВЦЭМ!$D$10+'СЕТ СН'!$H$5-'СЕТ СН'!$H$21</f>
        <v>4736.6949312699999</v>
      </c>
      <c r="U84" s="36">
        <f>SUMIFS(СВЦЭМ!$D$39:$D$782,СВЦЭМ!$A$39:$A$782,$A84,СВЦЭМ!$B$39:$B$782,U$83)+'СЕТ СН'!$H$11+СВЦЭМ!$D$10+'СЕТ СН'!$H$5-'СЕТ СН'!$H$21</f>
        <v>4746.3022698900004</v>
      </c>
      <c r="V84" s="36">
        <f>SUMIFS(СВЦЭМ!$D$39:$D$782,СВЦЭМ!$A$39:$A$782,$A84,СВЦЭМ!$B$39:$B$782,V$83)+'СЕТ СН'!$H$11+СВЦЭМ!$D$10+'СЕТ СН'!$H$5-'СЕТ СН'!$H$21</f>
        <v>4775.4936805300003</v>
      </c>
      <c r="W84" s="36">
        <f>SUMIFS(СВЦЭМ!$D$39:$D$782,СВЦЭМ!$A$39:$A$782,$A84,СВЦЭМ!$B$39:$B$782,W$83)+'СЕТ СН'!$H$11+СВЦЭМ!$D$10+'СЕТ СН'!$H$5-'СЕТ СН'!$H$21</f>
        <v>4789.2953451000003</v>
      </c>
      <c r="X84" s="36">
        <f>SUMIFS(СВЦЭМ!$D$39:$D$782,СВЦЭМ!$A$39:$A$782,$A84,СВЦЭМ!$B$39:$B$782,X$83)+'СЕТ СН'!$H$11+СВЦЭМ!$D$10+'СЕТ СН'!$H$5-'СЕТ СН'!$H$21</f>
        <v>4794.6549092799996</v>
      </c>
      <c r="Y84" s="36">
        <f>SUMIFS(СВЦЭМ!$D$39:$D$782,СВЦЭМ!$A$39:$A$782,$A84,СВЦЭМ!$B$39:$B$782,Y$83)+'СЕТ СН'!$H$11+СВЦЭМ!$D$10+'СЕТ СН'!$H$5-'СЕТ СН'!$H$21</f>
        <v>4818.5392641199996</v>
      </c>
      <c r="AA84" s="45"/>
    </row>
    <row r="85" spans="1:27" ht="15.75" x14ac:dyDescent="0.2">
      <c r="A85" s="35">
        <f>A84+1</f>
        <v>45262</v>
      </c>
      <c r="B85" s="36">
        <f>SUMIFS(СВЦЭМ!$D$39:$D$782,СВЦЭМ!$A$39:$A$782,$A85,СВЦЭМ!$B$39:$B$782,B$83)+'СЕТ СН'!$H$11+СВЦЭМ!$D$10+'СЕТ СН'!$H$5-'СЕТ СН'!$H$21</f>
        <v>4947.01241089</v>
      </c>
      <c r="C85" s="36">
        <f>SUMIFS(СВЦЭМ!$D$39:$D$782,СВЦЭМ!$A$39:$A$782,$A85,СВЦЭМ!$B$39:$B$782,C$83)+'СЕТ СН'!$H$11+СВЦЭМ!$D$10+'СЕТ СН'!$H$5-'СЕТ СН'!$H$21</f>
        <v>4941.0815996299998</v>
      </c>
      <c r="D85" s="36">
        <f>SUMIFS(СВЦЭМ!$D$39:$D$782,СВЦЭМ!$A$39:$A$782,$A85,СВЦЭМ!$B$39:$B$782,D$83)+'СЕТ СН'!$H$11+СВЦЭМ!$D$10+'СЕТ СН'!$H$5-'СЕТ СН'!$H$21</f>
        <v>4954.2010769400003</v>
      </c>
      <c r="E85" s="36">
        <f>SUMIFS(СВЦЭМ!$D$39:$D$782,СВЦЭМ!$A$39:$A$782,$A85,СВЦЭМ!$B$39:$B$782,E$83)+'СЕТ СН'!$H$11+СВЦЭМ!$D$10+'СЕТ СН'!$H$5-'СЕТ СН'!$H$21</f>
        <v>4968.1154895</v>
      </c>
      <c r="F85" s="36">
        <f>SUMIFS(СВЦЭМ!$D$39:$D$782,СВЦЭМ!$A$39:$A$782,$A85,СВЦЭМ!$B$39:$B$782,F$83)+'СЕТ СН'!$H$11+СВЦЭМ!$D$10+'СЕТ СН'!$H$5-'СЕТ СН'!$H$21</f>
        <v>4974.5120368099997</v>
      </c>
      <c r="G85" s="36">
        <f>SUMIFS(СВЦЭМ!$D$39:$D$782,СВЦЭМ!$A$39:$A$782,$A85,СВЦЭМ!$B$39:$B$782,G$83)+'СЕТ СН'!$H$11+СВЦЭМ!$D$10+'СЕТ СН'!$H$5-'СЕТ СН'!$H$21</f>
        <v>4976.8747557699999</v>
      </c>
      <c r="H85" s="36">
        <f>SUMIFS(СВЦЭМ!$D$39:$D$782,СВЦЭМ!$A$39:$A$782,$A85,СВЦЭМ!$B$39:$B$782,H$83)+'СЕТ СН'!$H$11+СВЦЭМ!$D$10+'СЕТ СН'!$H$5-'СЕТ СН'!$H$21</f>
        <v>4975.36732209</v>
      </c>
      <c r="I85" s="36">
        <f>SUMIFS(СВЦЭМ!$D$39:$D$782,СВЦЭМ!$A$39:$A$782,$A85,СВЦЭМ!$B$39:$B$782,I$83)+'СЕТ СН'!$H$11+СВЦЭМ!$D$10+'СЕТ СН'!$H$5-'СЕТ СН'!$H$21</f>
        <v>4939.1295598500001</v>
      </c>
      <c r="J85" s="36">
        <f>SUMIFS(СВЦЭМ!$D$39:$D$782,СВЦЭМ!$A$39:$A$782,$A85,СВЦЭМ!$B$39:$B$782,J$83)+'СЕТ СН'!$H$11+СВЦЭМ!$D$10+'СЕТ СН'!$H$5-'СЕТ СН'!$H$21</f>
        <v>4892.6064590400001</v>
      </c>
      <c r="K85" s="36">
        <f>SUMIFS(СВЦЭМ!$D$39:$D$782,СВЦЭМ!$A$39:$A$782,$A85,СВЦЭМ!$B$39:$B$782,K$83)+'СЕТ СН'!$H$11+СВЦЭМ!$D$10+'СЕТ СН'!$H$5-'СЕТ СН'!$H$21</f>
        <v>4854.3209779999997</v>
      </c>
      <c r="L85" s="36">
        <f>SUMIFS(СВЦЭМ!$D$39:$D$782,СВЦЭМ!$A$39:$A$782,$A85,СВЦЭМ!$B$39:$B$782,L$83)+'СЕТ СН'!$H$11+СВЦЭМ!$D$10+'СЕТ СН'!$H$5-'СЕТ СН'!$H$21</f>
        <v>4819.2840526399996</v>
      </c>
      <c r="M85" s="36">
        <f>SUMIFS(СВЦЭМ!$D$39:$D$782,СВЦЭМ!$A$39:$A$782,$A85,СВЦЭМ!$B$39:$B$782,M$83)+'СЕТ СН'!$H$11+СВЦЭМ!$D$10+'СЕТ СН'!$H$5-'СЕТ СН'!$H$21</f>
        <v>4811.2695630100006</v>
      </c>
      <c r="N85" s="36">
        <f>SUMIFS(СВЦЭМ!$D$39:$D$782,СВЦЭМ!$A$39:$A$782,$A85,СВЦЭМ!$B$39:$B$782,N$83)+'СЕТ СН'!$H$11+СВЦЭМ!$D$10+'СЕТ СН'!$H$5-'СЕТ СН'!$H$21</f>
        <v>4833.6361924000003</v>
      </c>
      <c r="O85" s="36">
        <f>SUMIFS(СВЦЭМ!$D$39:$D$782,СВЦЭМ!$A$39:$A$782,$A85,СВЦЭМ!$B$39:$B$782,O$83)+'СЕТ СН'!$H$11+СВЦЭМ!$D$10+'СЕТ СН'!$H$5-'СЕТ СН'!$H$21</f>
        <v>4856.9612616000004</v>
      </c>
      <c r="P85" s="36">
        <f>SUMIFS(СВЦЭМ!$D$39:$D$782,СВЦЭМ!$A$39:$A$782,$A85,СВЦЭМ!$B$39:$B$782,P$83)+'СЕТ СН'!$H$11+СВЦЭМ!$D$10+'СЕТ СН'!$H$5-'СЕТ СН'!$H$21</f>
        <v>4870.3750580800006</v>
      </c>
      <c r="Q85" s="36">
        <f>SUMIFS(СВЦЭМ!$D$39:$D$782,СВЦЭМ!$A$39:$A$782,$A85,СВЦЭМ!$B$39:$B$782,Q$83)+'СЕТ СН'!$H$11+СВЦЭМ!$D$10+'СЕТ СН'!$H$5-'СЕТ СН'!$H$21</f>
        <v>4873.1108873699995</v>
      </c>
      <c r="R85" s="36">
        <f>SUMIFS(СВЦЭМ!$D$39:$D$782,СВЦЭМ!$A$39:$A$782,$A85,СВЦЭМ!$B$39:$B$782,R$83)+'СЕТ СН'!$H$11+СВЦЭМ!$D$10+'СЕТ СН'!$H$5-'СЕТ СН'!$H$21</f>
        <v>4848.1988611200004</v>
      </c>
      <c r="S85" s="36">
        <f>SUMIFS(СВЦЭМ!$D$39:$D$782,СВЦЭМ!$A$39:$A$782,$A85,СВЦЭМ!$B$39:$B$782,S$83)+'СЕТ СН'!$H$11+СВЦЭМ!$D$10+'СЕТ СН'!$H$5-'СЕТ СН'!$H$21</f>
        <v>4808.9041609100004</v>
      </c>
      <c r="T85" s="36">
        <f>SUMIFS(СВЦЭМ!$D$39:$D$782,СВЦЭМ!$A$39:$A$782,$A85,СВЦЭМ!$B$39:$B$782,T$83)+'СЕТ СН'!$H$11+СВЦЭМ!$D$10+'СЕТ СН'!$H$5-'СЕТ СН'!$H$21</f>
        <v>4776.0822432599998</v>
      </c>
      <c r="U85" s="36">
        <f>SUMIFS(СВЦЭМ!$D$39:$D$782,СВЦЭМ!$A$39:$A$782,$A85,СВЦЭМ!$B$39:$B$782,U$83)+'СЕТ СН'!$H$11+СВЦЭМ!$D$10+'СЕТ СН'!$H$5-'СЕТ СН'!$H$21</f>
        <v>4787.8424371900001</v>
      </c>
      <c r="V85" s="36">
        <f>SUMIFS(СВЦЭМ!$D$39:$D$782,СВЦЭМ!$A$39:$A$782,$A85,СВЦЭМ!$B$39:$B$782,V$83)+'СЕТ СН'!$H$11+СВЦЭМ!$D$10+'СЕТ СН'!$H$5-'СЕТ СН'!$H$21</f>
        <v>4813.5636526100006</v>
      </c>
      <c r="W85" s="36">
        <f>SUMIFS(СВЦЭМ!$D$39:$D$782,СВЦЭМ!$A$39:$A$782,$A85,СВЦЭМ!$B$39:$B$782,W$83)+'СЕТ СН'!$H$11+СВЦЭМ!$D$10+'СЕТ СН'!$H$5-'СЕТ СН'!$H$21</f>
        <v>4827.5312637500001</v>
      </c>
      <c r="X85" s="36">
        <f>SUMIFS(СВЦЭМ!$D$39:$D$782,СВЦЭМ!$A$39:$A$782,$A85,СВЦЭМ!$B$39:$B$782,X$83)+'СЕТ СН'!$H$11+СВЦЭМ!$D$10+'СЕТ СН'!$H$5-'СЕТ СН'!$H$21</f>
        <v>4860.4389352799999</v>
      </c>
      <c r="Y85" s="36">
        <f>SUMIFS(СВЦЭМ!$D$39:$D$782,СВЦЭМ!$A$39:$A$782,$A85,СВЦЭМ!$B$39:$B$782,Y$83)+'СЕТ СН'!$H$11+СВЦЭМ!$D$10+'СЕТ СН'!$H$5-'СЕТ СН'!$H$21</f>
        <v>4883.5659174900002</v>
      </c>
    </row>
    <row r="86" spans="1:27" ht="15.75" x14ac:dyDescent="0.2">
      <c r="A86" s="35">
        <f t="shared" ref="A86:A114" si="2">A85+1</f>
        <v>45263</v>
      </c>
      <c r="B86" s="36">
        <f>SUMIFS(СВЦЭМ!$D$39:$D$782,СВЦЭМ!$A$39:$A$782,$A86,СВЦЭМ!$B$39:$B$782,B$83)+'СЕТ СН'!$H$11+СВЦЭМ!$D$10+'СЕТ СН'!$H$5-'СЕТ СН'!$H$21</f>
        <v>4844.5539238000001</v>
      </c>
      <c r="C86" s="36">
        <f>SUMIFS(СВЦЭМ!$D$39:$D$782,СВЦЭМ!$A$39:$A$782,$A86,СВЦЭМ!$B$39:$B$782,C$83)+'СЕТ СН'!$H$11+СВЦЭМ!$D$10+'СЕТ СН'!$H$5-'СЕТ СН'!$H$21</f>
        <v>4889.9138134000004</v>
      </c>
      <c r="D86" s="36">
        <f>SUMIFS(СВЦЭМ!$D$39:$D$782,СВЦЭМ!$A$39:$A$782,$A86,СВЦЭМ!$B$39:$B$782,D$83)+'СЕТ СН'!$H$11+СВЦЭМ!$D$10+'СЕТ СН'!$H$5-'СЕТ СН'!$H$21</f>
        <v>4936.8477679200005</v>
      </c>
      <c r="E86" s="36">
        <f>SUMIFS(СВЦЭМ!$D$39:$D$782,СВЦЭМ!$A$39:$A$782,$A86,СВЦЭМ!$B$39:$B$782,E$83)+'СЕТ СН'!$H$11+СВЦЭМ!$D$10+'СЕТ СН'!$H$5-'СЕТ СН'!$H$21</f>
        <v>4932.6796079400001</v>
      </c>
      <c r="F86" s="36">
        <f>SUMIFS(СВЦЭМ!$D$39:$D$782,СВЦЭМ!$A$39:$A$782,$A86,СВЦЭМ!$B$39:$B$782,F$83)+'СЕТ СН'!$H$11+СВЦЭМ!$D$10+'СЕТ СН'!$H$5-'СЕТ СН'!$H$21</f>
        <v>4927.7765845399999</v>
      </c>
      <c r="G86" s="36">
        <f>SUMIFS(СВЦЭМ!$D$39:$D$782,СВЦЭМ!$A$39:$A$782,$A86,СВЦЭМ!$B$39:$B$782,G$83)+'СЕТ СН'!$H$11+СВЦЭМ!$D$10+'СЕТ СН'!$H$5-'СЕТ СН'!$H$21</f>
        <v>4940.1445303300006</v>
      </c>
      <c r="H86" s="36">
        <f>SUMIFS(СВЦЭМ!$D$39:$D$782,СВЦЭМ!$A$39:$A$782,$A86,СВЦЭМ!$B$39:$B$782,H$83)+'СЕТ СН'!$H$11+СВЦЭМ!$D$10+'СЕТ СН'!$H$5-'СЕТ СН'!$H$21</f>
        <v>4932.1016277199997</v>
      </c>
      <c r="I86" s="36">
        <f>SUMIFS(СВЦЭМ!$D$39:$D$782,СВЦЭМ!$A$39:$A$782,$A86,СВЦЭМ!$B$39:$B$782,I$83)+'СЕТ СН'!$H$11+СВЦЭМ!$D$10+'СЕТ СН'!$H$5-'СЕТ СН'!$H$21</f>
        <v>4929.9564547600003</v>
      </c>
      <c r="J86" s="36">
        <f>SUMIFS(СВЦЭМ!$D$39:$D$782,СВЦЭМ!$A$39:$A$782,$A86,СВЦЭМ!$B$39:$B$782,J$83)+'СЕТ СН'!$H$11+СВЦЭМ!$D$10+'СЕТ СН'!$H$5-'СЕТ СН'!$H$21</f>
        <v>4898.15697301</v>
      </c>
      <c r="K86" s="36">
        <f>SUMIFS(СВЦЭМ!$D$39:$D$782,СВЦЭМ!$A$39:$A$782,$A86,СВЦЭМ!$B$39:$B$782,K$83)+'СЕТ СН'!$H$11+СВЦЭМ!$D$10+'СЕТ СН'!$H$5-'СЕТ СН'!$H$21</f>
        <v>4861.7638287700001</v>
      </c>
      <c r="L86" s="36">
        <f>SUMIFS(СВЦЭМ!$D$39:$D$782,СВЦЭМ!$A$39:$A$782,$A86,СВЦЭМ!$B$39:$B$782,L$83)+'СЕТ СН'!$H$11+СВЦЭМ!$D$10+'СЕТ СН'!$H$5-'СЕТ СН'!$H$21</f>
        <v>4817.9167176999999</v>
      </c>
      <c r="M86" s="36">
        <f>SUMIFS(СВЦЭМ!$D$39:$D$782,СВЦЭМ!$A$39:$A$782,$A86,СВЦЭМ!$B$39:$B$782,M$83)+'СЕТ СН'!$H$11+СВЦЭМ!$D$10+'СЕТ СН'!$H$5-'СЕТ СН'!$H$21</f>
        <v>4814.0462939200006</v>
      </c>
      <c r="N86" s="36">
        <f>SUMIFS(СВЦЭМ!$D$39:$D$782,СВЦЭМ!$A$39:$A$782,$A86,СВЦЭМ!$B$39:$B$782,N$83)+'СЕТ СН'!$H$11+СВЦЭМ!$D$10+'СЕТ СН'!$H$5-'СЕТ СН'!$H$21</f>
        <v>4828.44850107</v>
      </c>
      <c r="O86" s="36">
        <f>SUMIFS(СВЦЭМ!$D$39:$D$782,СВЦЭМ!$A$39:$A$782,$A86,СВЦЭМ!$B$39:$B$782,O$83)+'СЕТ СН'!$H$11+СВЦЭМ!$D$10+'СЕТ СН'!$H$5-'СЕТ СН'!$H$21</f>
        <v>4854.6121811200001</v>
      </c>
      <c r="P86" s="36">
        <f>SUMIFS(СВЦЭМ!$D$39:$D$782,СВЦЭМ!$A$39:$A$782,$A86,СВЦЭМ!$B$39:$B$782,P$83)+'СЕТ СН'!$H$11+СВЦЭМ!$D$10+'СЕТ СН'!$H$5-'СЕТ СН'!$H$21</f>
        <v>4857.9544095500005</v>
      </c>
      <c r="Q86" s="36">
        <f>SUMIFS(СВЦЭМ!$D$39:$D$782,СВЦЭМ!$A$39:$A$782,$A86,СВЦЭМ!$B$39:$B$782,Q$83)+'СЕТ СН'!$H$11+СВЦЭМ!$D$10+'СЕТ СН'!$H$5-'СЕТ СН'!$H$21</f>
        <v>4866.2915167600004</v>
      </c>
      <c r="R86" s="36">
        <f>SUMIFS(СВЦЭМ!$D$39:$D$782,СВЦЭМ!$A$39:$A$782,$A86,СВЦЭМ!$B$39:$B$782,R$83)+'СЕТ СН'!$H$11+СВЦЭМ!$D$10+'СЕТ СН'!$H$5-'СЕТ СН'!$H$21</f>
        <v>4849.0609135100003</v>
      </c>
      <c r="S86" s="36">
        <f>SUMIFS(СВЦЭМ!$D$39:$D$782,СВЦЭМ!$A$39:$A$782,$A86,СВЦЭМ!$B$39:$B$782,S$83)+'СЕТ СН'!$H$11+СВЦЭМ!$D$10+'СЕТ СН'!$H$5-'СЕТ СН'!$H$21</f>
        <v>4799.90005458</v>
      </c>
      <c r="T86" s="36">
        <f>SUMIFS(СВЦЭМ!$D$39:$D$782,СВЦЭМ!$A$39:$A$782,$A86,СВЦЭМ!$B$39:$B$782,T$83)+'СЕТ СН'!$H$11+СВЦЭМ!$D$10+'СЕТ СН'!$H$5-'СЕТ СН'!$H$21</f>
        <v>4751.5531185399996</v>
      </c>
      <c r="U86" s="36">
        <f>SUMIFS(СВЦЭМ!$D$39:$D$782,СВЦЭМ!$A$39:$A$782,$A86,СВЦЭМ!$B$39:$B$782,U$83)+'СЕТ СН'!$H$11+СВЦЭМ!$D$10+'СЕТ СН'!$H$5-'СЕТ СН'!$H$21</f>
        <v>4761.4375889399998</v>
      </c>
      <c r="V86" s="36">
        <f>SUMIFS(СВЦЭМ!$D$39:$D$782,СВЦЭМ!$A$39:$A$782,$A86,СВЦЭМ!$B$39:$B$782,V$83)+'СЕТ СН'!$H$11+СВЦЭМ!$D$10+'СЕТ СН'!$H$5-'СЕТ СН'!$H$21</f>
        <v>4793.8994470400003</v>
      </c>
      <c r="W86" s="36">
        <f>SUMIFS(СВЦЭМ!$D$39:$D$782,СВЦЭМ!$A$39:$A$782,$A86,СВЦЭМ!$B$39:$B$782,W$83)+'СЕТ СН'!$H$11+СВЦЭМ!$D$10+'СЕТ СН'!$H$5-'СЕТ СН'!$H$21</f>
        <v>4804.7079508699999</v>
      </c>
      <c r="X86" s="36">
        <f>SUMIFS(СВЦЭМ!$D$39:$D$782,СВЦЭМ!$A$39:$A$782,$A86,СВЦЭМ!$B$39:$B$782,X$83)+'СЕТ СН'!$H$11+СВЦЭМ!$D$10+'СЕТ СН'!$H$5-'СЕТ СН'!$H$21</f>
        <v>4835.82827516</v>
      </c>
      <c r="Y86" s="36">
        <f>SUMIFS(СВЦЭМ!$D$39:$D$782,СВЦЭМ!$A$39:$A$782,$A86,СВЦЭМ!$B$39:$B$782,Y$83)+'СЕТ СН'!$H$11+СВЦЭМ!$D$10+'СЕТ СН'!$H$5-'СЕТ СН'!$H$21</f>
        <v>4887.22523877</v>
      </c>
    </row>
    <row r="87" spans="1:27" ht="15.75" x14ac:dyDescent="0.2">
      <c r="A87" s="35">
        <f t="shared" si="2"/>
        <v>45264</v>
      </c>
      <c r="B87" s="36">
        <f>SUMIFS(СВЦЭМ!$D$39:$D$782,СВЦЭМ!$A$39:$A$782,$A87,СВЦЭМ!$B$39:$B$782,B$83)+'СЕТ СН'!$H$11+СВЦЭМ!$D$10+'СЕТ СН'!$H$5-'СЕТ СН'!$H$21</f>
        <v>4872.60333808</v>
      </c>
      <c r="C87" s="36">
        <f>SUMIFS(СВЦЭМ!$D$39:$D$782,СВЦЭМ!$A$39:$A$782,$A87,СВЦЭМ!$B$39:$B$782,C$83)+'СЕТ СН'!$H$11+СВЦЭМ!$D$10+'СЕТ СН'!$H$5-'СЕТ СН'!$H$21</f>
        <v>4916.7089566200002</v>
      </c>
      <c r="D87" s="36">
        <f>SUMIFS(СВЦЭМ!$D$39:$D$782,СВЦЭМ!$A$39:$A$782,$A87,СВЦЭМ!$B$39:$B$782,D$83)+'СЕТ СН'!$H$11+СВЦЭМ!$D$10+'СЕТ СН'!$H$5-'СЕТ СН'!$H$21</f>
        <v>4912.2951705200003</v>
      </c>
      <c r="E87" s="36">
        <f>SUMIFS(СВЦЭМ!$D$39:$D$782,СВЦЭМ!$A$39:$A$782,$A87,СВЦЭМ!$B$39:$B$782,E$83)+'СЕТ СН'!$H$11+СВЦЭМ!$D$10+'СЕТ СН'!$H$5-'СЕТ СН'!$H$21</f>
        <v>4919.7861005900004</v>
      </c>
      <c r="F87" s="36">
        <f>SUMIFS(СВЦЭМ!$D$39:$D$782,СВЦЭМ!$A$39:$A$782,$A87,СВЦЭМ!$B$39:$B$782,F$83)+'СЕТ СН'!$H$11+СВЦЭМ!$D$10+'СЕТ СН'!$H$5-'СЕТ СН'!$H$21</f>
        <v>4915.3737277</v>
      </c>
      <c r="G87" s="36">
        <f>SUMIFS(СВЦЭМ!$D$39:$D$782,СВЦЭМ!$A$39:$A$782,$A87,СВЦЭМ!$B$39:$B$782,G$83)+'СЕТ СН'!$H$11+СВЦЭМ!$D$10+'СЕТ СН'!$H$5-'СЕТ СН'!$H$21</f>
        <v>4905.26404525</v>
      </c>
      <c r="H87" s="36">
        <f>SUMIFS(СВЦЭМ!$D$39:$D$782,СВЦЭМ!$A$39:$A$782,$A87,СВЦЭМ!$B$39:$B$782,H$83)+'СЕТ СН'!$H$11+СВЦЭМ!$D$10+'СЕТ СН'!$H$5-'СЕТ СН'!$H$21</f>
        <v>4874.43043304</v>
      </c>
      <c r="I87" s="36">
        <f>SUMIFS(СВЦЭМ!$D$39:$D$782,СВЦЭМ!$A$39:$A$782,$A87,СВЦЭМ!$B$39:$B$782,I$83)+'СЕТ СН'!$H$11+СВЦЭМ!$D$10+'СЕТ СН'!$H$5-'СЕТ СН'!$H$21</f>
        <v>4802.3109548800003</v>
      </c>
      <c r="J87" s="36">
        <f>SUMIFS(СВЦЭМ!$D$39:$D$782,СВЦЭМ!$A$39:$A$782,$A87,СВЦЭМ!$B$39:$B$782,J$83)+'СЕТ СН'!$H$11+СВЦЭМ!$D$10+'СЕТ СН'!$H$5-'СЕТ СН'!$H$21</f>
        <v>4779.3639732199999</v>
      </c>
      <c r="K87" s="36">
        <f>SUMIFS(СВЦЭМ!$D$39:$D$782,СВЦЭМ!$A$39:$A$782,$A87,СВЦЭМ!$B$39:$B$782,K$83)+'СЕТ СН'!$H$11+СВЦЭМ!$D$10+'СЕТ СН'!$H$5-'СЕТ СН'!$H$21</f>
        <v>4766.2224266100002</v>
      </c>
      <c r="L87" s="36">
        <f>SUMIFS(СВЦЭМ!$D$39:$D$782,СВЦЭМ!$A$39:$A$782,$A87,СВЦЭМ!$B$39:$B$782,L$83)+'СЕТ СН'!$H$11+СВЦЭМ!$D$10+'СЕТ СН'!$H$5-'СЕТ СН'!$H$21</f>
        <v>4760.2867889600002</v>
      </c>
      <c r="M87" s="36">
        <f>SUMIFS(СВЦЭМ!$D$39:$D$782,СВЦЭМ!$A$39:$A$782,$A87,СВЦЭМ!$B$39:$B$782,M$83)+'СЕТ СН'!$H$11+СВЦЭМ!$D$10+'СЕТ СН'!$H$5-'СЕТ СН'!$H$21</f>
        <v>4769.1695096599997</v>
      </c>
      <c r="N87" s="36">
        <f>SUMIFS(СВЦЭМ!$D$39:$D$782,СВЦЭМ!$A$39:$A$782,$A87,СВЦЭМ!$B$39:$B$782,N$83)+'СЕТ СН'!$H$11+СВЦЭМ!$D$10+'СЕТ СН'!$H$5-'СЕТ СН'!$H$21</f>
        <v>4779.5246143300001</v>
      </c>
      <c r="O87" s="36">
        <f>SUMIFS(СВЦЭМ!$D$39:$D$782,СВЦЭМ!$A$39:$A$782,$A87,СВЦЭМ!$B$39:$B$782,O$83)+'СЕТ СН'!$H$11+СВЦЭМ!$D$10+'СЕТ СН'!$H$5-'СЕТ СН'!$H$21</f>
        <v>4790.5660676400003</v>
      </c>
      <c r="P87" s="36">
        <f>SUMIFS(СВЦЭМ!$D$39:$D$782,СВЦЭМ!$A$39:$A$782,$A87,СВЦЭМ!$B$39:$B$782,P$83)+'СЕТ СН'!$H$11+СВЦЭМ!$D$10+'СЕТ СН'!$H$5-'СЕТ СН'!$H$21</f>
        <v>4804.0747573299996</v>
      </c>
      <c r="Q87" s="36">
        <f>SUMIFS(СВЦЭМ!$D$39:$D$782,СВЦЭМ!$A$39:$A$782,$A87,СВЦЭМ!$B$39:$B$782,Q$83)+'СЕТ СН'!$H$11+СВЦЭМ!$D$10+'СЕТ СН'!$H$5-'СЕТ СН'!$H$21</f>
        <v>4806.4905965100006</v>
      </c>
      <c r="R87" s="36">
        <f>SUMIFS(СВЦЭМ!$D$39:$D$782,СВЦЭМ!$A$39:$A$782,$A87,СВЦЭМ!$B$39:$B$782,R$83)+'СЕТ СН'!$H$11+СВЦЭМ!$D$10+'СЕТ СН'!$H$5-'СЕТ СН'!$H$21</f>
        <v>4793.5800254400001</v>
      </c>
      <c r="S87" s="36">
        <f>SUMIFS(СВЦЭМ!$D$39:$D$782,СВЦЭМ!$A$39:$A$782,$A87,СВЦЭМ!$B$39:$B$782,S$83)+'СЕТ СН'!$H$11+СВЦЭМ!$D$10+'СЕТ СН'!$H$5-'СЕТ СН'!$H$21</f>
        <v>4752.8112659799999</v>
      </c>
      <c r="T87" s="36">
        <f>SUMIFS(СВЦЭМ!$D$39:$D$782,СВЦЭМ!$A$39:$A$782,$A87,СВЦЭМ!$B$39:$B$782,T$83)+'СЕТ СН'!$H$11+СВЦЭМ!$D$10+'СЕТ СН'!$H$5-'СЕТ СН'!$H$21</f>
        <v>4728.1639404500002</v>
      </c>
      <c r="U87" s="36">
        <f>SUMIFS(СВЦЭМ!$D$39:$D$782,СВЦЭМ!$A$39:$A$782,$A87,СВЦЭМ!$B$39:$B$782,U$83)+'СЕТ СН'!$H$11+СВЦЭМ!$D$10+'СЕТ СН'!$H$5-'СЕТ СН'!$H$21</f>
        <v>4739.7667920599997</v>
      </c>
      <c r="V87" s="36">
        <f>SUMIFS(СВЦЭМ!$D$39:$D$782,СВЦЭМ!$A$39:$A$782,$A87,СВЦЭМ!$B$39:$B$782,V$83)+'СЕТ СН'!$H$11+СВЦЭМ!$D$10+'СЕТ СН'!$H$5-'СЕТ СН'!$H$21</f>
        <v>4761.5240286500002</v>
      </c>
      <c r="W87" s="36">
        <f>SUMIFS(СВЦЭМ!$D$39:$D$782,СВЦЭМ!$A$39:$A$782,$A87,СВЦЭМ!$B$39:$B$782,W$83)+'СЕТ СН'!$H$11+СВЦЭМ!$D$10+'СЕТ СН'!$H$5-'СЕТ СН'!$H$21</f>
        <v>4775.4012230799999</v>
      </c>
      <c r="X87" s="36">
        <f>SUMIFS(СВЦЭМ!$D$39:$D$782,СВЦЭМ!$A$39:$A$782,$A87,СВЦЭМ!$B$39:$B$782,X$83)+'СЕТ СН'!$H$11+СВЦЭМ!$D$10+'СЕТ СН'!$H$5-'СЕТ СН'!$H$21</f>
        <v>4815.6968740900002</v>
      </c>
      <c r="Y87" s="36">
        <f>SUMIFS(СВЦЭМ!$D$39:$D$782,СВЦЭМ!$A$39:$A$782,$A87,СВЦЭМ!$B$39:$B$782,Y$83)+'СЕТ СН'!$H$11+СВЦЭМ!$D$10+'СЕТ СН'!$H$5-'СЕТ СН'!$H$21</f>
        <v>4834.22748839</v>
      </c>
    </row>
    <row r="88" spans="1:27" ht="15.75" x14ac:dyDescent="0.2">
      <c r="A88" s="35">
        <f t="shared" si="2"/>
        <v>45265</v>
      </c>
      <c r="B88" s="36">
        <f>SUMIFS(СВЦЭМ!$D$39:$D$782,СВЦЭМ!$A$39:$A$782,$A88,СВЦЭМ!$B$39:$B$782,B$83)+'СЕТ СН'!$H$11+СВЦЭМ!$D$10+'СЕТ СН'!$H$5-'СЕТ СН'!$H$21</f>
        <v>4971.2814318800001</v>
      </c>
      <c r="C88" s="36">
        <f>SUMIFS(СВЦЭМ!$D$39:$D$782,СВЦЭМ!$A$39:$A$782,$A88,СВЦЭМ!$B$39:$B$782,C$83)+'СЕТ СН'!$H$11+СВЦЭМ!$D$10+'СЕТ СН'!$H$5-'СЕТ СН'!$H$21</f>
        <v>4993.9487142500002</v>
      </c>
      <c r="D88" s="36">
        <f>SUMIFS(СВЦЭМ!$D$39:$D$782,СВЦЭМ!$A$39:$A$782,$A88,СВЦЭМ!$B$39:$B$782,D$83)+'СЕТ СН'!$H$11+СВЦЭМ!$D$10+'СЕТ СН'!$H$5-'СЕТ СН'!$H$21</f>
        <v>5032.8828228000002</v>
      </c>
      <c r="E88" s="36">
        <f>SUMIFS(СВЦЭМ!$D$39:$D$782,СВЦЭМ!$A$39:$A$782,$A88,СВЦЭМ!$B$39:$B$782,E$83)+'СЕТ СН'!$H$11+СВЦЭМ!$D$10+'СЕТ СН'!$H$5-'СЕТ СН'!$H$21</f>
        <v>4999.6899634800002</v>
      </c>
      <c r="F88" s="36">
        <f>SUMIFS(СВЦЭМ!$D$39:$D$782,СВЦЭМ!$A$39:$A$782,$A88,СВЦЭМ!$B$39:$B$782,F$83)+'СЕТ СН'!$H$11+СВЦЭМ!$D$10+'СЕТ СН'!$H$5-'СЕТ СН'!$H$21</f>
        <v>4994.3215271700001</v>
      </c>
      <c r="G88" s="36">
        <f>SUMIFS(СВЦЭМ!$D$39:$D$782,СВЦЭМ!$A$39:$A$782,$A88,СВЦЭМ!$B$39:$B$782,G$83)+'СЕТ СН'!$H$11+СВЦЭМ!$D$10+'СЕТ СН'!$H$5-'СЕТ СН'!$H$21</f>
        <v>4991.2623812299998</v>
      </c>
      <c r="H88" s="36">
        <f>SUMIFS(СВЦЭМ!$D$39:$D$782,СВЦЭМ!$A$39:$A$782,$A88,СВЦЭМ!$B$39:$B$782,H$83)+'СЕТ СН'!$H$11+СВЦЭМ!$D$10+'СЕТ СН'!$H$5-'СЕТ СН'!$H$21</f>
        <v>4948.0354942900003</v>
      </c>
      <c r="I88" s="36">
        <f>SUMIFS(СВЦЭМ!$D$39:$D$782,СВЦЭМ!$A$39:$A$782,$A88,СВЦЭМ!$B$39:$B$782,I$83)+'СЕТ СН'!$H$11+СВЦЭМ!$D$10+'СЕТ СН'!$H$5-'СЕТ СН'!$H$21</f>
        <v>4905.0495077100004</v>
      </c>
      <c r="J88" s="36">
        <f>SUMIFS(СВЦЭМ!$D$39:$D$782,СВЦЭМ!$A$39:$A$782,$A88,СВЦЭМ!$B$39:$B$782,J$83)+'СЕТ СН'!$H$11+СВЦЭМ!$D$10+'СЕТ СН'!$H$5-'СЕТ СН'!$H$21</f>
        <v>4860.8541495200006</v>
      </c>
      <c r="K88" s="36">
        <f>SUMIFS(СВЦЭМ!$D$39:$D$782,СВЦЭМ!$A$39:$A$782,$A88,СВЦЭМ!$B$39:$B$782,K$83)+'СЕТ СН'!$H$11+СВЦЭМ!$D$10+'СЕТ СН'!$H$5-'СЕТ СН'!$H$21</f>
        <v>4857.9121821799999</v>
      </c>
      <c r="L88" s="36">
        <f>SUMIFS(СВЦЭМ!$D$39:$D$782,СВЦЭМ!$A$39:$A$782,$A88,СВЦЭМ!$B$39:$B$782,L$83)+'СЕТ СН'!$H$11+СВЦЭМ!$D$10+'СЕТ СН'!$H$5-'СЕТ СН'!$H$21</f>
        <v>4892.75994171</v>
      </c>
      <c r="M88" s="36">
        <f>SUMIFS(СВЦЭМ!$D$39:$D$782,СВЦЭМ!$A$39:$A$782,$A88,СВЦЭМ!$B$39:$B$782,M$83)+'СЕТ СН'!$H$11+СВЦЭМ!$D$10+'СЕТ СН'!$H$5-'СЕТ СН'!$H$21</f>
        <v>4960.8662498499998</v>
      </c>
      <c r="N88" s="36">
        <f>SUMIFS(СВЦЭМ!$D$39:$D$782,СВЦЭМ!$A$39:$A$782,$A88,СВЦЭМ!$B$39:$B$782,N$83)+'СЕТ СН'!$H$11+СВЦЭМ!$D$10+'СЕТ СН'!$H$5-'СЕТ СН'!$H$21</f>
        <v>4974.6113984399999</v>
      </c>
      <c r="O88" s="36">
        <f>SUMIFS(СВЦЭМ!$D$39:$D$782,СВЦЭМ!$A$39:$A$782,$A88,СВЦЭМ!$B$39:$B$782,O$83)+'СЕТ СН'!$H$11+СВЦЭМ!$D$10+'СЕТ СН'!$H$5-'СЕТ СН'!$H$21</f>
        <v>4979.7597510800006</v>
      </c>
      <c r="P88" s="36">
        <f>SUMIFS(СВЦЭМ!$D$39:$D$782,СВЦЭМ!$A$39:$A$782,$A88,СВЦЭМ!$B$39:$B$782,P$83)+'СЕТ СН'!$H$11+СВЦЭМ!$D$10+'СЕТ СН'!$H$5-'СЕТ СН'!$H$21</f>
        <v>4975.11453007</v>
      </c>
      <c r="Q88" s="36">
        <f>SUMIFS(СВЦЭМ!$D$39:$D$782,СВЦЭМ!$A$39:$A$782,$A88,СВЦЭМ!$B$39:$B$782,Q$83)+'СЕТ СН'!$H$11+СВЦЭМ!$D$10+'СЕТ СН'!$H$5-'СЕТ СН'!$H$21</f>
        <v>4969.7916107800002</v>
      </c>
      <c r="R88" s="36">
        <f>SUMIFS(СВЦЭМ!$D$39:$D$782,СВЦЭМ!$A$39:$A$782,$A88,СВЦЭМ!$B$39:$B$782,R$83)+'СЕТ СН'!$H$11+СВЦЭМ!$D$10+'СЕТ СН'!$H$5-'СЕТ СН'!$H$21</f>
        <v>4919.8441654400003</v>
      </c>
      <c r="S88" s="36">
        <f>SUMIFS(СВЦЭМ!$D$39:$D$782,СВЦЭМ!$A$39:$A$782,$A88,СВЦЭМ!$B$39:$B$782,S$83)+'СЕТ СН'!$H$11+СВЦЭМ!$D$10+'СЕТ СН'!$H$5-'СЕТ СН'!$H$21</f>
        <v>4861.4951959800001</v>
      </c>
      <c r="T88" s="36">
        <f>SUMIFS(СВЦЭМ!$D$39:$D$782,СВЦЭМ!$A$39:$A$782,$A88,СВЦЭМ!$B$39:$B$782,T$83)+'СЕТ СН'!$H$11+СВЦЭМ!$D$10+'СЕТ СН'!$H$5-'СЕТ СН'!$H$21</f>
        <v>4835.3986080000004</v>
      </c>
      <c r="U88" s="36">
        <f>SUMIFS(СВЦЭМ!$D$39:$D$782,СВЦЭМ!$A$39:$A$782,$A88,СВЦЭМ!$B$39:$B$782,U$83)+'СЕТ СН'!$H$11+СВЦЭМ!$D$10+'СЕТ СН'!$H$5-'СЕТ СН'!$H$21</f>
        <v>4847.3564706100005</v>
      </c>
      <c r="V88" s="36">
        <f>SUMIFS(СВЦЭМ!$D$39:$D$782,СВЦЭМ!$A$39:$A$782,$A88,СВЦЭМ!$B$39:$B$782,V$83)+'СЕТ СН'!$H$11+СВЦЭМ!$D$10+'СЕТ СН'!$H$5-'СЕТ СН'!$H$21</f>
        <v>4887.82973993</v>
      </c>
      <c r="W88" s="36">
        <f>SUMIFS(СВЦЭМ!$D$39:$D$782,СВЦЭМ!$A$39:$A$782,$A88,СВЦЭМ!$B$39:$B$782,W$83)+'СЕТ СН'!$H$11+СВЦЭМ!$D$10+'СЕТ СН'!$H$5-'СЕТ СН'!$H$21</f>
        <v>4895.1812979099996</v>
      </c>
      <c r="X88" s="36">
        <f>SUMIFS(СВЦЭМ!$D$39:$D$782,СВЦЭМ!$A$39:$A$782,$A88,СВЦЭМ!$B$39:$B$782,X$83)+'СЕТ СН'!$H$11+СВЦЭМ!$D$10+'СЕТ СН'!$H$5-'СЕТ СН'!$H$21</f>
        <v>4914.70522953</v>
      </c>
      <c r="Y88" s="36">
        <f>SUMIFS(СВЦЭМ!$D$39:$D$782,СВЦЭМ!$A$39:$A$782,$A88,СВЦЭМ!$B$39:$B$782,Y$83)+'СЕТ СН'!$H$11+СВЦЭМ!$D$10+'СЕТ СН'!$H$5-'СЕТ СН'!$H$21</f>
        <v>4944.8296201399999</v>
      </c>
    </row>
    <row r="89" spans="1:27" ht="15.75" x14ac:dyDescent="0.2">
      <c r="A89" s="35">
        <f t="shared" si="2"/>
        <v>45266</v>
      </c>
      <c r="B89" s="36">
        <f>SUMIFS(СВЦЭМ!$D$39:$D$782,СВЦЭМ!$A$39:$A$782,$A89,СВЦЭМ!$B$39:$B$782,B$83)+'СЕТ СН'!$H$11+СВЦЭМ!$D$10+'СЕТ СН'!$H$5-'СЕТ СН'!$H$21</f>
        <v>4857.8187684599998</v>
      </c>
      <c r="C89" s="36">
        <f>SUMIFS(СВЦЭМ!$D$39:$D$782,СВЦЭМ!$A$39:$A$782,$A89,СВЦЭМ!$B$39:$B$782,C$83)+'СЕТ СН'!$H$11+СВЦЭМ!$D$10+'СЕТ СН'!$H$5-'СЕТ СН'!$H$21</f>
        <v>4871.8592257300006</v>
      </c>
      <c r="D89" s="36">
        <f>SUMIFS(СВЦЭМ!$D$39:$D$782,СВЦЭМ!$A$39:$A$782,$A89,СВЦЭМ!$B$39:$B$782,D$83)+'СЕТ СН'!$H$11+СВЦЭМ!$D$10+'СЕТ СН'!$H$5-'СЕТ СН'!$H$21</f>
        <v>4905.5018490900002</v>
      </c>
      <c r="E89" s="36">
        <f>SUMIFS(СВЦЭМ!$D$39:$D$782,СВЦЭМ!$A$39:$A$782,$A89,СВЦЭМ!$B$39:$B$782,E$83)+'СЕТ СН'!$H$11+СВЦЭМ!$D$10+'СЕТ СН'!$H$5-'СЕТ СН'!$H$21</f>
        <v>4913.0502371399998</v>
      </c>
      <c r="F89" s="36">
        <f>SUMIFS(СВЦЭМ!$D$39:$D$782,СВЦЭМ!$A$39:$A$782,$A89,СВЦЭМ!$B$39:$B$782,F$83)+'СЕТ СН'!$H$11+СВЦЭМ!$D$10+'СЕТ СН'!$H$5-'СЕТ СН'!$H$21</f>
        <v>4900.3502849699998</v>
      </c>
      <c r="G89" s="36">
        <f>SUMIFS(СВЦЭМ!$D$39:$D$782,СВЦЭМ!$A$39:$A$782,$A89,СВЦЭМ!$B$39:$B$782,G$83)+'СЕТ СН'!$H$11+СВЦЭМ!$D$10+'СЕТ СН'!$H$5-'СЕТ СН'!$H$21</f>
        <v>4869.0898196400003</v>
      </c>
      <c r="H89" s="36">
        <f>SUMIFS(СВЦЭМ!$D$39:$D$782,СВЦЭМ!$A$39:$A$782,$A89,СВЦЭМ!$B$39:$B$782,H$83)+'СЕТ СН'!$H$11+СВЦЭМ!$D$10+'СЕТ СН'!$H$5-'СЕТ СН'!$H$21</f>
        <v>4819.7781944400003</v>
      </c>
      <c r="I89" s="36">
        <f>SUMIFS(СВЦЭМ!$D$39:$D$782,СВЦЭМ!$A$39:$A$782,$A89,СВЦЭМ!$B$39:$B$782,I$83)+'СЕТ СН'!$H$11+СВЦЭМ!$D$10+'СЕТ СН'!$H$5-'СЕТ СН'!$H$21</f>
        <v>4760.96701097</v>
      </c>
      <c r="J89" s="36">
        <f>SUMIFS(СВЦЭМ!$D$39:$D$782,СВЦЭМ!$A$39:$A$782,$A89,СВЦЭМ!$B$39:$B$782,J$83)+'СЕТ СН'!$H$11+СВЦЭМ!$D$10+'СЕТ СН'!$H$5-'СЕТ СН'!$H$21</f>
        <v>4756.2216993399998</v>
      </c>
      <c r="K89" s="36">
        <f>SUMIFS(СВЦЭМ!$D$39:$D$782,СВЦЭМ!$A$39:$A$782,$A89,СВЦЭМ!$B$39:$B$782,K$83)+'СЕТ СН'!$H$11+СВЦЭМ!$D$10+'СЕТ СН'!$H$5-'СЕТ СН'!$H$21</f>
        <v>4735.7689268300001</v>
      </c>
      <c r="L89" s="36">
        <f>SUMIFS(СВЦЭМ!$D$39:$D$782,СВЦЭМ!$A$39:$A$782,$A89,СВЦЭМ!$B$39:$B$782,L$83)+'СЕТ СН'!$H$11+СВЦЭМ!$D$10+'СЕТ СН'!$H$5-'СЕТ СН'!$H$21</f>
        <v>4715.0939228699999</v>
      </c>
      <c r="M89" s="36">
        <f>SUMIFS(СВЦЭМ!$D$39:$D$782,СВЦЭМ!$A$39:$A$782,$A89,СВЦЭМ!$B$39:$B$782,M$83)+'СЕТ СН'!$H$11+СВЦЭМ!$D$10+'СЕТ СН'!$H$5-'СЕТ СН'!$H$21</f>
        <v>4725.89664266</v>
      </c>
      <c r="N89" s="36">
        <f>SUMIFS(СВЦЭМ!$D$39:$D$782,СВЦЭМ!$A$39:$A$782,$A89,СВЦЭМ!$B$39:$B$782,N$83)+'СЕТ СН'!$H$11+СВЦЭМ!$D$10+'СЕТ СН'!$H$5-'СЕТ СН'!$H$21</f>
        <v>4762.5034090700001</v>
      </c>
      <c r="O89" s="36">
        <f>SUMIFS(СВЦЭМ!$D$39:$D$782,СВЦЭМ!$A$39:$A$782,$A89,СВЦЭМ!$B$39:$B$782,O$83)+'СЕТ СН'!$H$11+СВЦЭМ!$D$10+'СЕТ СН'!$H$5-'СЕТ СН'!$H$21</f>
        <v>4760.5190222000001</v>
      </c>
      <c r="P89" s="36">
        <f>SUMIFS(СВЦЭМ!$D$39:$D$782,СВЦЭМ!$A$39:$A$782,$A89,СВЦЭМ!$B$39:$B$782,P$83)+'СЕТ СН'!$H$11+СВЦЭМ!$D$10+'СЕТ СН'!$H$5-'СЕТ СН'!$H$21</f>
        <v>4773.0209716600002</v>
      </c>
      <c r="Q89" s="36">
        <f>SUMIFS(СВЦЭМ!$D$39:$D$782,СВЦЭМ!$A$39:$A$782,$A89,СВЦЭМ!$B$39:$B$782,Q$83)+'СЕТ СН'!$H$11+СВЦЭМ!$D$10+'СЕТ СН'!$H$5-'СЕТ СН'!$H$21</f>
        <v>4780.5180040499999</v>
      </c>
      <c r="R89" s="36">
        <f>SUMIFS(СВЦЭМ!$D$39:$D$782,СВЦЭМ!$A$39:$A$782,$A89,СВЦЭМ!$B$39:$B$782,R$83)+'СЕТ СН'!$H$11+СВЦЭМ!$D$10+'СЕТ СН'!$H$5-'СЕТ СН'!$H$21</f>
        <v>4773.3586738399999</v>
      </c>
      <c r="S89" s="36">
        <f>SUMIFS(СВЦЭМ!$D$39:$D$782,СВЦЭМ!$A$39:$A$782,$A89,СВЦЭМ!$B$39:$B$782,S$83)+'СЕТ СН'!$H$11+СВЦЭМ!$D$10+'СЕТ СН'!$H$5-'СЕТ СН'!$H$21</f>
        <v>4734.7627624100005</v>
      </c>
      <c r="T89" s="36">
        <f>SUMIFS(СВЦЭМ!$D$39:$D$782,СВЦЭМ!$A$39:$A$782,$A89,СВЦЭМ!$B$39:$B$782,T$83)+'СЕТ СН'!$H$11+СВЦЭМ!$D$10+'СЕТ СН'!$H$5-'СЕТ СН'!$H$21</f>
        <v>4712.8621925400003</v>
      </c>
      <c r="U89" s="36">
        <f>SUMIFS(СВЦЭМ!$D$39:$D$782,СВЦЭМ!$A$39:$A$782,$A89,СВЦЭМ!$B$39:$B$782,U$83)+'СЕТ СН'!$H$11+СВЦЭМ!$D$10+'СЕТ СН'!$H$5-'СЕТ СН'!$H$21</f>
        <v>4725.84639178</v>
      </c>
      <c r="V89" s="36">
        <f>SUMIFS(СВЦЭМ!$D$39:$D$782,СВЦЭМ!$A$39:$A$782,$A89,СВЦЭМ!$B$39:$B$782,V$83)+'СЕТ СН'!$H$11+СВЦЭМ!$D$10+'СЕТ СН'!$H$5-'СЕТ СН'!$H$21</f>
        <v>4757.6830384000004</v>
      </c>
      <c r="W89" s="36">
        <f>SUMIFS(СВЦЭМ!$D$39:$D$782,СВЦЭМ!$A$39:$A$782,$A89,СВЦЭМ!$B$39:$B$782,W$83)+'СЕТ СН'!$H$11+СВЦЭМ!$D$10+'СЕТ СН'!$H$5-'СЕТ СН'!$H$21</f>
        <v>4758.61156037</v>
      </c>
      <c r="X89" s="36">
        <f>SUMIFS(СВЦЭМ!$D$39:$D$782,СВЦЭМ!$A$39:$A$782,$A89,СВЦЭМ!$B$39:$B$782,X$83)+'СЕТ СН'!$H$11+СВЦЭМ!$D$10+'СЕТ СН'!$H$5-'СЕТ СН'!$H$21</f>
        <v>4787.0735307599998</v>
      </c>
      <c r="Y89" s="36">
        <f>SUMIFS(СВЦЭМ!$D$39:$D$782,СВЦЭМ!$A$39:$A$782,$A89,СВЦЭМ!$B$39:$B$782,Y$83)+'СЕТ СН'!$H$11+СВЦЭМ!$D$10+'СЕТ СН'!$H$5-'СЕТ СН'!$H$21</f>
        <v>4812.70206332</v>
      </c>
    </row>
    <row r="90" spans="1:27" ht="15.75" x14ac:dyDescent="0.2">
      <c r="A90" s="35">
        <f t="shared" si="2"/>
        <v>45267</v>
      </c>
      <c r="B90" s="36">
        <f>SUMIFS(СВЦЭМ!$D$39:$D$782,СВЦЭМ!$A$39:$A$782,$A90,СВЦЭМ!$B$39:$B$782,B$83)+'СЕТ СН'!$H$11+СВЦЭМ!$D$10+'СЕТ СН'!$H$5-'СЕТ СН'!$H$21</f>
        <v>4812.6486190100004</v>
      </c>
      <c r="C90" s="36">
        <f>SUMIFS(СВЦЭМ!$D$39:$D$782,СВЦЭМ!$A$39:$A$782,$A90,СВЦЭМ!$B$39:$B$782,C$83)+'СЕТ СН'!$H$11+СВЦЭМ!$D$10+'СЕТ СН'!$H$5-'СЕТ СН'!$H$21</f>
        <v>4831.5671634299997</v>
      </c>
      <c r="D90" s="36">
        <f>SUMIFS(СВЦЭМ!$D$39:$D$782,СВЦЭМ!$A$39:$A$782,$A90,СВЦЭМ!$B$39:$B$782,D$83)+'СЕТ СН'!$H$11+СВЦЭМ!$D$10+'СЕТ СН'!$H$5-'СЕТ СН'!$H$21</f>
        <v>4888.3904554199999</v>
      </c>
      <c r="E90" s="36">
        <f>SUMIFS(СВЦЭМ!$D$39:$D$782,СВЦЭМ!$A$39:$A$782,$A90,СВЦЭМ!$B$39:$B$782,E$83)+'СЕТ СН'!$H$11+СВЦЭМ!$D$10+'СЕТ СН'!$H$5-'СЕТ СН'!$H$21</f>
        <v>4880.6757704400006</v>
      </c>
      <c r="F90" s="36">
        <f>SUMIFS(СВЦЭМ!$D$39:$D$782,СВЦЭМ!$A$39:$A$782,$A90,СВЦЭМ!$B$39:$B$782,F$83)+'СЕТ СН'!$H$11+СВЦЭМ!$D$10+'СЕТ СН'!$H$5-'СЕТ СН'!$H$21</f>
        <v>4875.2797297200004</v>
      </c>
      <c r="G90" s="36">
        <f>SUMIFS(СВЦЭМ!$D$39:$D$782,СВЦЭМ!$A$39:$A$782,$A90,СВЦЭМ!$B$39:$B$782,G$83)+'СЕТ СН'!$H$11+СВЦЭМ!$D$10+'СЕТ СН'!$H$5-'СЕТ СН'!$H$21</f>
        <v>4876.2073000999999</v>
      </c>
      <c r="H90" s="36">
        <f>SUMIFS(СВЦЭМ!$D$39:$D$782,СВЦЭМ!$A$39:$A$782,$A90,СВЦЭМ!$B$39:$B$782,H$83)+'СЕТ СН'!$H$11+СВЦЭМ!$D$10+'СЕТ СН'!$H$5-'СЕТ СН'!$H$21</f>
        <v>4829.7956224500003</v>
      </c>
      <c r="I90" s="36">
        <f>SUMIFS(СВЦЭМ!$D$39:$D$782,СВЦЭМ!$A$39:$A$782,$A90,СВЦЭМ!$B$39:$B$782,I$83)+'СЕТ СН'!$H$11+СВЦЭМ!$D$10+'СЕТ СН'!$H$5-'СЕТ СН'!$H$21</f>
        <v>4781.1074461600001</v>
      </c>
      <c r="J90" s="36">
        <f>SUMIFS(СВЦЭМ!$D$39:$D$782,СВЦЭМ!$A$39:$A$782,$A90,СВЦЭМ!$B$39:$B$782,J$83)+'СЕТ СН'!$H$11+СВЦЭМ!$D$10+'СЕТ СН'!$H$5-'СЕТ СН'!$H$21</f>
        <v>4751.7568222800001</v>
      </c>
      <c r="K90" s="36">
        <f>SUMIFS(СВЦЭМ!$D$39:$D$782,СВЦЭМ!$A$39:$A$782,$A90,СВЦЭМ!$B$39:$B$782,K$83)+'СЕТ СН'!$H$11+СВЦЭМ!$D$10+'СЕТ СН'!$H$5-'СЕТ СН'!$H$21</f>
        <v>4745.0090600499998</v>
      </c>
      <c r="L90" s="36">
        <f>SUMIFS(СВЦЭМ!$D$39:$D$782,СВЦЭМ!$A$39:$A$782,$A90,СВЦЭМ!$B$39:$B$782,L$83)+'СЕТ СН'!$H$11+СВЦЭМ!$D$10+'СЕТ СН'!$H$5-'СЕТ СН'!$H$21</f>
        <v>4752.5471168200002</v>
      </c>
      <c r="M90" s="36">
        <f>SUMIFS(СВЦЭМ!$D$39:$D$782,СВЦЭМ!$A$39:$A$782,$A90,СВЦЭМ!$B$39:$B$782,M$83)+'СЕТ СН'!$H$11+СВЦЭМ!$D$10+'СЕТ СН'!$H$5-'СЕТ СН'!$H$21</f>
        <v>4789.3282805099998</v>
      </c>
      <c r="N90" s="36">
        <f>SUMIFS(СВЦЭМ!$D$39:$D$782,СВЦЭМ!$A$39:$A$782,$A90,СВЦЭМ!$B$39:$B$782,N$83)+'СЕТ СН'!$H$11+СВЦЭМ!$D$10+'СЕТ СН'!$H$5-'СЕТ СН'!$H$21</f>
        <v>4825.9094190200003</v>
      </c>
      <c r="O90" s="36">
        <f>SUMIFS(СВЦЭМ!$D$39:$D$782,СВЦЭМ!$A$39:$A$782,$A90,СВЦЭМ!$B$39:$B$782,O$83)+'СЕТ СН'!$H$11+СВЦЭМ!$D$10+'СЕТ СН'!$H$5-'СЕТ СН'!$H$21</f>
        <v>4864.5000804199999</v>
      </c>
      <c r="P90" s="36">
        <f>SUMIFS(СВЦЭМ!$D$39:$D$782,СВЦЭМ!$A$39:$A$782,$A90,СВЦЭМ!$B$39:$B$782,P$83)+'СЕТ СН'!$H$11+СВЦЭМ!$D$10+'СЕТ СН'!$H$5-'СЕТ СН'!$H$21</f>
        <v>4867.3468498700004</v>
      </c>
      <c r="Q90" s="36">
        <f>SUMIFS(СВЦЭМ!$D$39:$D$782,СВЦЭМ!$A$39:$A$782,$A90,СВЦЭМ!$B$39:$B$782,Q$83)+'СЕТ СН'!$H$11+СВЦЭМ!$D$10+'СЕТ СН'!$H$5-'СЕТ СН'!$H$21</f>
        <v>4870.0425500600004</v>
      </c>
      <c r="R90" s="36">
        <f>SUMIFS(СВЦЭМ!$D$39:$D$782,СВЦЭМ!$A$39:$A$782,$A90,СВЦЭМ!$B$39:$B$782,R$83)+'СЕТ СН'!$H$11+СВЦЭМ!$D$10+'СЕТ СН'!$H$5-'СЕТ СН'!$H$21</f>
        <v>4859.2508606900001</v>
      </c>
      <c r="S90" s="36">
        <f>SUMIFS(СВЦЭМ!$D$39:$D$782,СВЦЭМ!$A$39:$A$782,$A90,СВЦЭМ!$B$39:$B$782,S$83)+'СЕТ СН'!$H$11+СВЦЭМ!$D$10+'СЕТ СН'!$H$5-'СЕТ СН'!$H$21</f>
        <v>4825.7713397799998</v>
      </c>
      <c r="T90" s="36">
        <f>SUMIFS(СВЦЭМ!$D$39:$D$782,СВЦЭМ!$A$39:$A$782,$A90,СВЦЭМ!$B$39:$B$782,T$83)+'СЕТ СН'!$H$11+СВЦЭМ!$D$10+'СЕТ СН'!$H$5-'СЕТ СН'!$H$21</f>
        <v>4782.45040496</v>
      </c>
      <c r="U90" s="36">
        <f>SUMIFS(СВЦЭМ!$D$39:$D$782,СВЦЭМ!$A$39:$A$782,$A90,СВЦЭМ!$B$39:$B$782,U$83)+'СЕТ СН'!$H$11+СВЦЭМ!$D$10+'СЕТ СН'!$H$5-'СЕТ СН'!$H$21</f>
        <v>4789.5883775000002</v>
      </c>
      <c r="V90" s="36">
        <f>SUMIFS(СВЦЭМ!$D$39:$D$782,СВЦЭМ!$A$39:$A$782,$A90,СВЦЭМ!$B$39:$B$782,V$83)+'СЕТ СН'!$H$11+СВЦЭМ!$D$10+'СЕТ СН'!$H$5-'СЕТ СН'!$H$21</f>
        <v>4847.1222451399999</v>
      </c>
      <c r="W90" s="36">
        <f>SUMIFS(СВЦЭМ!$D$39:$D$782,СВЦЭМ!$A$39:$A$782,$A90,СВЦЭМ!$B$39:$B$782,W$83)+'СЕТ СН'!$H$11+СВЦЭМ!$D$10+'СЕТ СН'!$H$5-'СЕТ СН'!$H$21</f>
        <v>4869.8789656400004</v>
      </c>
      <c r="X90" s="36">
        <f>SUMIFS(СВЦЭМ!$D$39:$D$782,СВЦЭМ!$A$39:$A$782,$A90,СВЦЭМ!$B$39:$B$782,X$83)+'СЕТ СН'!$H$11+СВЦЭМ!$D$10+'СЕТ СН'!$H$5-'СЕТ СН'!$H$21</f>
        <v>4897.7562785600003</v>
      </c>
      <c r="Y90" s="36">
        <f>SUMIFS(СВЦЭМ!$D$39:$D$782,СВЦЭМ!$A$39:$A$782,$A90,СВЦЭМ!$B$39:$B$782,Y$83)+'СЕТ СН'!$H$11+СВЦЭМ!$D$10+'СЕТ СН'!$H$5-'СЕТ СН'!$H$21</f>
        <v>4933.1241779100001</v>
      </c>
    </row>
    <row r="91" spans="1:27" ht="15.75" x14ac:dyDescent="0.2">
      <c r="A91" s="35">
        <f t="shared" si="2"/>
        <v>45268</v>
      </c>
      <c r="B91" s="36">
        <f>SUMIFS(СВЦЭМ!$D$39:$D$782,СВЦЭМ!$A$39:$A$782,$A91,СВЦЭМ!$B$39:$B$782,B$83)+'СЕТ СН'!$H$11+СВЦЭМ!$D$10+'СЕТ СН'!$H$5-'СЕТ СН'!$H$21</f>
        <v>4867.7369201000001</v>
      </c>
      <c r="C91" s="36">
        <f>SUMIFS(СВЦЭМ!$D$39:$D$782,СВЦЭМ!$A$39:$A$782,$A91,СВЦЭМ!$B$39:$B$782,C$83)+'СЕТ СН'!$H$11+СВЦЭМ!$D$10+'СЕТ СН'!$H$5-'СЕТ СН'!$H$21</f>
        <v>4900.3986116599999</v>
      </c>
      <c r="D91" s="36">
        <f>SUMIFS(СВЦЭМ!$D$39:$D$782,СВЦЭМ!$A$39:$A$782,$A91,СВЦЭМ!$B$39:$B$782,D$83)+'СЕТ СН'!$H$11+СВЦЭМ!$D$10+'СЕТ СН'!$H$5-'СЕТ СН'!$H$21</f>
        <v>4906.42340995</v>
      </c>
      <c r="E91" s="36">
        <f>SUMIFS(СВЦЭМ!$D$39:$D$782,СВЦЭМ!$A$39:$A$782,$A91,СВЦЭМ!$B$39:$B$782,E$83)+'СЕТ СН'!$H$11+СВЦЭМ!$D$10+'СЕТ СН'!$H$5-'СЕТ СН'!$H$21</f>
        <v>4908.5574815800001</v>
      </c>
      <c r="F91" s="36">
        <f>SUMIFS(СВЦЭМ!$D$39:$D$782,СВЦЭМ!$A$39:$A$782,$A91,СВЦЭМ!$B$39:$B$782,F$83)+'СЕТ СН'!$H$11+СВЦЭМ!$D$10+'СЕТ СН'!$H$5-'СЕТ СН'!$H$21</f>
        <v>4907.1978409900003</v>
      </c>
      <c r="G91" s="36">
        <f>SUMIFS(СВЦЭМ!$D$39:$D$782,СВЦЭМ!$A$39:$A$782,$A91,СВЦЭМ!$B$39:$B$782,G$83)+'СЕТ СН'!$H$11+СВЦЭМ!$D$10+'СЕТ СН'!$H$5-'СЕТ СН'!$H$21</f>
        <v>4899.0337509299998</v>
      </c>
      <c r="H91" s="36">
        <f>SUMIFS(СВЦЭМ!$D$39:$D$782,СВЦЭМ!$A$39:$A$782,$A91,СВЦЭМ!$B$39:$B$782,H$83)+'СЕТ СН'!$H$11+СВЦЭМ!$D$10+'СЕТ СН'!$H$5-'СЕТ СН'!$H$21</f>
        <v>4854.0909478399999</v>
      </c>
      <c r="I91" s="36">
        <f>SUMIFS(СВЦЭМ!$D$39:$D$782,СВЦЭМ!$A$39:$A$782,$A91,СВЦЭМ!$B$39:$B$782,I$83)+'СЕТ СН'!$H$11+СВЦЭМ!$D$10+'СЕТ СН'!$H$5-'СЕТ СН'!$H$21</f>
        <v>4791.7226229200005</v>
      </c>
      <c r="J91" s="36">
        <f>SUMIFS(СВЦЭМ!$D$39:$D$782,СВЦЭМ!$A$39:$A$782,$A91,СВЦЭМ!$B$39:$B$782,J$83)+'СЕТ СН'!$H$11+СВЦЭМ!$D$10+'СЕТ СН'!$H$5-'СЕТ СН'!$H$21</f>
        <v>4751.5782825900005</v>
      </c>
      <c r="K91" s="36">
        <f>SUMIFS(СВЦЭМ!$D$39:$D$782,СВЦЭМ!$A$39:$A$782,$A91,СВЦЭМ!$B$39:$B$782,K$83)+'СЕТ СН'!$H$11+СВЦЭМ!$D$10+'СЕТ СН'!$H$5-'СЕТ СН'!$H$21</f>
        <v>4733.9390722899998</v>
      </c>
      <c r="L91" s="36">
        <f>SUMIFS(СВЦЭМ!$D$39:$D$782,СВЦЭМ!$A$39:$A$782,$A91,СВЦЭМ!$B$39:$B$782,L$83)+'СЕТ СН'!$H$11+СВЦЭМ!$D$10+'СЕТ СН'!$H$5-'СЕТ СН'!$H$21</f>
        <v>4731.4785802599999</v>
      </c>
      <c r="M91" s="36">
        <f>SUMIFS(СВЦЭМ!$D$39:$D$782,СВЦЭМ!$A$39:$A$782,$A91,СВЦЭМ!$B$39:$B$782,M$83)+'СЕТ СН'!$H$11+СВЦЭМ!$D$10+'СЕТ СН'!$H$5-'СЕТ СН'!$H$21</f>
        <v>4744.17064269</v>
      </c>
      <c r="N91" s="36">
        <f>SUMIFS(СВЦЭМ!$D$39:$D$782,СВЦЭМ!$A$39:$A$782,$A91,СВЦЭМ!$B$39:$B$782,N$83)+'СЕТ СН'!$H$11+СВЦЭМ!$D$10+'СЕТ СН'!$H$5-'СЕТ СН'!$H$21</f>
        <v>4746.5395028000003</v>
      </c>
      <c r="O91" s="36">
        <f>SUMIFS(СВЦЭМ!$D$39:$D$782,СВЦЭМ!$A$39:$A$782,$A91,СВЦЭМ!$B$39:$B$782,O$83)+'СЕТ СН'!$H$11+СВЦЭМ!$D$10+'СЕТ СН'!$H$5-'СЕТ СН'!$H$21</f>
        <v>4754.7873459500006</v>
      </c>
      <c r="P91" s="36">
        <f>SUMIFS(СВЦЭМ!$D$39:$D$782,СВЦЭМ!$A$39:$A$782,$A91,СВЦЭМ!$B$39:$B$782,P$83)+'СЕТ СН'!$H$11+СВЦЭМ!$D$10+'СЕТ СН'!$H$5-'СЕТ СН'!$H$21</f>
        <v>4768.6555183500004</v>
      </c>
      <c r="Q91" s="36">
        <f>SUMIFS(СВЦЭМ!$D$39:$D$782,СВЦЭМ!$A$39:$A$782,$A91,СВЦЭМ!$B$39:$B$782,Q$83)+'СЕТ СН'!$H$11+СВЦЭМ!$D$10+'СЕТ СН'!$H$5-'СЕТ СН'!$H$21</f>
        <v>4773.7198745799997</v>
      </c>
      <c r="R91" s="36">
        <f>SUMIFS(СВЦЭМ!$D$39:$D$782,СВЦЭМ!$A$39:$A$782,$A91,СВЦЭМ!$B$39:$B$782,R$83)+'СЕТ СН'!$H$11+СВЦЭМ!$D$10+'СЕТ СН'!$H$5-'СЕТ СН'!$H$21</f>
        <v>4761.60256914</v>
      </c>
      <c r="S91" s="36">
        <f>SUMIFS(СВЦЭМ!$D$39:$D$782,СВЦЭМ!$A$39:$A$782,$A91,СВЦЭМ!$B$39:$B$782,S$83)+'СЕТ СН'!$H$11+СВЦЭМ!$D$10+'СЕТ СН'!$H$5-'СЕТ СН'!$H$21</f>
        <v>4717.27638518</v>
      </c>
      <c r="T91" s="36">
        <f>SUMIFS(СВЦЭМ!$D$39:$D$782,СВЦЭМ!$A$39:$A$782,$A91,СВЦЭМ!$B$39:$B$782,T$83)+'СЕТ СН'!$H$11+СВЦЭМ!$D$10+'СЕТ СН'!$H$5-'СЕТ СН'!$H$21</f>
        <v>4706.3955246200003</v>
      </c>
      <c r="U91" s="36">
        <f>SUMIFS(СВЦЭМ!$D$39:$D$782,СВЦЭМ!$A$39:$A$782,$A91,СВЦЭМ!$B$39:$B$782,U$83)+'СЕТ СН'!$H$11+СВЦЭМ!$D$10+'СЕТ СН'!$H$5-'СЕТ СН'!$H$21</f>
        <v>4706.4902243899996</v>
      </c>
      <c r="V91" s="36">
        <f>SUMIFS(СВЦЭМ!$D$39:$D$782,СВЦЭМ!$A$39:$A$782,$A91,СВЦЭМ!$B$39:$B$782,V$83)+'СЕТ СН'!$H$11+СВЦЭМ!$D$10+'СЕТ СН'!$H$5-'СЕТ СН'!$H$21</f>
        <v>4715.9813821099997</v>
      </c>
      <c r="W91" s="36">
        <f>SUMIFS(СВЦЭМ!$D$39:$D$782,СВЦЭМ!$A$39:$A$782,$A91,СВЦЭМ!$B$39:$B$782,W$83)+'СЕТ СН'!$H$11+СВЦЭМ!$D$10+'СЕТ СН'!$H$5-'СЕТ СН'!$H$21</f>
        <v>4729.1779673399997</v>
      </c>
      <c r="X91" s="36">
        <f>SUMIFS(СВЦЭМ!$D$39:$D$782,СВЦЭМ!$A$39:$A$782,$A91,СВЦЭМ!$B$39:$B$782,X$83)+'СЕТ СН'!$H$11+СВЦЭМ!$D$10+'СЕТ СН'!$H$5-'СЕТ СН'!$H$21</f>
        <v>4761.15180882</v>
      </c>
      <c r="Y91" s="36">
        <f>SUMIFS(СВЦЭМ!$D$39:$D$782,СВЦЭМ!$A$39:$A$782,$A91,СВЦЭМ!$B$39:$B$782,Y$83)+'СЕТ СН'!$H$11+СВЦЭМ!$D$10+'СЕТ СН'!$H$5-'СЕТ СН'!$H$21</f>
        <v>4797.4724714399999</v>
      </c>
    </row>
    <row r="92" spans="1:27" ht="15.75" x14ac:dyDescent="0.2">
      <c r="A92" s="35">
        <f t="shared" si="2"/>
        <v>45269</v>
      </c>
      <c r="B92" s="36">
        <f>SUMIFS(СВЦЭМ!$D$39:$D$782,СВЦЭМ!$A$39:$A$782,$A92,СВЦЭМ!$B$39:$B$782,B$83)+'СЕТ СН'!$H$11+СВЦЭМ!$D$10+'СЕТ СН'!$H$5-'СЕТ СН'!$H$21</f>
        <v>4966.6430681800002</v>
      </c>
      <c r="C92" s="36">
        <f>SUMIFS(СВЦЭМ!$D$39:$D$782,СВЦЭМ!$A$39:$A$782,$A92,СВЦЭМ!$B$39:$B$782,C$83)+'СЕТ СН'!$H$11+СВЦЭМ!$D$10+'СЕТ СН'!$H$5-'СЕТ СН'!$H$21</f>
        <v>5014.8207543899998</v>
      </c>
      <c r="D92" s="36">
        <f>SUMIFS(СВЦЭМ!$D$39:$D$782,СВЦЭМ!$A$39:$A$782,$A92,СВЦЭМ!$B$39:$B$782,D$83)+'СЕТ СН'!$H$11+СВЦЭМ!$D$10+'СЕТ СН'!$H$5-'СЕТ СН'!$H$21</f>
        <v>5079.3116007999997</v>
      </c>
      <c r="E92" s="36">
        <f>SUMIFS(СВЦЭМ!$D$39:$D$782,СВЦЭМ!$A$39:$A$782,$A92,СВЦЭМ!$B$39:$B$782,E$83)+'СЕТ СН'!$H$11+СВЦЭМ!$D$10+'СЕТ СН'!$H$5-'СЕТ СН'!$H$21</f>
        <v>5087.1913739199999</v>
      </c>
      <c r="F92" s="36">
        <f>SUMIFS(СВЦЭМ!$D$39:$D$782,СВЦЭМ!$A$39:$A$782,$A92,СВЦЭМ!$B$39:$B$782,F$83)+'СЕТ СН'!$H$11+СВЦЭМ!$D$10+'СЕТ СН'!$H$5-'СЕТ СН'!$H$21</f>
        <v>5090.9529001000001</v>
      </c>
      <c r="G92" s="36">
        <f>SUMIFS(СВЦЭМ!$D$39:$D$782,СВЦЭМ!$A$39:$A$782,$A92,СВЦЭМ!$B$39:$B$782,G$83)+'СЕТ СН'!$H$11+СВЦЭМ!$D$10+'СЕТ СН'!$H$5-'СЕТ СН'!$H$21</f>
        <v>5075.92200589</v>
      </c>
      <c r="H92" s="36">
        <f>SUMIFS(СВЦЭМ!$D$39:$D$782,СВЦЭМ!$A$39:$A$782,$A92,СВЦЭМ!$B$39:$B$782,H$83)+'СЕТ СН'!$H$11+СВЦЭМ!$D$10+'СЕТ СН'!$H$5-'СЕТ СН'!$H$21</f>
        <v>5061.2182297300005</v>
      </c>
      <c r="I92" s="36">
        <f>SUMIFS(СВЦЭМ!$D$39:$D$782,СВЦЭМ!$A$39:$A$782,$A92,СВЦЭМ!$B$39:$B$782,I$83)+'СЕТ СН'!$H$11+СВЦЭМ!$D$10+'СЕТ СН'!$H$5-'СЕТ СН'!$H$21</f>
        <v>5029.7004898800005</v>
      </c>
      <c r="J92" s="36">
        <f>SUMIFS(СВЦЭМ!$D$39:$D$782,СВЦЭМ!$A$39:$A$782,$A92,СВЦЭМ!$B$39:$B$782,J$83)+'СЕТ СН'!$H$11+СВЦЭМ!$D$10+'СЕТ СН'!$H$5-'СЕТ СН'!$H$21</f>
        <v>4986.9206851600002</v>
      </c>
      <c r="K92" s="36">
        <f>SUMIFS(СВЦЭМ!$D$39:$D$782,СВЦЭМ!$A$39:$A$782,$A92,СВЦЭМ!$B$39:$B$782,K$83)+'СЕТ СН'!$H$11+СВЦЭМ!$D$10+'СЕТ СН'!$H$5-'СЕТ СН'!$H$21</f>
        <v>4946.2512385</v>
      </c>
      <c r="L92" s="36">
        <f>SUMIFS(СВЦЭМ!$D$39:$D$782,СВЦЭМ!$A$39:$A$782,$A92,СВЦЭМ!$B$39:$B$782,L$83)+'СЕТ СН'!$H$11+СВЦЭМ!$D$10+'СЕТ СН'!$H$5-'СЕТ СН'!$H$21</f>
        <v>4898.4564915199999</v>
      </c>
      <c r="M92" s="36">
        <f>SUMIFS(СВЦЭМ!$D$39:$D$782,СВЦЭМ!$A$39:$A$782,$A92,СВЦЭМ!$B$39:$B$782,M$83)+'СЕТ СН'!$H$11+СВЦЭМ!$D$10+'СЕТ СН'!$H$5-'СЕТ СН'!$H$21</f>
        <v>4893.61549784</v>
      </c>
      <c r="N92" s="36">
        <f>SUMIFS(СВЦЭМ!$D$39:$D$782,СВЦЭМ!$A$39:$A$782,$A92,СВЦЭМ!$B$39:$B$782,N$83)+'СЕТ СН'!$H$11+СВЦЭМ!$D$10+'СЕТ СН'!$H$5-'СЕТ СН'!$H$21</f>
        <v>4927.6830179999997</v>
      </c>
      <c r="O92" s="36">
        <f>SUMIFS(СВЦЭМ!$D$39:$D$782,СВЦЭМ!$A$39:$A$782,$A92,СВЦЭМ!$B$39:$B$782,O$83)+'СЕТ СН'!$H$11+СВЦЭМ!$D$10+'СЕТ СН'!$H$5-'СЕТ СН'!$H$21</f>
        <v>4918.5857016199998</v>
      </c>
      <c r="P92" s="36">
        <f>SUMIFS(СВЦЭМ!$D$39:$D$782,СВЦЭМ!$A$39:$A$782,$A92,СВЦЭМ!$B$39:$B$782,P$83)+'СЕТ СН'!$H$11+СВЦЭМ!$D$10+'СЕТ СН'!$H$5-'СЕТ СН'!$H$21</f>
        <v>4935.8794863399999</v>
      </c>
      <c r="Q92" s="36">
        <f>SUMIFS(СВЦЭМ!$D$39:$D$782,СВЦЭМ!$A$39:$A$782,$A92,СВЦЭМ!$B$39:$B$782,Q$83)+'СЕТ СН'!$H$11+СВЦЭМ!$D$10+'СЕТ СН'!$H$5-'СЕТ СН'!$H$21</f>
        <v>4955.8269282399997</v>
      </c>
      <c r="R92" s="36">
        <f>SUMIFS(СВЦЭМ!$D$39:$D$782,СВЦЭМ!$A$39:$A$782,$A92,СВЦЭМ!$B$39:$B$782,R$83)+'СЕТ СН'!$H$11+СВЦЭМ!$D$10+'СЕТ СН'!$H$5-'СЕТ СН'!$H$21</f>
        <v>4951.1264112400004</v>
      </c>
      <c r="S92" s="36">
        <f>SUMIFS(СВЦЭМ!$D$39:$D$782,СВЦЭМ!$A$39:$A$782,$A92,СВЦЭМ!$B$39:$B$782,S$83)+'СЕТ СН'!$H$11+СВЦЭМ!$D$10+'СЕТ СН'!$H$5-'СЕТ СН'!$H$21</f>
        <v>4943.6367194599998</v>
      </c>
      <c r="T92" s="36">
        <f>SUMIFS(СВЦЭМ!$D$39:$D$782,СВЦЭМ!$A$39:$A$782,$A92,СВЦЭМ!$B$39:$B$782,T$83)+'СЕТ СН'!$H$11+СВЦЭМ!$D$10+'СЕТ СН'!$H$5-'СЕТ СН'!$H$21</f>
        <v>4902.6188972399996</v>
      </c>
      <c r="U92" s="36">
        <f>SUMIFS(СВЦЭМ!$D$39:$D$782,СВЦЭМ!$A$39:$A$782,$A92,СВЦЭМ!$B$39:$B$782,U$83)+'СЕТ СН'!$H$11+СВЦЭМ!$D$10+'СЕТ СН'!$H$5-'СЕТ СН'!$H$21</f>
        <v>4925.4188574700001</v>
      </c>
      <c r="V92" s="36">
        <f>SUMIFS(СВЦЭМ!$D$39:$D$782,СВЦЭМ!$A$39:$A$782,$A92,СВЦЭМ!$B$39:$B$782,V$83)+'СЕТ СН'!$H$11+СВЦЭМ!$D$10+'СЕТ СН'!$H$5-'СЕТ СН'!$H$21</f>
        <v>4948.1944113899999</v>
      </c>
      <c r="W92" s="36">
        <f>SUMIFS(СВЦЭМ!$D$39:$D$782,СВЦЭМ!$A$39:$A$782,$A92,СВЦЭМ!$B$39:$B$782,W$83)+'СЕТ СН'!$H$11+СВЦЭМ!$D$10+'СЕТ СН'!$H$5-'СЕТ СН'!$H$21</f>
        <v>4936.2366874500003</v>
      </c>
      <c r="X92" s="36">
        <f>SUMIFS(СВЦЭМ!$D$39:$D$782,СВЦЭМ!$A$39:$A$782,$A92,СВЦЭМ!$B$39:$B$782,X$83)+'СЕТ СН'!$H$11+СВЦЭМ!$D$10+'СЕТ СН'!$H$5-'СЕТ СН'!$H$21</f>
        <v>4972.9435744800003</v>
      </c>
      <c r="Y92" s="36">
        <f>SUMIFS(СВЦЭМ!$D$39:$D$782,СВЦЭМ!$A$39:$A$782,$A92,СВЦЭМ!$B$39:$B$782,Y$83)+'СЕТ СН'!$H$11+СВЦЭМ!$D$10+'СЕТ СН'!$H$5-'СЕТ СН'!$H$21</f>
        <v>5007.9121107199999</v>
      </c>
    </row>
    <row r="93" spans="1:27" ht="15.75" x14ac:dyDescent="0.2">
      <c r="A93" s="35">
        <f t="shared" si="2"/>
        <v>45270</v>
      </c>
      <c r="B93" s="36">
        <f>SUMIFS(СВЦЭМ!$D$39:$D$782,СВЦЭМ!$A$39:$A$782,$A93,СВЦЭМ!$B$39:$B$782,B$83)+'СЕТ СН'!$H$11+СВЦЭМ!$D$10+'СЕТ СН'!$H$5-'СЕТ СН'!$H$21</f>
        <v>4950.67604046</v>
      </c>
      <c r="C93" s="36">
        <f>SUMIFS(СВЦЭМ!$D$39:$D$782,СВЦЭМ!$A$39:$A$782,$A93,СВЦЭМ!$B$39:$B$782,C$83)+'СЕТ СН'!$H$11+СВЦЭМ!$D$10+'СЕТ СН'!$H$5-'СЕТ СН'!$H$21</f>
        <v>4994.3287059100003</v>
      </c>
      <c r="D93" s="36">
        <f>SUMIFS(СВЦЭМ!$D$39:$D$782,СВЦЭМ!$A$39:$A$782,$A93,СВЦЭМ!$B$39:$B$782,D$83)+'СЕТ СН'!$H$11+СВЦЭМ!$D$10+'СЕТ СН'!$H$5-'СЕТ СН'!$H$21</f>
        <v>5015.9407711000003</v>
      </c>
      <c r="E93" s="36">
        <f>SUMIFS(СВЦЭМ!$D$39:$D$782,СВЦЭМ!$A$39:$A$782,$A93,СВЦЭМ!$B$39:$B$782,E$83)+'СЕТ СН'!$H$11+СВЦЭМ!$D$10+'СЕТ СН'!$H$5-'СЕТ СН'!$H$21</f>
        <v>5035.0033877000005</v>
      </c>
      <c r="F93" s="36">
        <f>SUMIFS(СВЦЭМ!$D$39:$D$782,СВЦЭМ!$A$39:$A$782,$A93,СВЦЭМ!$B$39:$B$782,F$83)+'СЕТ СН'!$H$11+СВЦЭМ!$D$10+'СЕТ СН'!$H$5-'СЕТ СН'!$H$21</f>
        <v>5025.5112281000002</v>
      </c>
      <c r="G93" s="36">
        <f>SUMIFS(СВЦЭМ!$D$39:$D$782,СВЦЭМ!$A$39:$A$782,$A93,СВЦЭМ!$B$39:$B$782,G$83)+'СЕТ СН'!$H$11+СВЦЭМ!$D$10+'СЕТ СН'!$H$5-'СЕТ СН'!$H$21</f>
        <v>4996.8376436400004</v>
      </c>
      <c r="H93" s="36">
        <f>SUMIFS(СВЦЭМ!$D$39:$D$782,СВЦЭМ!$A$39:$A$782,$A93,СВЦЭМ!$B$39:$B$782,H$83)+'СЕТ СН'!$H$11+СВЦЭМ!$D$10+'СЕТ СН'!$H$5-'СЕТ СН'!$H$21</f>
        <v>5017.5162343499996</v>
      </c>
      <c r="I93" s="36">
        <f>SUMIFS(СВЦЭМ!$D$39:$D$782,СВЦЭМ!$A$39:$A$782,$A93,СВЦЭМ!$B$39:$B$782,I$83)+'СЕТ СН'!$H$11+СВЦЭМ!$D$10+'СЕТ СН'!$H$5-'СЕТ СН'!$H$21</f>
        <v>5000.1880273500001</v>
      </c>
      <c r="J93" s="36">
        <f>SUMIFS(СВЦЭМ!$D$39:$D$782,СВЦЭМ!$A$39:$A$782,$A93,СВЦЭМ!$B$39:$B$782,J$83)+'СЕТ СН'!$H$11+СВЦЭМ!$D$10+'СЕТ СН'!$H$5-'СЕТ СН'!$H$21</f>
        <v>4952.1002782400001</v>
      </c>
      <c r="K93" s="36">
        <f>SUMIFS(СВЦЭМ!$D$39:$D$782,СВЦЭМ!$A$39:$A$782,$A93,СВЦЭМ!$B$39:$B$782,K$83)+'СЕТ СН'!$H$11+СВЦЭМ!$D$10+'СЕТ СН'!$H$5-'СЕТ СН'!$H$21</f>
        <v>4887.80702845</v>
      </c>
      <c r="L93" s="36">
        <f>SUMIFS(СВЦЭМ!$D$39:$D$782,СВЦЭМ!$A$39:$A$782,$A93,СВЦЭМ!$B$39:$B$782,L$83)+'СЕТ СН'!$H$11+СВЦЭМ!$D$10+'СЕТ СН'!$H$5-'СЕТ СН'!$H$21</f>
        <v>4852.7493283499998</v>
      </c>
      <c r="M93" s="36">
        <f>SUMIFS(СВЦЭМ!$D$39:$D$782,СВЦЭМ!$A$39:$A$782,$A93,СВЦЭМ!$B$39:$B$782,M$83)+'СЕТ СН'!$H$11+СВЦЭМ!$D$10+'СЕТ СН'!$H$5-'СЕТ СН'!$H$21</f>
        <v>4843.1227024700001</v>
      </c>
      <c r="N93" s="36">
        <f>SUMIFS(СВЦЭМ!$D$39:$D$782,СВЦЭМ!$A$39:$A$782,$A93,СВЦЭМ!$B$39:$B$782,N$83)+'СЕТ СН'!$H$11+СВЦЭМ!$D$10+'СЕТ СН'!$H$5-'СЕТ СН'!$H$21</f>
        <v>4853.8007171899999</v>
      </c>
      <c r="O93" s="36">
        <f>SUMIFS(СВЦЭМ!$D$39:$D$782,СВЦЭМ!$A$39:$A$782,$A93,СВЦЭМ!$B$39:$B$782,O$83)+'СЕТ СН'!$H$11+СВЦЭМ!$D$10+'СЕТ СН'!$H$5-'СЕТ СН'!$H$21</f>
        <v>4886.0330142399998</v>
      </c>
      <c r="P93" s="36">
        <f>SUMIFS(СВЦЭМ!$D$39:$D$782,СВЦЭМ!$A$39:$A$782,$A93,СВЦЭМ!$B$39:$B$782,P$83)+'СЕТ СН'!$H$11+СВЦЭМ!$D$10+'СЕТ СН'!$H$5-'СЕТ СН'!$H$21</f>
        <v>4903.7427536699997</v>
      </c>
      <c r="Q93" s="36">
        <f>SUMIFS(СВЦЭМ!$D$39:$D$782,СВЦЭМ!$A$39:$A$782,$A93,СВЦЭМ!$B$39:$B$782,Q$83)+'СЕТ СН'!$H$11+СВЦЭМ!$D$10+'СЕТ СН'!$H$5-'СЕТ СН'!$H$21</f>
        <v>4901.90156054</v>
      </c>
      <c r="R93" s="36">
        <f>SUMIFS(СВЦЭМ!$D$39:$D$782,СВЦЭМ!$A$39:$A$782,$A93,СВЦЭМ!$B$39:$B$782,R$83)+'СЕТ СН'!$H$11+СВЦЭМ!$D$10+'СЕТ СН'!$H$5-'СЕТ СН'!$H$21</f>
        <v>4895.29320069</v>
      </c>
      <c r="S93" s="36">
        <f>SUMIFS(СВЦЭМ!$D$39:$D$782,СВЦЭМ!$A$39:$A$782,$A93,СВЦЭМ!$B$39:$B$782,S$83)+'СЕТ СН'!$H$11+СВЦЭМ!$D$10+'СЕТ СН'!$H$5-'СЕТ СН'!$H$21</f>
        <v>4841.4523511500001</v>
      </c>
      <c r="T93" s="36">
        <f>SUMIFS(СВЦЭМ!$D$39:$D$782,СВЦЭМ!$A$39:$A$782,$A93,СВЦЭМ!$B$39:$B$782,T$83)+'СЕТ СН'!$H$11+СВЦЭМ!$D$10+'СЕТ СН'!$H$5-'СЕТ СН'!$H$21</f>
        <v>4798.96121563</v>
      </c>
      <c r="U93" s="36">
        <f>SUMIFS(СВЦЭМ!$D$39:$D$782,СВЦЭМ!$A$39:$A$782,$A93,СВЦЭМ!$B$39:$B$782,U$83)+'СЕТ СН'!$H$11+СВЦЭМ!$D$10+'СЕТ СН'!$H$5-'СЕТ СН'!$H$21</f>
        <v>4813.0293184900002</v>
      </c>
      <c r="V93" s="36">
        <f>SUMIFS(СВЦЭМ!$D$39:$D$782,СВЦЭМ!$A$39:$A$782,$A93,СВЦЭМ!$B$39:$B$782,V$83)+'СЕТ СН'!$H$11+СВЦЭМ!$D$10+'СЕТ СН'!$H$5-'СЕТ СН'!$H$21</f>
        <v>4836.7155563899996</v>
      </c>
      <c r="W93" s="36">
        <f>SUMIFS(СВЦЭМ!$D$39:$D$782,СВЦЭМ!$A$39:$A$782,$A93,СВЦЭМ!$B$39:$B$782,W$83)+'СЕТ СН'!$H$11+СВЦЭМ!$D$10+'СЕТ СН'!$H$5-'СЕТ СН'!$H$21</f>
        <v>4858.5984473999997</v>
      </c>
      <c r="X93" s="36">
        <f>SUMIFS(СВЦЭМ!$D$39:$D$782,СВЦЭМ!$A$39:$A$782,$A93,СВЦЭМ!$B$39:$B$782,X$83)+'СЕТ СН'!$H$11+СВЦЭМ!$D$10+'СЕТ СН'!$H$5-'СЕТ СН'!$H$21</f>
        <v>4898.9594806599998</v>
      </c>
      <c r="Y93" s="36">
        <f>SUMIFS(СВЦЭМ!$D$39:$D$782,СВЦЭМ!$A$39:$A$782,$A93,СВЦЭМ!$B$39:$B$782,Y$83)+'СЕТ СН'!$H$11+СВЦЭМ!$D$10+'СЕТ СН'!$H$5-'СЕТ СН'!$H$21</f>
        <v>4932.4339460000001</v>
      </c>
    </row>
    <row r="94" spans="1:27" ht="15.75" x14ac:dyDescent="0.2">
      <c r="A94" s="35">
        <f t="shared" si="2"/>
        <v>45271</v>
      </c>
      <c r="B94" s="36">
        <f>SUMIFS(СВЦЭМ!$D$39:$D$782,СВЦЭМ!$A$39:$A$782,$A94,СВЦЭМ!$B$39:$B$782,B$83)+'СЕТ СН'!$H$11+СВЦЭМ!$D$10+'СЕТ СН'!$H$5-'СЕТ СН'!$H$21</f>
        <v>4936.5943031999996</v>
      </c>
      <c r="C94" s="36">
        <f>SUMIFS(СВЦЭМ!$D$39:$D$782,СВЦЭМ!$A$39:$A$782,$A94,СВЦЭМ!$B$39:$B$782,C$83)+'СЕТ СН'!$H$11+СВЦЭМ!$D$10+'СЕТ СН'!$H$5-'СЕТ СН'!$H$21</f>
        <v>4959.1544130700004</v>
      </c>
      <c r="D94" s="36">
        <f>SUMIFS(СВЦЭМ!$D$39:$D$782,СВЦЭМ!$A$39:$A$782,$A94,СВЦЭМ!$B$39:$B$782,D$83)+'СЕТ СН'!$H$11+СВЦЭМ!$D$10+'СЕТ СН'!$H$5-'СЕТ СН'!$H$21</f>
        <v>4992.2193878799999</v>
      </c>
      <c r="E94" s="36">
        <f>SUMIFS(СВЦЭМ!$D$39:$D$782,СВЦЭМ!$A$39:$A$782,$A94,СВЦЭМ!$B$39:$B$782,E$83)+'СЕТ СН'!$H$11+СВЦЭМ!$D$10+'СЕТ СН'!$H$5-'СЕТ СН'!$H$21</f>
        <v>5001.8778933800004</v>
      </c>
      <c r="F94" s="36">
        <f>SUMIFS(СВЦЭМ!$D$39:$D$782,СВЦЭМ!$A$39:$A$782,$A94,СВЦЭМ!$B$39:$B$782,F$83)+'СЕТ СН'!$H$11+СВЦЭМ!$D$10+'СЕТ СН'!$H$5-'СЕТ СН'!$H$21</f>
        <v>4982.5622475199998</v>
      </c>
      <c r="G94" s="36">
        <f>SUMIFS(СВЦЭМ!$D$39:$D$782,СВЦЭМ!$A$39:$A$782,$A94,СВЦЭМ!$B$39:$B$782,G$83)+'СЕТ СН'!$H$11+СВЦЭМ!$D$10+'СЕТ СН'!$H$5-'СЕТ СН'!$H$21</f>
        <v>4973.7148146099998</v>
      </c>
      <c r="H94" s="36">
        <f>SUMIFS(СВЦЭМ!$D$39:$D$782,СВЦЭМ!$A$39:$A$782,$A94,СВЦЭМ!$B$39:$B$782,H$83)+'СЕТ СН'!$H$11+СВЦЭМ!$D$10+'СЕТ СН'!$H$5-'СЕТ СН'!$H$21</f>
        <v>4914.4404824200001</v>
      </c>
      <c r="I94" s="36">
        <f>SUMIFS(СВЦЭМ!$D$39:$D$782,СВЦЭМ!$A$39:$A$782,$A94,СВЦЭМ!$B$39:$B$782,I$83)+'СЕТ СН'!$H$11+СВЦЭМ!$D$10+'СЕТ СН'!$H$5-'СЕТ СН'!$H$21</f>
        <v>4889.1053099300007</v>
      </c>
      <c r="J94" s="36">
        <f>SUMIFS(СВЦЭМ!$D$39:$D$782,СВЦЭМ!$A$39:$A$782,$A94,СВЦЭМ!$B$39:$B$782,J$83)+'СЕТ СН'!$H$11+СВЦЭМ!$D$10+'СЕТ СН'!$H$5-'СЕТ СН'!$H$21</f>
        <v>4847.0439561499998</v>
      </c>
      <c r="K94" s="36">
        <f>SUMIFS(СВЦЭМ!$D$39:$D$782,СВЦЭМ!$A$39:$A$782,$A94,СВЦЭМ!$B$39:$B$782,K$83)+'СЕТ СН'!$H$11+СВЦЭМ!$D$10+'СЕТ СН'!$H$5-'СЕТ СН'!$H$21</f>
        <v>4835.0557675800001</v>
      </c>
      <c r="L94" s="36">
        <f>SUMIFS(СВЦЭМ!$D$39:$D$782,СВЦЭМ!$A$39:$A$782,$A94,СВЦЭМ!$B$39:$B$782,L$83)+'СЕТ СН'!$H$11+СВЦЭМ!$D$10+'СЕТ СН'!$H$5-'СЕТ СН'!$H$21</f>
        <v>4825.7197085300004</v>
      </c>
      <c r="M94" s="36">
        <f>SUMIFS(СВЦЭМ!$D$39:$D$782,СВЦЭМ!$A$39:$A$782,$A94,СВЦЭМ!$B$39:$B$782,M$83)+'СЕТ СН'!$H$11+СВЦЭМ!$D$10+'СЕТ СН'!$H$5-'СЕТ СН'!$H$21</f>
        <v>4834.1318735300001</v>
      </c>
      <c r="N94" s="36">
        <f>SUMIFS(СВЦЭМ!$D$39:$D$782,СВЦЭМ!$A$39:$A$782,$A94,СВЦЭМ!$B$39:$B$782,N$83)+'СЕТ СН'!$H$11+СВЦЭМ!$D$10+'СЕТ СН'!$H$5-'СЕТ СН'!$H$21</f>
        <v>4838.3830968599996</v>
      </c>
      <c r="O94" s="36">
        <f>SUMIFS(СВЦЭМ!$D$39:$D$782,СВЦЭМ!$A$39:$A$782,$A94,СВЦЭМ!$B$39:$B$782,O$83)+'СЕТ СН'!$H$11+СВЦЭМ!$D$10+'СЕТ СН'!$H$5-'СЕТ СН'!$H$21</f>
        <v>4855.3463862999997</v>
      </c>
      <c r="P94" s="36">
        <f>SUMIFS(СВЦЭМ!$D$39:$D$782,СВЦЭМ!$A$39:$A$782,$A94,СВЦЭМ!$B$39:$B$782,P$83)+'СЕТ СН'!$H$11+СВЦЭМ!$D$10+'СЕТ СН'!$H$5-'СЕТ СН'!$H$21</f>
        <v>4866.6112815500001</v>
      </c>
      <c r="Q94" s="36">
        <f>SUMIFS(СВЦЭМ!$D$39:$D$782,СВЦЭМ!$A$39:$A$782,$A94,СВЦЭМ!$B$39:$B$782,Q$83)+'СЕТ СН'!$H$11+СВЦЭМ!$D$10+'СЕТ СН'!$H$5-'СЕТ СН'!$H$21</f>
        <v>4863.6713933299998</v>
      </c>
      <c r="R94" s="36">
        <f>SUMIFS(СВЦЭМ!$D$39:$D$782,СВЦЭМ!$A$39:$A$782,$A94,СВЦЭМ!$B$39:$B$782,R$83)+'СЕТ СН'!$H$11+СВЦЭМ!$D$10+'СЕТ СН'!$H$5-'СЕТ СН'!$H$21</f>
        <v>4853.5057184500001</v>
      </c>
      <c r="S94" s="36">
        <f>SUMIFS(СВЦЭМ!$D$39:$D$782,СВЦЭМ!$A$39:$A$782,$A94,СВЦЭМ!$B$39:$B$782,S$83)+'СЕТ СН'!$H$11+СВЦЭМ!$D$10+'СЕТ СН'!$H$5-'СЕТ СН'!$H$21</f>
        <v>4806.8326225600003</v>
      </c>
      <c r="T94" s="36">
        <f>SUMIFS(СВЦЭМ!$D$39:$D$782,СВЦЭМ!$A$39:$A$782,$A94,СВЦЭМ!$B$39:$B$782,T$83)+'СЕТ СН'!$H$11+СВЦЭМ!$D$10+'СЕТ СН'!$H$5-'СЕТ СН'!$H$21</f>
        <v>4778.0421669300003</v>
      </c>
      <c r="U94" s="36">
        <f>SUMIFS(СВЦЭМ!$D$39:$D$782,СВЦЭМ!$A$39:$A$782,$A94,СВЦЭМ!$B$39:$B$782,U$83)+'СЕТ СН'!$H$11+СВЦЭМ!$D$10+'СЕТ СН'!$H$5-'СЕТ СН'!$H$21</f>
        <v>4797.1433244999998</v>
      </c>
      <c r="V94" s="36">
        <f>SUMIFS(СВЦЭМ!$D$39:$D$782,СВЦЭМ!$A$39:$A$782,$A94,СВЦЭМ!$B$39:$B$782,V$83)+'СЕТ СН'!$H$11+СВЦЭМ!$D$10+'СЕТ СН'!$H$5-'СЕТ СН'!$H$21</f>
        <v>4819.3456793900004</v>
      </c>
      <c r="W94" s="36">
        <f>SUMIFS(СВЦЭМ!$D$39:$D$782,СВЦЭМ!$A$39:$A$782,$A94,СВЦЭМ!$B$39:$B$782,W$83)+'СЕТ СН'!$H$11+СВЦЭМ!$D$10+'СЕТ СН'!$H$5-'СЕТ СН'!$H$21</f>
        <v>4839.7227823000003</v>
      </c>
      <c r="X94" s="36">
        <f>SUMIFS(СВЦЭМ!$D$39:$D$782,СВЦЭМ!$A$39:$A$782,$A94,СВЦЭМ!$B$39:$B$782,X$83)+'СЕТ СН'!$H$11+СВЦЭМ!$D$10+'СЕТ СН'!$H$5-'СЕТ СН'!$H$21</f>
        <v>4861.1073781300001</v>
      </c>
      <c r="Y94" s="36">
        <f>SUMIFS(СВЦЭМ!$D$39:$D$782,СВЦЭМ!$A$39:$A$782,$A94,СВЦЭМ!$B$39:$B$782,Y$83)+'СЕТ СН'!$H$11+СВЦЭМ!$D$10+'СЕТ СН'!$H$5-'СЕТ СН'!$H$21</f>
        <v>4879.5036624599998</v>
      </c>
    </row>
    <row r="95" spans="1:27" ht="15.75" x14ac:dyDescent="0.2">
      <c r="A95" s="35">
        <f t="shared" si="2"/>
        <v>45272</v>
      </c>
      <c r="B95" s="36">
        <f>SUMIFS(СВЦЭМ!$D$39:$D$782,СВЦЭМ!$A$39:$A$782,$A95,СВЦЭМ!$B$39:$B$782,B$83)+'СЕТ СН'!$H$11+СВЦЭМ!$D$10+'СЕТ СН'!$H$5-'СЕТ СН'!$H$21</f>
        <v>5021.9153156900002</v>
      </c>
      <c r="C95" s="36">
        <f>SUMIFS(СВЦЭМ!$D$39:$D$782,СВЦЭМ!$A$39:$A$782,$A95,СВЦЭМ!$B$39:$B$782,C$83)+'СЕТ СН'!$H$11+СВЦЭМ!$D$10+'СЕТ СН'!$H$5-'СЕТ СН'!$H$21</f>
        <v>5052.9453870400002</v>
      </c>
      <c r="D95" s="36">
        <f>SUMIFS(СВЦЭМ!$D$39:$D$782,СВЦЭМ!$A$39:$A$782,$A95,СВЦЭМ!$B$39:$B$782,D$83)+'СЕТ СН'!$H$11+СВЦЭМ!$D$10+'СЕТ СН'!$H$5-'СЕТ СН'!$H$21</f>
        <v>5060.9869340799996</v>
      </c>
      <c r="E95" s="36">
        <f>SUMIFS(СВЦЭМ!$D$39:$D$782,СВЦЭМ!$A$39:$A$782,$A95,СВЦЭМ!$B$39:$B$782,E$83)+'СЕТ СН'!$H$11+СВЦЭМ!$D$10+'СЕТ СН'!$H$5-'СЕТ СН'!$H$21</f>
        <v>5078.41896378</v>
      </c>
      <c r="F95" s="36">
        <f>SUMIFS(СВЦЭМ!$D$39:$D$782,СВЦЭМ!$A$39:$A$782,$A95,СВЦЭМ!$B$39:$B$782,F$83)+'СЕТ СН'!$H$11+СВЦЭМ!$D$10+'СЕТ СН'!$H$5-'СЕТ СН'!$H$21</f>
        <v>5048.7936778399999</v>
      </c>
      <c r="G95" s="36">
        <f>SUMIFS(СВЦЭМ!$D$39:$D$782,СВЦЭМ!$A$39:$A$782,$A95,СВЦЭМ!$B$39:$B$782,G$83)+'СЕТ СН'!$H$11+СВЦЭМ!$D$10+'СЕТ СН'!$H$5-'СЕТ СН'!$H$21</f>
        <v>5037.5253067499998</v>
      </c>
      <c r="H95" s="36">
        <f>SUMIFS(СВЦЭМ!$D$39:$D$782,СВЦЭМ!$A$39:$A$782,$A95,СВЦЭМ!$B$39:$B$782,H$83)+'СЕТ СН'!$H$11+СВЦЭМ!$D$10+'СЕТ СН'!$H$5-'СЕТ СН'!$H$21</f>
        <v>5008.13587138</v>
      </c>
      <c r="I95" s="36">
        <f>SUMIFS(СВЦЭМ!$D$39:$D$782,СВЦЭМ!$A$39:$A$782,$A95,СВЦЭМ!$B$39:$B$782,I$83)+'СЕТ СН'!$H$11+СВЦЭМ!$D$10+'СЕТ СН'!$H$5-'СЕТ СН'!$H$21</f>
        <v>4945.4830055100001</v>
      </c>
      <c r="J95" s="36">
        <f>SUMIFS(СВЦЭМ!$D$39:$D$782,СВЦЭМ!$A$39:$A$782,$A95,СВЦЭМ!$B$39:$B$782,J$83)+'СЕТ СН'!$H$11+СВЦЭМ!$D$10+'СЕТ СН'!$H$5-'СЕТ СН'!$H$21</f>
        <v>4910.92314704</v>
      </c>
      <c r="K95" s="36">
        <f>SUMIFS(СВЦЭМ!$D$39:$D$782,СВЦЭМ!$A$39:$A$782,$A95,СВЦЭМ!$B$39:$B$782,K$83)+'СЕТ СН'!$H$11+СВЦЭМ!$D$10+'СЕТ СН'!$H$5-'СЕТ СН'!$H$21</f>
        <v>4899.5131241999998</v>
      </c>
      <c r="L95" s="36">
        <f>SUMIFS(СВЦЭМ!$D$39:$D$782,СВЦЭМ!$A$39:$A$782,$A95,СВЦЭМ!$B$39:$B$782,L$83)+'СЕТ СН'!$H$11+СВЦЭМ!$D$10+'СЕТ СН'!$H$5-'СЕТ СН'!$H$21</f>
        <v>4888.7906879100001</v>
      </c>
      <c r="M95" s="36">
        <f>SUMIFS(СВЦЭМ!$D$39:$D$782,СВЦЭМ!$A$39:$A$782,$A95,СВЦЭМ!$B$39:$B$782,M$83)+'СЕТ СН'!$H$11+СВЦЭМ!$D$10+'СЕТ СН'!$H$5-'СЕТ СН'!$H$21</f>
        <v>4910.9831062100002</v>
      </c>
      <c r="N95" s="36">
        <f>SUMIFS(СВЦЭМ!$D$39:$D$782,СВЦЭМ!$A$39:$A$782,$A95,СВЦЭМ!$B$39:$B$782,N$83)+'СЕТ СН'!$H$11+СВЦЭМ!$D$10+'СЕТ СН'!$H$5-'СЕТ СН'!$H$21</f>
        <v>4919.2432662900001</v>
      </c>
      <c r="O95" s="36">
        <f>SUMIFS(СВЦЭМ!$D$39:$D$782,СВЦЭМ!$A$39:$A$782,$A95,СВЦЭМ!$B$39:$B$782,O$83)+'СЕТ СН'!$H$11+СВЦЭМ!$D$10+'СЕТ СН'!$H$5-'СЕТ СН'!$H$21</f>
        <v>4928.0160742899998</v>
      </c>
      <c r="P95" s="36">
        <f>SUMIFS(СВЦЭМ!$D$39:$D$782,СВЦЭМ!$A$39:$A$782,$A95,СВЦЭМ!$B$39:$B$782,P$83)+'СЕТ СН'!$H$11+СВЦЭМ!$D$10+'СЕТ СН'!$H$5-'СЕТ СН'!$H$21</f>
        <v>4921.2886132900003</v>
      </c>
      <c r="Q95" s="36">
        <f>SUMIFS(СВЦЭМ!$D$39:$D$782,СВЦЭМ!$A$39:$A$782,$A95,СВЦЭМ!$B$39:$B$782,Q$83)+'СЕТ СН'!$H$11+СВЦЭМ!$D$10+'СЕТ СН'!$H$5-'СЕТ СН'!$H$21</f>
        <v>4940.9579159700006</v>
      </c>
      <c r="R95" s="36">
        <f>SUMIFS(СВЦЭМ!$D$39:$D$782,СВЦЭМ!$A$39:$A$782,$A95,СВЦЭМ!$B$39:$B$782,R$83)+'СЕТ СН'!$H$11+СВЦЭМ!$D$10+'СЕТ СН'!$H$5-'СЕТ СН'!$H$21</f>
        <v>4938.6295891999998</v>
      </c>
      <c r="S95" s="36">
        <f>SUMIFS(СВЦЭМ!$D$39:$D$782,СВЦЭМ!$A$39:$A$782,$A95,СВЦЭМ!$B$39:$B$782,S$83)+'СЕТ СН'!$H$11+СВЦЭМ!$D$10+'СЕТ СН'!$H$5-'СЕТ СН'!$H$21</f>
        <v>4892.6614132599998</v>
      </c>
      <c r="T95" s="36">
        <f>SUMIFS(СВЦЭМ!$D$39:$D$782,СВЦЭМ!$A$39:$A$782,$A95,СВЦЭМ!$B$39:$B$782,T$83)+'СЕТ СН'!$H$11+СВЦЭМ!$D$10+'СЕТ СН'!$H$5-'СЕТ СН'!$H$21</f>
        <v>4861.8351244200003</v>
      </c>
      <c r="U95" s="36">
        <f>SUMIFS(СВЦЭМ!$D$39:$D$782,СВЦЭМ!$A$39:$A$782,$A95,СВЦЭМ!$B$39:$B$782,U$83)+'СЕТ СН'!$H$11+СВЦЭМ!$D$10+'СЕТ СН'!$H$5-'СЕТ СН'!$H$21</f>
        <v>4874.4319223800003</v>
      </c>
      <c r="V95" s="36">
        <f>SUMIFS(СВЦЭМ!$D$39:$D$782,СВЦЭМ!$A$39:$A$782,$A95,СВЦЭМ!$B$39:$B$782,V$83)+'СЕТ СН'!$H$11+СВЦЭМ!$D$10+'СЕТ СН'!$H$5-'СЕТ СН'!$H$21</f>
        <v>4890.7865108799997</v>
      </c>
      <c r="W95" s="36">
        <f>SUMIFS(СВЦЭМ!$D$39:$D$782,СВЦЭМ!$A$39:$A$782,$A95,СВЦЭМ!$B$39:$B$782,W$83)+'СЕТ СН'!$H$11+СВЦЭМ!$D$10+'СЕТ СН'!$H$5-'СЕТ СН'!$H$21</f>
        <v>4905.4387151999999</v>
      </c>
      <c r="X95" s="36">
        <f>SUMIFS(СВЦЭМ!$D$39:$D$782,СВЦЭМ!$A$39:$A$782,$A95,СВЦЭМ!$B$39:$B$782,X$83)+'СЕТ СН'!$H$11+СВЦЭМ!$D$10+'СЕТ СН'!$H$5-'СЕТ СН'!$H$21</f>
        <v>4938.4591963000003</v>
      </c>
      <c r="Y95" s="36">
        <f>SUMIFS(СВЦЭМ!$D$39:$D$782,СВЦЭМ!$A$39:$A$782,$A95,СВЦЭМ!$B$39:$B$782,Y$83)+'СЕТ СН'!$H$11+СВЦЭМ!$D$10+'СЕТ СН'!$H$5-'СЕТ СН'!$H$21</f>
        <v>4965.0449843200004</v>
      </c>
    </row>
    <row r="96" spans="1:27" ht="15.75" x14ac:dyDescent="0.2">
      <c r="A96" s="35">
        <f t="shared" si="2"/>
        <v>45273</v>
      </c>
      <c r="B96" s="36">
        <f>SUMIFS(СВЦЭМ!$D$39:$D$782,СВЦЭМ!$A$39:$A$782,$A96,СВЦЭМ!$B$39:$B$782,B$83)+'СЕТ СН'!$H$11+СВЦЭМ!$D$10+'СЕТ СН'!$H$5-'СЕТ СН'!$H$21</f>
        <v>4949.2790306699999</v>
      </c>
      <c r="C96" s="36">
        <f>SUMIFS(СВЦЭМ!$D$39:$D$782,СВЦЭМ!$A$39:$A$782,$A96,СВЦЭМ!$B$39:$B$782,C$83)+'СЕТ СН'!$H$11+СВЦЭМ!$D$10+'СЕТ СН'!$H$5-'СЕТ СН'!$H$21</f>
        <v>4976.37309809</v>
      </c>
      <c r="D96" s="36">
        <f>SUMIFS(СВЦЭМ!$D$39:$D$782,СВЦЭМ!$A$39:$A$782,$A96,СВЦЭМ!$B$39:$B$782,D$83)+'СЕТ СН'!$H$11+СВЦЭМ!$D$10+'СЕТ СН'!$H$5-'СЕТ СН'!$H$21</f>
        <v>5008.6624448500006</v>
      </c>
      <c r="E96" s="36">
        <f>SUMIFS(СВЦЭМ!$D$39:$D$782,СВЦЭМ!$A$39:$A$782,$A96,СВЦЭМ!$B$39:$B$782,E$83)+'СЕТ СН'!$H$11+СВЦЭМ!$D$10+'СЕТ СН'!$H$5-'СЕТ СН'!$H$21</f>
        <v>4998.8149519400004</v>
      </c>
      <c r="F96" s="36">
        <f>SUMIFS(СВЦЭМ!$D$39:$D$782,СВЦЭМ!$A$39:$A$782,$A96,СВЦЭМ!$B$39:$B$782,F$83)+'СЕТ СН'!$H$11+СВЦЭМ!$D$10+'СЕТ СН'!$H$5-'СЕТ СН'!$H$21</f>
        <v>5014.2557766400005</v>
      </c>
      <c r="G96" s="36">
        <f>SUMIFS(СВЦЭМ!$D$39:$D$782,СВЦЭМ!$A$39:$A$782,$A96,СВЦЭМ!$B$39:$B$782,G$83)+'СЕТ СН'!$H$11+СВЦЭМ!$D$10+'СЕТ СН'!$H$5-'СЕТ СН'!$H$21</f>
        <v>4987.0545079900003</v>
      </c>
      <c r="H96" s="36">
        <f>SUMIFS(СВЦЭМ!$D$39:$D$782,СВЦЭМ!$A$39:$A$782,$A96,СВЦЭМ!$B$39:$B$782,H$83)+'СЕТ СН'!$H$11+СВЦЭМ!$D$10+'СЕТ СН'!$H$5-'СЕТ СН'!$H$21</f>
        <v>4929.6711365299998</v>
      </c>
      <c r="I96" s="36">
        <f>SUMIFS(СВЦЭМ!$D$39:$D$782,СВЦЭМ!$A$39:$A$782,$A96,СВЦЭМ!$B$39:$B$782,I$83)+'СЕТ СН'!$H$11+СВЦЭМ!$D$10+'СЕТ СН'!$H$5-'СЕТ СН'!$H$21</f>
        <v>4836.7042642899996</v>
      </c>
      <c r="J96" s="36">
        <f>SUMIFS(СВЦЭМ!$D$39:$D$782,СВЦЭМ!$A$39:$A$782,$A96,СВЦЭМ!$B$39:$B$782,J$83)+'СЕТ СН'!$H$11+СВЦЭМ!$D$10+'СЕТ СН'!$H$5-'СЕТ СН'!$H$21</f>
        <v>4800.3882988700007</v>
      </c>
      <c r="K96" s="36">
        <f>SUMIFS(СВЦЭМ!$D$39:$D$782,СВЦЭМ!$A$39:$A$782,$A96,СВЦЭМ!$B$39:$B$782,K$83)+'СЕТ СН'!$H$11+СВЦЭМ!$D$10+'СЕТ СН'!$H$5-'СЕТ СН'!$H$21</f>
        <v>4836.0918719500005</v>
      </c>
      <c r="L96" s="36">
        <f>SUMIFS(СВЦЭМ!$D$39:$D$782,СВЦЭМ!$A$39:$A$782,$A96,СВЦЭМ!$B$39:$B$782,L$83)+'СЕТ СН'!$H$11+СВЦЭМ!$D$10+'СЕТ СН'!$H$5-'СЕТ СН'!$H$21</f>
        <v>4828.2357271199999</v>
      </c>
      <c r="M96" s="36">
        <f>SUMIFS(СВЦЭМ!$D$39:$D$782,СВЦЭМ!$A$39:$A$782,$A96,СВЦЭМ!$B$39:$B$782,M$83)+'СЕТ СН'!$H$11+СВЦЭМ!$D$10+'СЕТ СН'!$H$5-'СЕТ СН'!$H$21</f>
        <v>4855.5659775599997</v>
      </c>
      <c r="N96" s="36">
        <f>SUMIFS(СВЦЭМ!$D$39:$D$782,СВЦЭМ!$A$39:$A$782,$A96,СВЦЭМ!$B$39:$B$782,N$83)+'СЕТ СН'!$H$11+СВЦЭМ!$D$10+'СЕТ СН'!$H$5-'СЕТ СН'!$H$21</f>
        <v>4867.9752886099996</v>
      </c>
      <c r="O96" s="36">
        <f>SUMIFS(СВЦЭМ!$D$39:$D$782,СВЦЭМ!$A$39:$A$782,$A96,СВЦЭМ!$B$39:$B$782,O$83)+'СЕТ СН'!$H$11+СВЦЭМ!$D$10+'СЕТ СН'!$H$5-'СЕТ СН'!$H$21</f>
        <v>4882.6637174099997</v>
      </c>
      <c r="P96" s="36">
        <f>SUMIFS(СВЦЭМ!$D$39:$D$782,СВЦЭМ!$A$39:$A$782,$A96,СВЦЭМ!$B$39:$B$782,P$83)+'СЕТ СН'!$H$11+СВЦЭМ!$D$10+'СЕТ СН'!$H$5-'СЕТ СН'!$H$21</f>
        <v>4884.9471877400001</v>
      </c>
      <c r="Q96" s="36">
        <f>SUMIFS(СВЦЭМ!$D$39:$D$782,СВЦЭМ!$A$39:$A$782,$A96,СВЦЭМ!$B$39:$B$782,Q$83)+'СЕТ СН'!$H$11+СВЦЭМ!$D$10+'СЕТ СН'!$H$5-'СЕТ СН'!$H$21</f>
        <v>4886.0164924700002</v>
      </c>
      <c r="R96" s="36">
        <f>SUMIFS(СВЦЭМ!$D$39:$D$782,СВЦЭМ!$A$39:$A$782,$A96,СВЦЭМ!$B$39:$B$782,R$83)+'СЕТ СН'!$H$11+СВЦЭМ!$D$10+'СЕТ СН'!$H$5-'СЕТ СН'!$H$21</f>
        <v>4871.9226156200002</v>
      </c>
      <c r="S96" s="36">
        <f>SUMIFS(СВЦЭМ!$D$39:$D$782,СВЦЭМ!$A$39:$A$782,$A96,СВЦЭМ!$B$39:$B$782,S$83)+'СЕТ СН'!$H$11+СВЦЭМ!$D$10+'СЕТ СН'!$H$5-'СЕТ СН'!$H$21</f>
        <v>4785.5932860900002</v>
      </c>
      <c r="T96" s="36">
        <f>SUMIFS(СВЦЭМ!$D$39:$D$782,СВЦЭМ!$A$39:$A$782,$A96,СВЦЭМ!$B$39:$B$782,T$83)+'СЕТ СН'!$H$11+СВЦЭМ!$D$10+'СЕТ СН'!$H$5-'СЕТ СН'!$H$21</f>
        <v>4764.9593686099997</v>
      </c>
      <c r="U96" s="36">
        <f>SUMIFS(СВЦЭМ!$D$39:$D$782,СВЦЭМ!$A$39:$A$782,$A96,СВЦЭМ!$B$39:$B$782,U$83)+'СЕТ СН'!$H$11+СВЦЭМ!$D$10+'СЕТ СН'!$H$5-'СЕТ СН'!$H$21</f>
        <v>4779.5481486600002</v>
      </c>
      <c r="V96" s="36">
        <f>SUMIFS(СВЦЭМ!$D$39:$D$782,СВЦЭМ!$A$39:$A$782,$A96,СВЦЭМ!$B$39:$B$782,V$83)+'СЕТ СН'!$H$11+СВЦЭМ!$D$10+'СЕТ СН'!$H$5-'СЕТ СН'!$H$21</f>
        <v>4767.0568980799999</v>
      </c>
      <c r="W96" s="36">
        <f>SUMIFS(СВЦЭМ!$D$39:$D$782,СВЦЭМ!$A$39:$A$782,$A96,СВЦЭМ!$B$39:$B$782,W$83)+'СЕТ СН'!$H$11+СВЦЭМ!$D$10+'СЕТ СН'!$H$5-'СЕТ СН'!$H$21</f>
        <v>4777.5797495699999</v>
      </c>
      <c r="X96" s="36">
        <f>SUMIFS(СВЦЭМ!$D$39:$D$782,СВЦЭМ!$A$39:$A$782,$A96,СВЦЭМ!$B$39:$B$782,X$83)+'СЕТ СН'!$H$11+СВЦЭМ!$D$10+'СЕТ СН'!$H$5-'СЕТ СН'!$H$21</f>
        <v>4809.5301984400003</v>
      </c>
      <c r="Y96" s="36">
        <f>SUMIFS(СВЦЭМ!$D$39:$D$782,СВЦЭМ!$A$39:$A$782,$A96,СВЦЭМ!$B$39:$B$782,Y$83)+'СЕТ СН'!$H$11+СВЦЭМ!$D$10+'СЕТ СН'!$H$5-'СЕТ СН'!$H$21</f>
        <v>4831.0996362400001</v>
      </c>
    </row>
    <row r="97" spans="1:25" ht="15.75" x14ac:dyDescent="0.2">
      <c r="A97" s="35">
        <f t="shared" si="2"/>
        <v>45274</v>
      </c>
      <c r="B97" s="36">
        <f>SUMIFS(СВЦЭМ!$D$39:$D$782,СВЦЭМ!$A$39:$A$782,$A97,СВЦЭМ!$B$39:$B$782,B$83)+'СЕТ СН'!$H$11+СВЦЭМ!$D$10+'СЕТ СН'!$H$5-'СЕТ СН'!$H$21</f>
        <v>4940.90548313</v>
      </c>
      <c r="C97" s="36">
        <f>SUMIFS(СВЦЭМ!$D$39:$D$782,СВЦЭМ!$A$39:$A$782,$A97,СВЦЭМ!$B$39:$B$782,C$83)+'СЕТ СН'!$H$11+СВЦЭМ!$D$10+'СЕТ СН'!$H$5-'СЕТ СН'!$H$21</f>
        <v>4976.0883859000005</v>
      </c>
      <c r="D97" s="36">
        <f>SUMIFS(СВЦЭМ!$D$39:$D$782,СВЦЭМ!$A$39:$A$782,$A97,СВЦЭМ!$B$39:$B$782,D$83)+'СЕТ СН'!$H$11+СВЦЭМ!$D$10+'СЕТ СН'!$H$5-'СЕТ СН'!$H$21</f>
        <v>5000.4978590400005</v>
      </c>
      <c r="E97" s="36">
        <f>SUMIFS(СВЦЭМ!$D$39:$D$782,СВЦЭМ!$A$39:$A$782,$A97,СВЦЭМ!$B$39:$B$782,E$83)+'СЕТ СН'!$H$11+СВЦЭМ!$D$10+'СЕТ СН'!$H$5-'СЕТ СН'!$H$21</f>
        <v>5009.2449462000004</v>
      </c>
      <c r="F97" s="36">
        <f>SUMIFS(СВЦЭМ!$D$39:$D$782,СВЦЭМ!$A$39:$A$782,$A97,СВЦЭМ!$B$39:$B$782,F$83)+'СЕТ СН'!$H$11+СВЦЭМ!$D$10+'СЕТ СН'!$H$5-'СЕТ СН'!$H$21</f>
        <v>5006.8105498599998</v>
      </c>
      <c r="G97" s="36">
        <f>SUMIFS(СВЦЭМ!$D$39:$D$782,СВЦЭМ!$A$39:$A$782,$A97,СВЦЭМ!$B$39:$B$782,G$83)+'СЕТ СН'!$H$11+СВЦЭМ!$D$10+'СЕТ СН'!$H$5-'СЕТ СН'!$H$21</f>
        <v>4990.3444991599999</v>
      </c>
      <c r="H97" s="36">
        <f>SUMIFS(СВЦЭМ!$D$39:$D$782,СВЦЭМ!$A$39:$A$782,$A97,СВЦЭМ!$B$39:$B$782,H$83)+'СЕТ СН'!$H$11+СВЦЭМ!$D$10+'СЕТ СН'!$H$5-'СЕТ СН'!$H$21</f>
        <v>4941.5675550100004</v>
      </c>
      <c r="I97" s="36">
        <f>SUMIFS(СВЦЭМ!$D$39:$D$782,СВЦЭМ!$A$39:$A$782,$A97,СВЦЭМ!$B$39:$B$782,I$83)+'СЕТ СН'!$H$11+СВЦЭМ!$D$10+'СЕТ СН'!$H$5-'СЕТ СН'!$H$21</f>
        <v>4891.7652510999997</v>
      </c>
      <c r="J97" s="36">
        <f>SUMIFS(СВЦЭМ!$D$39:$D$782,СВЦЭМ!$A$39:$A$782,$A97,СВЦЭМ!$B$39:$B$782,J$83)+'СЕТ СН'!$H$11+СВЦЭМ!$D$10+'СЕТ СН'!$H$5-'СЕТ СН'!$H$21</f>
        <v>4840.9664013600004</v>
      </c>
      <c r="K97" s="36">
        <f>SUMIFS(СВЦЭМ!$D$39:$D$782,СВЦЭМ!$A$39:$A$782,$A97,СВЦЭМ!$B$39:$B$782,K$83)+'СЕТ СН'!$H$11+СВЦЭМ!$D$10+'СЕТ СН'!$H$5-'СЕТ СН'!$H$21</f>
        <v>4839.3019681799997</v>
      </c>
      <c r="L97" s="36">
        <f>SUMIFS(СВЦЭМ!$D$39:$D$782,СВЦЭМ!$A$39:$A$782,$A97,СВЦЭМ!$B$39:$B$782,L$83)+'СЕТ СН'!$H$11+СВЦЭМ!$D$10+'СЕТ СН'!$H$5-'СЕТ СН'!$H$21</f>
        <v>4849.61701808</v>
      </c>
      <c r="M97" s="36">
        <f>SUMIFS(СВЦЭМ!$D$39:$D$782,СВЦЭМ!$A$39:$A$782,$A97,СВЦЭМ!$B$39:$B$782,M$83)+'СЕТ СН'!$H$11+СВЦЭМ!$D$10+'СЕТ СН'!$H$5-'СЕТ СН'!$H$21</f>
        <v>4861.1955977199996</v>
      </c>
      <c r="N97" s="36">
        <f>SUMIFS(СВЦЭМ!$D$39:$D$782,СВЦЭМ!$A$39:$A$782,$A97,СВЦЭМ!$B$39:$B$782,N$83)+'СЕТ СН'!$H$11+СВЦЭМ!$D$10+'СЕТ СН'!$H$5-'СЕТ СН'!$H$21</f>
        <v>4894.8225435599998</v>
      </c>
      <c r="O97" s="36">
        <f>SUMIFS(СВЦЭМ!$D$39:$D$782,СВЦЭМ!$A$39:$A$782,$A97,СВЦЭМ!$B$39:$B$782,O$83)+'СЕТ СН'!$H$11+СВЦЭМ!$D$10+'СЕТ СН'!$H$5-'СЕТ СН'!$H$21</f>
        <v>4892.45739116</v>
      </c>
      <c r="P97" s="36">
        <f>SUMIFS(СВЦЭМ!$D$39:$D$782,СВЦЭМ!$A$39:$A$782,$A97,СВЦЭМ!$B$39:$B$782,P$83)+'СЕТ СН'!$H$11+СВЦЭМ!$D$10+'СЕТ СН'!$H$5-'СЕТ СН'!$H$21</f>
        <v>4923.55157624</v>
      </c>
      <c r="Q97" s="36">
        <f>SUMIFS(СВЦЭМ!$D$39:$D$782,СВЦЭМ!$A$39:$A$782,$A97,СВЦЭМ!$B$39:$B$782,Q$83)+'СЕТ СН'!$H$11+СВЦЭМ!$D$10+'СЕТ СН'!$H$5-'СЕТ СН'!$H$21</f>
        <v>4917.9798314300006</v>
      </c>
      <c r="R97" s="36">
        <f>SUMIFS(СВЦЭМ!$D$39:$D$782,СВЦЭМ!$A$39:$A$782,$A97,СВЦЭМ!$B$39:$B$782,R$83)+'СЕТ СН'!$H$11+СВЦЭМ!$D$10+'СЕТ СН'!$H$5-'СЕТ СН'!$H$21</f>
        <v>4915.1244588200007</v>
      </c>
      <c r="S97" s="36">
        <f>SUMIFS(СВЦЭМ!$D$39:$D$782,СВЦЭМ!$A$39:$A$782,$A97,СВЦЭМ!$B$39:$B$782,S$83)+'СЕТ СН'!$H$11+СВЦЭМ!$D$10+'СЕТ СН'!$H$5-'СЕТ СН'!$H$21</f>
        <v>4902.7347410299999</v>
      </c>
      <c r="T97" s="36">
        <f>SUMIFS(СВЦЭМ!$D$39:$D$782,СВЦЭМ!$A$39:$A$782,$A97,СВЦЭМ!$B$39:$B$782,T$83)+'СЕТ СН'!$H$11+СВЦЭМ!$D$10+'СЕТ СН'!$H$5-'СЕТ СН'!$H$21</f>
        <v>4863.3599334500004</v>
      </c>
      <c r="U97" s="36">
        <f>SUMIFS(СВЦЭМ!$D$39:$D$782,СВЦЭМ!$A$39:$A$782,$A97,СВЦЭМ!$B$39:$B$782,U$83)+'СЕТ СН'!$H$11+СВЦЭМ!$D$10+'СЕТ СН'!$H$5-'СЕТ СН'!$H$21</f>
        <v>4845.1182860700001</v>
      </c>
      <c r="V97" s="36">
        <f>SUMIFS(СВЦЭМ!$D$39:$D$782,СВЦЭМ!$A$39:$A$782,$A97,СВЦЭМ!$B$39:$B$782,V$83)+'СЕТ СН'!$H$11+СВЦЭМ!$D$10+'СЕТ СН'!$H$5-'СЕТ СН'!$H$21</f>
        <v>4830.4833697600006</v>
      </c>
      <c r="W97" s="36">
        <f>SUMIFS(СВЦЭМ!$D$39:$D$782,СВЦЭМ!$A$39:$A$782,$A97,СВЦЭМ!$B$39:$B$782,W$83)+'СЕТ СН'!$H$11+СВЦЭМ!$D$10+'СЕТ СН'!$H$5-'СЕТ СН'!$H$21</f>
        <v>4858.7888407099999</v>
      </c>
      <c r="X97" s="36">
        <f>SUMIFS(СВЦЭМ!$D$39:$D$782,СВЦЭМ!$A$39:$A$782,$A97,СВЦЭМ!$B$39:$B$782,X$83)+'СЕТ СН'!$H$11+СВЦЭМ!$D$10+'СЕТ СН'!$H$5-'СЕТ СН'!$H$21</f>
        <v>4898.1221442900005</v>
      </c>
      <c r="Y97" s="36">
        <f>SUMIFS(СВЦЭМ!$D$39:$D$782,СВЦЭМ!$A$39:$A$782,$A97,СВЦЭМ!$B$39:$B$782,Y$83)+'СЕТ СН'!$H$11+СВЦЭМ!$D$10+'СЕТ СН'!$H$5-'СЕТ СН'!$H$21</f>
        <v>4934.4627760399999</v>
      </c>
    </row>
    <row r="98" spans="1:25" ht="15.75" x14ac:dyDescent="0.2">
      <c r="A98" s="35">
        <f t="shared" si="2"/>
        <v>45275</v>
      </c>
      <c r="B98" s="36">
        <f>SUMIFS(СВЦЭМ!$D$39:$D$782,СВЦЭМ!$A$39:$A$782,$A98,СВЦЭМ!$B$39:$B$782,B$83)+'СЕТ СН'!$H$11+СВЦЭМ!$D$10+'СЕТ СН'!$H$5-'СЕТ СН'!$H$21</f>
        <v>4913.5598096399999</v>
      </c>
      <c r="C98" s="36">
        <f>SUMIFS(СВЦЭМ!$D$39:$D$782,СВЦЭМ!$A$39:$A$782,$A98,СВЦЭМ!$B$39:$B$782,C$83)+'СЕТ СН'!$H$11+СВЦЭМ!$D$10+'СЕТ СН'!$H$5-'СЕТ СН'!$H$21</f>
        <v>4989.11103379</v>
      </c>
      <c r="D98" s="36">
        <f>SUMIFS(СВЦЭМ!$D$39:$D$782,СВЦЭМ!$A$39:$A$782,$A98,СВЦЭМ!$B$39:$B$782,D$83)+'СЕТ СН'!$H$11+СВЦЭМ!$D$10+'СЕТ СН'!$H$5-'СЕТ СН'!$H$21</f>
        <v>5005.5914362399999</v>
      </c>
      <c r="E98" s="36">
        <f>SUMIFS(СВЦЭМ!$D$39:$D$782,СВЦЭМ!$A$39:$A$782,$A98,СВЦЭМ!$B$39:$B$782,E$83)+'СЕТ СН'!$H$11+СВЦЭМ!$D$10+'СЕТ СН'!$H$5-'СЕТ СН'!$H$21</f>
        <v>5020.14150238</v>
      </c>
      <c r="F98" s="36">
        <f>SUMIFS(СВЦЭМ!$D$39:$D$782,СВЦЭМ!$A$39:$A$782,$A98,СВЦЭМ!$B$39:$B$782,F$83)+'СЕТ СН'!$H$11+СВЦЭМ!$D$10+'СЕТ СН'!$H$5-'СЕТ СН'!$H$21</f>
        <v>5022.5000172199998</v>
      </c>
      <c r="G98" s="36">
        <f>SUMIFS(СВЦЭМ!$D$39:$D$782,СВЦЭМ!$A$39:$A$782,$A98,СВЦЭМ!$B$39:$B$782,G$83)+'СЕТ СН'!$H$11+СВЦЭМ!$D$10+'СЕТ СН'!$H$5-'СЕТ СН'!$H$21</f>
        <v>5001.3053168500001</v>
      </c>
      <c r="H98" s="36">
        <f>SUMIFS(СВЦЭМ!$D$39:$D$782,СВЦЭМ!$A$39:$A$782,$A98,СВЦЭМ!$B$39:$B$782,H$83)+'СЕТ СН'!$H$11+СВЦЭМ!$D$10+'СЕТ СН'!$H$5-'СЕТ СН'!$H$21</f>
        <v>4946.6783558500001</v>
      </c>
      <c r="I98" s="36">
        <f>SUMIFS(СВЦЭМ!$D$39:$D$782,СВЦЭМ!$A$39:$A$782,$A98,СВЦЭМ!$B$39:$B$782,I$83)+'СЕТ СН'!$H$11+СВЦЭМ!$D$10+'СЕТ СН'!$H$5-'СЕТ СН'!$H$21</f>
        <v>4933.7715888900002</v>
      </c>
      <c r="J98" s="36">
        <f>SUMIFS(СВЦЭМ!$D$39:$D$782,СВЦЭМ!$A$39:$A$782,$A98,СВЦЭМ!$B$39:$B$782,J$83)+'СЕТ СН'!$H$11+СВЦЭМ!$D$10+'СЕТ СН'!$H$5-'СЕТ СН'!$H$21</f>
        <v>4891.3934060800002</v>
      </c>
      <c r="K98" s="36">
        <f>SUMIFS(СВЦЭМ!$D$39:$D$782,СВЦЭМ!$A$39:$A$782,$A98,СВЦЭМ!$B$39:$B$782,K$83)+'СЕТ СН'!$H$11+СВЦЭМ!$D$10+'СЕТ СН'!$H$5-'СЕТ СН'!$H$21</f>
        <v>4867.0712220599999</v>
      </c>
      <c r="L98" s="36">
        <f>SUMIFS(СВЦЭМ!$D$39:$D$782,СВЦЭМ!$A$39:$A$782,$A98,СВЦЭМ!$B$39:$B$782,L$83)+'СЕТ СН'!$H$11+СВЦЭМ!$D$10+'СЕТ СН'!$H$5-'СЕТ СН'!$H$21</f>
        <v>4868.8792008099999</v>
      </c>
      <c r="M98" s="36">
        <f>SUMIFS(СВЦЭМ!$D$39:$D$782,СВЦЭМ!$A$39:$A$782,$A98,СВЦЭМ!$B$39:$B$782,M$83)+'СЕТ СН'!$H$11+СВЦЭМ!$D$10+'СЕТ СН'!$H$5-'СЕТ СН'!$H$21</f>
        <v>4888.4657511900004</v>
      </c>
      <c r="N98" s="36">
        <f>SUMIFS(СВЦЭМ!$D$39:$D$782,СВЦЭМ!$A$39:$A$782,$A98,СВЦЭМ!$B$39:$B$782,N$83)+'СЕТ СН'!$H$11+СВЦЭМ!$D$10+'СЕТ СН'!$H$5-'СЕТ СН'!$H$21</f>
        <v>4892.3325753999998</v>
      </c>
      <c r="O98" s="36">
        <f>SUMIFS(СВЦЭМ!$D$39:$D$782,СВЦЭМ!$A$39:$A$782,$A98,СВЦЭМ!$B$39:$B$782,O$83)+'СЕТ СН'!$H$11+СВЦЭМ!$D$10+'СЕТ СН'!$H$5-'СЕТ СН'!$H$21</f>
        <v>4909.7839567199999</v>
      </c>
      <c r="P98" s="36">
        <f>SUMIFS(СВЦЭМ!$D$39:$D$782,СВЦЭМ!$A$39:$A$782,$A98,СВЦЭМ!$B$39:$B$782,P$83)+'СЕТ СН'!$H$11+СВЦЭМ!$D$10+'СЕТ СН'!$H$5-'СЕТ СН'!$H$21</f>
        <v>4914.9448924200005</v>
      </c>
      <c r="Q98" s="36">
        <f>SUMIFS(СВЦЭМ!$D$39:$D$782,СВЦЭМ!$A$39:$A$782,$A98,СВЦЭМ!$B$39:$B$782,Q$83)+'СЕТ СН'!$H$11+СВЦЭМ!$D$10+'СЕТ СН'!$H$5-'СЕТ СН'!$H$21</f>
        <v>4926.8585623700001</v>
      </c>
      <c r="R98" s="36">
        <f>SUMIFS(СВЦЭМ!$D$39:$D$782,СВЦЭМ!$A$39:$A$782,$A98,СВЦЭМ!$B$39:$B$782,R$83)+'СЕТ СН'!$H$11+СВЦЭМ!$D$10+'СЕТ СН'!$H$5-'СЕТ СН'!$H$21</f>
        <v>4913.2996693499999</v>
      </c>
      <c r="S98" s="36">
        <f>SUMIFS(СВЦЭМ!$D$39:$D$782,СВЦЭМ!$A$39:$A$782,$A98,СВЦЭМ!$B$39:$B$782,S$83)+'СЕТ СН'!$H$11+СВЦЭМ!$D$10+'СЕТ СН'!$H$5-'СЕТ СН'!$H$21</f>
        <v>4868.5106689799995</v>
      </c>
      <c r="T98" s="36">
        <f>SUMIFS(СВЦЭМ!$D$39:$D$782,СВЦЭМ!$A$39:$A$782,$A98,СВЦЭМ!$B$39:$B$782,T$83)+'СЕТ СН'!$H$11+СВЦЭМ!$D$10+'СЕТ СН'!$H$5-'СЕТ СН'!$H$21</f>
        <v>4848.40267537</v>
      </c>
      <c r="U98" s="36">
        <f>SUMIFS(СВЦЭМ!$D$39:$D$782,СВЦЭМ!$A$39:$A$782,$A98,СВЦЭМ!$B$39:$B$782,U$83)+'СЕТ СН'!$H$11+СВЦЭМ!$D$10+'СЕТ СН'!$H$5-'СЕТ СН'!$H$21</f>
        <v>4868.8509878499999</v>
      </c>
      <c r="V98" s="36">
        <f>SUMIFS(СВЦЭМ!$D$39:$D$782,СВЦЭМ!$A$39:$A$782,$A98,СВЦЭМ!$B$39:$B$782,V$83)+'СЕТ СН'!$H$11+СВЦЭМ!$D$10+'СЕТ СН'!$H$5-'СЕТ СН'!$H$21</f>
        <v>4880.5968423200002</v>
      </c>
      <c r="W98" s="36">
        <f>SUMIFS(СВЦЭМ!$D$39:$D$782,СВЦЭМ!$A$39:$A$782,$A98,СВЦЭМ!$B$39:$B$782,W$83)+'СЕТ СН'!$H$11+СВЦЭМ!$D$10+'СЕТ СН'!$H$5-'СЕТ СН'!$H$21</f>
        <v>4888.1273648200004</v>
      </c>
      <c r="X98" s="36">
        <f>SUMIFS(СВЦЭМ!$D$39:$D$782,СВЦЭМ!$A$39:$A$782,$A98,СВЦЭМ!$B$39:$B$782,X$83)+'СЕТ СН'!$H$11+СВЦЭМ!$D$10+'СЕТ СН'!$H$5-'СЕТ СН'!$H$21</f>
        <v>4902.11528748</v>
      </c>
      <c r="Y98" s="36">
        <f>SUMIFS(СВЦЭМ!$D$39:$D$782,СВЦЭМ!$A$39:$A$782,$A98,СВЦЭМ!$B$39:$B$782,Y$83)+'СЕТ СН'!$H$11+СВЦЭМ!$D$10+'СЕТ СН'!$H$5-'СЕТ СН'!$H$21</f>
        <v>4932.9869314400003</v>
      </c>
    </row>
    <row r="99" spans="1:25" ht="15.75" x14ac:dyDescent="0.2">
      <c r="A99" s="35">
        <f t="shared" si="2"/>
        <v>45276</v>
      </c>
      <c r="B99" s="36">
        <f>SUMIFS(СВЦЭМ!$D$39:$D$782,СВЦЭМ!$A$39:$A$782,$A99,СВЦЭМ!$B$39:$B$782,B$83)+'СЕТ СН'!$H$11+СВЦЭМ!$D$10+'СЕТ СН'!$H$5-'СЕТ СН'!$H$21</f>
        <v>4936.8678923699999</v>
      </c>
      <c r="C99" s="36">
        <f>SUMIFS(СВЦЭМ!$D$39:$D$782,СВЦЭМ!$A$39:$A$782,$A99,СВЦЭМ!$B$39:$B$782,C$83)+'СЕТ СН'!$H$11+СВЦЭМ!$D$10+'СЕТ СН'!$H$5-'СЕТ СН'!$H$21</f>
        <v>4971.6888637600005</v>
      </c>
      <c r="D99" s="36">
        <f>SUMIFS(СВЦЭМ!$D$39:$D$782,СВЦЭМ!$A$39:$A$782,$A99,СВЦЭМ!$B$39:$B$782,D$83)+'СЕТ СН'!$H$11+СВЦЭМ!$D$10+'СЕТ СН'!$H$5-'СЕТ СН'!$H$21</f>
        <v>5015.3169418899997</v>
      </c>
      <c r="E99" s="36">
        <f>SUMIFS(СВЦЭМ!$D$39:$D$782,СВЦЭМ!$A$39:$A$782,$A99,СВЦЭМ!$B$39:$B$782,E$83)+'СЕТ СН'!$H$11+СВЦЭМ!$D$10+'СЕТ СН'!$H$5-'СЕТ СН'!$H$21</f>
        <v>5024.0712074700004</v>
      </c>
      <c r="F99" s="36">
        <f>SUMIFS(СВЦЭМ!$D$39:$D$782,СВЦЭМ!$A$39:$A$782,$A99,СВЦЭМ!$B$39:$B$782,F$83)+'СЕТ СН'!$H$11+СВЦЭМ!$D$10+'СЕТ СН'!$H$5-'СЕТ СН'!$H$21</f>
        <v>5012.7348943899997</v>
      </c>
      <c r="G99" s="36">
        <f>SUMIFS(СВЦЭМ!$D$39:$D$782,СВЦЭМ!$A$39:$A$782,$A99,СВЦЭМ!$B$39:$B$782,G$83)+'СЕТ СН'!$H$11+СВЦЭМ!$D$10+'СЕТ СН'!$H$5-'СЕТ СН'!$H$21</f>
        <v>5008.6786122699996</v>
      </c>
      <c r="H99" s="36">
        <f>SUMIFS(СВЦЭМ!$D$39:$D$782,СВЦЭМ!$A$39:$A$782,$A99,СВЦЭМ!$B$39:$B$782,H$83)+'СЕТ СН'!$H$11+СВЦЭМ!$D$10+'СЕТ СН'!$H$5-'СЕТ СН'!$H$21</f>
        <v>4965.7369584500002</v>
      </c>
      <c r="I99" s="36">
        <f>SUMIFS(СВЦЭМ!$D$39:$D$782,СВЦЭМ!$A$39:$A$782,$A99,СВЦЭМ!$B$39:$B$782,I$83)+'СЕТ СН'!$H$11+СВЦЭМ!$D$10+'СЕТ СН'!$H$5-'СЕТ СН'!$H$21</f>
        <v>4938.3957531400001</v>
      </c>
      <c r="J99" s="36">
        <f>SUMIFS(СВЦЭМ!$D$39:$D$782,СВЦЭМ!$A$39:$A$782,$A99,СВЦЭМ!$B$39:$B$782,J$83)+'СЕТ СН'!$H$11+СВЦЭМ!$D$10+'СЕТ СН'!$H$5-'СЕТ СН'!$H$21</f>
        <v>4898.5878952800003</v>
      </c>
      <c r="K99" s="36">
        <f>SUMIFS(СВЦЭМ!$D$39:$D$782,СВЦЭМ!$A$39:$A$782,$A99,СВЦЭМ!$B$39:$B$782,K$83)+'СЕТ СН'!$H$11+СВЦЭМ!$D$10+'СЕТ СН'!$H$5-'СЕТ СН'!$H$21</f>
        <v>4852.0127965700003</v>
      </c>
      <c r="L99" s="36">
        <f>SUMIFS(СВЦЭМ!$D$39:$D$782,СВЦЭМ!$A$39:$A$782,$A99,СВЦЭМ!$B$39:$B$782,L$83)+'СЕТ СН'!$H$11+СВЦЭМ!$D$10+'СЕТ СН'!$H$5-'СЕТ СН'!$H$21</f>
        <v>4812.9830114899996</v>
      </c>
      <c r="M99" s="36">
        <f>SUMIFS(СВЦЭМ!$D$39:$D$782,СВЦЭМ!$A$39:$A$782,$A99,СВЦЭМ!$B$39:$B$782,M$83)+'СЕТ СН'!$H$11+СВЦЭМ!$D$10+'СЕТ СН'!$H$5-'СЕТ СН'!$H$21</f>
        <v>4788.8973286800001</v>
      </c>
      <c r="N99" s="36">
        <f>SUMIFS(СВЦЭМ!$D$39:$D$782,СВЦЭМ!$A$39:$A$782,$A99,СВЦЭМ!$B$39:$B$782,N$83)+'СЕТ СН'!$H$11+СВЦЭМ!$D$10+'СЕТ СН'!$H$5-'СЕТ СН'!$H$21</f>
        <v>4813.0838565000004</v>
      </c>
      <c r="O99" s="36">
        <f>SUMIFS(СВЦЭМ!$D$39:$D$782,СВЦЭМ!$A$39:$A$782,$A99,СВЦЭМ!$B$39:$B$782,O$83)+'СЕТ СН'!$H$11+СВЦЭМ!$D$10+'СЕТ СН'!$H$5-'СЕТ СН'!$H$21</f>
        <v>4824.6118550000001</v>
      </c>
      <c r="P99" s="36">
        <f>SUMIFS(СВЦЭМ!$D$39:$D$782,СВЦЭМ!$A$39:$A$782,$A99,СВЦЭМ!$B$39:$B$782,P$83)+'СЕТ СН'!$H$11+СВЦЭМ!$D$10+'СЕТ СН'!$H$5-'СЕТ СН'!$H$21</f>
        <v>4814.7556794499997</v>
      </c>
      <c r="Q99" s="36">
        <f>SUMIFS(СВЦЭМ!$D$39:$D$782,СВЦЭМ!$A$39:$A$782,$A99,СВЦЭМ!$B$39:$B$782,Q$83)+'СЕТ СН'!$H$11+СВЦЭМ!$D$10+'СЕТ СН'!$H$5-'СЕТ СН'!$H$21</f>
        <v>4829.1734882600003</v>
      </c>
      <c r="R99" s="36">
        <f>SUMIFS(СВЦЭМ!$D$39:$D$782,СВЦЭМ!$A$39:$A$782,$A99,СВЦЭМ!$B$39:$B$782,R$83)+'СЕТ СН'!$H$11+СВЦЭМ!$D$10+'СЕТ СН'!$H$5-'СЕТ СН'!$H$21</f>
        <v>4850.83824671</v>
      </c>
      <c r="S99" s="36">
        <f>SUMIFS(СВЦЭМ!$D$39:$D$782,СВЦЭМ!$A$39:$A$782,$A99,СВЦЭМ!$B$39:$B$782,S$83)+'СЕТ СН'!$H$11+СВЦЭМ!$D$10+'СЕТ СН'!$H$5-'СЕТ СН'!$H$21</f>
        <v>4815.4566310999999</v>
      </c>
      <c r="T99" s="36">
        <f>SUMIFS(СВЦЭМ!$D$39:$D$782,СВЦЭМ!$A$39:$A$782,$A99,СВЦЭМ!$B$39:$B$782,T$83)+'СЕТ СН'!$H$11+СВЦЭМ!$D$10+'СЕТ СН'!$H$5-'СЕТ СН'!$H$21</f>
        <v>4793.09748433</v>
      </c>
      <c r="U99" s="36">
        <f>SUMIFS(СВЦЭМ!$D$39:$D$782,СВЦЭМ!$A$39:$A$782,$A99,СВЦЭМ!$B$39:$B$782,U$83)+'СЕТ СН'!$H$11+СВЦЭМ!$D$10+'СЕТ СН'!$H$5-'СЕТ СН'!$H$21</f>
        <v>4821.0657515900002</v>
      </c>
      <c r="V99" s="36">
        <f>SUMIFS(СВЦЭМ!$D$39:$D$782,СВЦЭМ!$A$39:$A$782,$A99,СВЦЭМ!$B$39:$B$782,V$83)+'СЕТ СН'!$H$11+СВЦЭМ!$D$10+'СЕТ СН'!$H$5-'СЕТ СН'!$H$21</f>
        <v>4817.9907201400001</v>
      </c>
      <c r="W99" s="36">
        <f>SUMIFS(СВЦЭМ!$D$39:$D$782,СВЦЭМ!$A$39:$A$782,$A99,СВЦЭМ!$B$39:$B$782,W$83)+'СЕТ СН'!$H$11+СВЦЭМ!$D$10+'СЕТ СН'!$H$5-'СЕТ СН'!$H$21</f>
        <v>4820.6903060700006</v>
      </c>
      <c r="X99" s="36">
        <f>SUMIFS(СВЦЭМ!$D$39:$D$782,СВЦЭМ!$A$39:$A$782,$A99,СВЦЭМ!$B$39:$B$782,X$83)+'СЕТ СН'!$H$11+СВЦЭМ!$D$10+'СЕТ СН'!$H$5-'СЕТ СН'!$H$21</f>
        <v>4847.7091730800003</v>
      </c>
      <c r="Y99" s="36">
        <f>SUMIFS(СВЦЭМ!$D$39:$D$782,СВЦЭМ!$A$39:$A$782,$A99,СВЦЭМ!$B$39:$B$782,Y$83)+'СЕТ СН'!$H$11+СВЦЭМ!$D$10+'СЕТ СН'!$H$5-'СЕТ СН'!$H$21</f>
        <v>4881.57037218</v>
      </c>
    </row>
    <row r="100" spans="1:25" ht="15.75" x14ac:dyDescent="0.2">
      <c r="A100" s="35">
        <f t="shared" si="2"/>
        <v>45277</v>
      </c>
      <c r="B100" s="36">
        <f>SUMIFS(СВЦЭМ!$D$39:$D$782,СВЦЭМ!$A$39:$A$782,$A100,СВЦЭМ!$B$39:$B$782,B$83)+'СЕТ СН'!$H$11+СВЦЭМ!$D$10+'СЕТ СН'!$H$5-'СЕТ СН'!$H$21</f>
        <v>4958.0821493900003</v>
      </c>
      <c r="C100" s="36">
        <f>SUMIFS(СВЦЭМ!$D$39:$D$782,СВЦЭМ!$A$39:$A$782,$A100,СВЦЭМ!$B$39:$B$782,C$83)+'СЕТ СН'!$H$11+СВЦЭМ!$D$10+'СЕТ СН'!$H$5-'СЕТ СН'!$H$21</f>
        <v>4969.6289453500003</v>
      </c>
      <c r="D100" s="36">
        <f>SUMIFS(СВЦЭМ!$D$39:$D$782,СВЦЭМ!$A$39:$A$782,$A100,СВЦЭМ!$B$39:$B$782,D$83)+'СЕТ СН'!$H$11+СВЦЭМ!$D$10+'СЕТ СН'!$H$5-'СЕТ СН'!$H$21</f>
        <v>5008.4394189499999</v>
      </c>
      <c r="E100" s="36">
        <f>SUMIFS(СВЦЭМ!$D$39:$D$782,СВЦЭМ!$A$39:$A$782,$A100,СВЦЭМ!$B$39:$B$782,E$83)+'СЕТ СН'!$H$11+СВЦЭМ!$D$10+'СЕТ СН'!$H$5-'СЕТ СН'!$H$21</f>
        <v>5010.0964966499996</v>
      </c>
      <c r="F100" s="36">
        <f>SUMIFS(СВЦЭМ!$D$39:$D$782,СВЦЭМ!$A$39:$A$782,$A100,СВЦЭМ!$B$39:$B$782,F$83)+'СЕТ СН'!$H$11+СВЦЭМ!$D$10+'СЕТ СН'!$H$5-'СЕТ СН'!$H$21</f>
        <v>5008.1338099000004</v>
      </c>
      <c r="G100" s="36">
        <f>SUMIFS(СВЦЭМ!$D$39:$D$782,СВЦЭМ!$A$39:$A$782,$A100,СВЦЭМ!$B$39:$B$782,G$83)+'СЕТ СН'!$H$11+СВЦЭМ!$D$10+'СЕТ СН'!$H$5-'СЕТ СН'!$H$21</f>
        <v>5010.8077652700003</v>
      </c>
      <c r="H100" s="36">
        <f>SUMIFS(СВЦЭМ!$D$39:$D$782,СВЦЭМ!$A$39:$A$782,$A100,СВЦЭМ!$B$39:$B$782,H$83)+'СЕТ СН'!$H$11+СВЦЭМ!$D$10+'СЕТ СН'!$H$5-'СЕТ СН'!$H$21</f>
        <v>4996.0089831900004</v>
      </c>
      <c r="I100" s="36">
        <f>SUMIFS(СВЦЭМ!$D$39:$D$782,СВЦЭМ!$A$39:$A$782,$A100,СВЦЭМ!$B$39:$B$782,I$83)+'СЕТ СН'!$H$11+СВЦЭМ!$D$10+'СЕТ СН'!$H$5-'СЕТ СН'!$H$21</f>
        <v>4987.8728779800003</v>
      </c>
      <c r="J100" s="36">
        <f>SUMIFS(СВЦЭМ!$D$39:$D$782,СВЦЭМ!$A$39:$A$782,$A100,СВЦЭМ!$B$39:$B$782,J$83)+'СЕТ СН'!$H$11+СВЦЭМ!$D$10+'СЕТ СН'!$H$5-'СЕТ СН'!$H$21</f>
        <v>4951.4269995499999</v>
      </c>
      <c r="K100" s="36">
        <f>SUMIFS(СВЦЭМ!$D$39:$D$782,СВЦЭМ!$A$39:$A$782,$A100,СВЦЭМ!$B$39:$B$782,K$83)+'СЕТ СН'!$H$11+СВЦЭМ!$D$10+'СЕТ СН'!$H$5-'СЕТ СН'!$H$21</f>
        <v>4910.2307427599999</v>
      </c>
      <c r="L100" s="36">
        <f>SUMIFS(СВЦЭМ!$D$39:$D$782,СВЦЭМ!$A$39:$A$782,$A100,СВЦЭМ!$B$39:$B$782,L$83)+'СЕТ СН'!$H$11+СВЦЭМ!$D$10+'СЕТ СН'!$H$5-'СЕТ СН'!$H$21</f>
        <v>4865.2956370499996</v>
      </c>
      <c r="M100" s="36">
        <f>SUMIFS(СВЦЭМ!$D$39:$D$782,СВЦЭМ!$A$39:$A$782,$A100,СВЦЭМ!$B$39:$B$782,M$83)+'СЕТ СН'!$H$11+СВЦЭМ!$D$10+'СЕТ СН'!$H$5-'СЕТ СН'!$H$21</f>
        <v>4850.5066128600001</v>
      </c>
      <c r="N100" s="36">
        <f>SUMIFS(СВЦЭМ!$D$39:$D$782,СВЦЭМ!$A$39:$A$782,$A100,СВЦЭМ!$B$39:$B$782,N$83)+'СЕТ СН'!$H$11+СВЦЭМ!$D$10+'СЕТ СН'!$H$5-'СЕТ СН'!$H$21</f>
        <v>4865.34117616</v>
      </c>
      <c r="O100" s="36">
        <f>SUMIFS(СВЦЭМ!$D$39:$D$782,СВЦЭМ!$A$39:$A$782,$A100,СВЦЭМ!$B$39:$B$782,O$83)+'СЕТ СН'!$H$11+СВЦЭМ!$D$10+'СЕТ СН'!$H$5-'СЕТ СН'!$H$21</f>
        <v>4873.9842663600002</v>
      </c>
      <c r="P100" s="36">
        <f>SUMIFS(СВЦЭМ!$D$39:$D$782,СВЦЭМ!$A$39:$A$782,$A100,СВЦЭМ!$B$39:$B$782,P$83)+'СЕТ СН'!$H$11+СВЦЭМ!$D$10+'СЕТ СН'!$H$5-'СЕТ СН'!$H$21</f>
        <v>4872.7380420099998</v>
      </c>
      <c r="Q100" s="36">
        <f>SUMIFS(СВЦЭМ!$D$39:$D$782,СВЦЭМ!$A$39:$A$782,$A100,СВЦЭМ!$B$39:$B$782,Q$83)+'СЕТ СН'!$H$11+СВЦЭМ!$D$10+'СЕТ СН'!$H$5-'СЕТ СН'!$H$21</f>
        <v>4881.2018463200002</v>
      </c>
      <c r="R100" s="36">
        <f>SUMIFS(СВЦЭМ!$D$39:$D$782,СВЦЭМ!$A$39:$A$782,$A100,СВЦЭМ!$B$39:$B$782,R$83)+'СЕТ СН'!$H$11+СВЦЭМ!$D$10+'СЕТ СН'!$H$5-'СЕТ СН'!$H$21</f>
        <v>4889.4444567</v>
      </c>
      <c r="S100" s="36">
        <f>SUMIFS(СВЦЭМ!$D$39:$D$782,СВЦЭМ!$A$39:$A$782,$A100,СВЦЭМ!$B$39:$B$782,S$83)+'СЕТ СН'!$H$11+СВЦЭМ!$D$10+'СЕТ СН'!$H$5-'СЕТ СН'!$H$21</f>
        <v>4846.8612414999998</v>
      </c>
      <c r="T100" s="36">
        <f>SUMIFS(СВЦЭМ!$D$39:$D$782,СВЦЭМ!$A$39:$A$782,$A100,СВЦЭМ!$B$39:$B$782,T$83)+'СЕТ СН'!$H$11+СВЦЭМ!$D$10+'СЕТ СН'!$H$5-'СЕТ СН'!$H$21</f>
        <v>4804.2107618600003</v>
      </c>
      <c r="U100" s="36">
        <f>SUMIFS(СВЦЭМ!$D$39:$D$782,СВЦЭМ!$A$39:$A$782,$A100,СВЦЭМ!$B$39:$B$782,U$83)+'СЕТ СН'!$H$11+СВЦЭМ!$D$10+'СЕТ СН'!$H$5-'СЕТ СН'!$H$21</f>
        <v>4802.0645266900001</v>
      </c>
      <c r="V100" s="36">
        <f>SUMIFS(СВЦЭМ!$D$39:$D$782,СВЦЭМ!$A$39:$A$782,$A100,СВЦЭМ!$B$39:$B$782,V$83)+'СЕТ СН'!$H$11+СВЦЭМ!$D$10+'СЕТ СН'!$H$5-'СЕТ СН'!$H$21</f>
        <v>4832.4456503399997</v>
      </c>
      <c r="W100" s="36">
        <f>SUMIFS(СВЦЭМ!$D$39:$D$782,СВЦЭМ!$A$39:$A$782,$A100,СВЦЭМ!$B$39:$B$782,W$83)+'СЕТ СН'!$H$11+СВЦЭМ!$D$10+'СЕТ СН'!$H$5-'СЕТ СН'!$H$21</f>
        <v>4831.0537460899995</v>
      </c>
      <c r="X100" s="36">
        <f>SUMIFS(СВЦЭМ!$D$39:$D$782,СВЦЭМ!$A$39:$A$782,$A100,СВЦЭМ!$B$39:$B$782,X$83)+'СЕТ СН'!$H$11+СВЦЭМ!$D$10+'СЕТ СН'!$H$5-'СЕТ СН'!$H$21</f>
        <v>4871.0822244700003</v>
      </c>
      <c r="Y100" s="36">
        <f>SUMIFS(СВЦЭМ!$D$39:$D$782,СВЦЭМ!$A$39:$A$782,$A100,СВЦЭМ!$B$39:$B$782,Y$83)+'СЕТ СН'!$H$11+СВЦЭМ!$D$10+'СЕТ СН'!$H$5-'СЕТ СН'!$H$21</f>
        <v>4912.0796794799999</v>
      </c>
    </row>
    <row r="101" spans="1:25" ht="15.75" x14ac:dyDescent="0.2">
      <c r="A101" s="35">
        <f t="shared" si="2"/>
        <v>45278</v>
      </c>
      <c r="B101" s="36">
        <f>SUMIFS(СВЦЭМ!$D$39:$D$782,СВЦЭМ!$A$39:$A$782,$A101,СВЦЭМ!$B$39:$B$782,B$83)+'СЕТ СН'!$H$11+СВЦЭМ!$D$10+'СЕТ СН'!$H$5-'СЕТ СН'!$H$21</f>
        <v>4825.8497449999995</v>
      </c>
      <c r="C101" s="36">
        <f>SUMIFS(СВЦЭМ!$D$39:$D$782,СВЦЭМ!$A$39:$A$782,$A101,СВЦЭМ!$B$39:$B$782,C$83)+'СЕТ СН'!$H$11+СВЦЭМ!$D$10+'СЕТ СН'!$H$5-'СЕТ СН'!$H$21</f>
        <v>4860.0483235299998</v>
      </c>
      <c r="D101" s="36">
        <f>SUMIFS(СВЦЭМ!$D$39:$D$782,СВЦЭМ!$A$39:$A$782,$A101,СВЦЭМ!$B$39:$B$782,D$83)+'СЕТ СН'!$H$11+СВЦЭМ!$D$10+'СЕТ СН'!$H$5-'СЕТ СН'!$H$21</f>
        <v>4888.0832002799998</v>
      </c>
      <c r="E101" s="36">
        <f>SUMIFS(СВЦЭМ!$D$39:$D$782,СВЦЭМ!$A$39:$A$782,$A101,СВЦЭМ!$B$39:$B$782,E$83)+'СЕТ СН'!$H$11+СВЦЭМ!$D$10+'СЕТ СН'!$H$5-'СЕТ СН'!$H$21</f>
        <v>4901.43964056</v>
      </c>
      <c r="F101" s="36">
        <f>SUMIFS(СВЦЭМ!$D$39:$D$782,СВЦЭМ!$A$39:$A$782,$A101,СВЦЭМ!$B$39:$B$782,F$83)+'СЕТ СН'!$H$11+СВЦЭМ!$D$10+'СЕТ СН'!$H$5-'СЕТ СН'!$H$21</f>
        <v>4905.1675425200001</v>
      </c>
      <c r="G101" s="36">
        <f>SUMIFS(СВЦЭМ!$D$39:$D$782,СВЦЭМ!$A$39:$A$782,$A101,СВЦЭМ!$B$39:$B$782,G$83)+'СЕТ СН'!$H$11+СВЦЭМ!$D$10+'СЕТ СН'!$H$5-'СЕТ СН'!$H$21</f>
        <v>4884.0315189800003</v>
      </c>
      <c r="H101" s="36">
        <f>SUMIFS(СВЦЭМ!$D$39:$D$782,СВЦЭМ!$A$39:$A$782,$A101,СВЦЭМ!$B$39:$B$782,H$83)+'СЕТ СН'!$H$11+СВЦЭМ!$D$10+'СЕТ СН'!$H$5-'СЕТ СН'!$H$21</f>
        <v>4833.6534272999997</v>
      </c>
      <c r="I101" s="36">
        <f>SUMIFS(СВЦЭМ!$D$39:$D$782,СВЦЭМ!$A$39:$A$782,$A101,СВЦЭМ!$B$39:$B$782,I$83)+'СЕТ СН'!$H$11+СВЦЭМ!$D$10+'СЕТ СН'!$H$5-'СЕТ СН'!$H$21</f>
        <v>4782.9558757000004</v>
      </c>
      <c r="J101" s="36">
        <f>SUMIFS(СВЦЭМ!$D$39:$D$782,СВЦЭМ!$A$39:$A$782,$A101,СВЦЭМ!$B$39:$B$782,J$83)+'СЕТ СН'!$H$11+СВЦЭМ!$D$10+'СЕТ СН'!$H$5-'СЕТ СН'!$H$21</f>
        <v>4757.5687355199998</v>
      </c>
      <c r="K101" s="36">
        <f>SUMIFS(СВЦЭМ!$D$39:$D$782,СВЦЭМ!$A$39:$A$782,$A101,СВЦЭМ!$B$39:$B$782,K$83)+'СЕТ СН'!$H$11+СВЦЭМ!$D$10+'СЕТ СН'!$H$5-'СЕТ СН'!$H$21</f>
        <v>4722.1052778200001</v>
      </c>
      <c r="L101" s="36">
        <f>SUMIFS(СВЦЭМ!$D$39:$D$782,СВЦЭМ!$A$39:$A$782,$A101,СВЦЭМ!$B$39:$B$782,L$83)+'СЕТ СН'!$H$11+СВЦЭМ!$D$10+'СЕТ СН'!$H$5-'СЕТ СН'!$H$21</f>
        <v>4710.1395079499998</v>
      </c>
      <c r="M101" s="36">
        <f>SUMIFS(СВЦЭМ!$D$39:$D$782,СВЦЭМ!$A$39:$A$782,$A101,СВЦЭМ!$B$39:$B$782,M$83)+'СЕТ СН'!$H$11+СВЦЭМ!$D$10+'СЕТ СН'!$H$5-'СЕТ СН'!$H$21</f>
        <v>4733.3894699700004</v>
      </c>
      <c r="N101" s="36">
        <f>SUMIFS(СВЦЭМ!$D$39:$D$782,СВЦЭМ!$A$39:$A$782,$A101,СВЦЭМ!$B$39:$B$782,N$83)+'СЕТ СН'!$H$11+СВЦЭМ!$D$10+'СЕТ СН'!$H$5-'СЕТ СН'!$H$21</f>
        <v>4739.84633725</v>
      </c>
      <c r="O101" s="36">
        <f>SUMIFS(СВЦЭМ!$D$39:$D$782,СВЦЭМ!$A$39:$A$782,$A101,СВЦЭМ!$B$39:$B$782,O$83)+'СЕТ СН'!$H$11+СВЦЭМ!$D$10+'СЕТ СН'!$H$5-'СЕТ СН'!$H$21</f>
        <v>4751.5664733000003</v>
      </c>
      <c r="P101" s="36">
        <f>SUMIFS(СВЦЭМ!$D$39:$D$782,СВЦЭМ!$A$39:$A$782,$A101,СВЦЭМ!$B$39:$B$782,P$83)+'СЕТ СН'!$H$11+СВЦЭМ!$D$10+'СЕТ СН'!$H$5-'СЕТ СН'!$H$21</f>
        <v>4767.3633063799998</v>
      </c>
      <c r="Q101" s="36">
        <f>SUMIFS(СВЦЭМ!$D$39:$D$782,СВЦЭМ!$A$39:$A$782,$A101,СВЦЭМ!$B$39:$B$782,Q$83)+'СЕТ СН'!$H$11+СВЦЭМ!$D$10+'СЕТ СН'!$H$5-'СЕТ СН'!$H$21</f>
        <v>4773.8995981400003</v>
      </c>
      <c r="R101" s="36">
        <f>SUMIFS(СВЦЭМ!$D$39:$D$782,СВЦЭМ!$A$39:$A$782,$A101,СВЦЭМ!$B$39:$B$782,R$83)+'СЕТ СН'!$H$11+СВЦЭМ!$D$10+'СЕТ СН'!$H$5-'СЕТ СН'!$H$21</f>
        <v>4771.1272903200006</v>
      </c>
      <c r="S101" s="36">
        <f>SUMIFS(СВЦЭМ!$D$39:$D$782,СВЦЭМ!$A$39:$A$782,$A101,СВЦЭМ!$B$39:$B$782,S$83)+'СЕТ СН'!$H$11+СВЦЭМ!$D$10+'СЕТ СН'!$H$5-'СЕТ СН'!$H$21</f>
        <v>4745.1580590600006</v>
      </c>
      <c r="T101" s="36">
        <f>SUMIFS(СВЦЭМ!$D$39:$D$782,СВЦЭМ!$A$39:$A$782,$A101,СВЦЭМ!$B$39:$B$782,T$83)+'СЕТ СН'!$H$11+СВЦЭМ!$D$10+'СЕТ СН'!$H$5-'СЕТ СН'!$H$21</f>
        <v>4714.0901296800002</v>
      </c>
      <c r="U101" s="36">
        <f>SUMIFS(СВЦЭМ!$D$39:$D$782,СВЦЭМ!$A$39:$A$782,$A101,СВЦЭМ!$B$39:$B$782,U$83)+'СЕТ СН'!$H$11+СВЦЭМ!$D$10+'СЕТ СН'!$H$5-'СЕТ СН'!$H$21</f>
        <v>4701.1286131899997</v>
      </c>
      <c r="V101" s="36">
        <f>SUMIFS(СВЦЭМ!$D$39:$D$782,СВЦЭМ!$A$39:$A$782,$A101,СВЦЭМ!$B$39:$B$782,V$83)+'СЕТ СН'!$H$11+СВЦЭМ!$D$10+'СЕТ СН'!$H$5-'СЕТ СН'!$H$21</f>
        <v>4731.3285263600001</v>
      </c>
      <c r="W101" s="36">
        <f>SUMIFS(СВЦЭМ!$D$39:$D$782,СВЦЭМ!$A$39:$A$782,$A101,СВЦЭМ!$B$39:$B$782,W$83)+'СЕТ СН'!$H$11+СВЦЭМ!$D$10+'СЕТ СН'!$H$5-'СЕТ СН'!$H$21</f>
        <v>4710.2770374000002</v>
      </c>
      <c r="X101" s="36">
        <f>SUMIFS(СВЦЭМ!$D$39:$D$782,СВЦЭМ!$A$39:$A$782,$A101,СВЦЭМ!$B$39:$B$782,X$83)+'СЕТ СН'!$H$11+СВЦЭМ!$D$10+'СЕТ СН'!$H$5-'СЕТ СН'!$H$21</f>
        <v>4752.5025006200003</v>
      </c>
      <c r="Y101" s="36">
        <f>SUMIFS(СВЦЭМ!$D$39:$D$782,СВЦЭМ!$A$39:$A$782,$A101,СВЦЭМ!$B$39:$B$782,Y$83)+'СЕТ СН'!$H$11+СВЦЭМ!$D$10+'СЕТ СН'!$H$5-'СЕТ СН'!$H$21</f>
        <v>4779.8955181299998</v>
      </c>
    </row>
    <row r="102" spans="1:25" ht="15.75" x14ac:dyDescent="0.2">
      <c r="A102" s="35">
        <f t="shared" si="2"/>
        <v>45279</v>
      </c>
      <c r="B102" s="36">
        <f>SUMIFS(СВЦЭМ!$D$39:$D$782,СВЦЭМ!$A$39:$A$782,$A102,СВЦЭМ!$B$39:$B$782,B$83)+'СЕТ СН'!$H$11+СВЦЭМ!$D$10+'СЕТ СН'!$H$5-'СЕТ СН'!$H$21</f>
        <v>4822.6244632600001</v>
      </c>
      <c r="C102" s="36">
        <f>SUMIFS(СВЦЭМ!$D$39:$D$782,СВЦЭМ!$A$39:$A$782,$A102,СВЦЭМ!$B$39:$B$782,C$83)+'СЕТ СН'!$H$11+СВЦЭМ!$D$10+'СЕТ СН'!$H$5-'СЕТ СН'!$H$21</f>
        <v>4907.4068139400006</v>
      </c>
      <c r="D102" s="36">
        <f>SUMIFS(СВЦЭМ!$D$39:$D$782,СВЦЭМ!$A$39:$A$782,$A102,СВЦЭМ!$B$39:$B$782,D$83)+'СЕТ СН'!$H$11+СВЦЭМ!$D$10+'СЕТ СН'!$H$5-'СЕТ СН'!$H$21</f>
        <v>4949.3166217799999</v>
      </c>
      <c r="E102" s="36">
        <f>SUMIFS(СВЦЭМ!$D$39:$D$782,СВЦЭМ!$A$39:$A$782,$A102,СВЦЭМ!$B$39:$B$782,E$83)+'СЕТ СН'!$H$11+СВЦЭМ!$D$10+'СЕТ СН'!$H$5-'СЕТ СН'!$H$21</f>
        <v>4965.7596754699998</v>
      </c>
      <c r="F102" s="36">
        <f>SUMIFS(СВЦЭМ!$D$39:$D$782,СВЦЭМ!$A$39:$A$782,$A102,СВЦЭМ!$B$39:$B$782,F$83)+'СЕТ СН'!$H$11+СВЦЭМ!$D$10+'СЕТ СН'!$H$5-'СЕТ СН'!$H$21</f>
        <v>4957.7402950100004</v>
      </c>
      <c r="G102" s="36">
        <f>SUMIFS(СВЦЭМ!$D$39:$D$782,СВЦЭМ!$A$39:$A$782,$A102,СВЦЭМ!$B$39:$B$782,G$83)+'СЕТ СН'!$H$11+СВЦЭМ!$D$10+'СЕТ СН'!$H$5-'СЕТ СН'!$H$21</f>
        <v>4942.95159788</v>
      </c>
      <c r="H102" s="36">
        <f>SUMIFS(СВЦЭМ!$D$39:$D$782,СВЦЭМ!$A$39:$A$782,$A102,СВЦЭМ!$B$39:$B$782,H$83)+'СЕТ СН'!$H$11+СВЦЭМ!$D$10+'СЕТ СН'!$H$5-'СЕТ СН'!$H$21</f>
        <v>4873.47429784</v>
      </c>
      <c r="I102" s="36">
        <f>SUMIFS(СВЦЭМ!$D$39:$D$782,СВЦЭМ!$A$39:$A$782,$A102,СВЦЭМ!$B$39:$B$782,I$83)+'СЕТ СН'!$H$11+СВЦЭМ!$D$10+'СЕТ СН'!$H$5-'СЕТ СН'!$H$21</f>
        <v>4817.5888292600002</v>
      </c>
      <c r="J102" s="36">
        <f>SUMIFS(СВЦЭМ!$D$39:$D$782,СВЦЭМ!$A$39:$A$782,$A102,СВЦЭМ!$B$39:$B$782,J$83)+'СЕТ СН'!$H$11+СВЦЭМ!$D$10+'СЕТ СН'!$H$5-'СЕТ СН'!$H$21</f>
        <v>4797.2745696900001</v>
      </c>
      <c r="K102" s="36">
        <f>SUMIFS(СВЦЭМ!$D$39:$D$782,СВЦЭМ!$A$39:$A$782,$A102,СВЦЭМ!$B$39:$B$782,K$83)+'СЕТ СН'!$H$11+СВЦЭМ!$D$10+'СЕТ СН'!$H$5-'СЕТ СН'!$H$21</f>
        <v>4762.3607639599995</v>
      </c>
      <c r="L102" s="36">
        <f>SUMIFS(СВЦЭМ!$D$39:$D$782,СВЦЭМ!$A$39:$A$782,$A102,СВЦЭМ!$B$39:$B$782,L$83)+'СЕТ СН'!$H$11+СВЦЭМ!$D$10+'СЕТ СН'!$H$5-'СЕТ СН'!$H$21</f>
        <v>4747.6387032399998</v>
      </c>
      <c r="M102" s="36">
        <f>SUMIFS(СВЦЭМ!$D$39:$D$782,СВЦЭМ!$A$39:$A$782,$A102,СВЦЭМ!$B$39:$B$782,M$83)+'СЕТ СН'!$H$11+СВЦЭМ!$D$10+'СЕТ СН'!$H$5-'СЕТ СН'!$H$21</f>
        <v>4771.1151248900005</v>
      </c>
      <c r="N102" s="36">
        <f>SUMIFS(СВЦЭМ!$D$39:$D$782,СВЦЭМ!$A$39:$A$782,$A102,СВЦЭМ!$B$39:$B$782,N$83)+'СЕТ СН'!$H$11+СВЦЭМ!$D$10+'СЕТ СН'!$H$5-'СЕТ СН'!$H$21</f>
        <v>4787.4423831599997</v>
      </c>
      <c r="O102" s="36">
        <f>SUMIFS(СВЦЭМ!$D$39:$D$782,СВЦЭМ!$A$39:$A$782,$A102,СВЦЭМ!$B$39:$B$782,O$83)+'СЕТ СН'!$H$11+СВЦЭМ!$D$10+'СЕТ СН'!$H$5-'СЕТ СН'!$H$21</f>
        <v>4797.45273817</v>
      </c>
      <c r="P102" s="36">
        <f>SUMIFS(СВЦЭМ!$D$39:$D$782,СВЦЭМ!$A$39:$A$782,$A102,СВЦЭМ!$B$39:$B$782,P$83)+'СЕТ СН'!$H$11+СВЦЭМ!$D$10+'СЕТ СН'!$H$5-'СЕТ СН'!$H$21</f>
        <v>4806.7240550699998</v>
      </c>
      <c r="Q102" s="36">
        <f>SUMIFS(СВЦЭМ!$D$39:$D$782,СВЦЭМ!$A$39:$A$782,$A102,СВЦЭМ!$B$39:$B$782,Q$83)+'СЕТ СН'!$H$11+СВЦЭМ!$D$10+'СЕТ СН'!$H$5-'СЕТ СН'!$H$21</f>
        <v>4816.4301824300001</v>
      </c>
      <c r="R102" s="36">
        <f>SUMIFS(СВЦЭМ!$D$39:$D$782,СВЦЭМ!$A$39:$A$782,$A102,СВЦЭМ!$B$39:$B$782,R$83)+'СЕТ СН'!$H$11+СВЦЭМ!$D$10+'СЕТ СН'!$H$5-'СЕТ СН'!$H$21</f>
        <v>4808.4593898000003</v>
      </c>
      <c r="S102" s="36">
        <f>SUMIFS(СВЦЭМ!$D$39:$D$782,СВЦЭМ!$A$39:$A$782,$A102,СВЦЭМ!$B$39:$B$782,S$83)+'СЕТ СН'!$H$11+СВЦЭМ!$D$10+'СЕТ СН'!$H$5-'СЕТ СН'!$H$21</f>
        <v>4766.8326949700004</v>
      </c>
      <c r="T102" s="36">
        <f>SUMIFS(СВЦЭМ!$D$39:$D$782,СВЦЭМ!$A$39:$A$782,$A102,СВЦЭМ!$B$39:$B$782,T$83)+'СЕТ СН'!$H$11+СВЦЭМ!$D$10+'СЕТ СН'!$H$5-'СЕТ СН'!$H$21</f>
        <v>4738.7850599000003</v>
      </c>
      <c r="U102" s="36">
        <f>SUMIFS(СВЦЭМ!$D$39:$D$782,СВЦЭМ!$A$39:$A$782,$A102,СВЦЭМ!$B$39:$B$782,U$83)+'СЕТ СН'!$H$11+СВЦЭМ!$D$10+'СЕТ СН'!$H$5-'СЕТ СН'!$H$21</f>
        <v>4748.5827286700005</v>
      </c>
      <c r="V102" s="36">
        <f>SUMIFS(СВЦЭМ!$D$39:$D$782,СВЦЭМ!$A$39:$A$782,$A102,СВЦЭМ!$B$39:$B$782,V$83)+'СЕТ СН'!$H$11+СВЦЭМ!$D$10+'СЕТ СН'!$H$5-'СЕТ СН'!$H$21</f>
        <v>4771.1363945200001</v>
      </c>
      <c r="W102" s="36">
        <f>SUMIFS(СВЦЭМ!$D$39:$D$782,СВЦЭМ!$A$39:$A$782,$A102,СВЦЭМ!$B$39:$B$782,W$83)+'СЕТ СН'!$H$11+СВЦЭМ!$D$10+'СЕТ СН'!$H$5-'СЕТ СН'!$H$21</f>
        <v>4776.7840364599997</v>
      </c>
      <c r="X102" s="36">
        <f>SUMIFS(СВЦЭМ!$D$39:$D$782,СВЦЭМ!$A$39:$A$782,$A102,СВЦЭМ!$B$39:$B$782,X$83)+'СЕТ СН'!$H$11+СВЦЭМ!$D$10+'СЕТ СН'!$H$5-'СЕТ СН'!$H$21</f>
        <v>4806.0658734899998</v>
      </c>
      <c r="Y102" s="36">
        <f>SUMIFS(СВЦЭМ!$D$39:$D$782,СВЦЭМ!$A$39:$A$782,$A102,СВЦЭМ!$B$39:$B$782,Y$83)+'СЕТ СН'!$H$11+СВЦЭМ!$D$10+'СЕТ СН'!$H$5-'СЕТ СН'!$H$21</f>
        <v>4847.3081220700005</v>
      </c>
    </row>
    <row r="103" spans="1:25" ht="15.75" x14ac:dyDescent="0.2">
      <c r="A103" s="35">
        <f t="shared" si="2"/>
        <v>45280</v>
      </c>
      <c r="B103" s="36">
        <f>SUMIFS(СВЦЭМ!$D$39:$D$782,СВЦЭМ!$A$39:$A$782,$A103,СВЦЭМ!$B$39:$B$782,B$83)+'СЕТ СН'!$H$11+СВЦЭМ!$D$10+'СЕТ СН'!$H$5-'СЕТ СН'!$H$21</f>
        <v>4910.17569783</v>
      </c>
      <c r="C103" s="36">
        <f>SUMIFS(СВЦЭМ!$D$39:$D$782,СВЦЭМ!$A$39:$A$782,$A103,СВЦЭМ!$B$39:$B$782,C$83)+'СЕТ СН'!$H$11+СВЦЭМ!$D$10+'СЕТ СН'!$H$5-'СЕТ СН'!$H$21</f>
        <v>4948.4703331199999</v>
      </c>
      <c r="D103" s="36">
        <f>SUMIFS(СВЦЭМ!$D$39:$D$782,СВЦЭМ!$A$39:$A$782,$A103,СВЦЭМ!$B$39:$B$782,D$83)+'СЕТ СН'!$H$11+СВЦЭМ!$D$10+'СЕТ СН'!$H$5-'СЕТ СН'!$H$21</f>
        <v>4985.8182902400004</v>
      </c>
      <c r="E103" s="36">
        <f>SUMIFS(СВЦЭМ!$D$39:$D$782,СВЦЭМ!$A$39:$A$782,$A103,СВЦЭМ!$B$39:$B$782,E$83)+'СЕТ СН'!$H$11+СВЦЭМ!$D$10+'СЕТ СН'!$H$5-'СЕТ СН'!$H$21</f>
        <v>4992.5225144599999</v>
      </c>
      <c r="F103" s="36">
        <f>SUMIFS(СВЦЭМ!$D$39:$D$782,СВЦЭМ!$A$39:$A$782,$A103,СВЦЭМ!$B$39:$B$782,F$83)+'СЕТ СН'!$H$11+СВЦЭМ!$D$10+'СЕТ СН'!$H$5-'СЕТ СН'!$H$21</f>
        <v>4991.2906650200002</v>
      </c>
      <c r="G103" s="36">
        <f>SUMIFS(СВЦЭМ!$D$39:$D$782,СВЦЭМ!$A$39:$A$782,$A103,СВЦЭМ!$B$39:$B$782,G$83)+'СЕТ СН'!$H$11+СВЦЭМ!$D$10+'СЕТ СН'!$H$5-'СЕТ СН'!$H$21</f>
        <v>4958.2179570600001</v>
      </c>
      <c r="H103" s="36">
        <f>SUMIFS(СВЦЭМ!$D$39:$D$782,СВЦЭМ!$A$39:$A$782,$A103,СВЦЭМ!$B$39:$B$782,H$83)+'СЕТ СН'!$H$11+СВЦЭМ!$D$10+'СЕТ СН'!$H$5-'СЕТ СН'!$H$21</f>
        <v>4904.7517602300004</v>
      </c>
      <c r="I103" s="36">
        <f>SUMIFS(СВЦЭМ!$D$39:$D$782,СВЦЭМ!$A$39:$A$782,$A103,СВЦЭМ!$B$39:$B$782,I$83)+'СЕТ СН'!$H$11+СВЦЭМ!$D$10+'СЕТ СН'!$H$5-'СЕТ СН'!$H$21</f>
        <v>4862.3362862200001</v>
      </c>
      <c r="J103" s="36">
        <f>SUMIFS(СВЦЭМ!$D$39:$D$782,СВЦЭМ!$A$39:$A$782,$A103,СВЦЭМ!$B$39:$B$782,J$83)+'СЕТ СН'!$H$11+СВЦЭМ!$D$10+'СЕТ СН'!$H$5-'СЕТ СН'!$H$21</f>
        <v>4854.9255632100003</v>
      </c>
      <c r="K103" s="36">
        <f>SUMIFS(СВЦЭМ!$D$39:$D$782,СВЦЭМ!$A$39:$A$782,$A103,СВЦЭМ!$B$39:$B$782,K$83)+'СЕТ СН'!$H$11+СВЦЭМ!$D$10+'СЕТ СН'!$H$5-'СЕТ СН'!$H$21</f>
        <v>4829.8920914999999</v>
      </c>
      <c r="L103" s="36">
        <f>SUMIFS(СВЦЭМ!$D$39:$D$782,СВЦЭМ!$A$39:$A$782,$A103,СВЦЭМ!$B$39:$B$782,L$83)+'СЕТ СН'!$H$11+СВЦЭМ!$D$10+'СЕТ СН'!$H$5-'СЕТ СН'!$H$21</f>
        <v>4801.5472477200001</v>
      </c>
      <c r="M103" s="36">
        <f>SUMIFS(СВЦЭМ!$D$39:$D$782,СВЦЭМ!$A$39:$A$782,$A103,СВЦЭМ!$B$39:$B$782,M$83)+'СЕТ СН'!$H$11+СВЦЭМ!$D$10+'СЕТ СН'!$H$5-'СЕТ СН'!$H$21</f>
        <v>4827.3040969100002</v>
      </c>
      <c r="N103" s="36">
        <f>SUMIFS(СВЦЭМ!$D$39:$D$782,СВЦЭМ!$A$39:$A$782,$A103,СВЦЭМ!$B$39:$B$782,N$83)+'СЕТ СН'!$H$11+СВЦЭМ!$D$10+'СЕТ СН'!$H$5-'СЕТ СН'!$H$21</f>
        <v>4835.6656333600004</v>
      </c>
      <c r="O103" s="36">
        <f>SUMIFS(СВЦЭМ!$D$39:$D$782,СВЦЭМ!$A$39:$A$782,$A103,СВЦЭМ!$B$39:$B$782,O$83)+'СЕТ СН'!$H$11+СВЦЭМ!$D$10+'СЕТ СН'!$H$5-'СЕТ СН'!$H$21</f>
        <v>4852.6331594000003</v>
      </c>
      <c r="P103" s="36">
        <f>SUMIFS(СВЦЭМ!$D$39:$D$782,СВЦЭМ!$A$39:$A$782,$A103,СВЦЭМ!$B$39:$B$782,P$83)+'СЕТ СН'!$H$11+СВЦЭМ!$D$10+'СЕТ СН'!$H$5-'СЕТ СН'!$H$21</f>
        <v>4868.0067519700006</v>
      </c>
      <c r="Q103" s="36">
        <f>SUMIFS(СВЦЭМ!$D$39:$D$782,СВЦЭМ!$A$39:$A$782,$A103,СВЦЭМ!$B$39:$B$782,Q$83)+'СЕТ СН'!$H$11+СВЦЭМ!$D$10+'СЕТ СН'!$H$5-'СЕТ СН'!$H$21</f>
        <v>4880.1343049300003</v>
      </c>
      <c r="R103" s="36">
        <f>SUMIFS(СВЦЭМ!$D$39:$D$782,СВЦЭМ!$A$39:$A$782,$A103,СВЦЭМ!$B$39:$B$782,R$83)+'СЕТ СН'!$H$11+СВЦЭМ!$D$10+'СЕТ СН'!$H$5-'СЕТ СН'!$H$21</f>
        <v>4872.53487219</v>
      </c>
      <c r="S103" s="36">
        <f>SUMIFS(СВЦЭМ!$D$39:$D$782,СВЦЭМ!$A$39:$A$782,$A103,СВЦЭМ!$B$39:$B$782,S$83)+'СЕТ СН'!$H$11+СВЦЭМ!$D$10+'СЕТ СН'!$H$5-'СЕТ СН'!$H$21</f>
        <v>4841.0905594699998</v>
      </c>
      <c r="T103" s="36">
        <f>SUMIFS(СВЦЭМ!$D$39:$D$782,СВЦЭМ!$A$39:$A$782,$A103,СВЦЭМ!$B$39:$B$782,T$83)+'СЕТ СН'!$H$11+СВЦЭМ!$D$10+'СЕТ СН'!$H$5-'СЕТ СН'!$H$21</f>
        <v>4816.3714162100005</v>
      </c>
      <c r="U103" s="36">
        <f>SUMIFS(СВЦЭМ!$D$39:$D$782,СВЦЭМ!$A$39:$A$782,$A103,СВЦЭМ!$B$39:$B$782,U$83)+'СЕТ СН'!$H$11+СВЦЭМ!$D$10+'СЕТ СН'!$H$5-'СЕТ СН'!$H$21</f>
        <v>4815.9358269700006</v>
      </c>
      <c r="V103" s="36">
        <f>SUMIFS(СВЦЭМ!$D$39:$D$782,СВЦЭМ!$A$39:$A$782,$A103,СВЦЭМ!$B$39:$B$782,V$83)+'СЕТ СН'!$H$11+СВЦЭМ!$D$10+'СЕТ СН'!$H$5-'СЕТ СН'!$H$21</f>
        <v>4841.0235402300004</v>
      </c>
      <c r="W103" s="36">
        <f>SUMIFS(СВЦЭМ!$D$39:$D$782,СВЦЭМ!$A$39:$A$782,$A103,СВЦЭМ!$B$39:$B$782,W$83)+'СЕТ СН'!$H$11+СВЦЭМ!$D$10+'СЕТ СН'!$H$5-'СЕТ СН'!$H$21</f>
        <v>4847.5321846400002</v>
      </c>
      <c r="X103" s="36">
        <f>SUMIFS(СВЦЭМ!$D$39:$D$782,СВЦЭМ!$A$39:$A$782,$A103,СВЦЭМ!$B$39:$B$782,X$83)+'СЕТ СН'!$H$11+СВЦЭМ!$D$10+'СЕТ СН'!$H$5-'СЕТ СН'!$H$21</f>
        <v>4871.34663817</v>
      </c>
      <c r="Y103" s="36">
        <f>SUMIFS(СВЦЭМ!$D$39:$D$782,СВЦЭМ!$A$39:$A$782,$A103,СВЦЭМ!$B$39:$B$782,Y$83)+'СЕТ СН'!$H$11+СВЦЭМ!$D$10+'СЕТ СН'!$H$5-'СЕТ СН'!$H$21</f>
        <v>4882.1063451199998</v>
      </c>
    </row>
    <row r="104" spans="1:25" ht="15.75" x14ac:dyDescent="0.2">
      <c r="A104" s="35">
        <f t="shared" si="2"/>
        <v>45281</v>
      </c>
      <c r="B104" s="36">
        <f>SUMIFS(СВЦЭМ!$D$39:$D$782,СВЦЭМ!$A$39:$A$782,$A104,СВЦЭМ!$B$39:$B$782,B$83)+'СЕТ СН'!$H$11+СВЦЭМ!$D$10+'СЕТ СН'!$H$5-'СЕТ СН'!$H$21</f>
        <v>4956.1078859299996</v>
      </c>
      <c r="C104" s="36">
        <f>SUMIFS(СВЦЭМ!$D$39:$D$782,СВЦЭМ!$A$39:$A$782,$A104,СВЦЭМ!$B$39:$B$782,C$83)+'СЕТ СН'!$H$11+СВЦЭМ!$D$10+'СЕТ СН'!$H$5-'СЕТ СН'!$H$21</f>
        <v>5010.03609667</v>
      </c>
      <c r="D104" s="36">
        <f>SUMIFS(СВЦЭМ!$D$39:$D$782,СВЦЭМ!$A$39:$A$782,$A104,СВЦЭМ!$B$39:$B$782,D$83)+'СЕТ СН'!$H$11+СВЦЭМ!$D$10+'СЕТ СН'!$H$5-'СЕТ СН'!$H$21</f>
        <v>5041.9626593000003</v>
      </c>
      <c r="E104" s="36">
        <f>SUMIFS(СВЦЭМ!$D$39:$D$782,СВЦЭМ!$A$39:$A$782,$A104,СВЦЭМ!$B$39:$B$782,E$83)+'СЕТ СН'!$H$11+СВЦЭМ!$D$10+'СЕТ СН'!$H$5-'СЕТ СН'!$H$21</f>
        <v>5053.1708425200004</v>
      </c>
      <c r="F104" s="36">
        <f>SUMIFS(СВЦЭМ!$D$39:$D$782,СВЦЭМ!$A$39:$A$782,$A104,СВЦЭМ!$B$39:$B$782,F$83)+'СЕТ СН'!$H$11+СВЦЭМ!$D$10+'СЕТ СН'!$H$5-'СЕТ СН'!$H$21</f>
        <v>5058.2707081200006</v>
      </c>
      <c r="G104" s="36">
        <f>SUMIFS(СВЦЭМ!$D$39:$D$782,СВЦЭМ!$A$39:$A$782,$A104,СВЦЭМ!$B$39:$B$782,G$83)+'СЕТ СН'!$H$11+СВЦЭМ!$D$10+'СЕТ СН'!$H$5-'СЕТ СН'!$H$21</f>
        <v>5061.7721351300006</v>
      </c>
      <c r="H104" s="36">
        <f>SUMIFS(СВЦЭМ!$D$39:$D$782,СВЦЭМ!$A$39:$A$782,$A104,СВЦЭМ!$B$39:$B$782,H$83)+'СЕТ СН'!$H$11+СВЦЭМ!$D$10+'СЕТ СН'!$H$5-'СЕТ СН'!$H$21</f>
        <v>5014.2419412700001</v>
      </c>
      <c r="I104" s="36">
        <f>SUMIFS(СВЦЭМ!$D$39:$D$782,СВЦЭМ!$A$39:$A$782,$A104,СВЦЭМ!$B$39:$B$782,I$83)+'СЕТ СН'!$H$11+СВЦЭМ!$D$10+'СЕТ СН'!$H$5-'СЕТ СН'!$H$21</f>
        <v>4940.6410632099996</v>
      </c>
      <c r="J104" s="36">
        <f>SUMIFS(СВЦЭМ!$D$39:$D$782,СВЦЭМ!$A$39:$A$782,$A104,СВЦЭМ!$B$39:$B$782,J$83)+'СЕТ СН'!$H$11+СВЦЭМ!$D$10+'СЕТ СН'!$H$5-'СЕТ СН'!$H$21</f>
        <v>4910.3542445000003</v>
      </c>
      <c r="K104" s="36">
        <f>SUMIFS(СВЦЭМ!$D$39:$D$782,СВЦЭМ!$A$39:$A$782,$A104,СВЦЭМ!$B$39:$B$782,K$83)+'СЕТ СН'!$H$11+СВЦЭМ!$D$10+'СЕТ СН'!$H$5-'СЕТ СН'!$H$21</f>
        <v>4901.0340339000004</v>
      </c>
      <c r="L104" s="36">
        <f>SUMIFS(СВЦЭМ!$D$39:$D$782,СВЦЭМ!$A$39:$A$782,$A104,СВЦЭМ!$B$39:$B$782,L$83)+'СЕТ СН'!$H$11+СВЦЭМ!$D$10+'СЕТ СН'!$H$5-'СЕТ СН'!$H$21</f>
        <v>4905.4735320300006</v>
      </c>
      <c r="M104" s="36">
        <f>SUMIFS(СВЦЭМ!$D$39:$D$782,СВЦЭМ!$A$39:$A$782,$A104,СВЦЭМ!$B$39:$B$782,M$83)+'СЕТ СН'!$H$11+СВЦЭМ!$D$10+'СЕТ СН'!$H$5-'СЕТ СН'!$H$21</f>
        <v>4911.1692022500001</v>
      </c>
      <c r="N104" s="36">
        <f>SUMIFS(СВЦЭМ!$D$39:$D$782,СВЦЭМ!$A$39:$A$782,$A104,СВЦЭМ!$B$39:$B$782,N$83)+'СЕТ СН'!$H$11+СВЦЭМ!$D$10+'СЕТ СН'!$H$5-'СЕТ СН'!$H$21</f>
        <v>4926.1710734099997</v>
      </c>
      <c r="O104" s="36">
        <f>SUMIFS(СВЦЭМ!$D$39:$D$782,СВЦЭМ!$A$39:$A$782,$A104,СВЦЭМ!$B$39:$B$782,O$83)+'СЕТ СН'!$H$11+СВЦЭМ!$D$10+'СЕТ СН'!$H$5-'СЕТ СН'!$H$21</f>
        <v>4936.7504782300002</v>
      </c>
      <c r="P104" s="36">
        <f>SUMIFS(СВЦЭМ!$D$39:$D$782,СВЦЭМ!$A$39:$A$782,$A104,СВЦЭМ!$B$39:$B$782,P$83)+'СЕТ СН'!$H$11+СВЦЭМ!$D$10+'СЕТ СН'!$H$5-'СЕТ СН'!$H$21</f>
        <v>4951.4054718500001</v>
      </c>
      <c r="Q104" s="36">
        <f>SUMIFS(СВЦЭМ!$D$39:$D$782,СВЦЭМ!$A$39:$A$782,$A104,СВЦЭМ!$B$39:$B$782,Q$83)+'СЕТ СН'!$H$11+СВЦЭМ!$D$10+'СЕТ СН'!$H$5-'СЕТ СН'!$H$21</f>
        <v>4945.6305915299999</v>
      </c>
      <c r="R104" s="36">
        <f>SUMIFS(СВЦЭМ!$D$39:$D$782,СВЦЭМ!$A$39:$A$782,$A104,СВЦЭМ!$B$39:$B$782,R$83)+'СЕТ СН'!$H$11+СВЦЭМ!$D$10+'СЕТ СН'!$H$5-'СЕТ СН'!$H$21</f>
        <v>4929.7558269000001</v>
      </c>
      <c r="S104" s="36">
        <f>SUMIFS(СВЦЭМ!$D$39:$D$782,СВЦЭМ!$A$39:$A$782,$A104,СВЦЭМ!$B$39:$B$782,S$83)+'СЕТ СН'!$H$11+СВЦЭМ!$D$10+'СЕТ СН'!$H$5-'СЕТ СН'!$H$21</f>
        <v>4895.74727497</v>
      </c>
      <c r="T104" s="36">
        <f>SUMIFS(СВЦЭМ!$D$39:$D$782,СВЦЭМ!$A$39:$A$782,$A104,СВЦЭМ!$B$39:$B$782,T$83)+'СЕТ СН'!$H$11+СВЦЭМ!$D$10+'СЕТ СН'!$H$5-'СЕТ СН'!$H$21</f>
        <v>4873.4180924800003</v>
      </c>
      <c r="U104" s="36">
        <f>SUMIFS(СВЦЭМ!$D$39:$D$782,СВЦЭМ!$A$39:$A$782,$A104,СВЦЭМ!$B$39:$B$782,U$83)+'СЕТ СН'!$H$11+СВЦЭМ!$D$10+'СЕТ СН'!$H$5-'СЕТ СН'!$H$21</f>
        <v>4882.3233854700002</v>
      </c>
      <c r="V104" s="36">
        <f>SUMIFS(СВЦЭМ!$D$39:$D$782,СВЦЭМ!$A$39:$A$782,$A104,СВЦЭМ!$B$39:$B$782,V$83)+'СЕТ СН'!$H$11+СВЦЭМ!$D$10+'СЕТ СН'!$H$5-'СЕТ СН'!$H$21</f>
        <v>4910.8356418000003</v>
      </c>
      <c r="W104" s="36">
        <f>SUMIFS(СВЦЭМ!$D$39:$D$782,СВЦЭМ!$A$39:$A$782,$A104,СВЦЭМ!$B$39:$B$782,W$83)+'СЕТ СН'!$H$11+СВЦЭМ!$D$10+'СЕТ СН'!$H$5-'СЕТ СН'!$H$21</f>
        <v>4919.5584970500004</v>
      </c>
      <c r="X104" s="36">
        <f>SUMIFS(СВЦЭМ!$D$39:$D$782,СВЦЭМ!$A$39:$A$782,$A104,СВЦЭМ!$B$39:$B$782,X$83)+'СЕТ СН'!$H$11+СВЦЭМ!$D$10+'СЕТ СН'!$H$5-'СЕТ СН'!$H$21</f>
        <v>4952.9793772900002</v>
      </c>
      <c r="Y104" s="36">
        <f>SUMIFS(СВЦЭМ!$D$39:$D$782,СВЦЭМ!$A$39:$A$782,$A104,СВЦЭМ!$B$39:$B$782,Y$83)+'СЕТ СН'!$H$11+СВЦЭМ!$D$10+'СЕТ СН'!$H$5-'СЕТ СН'!$H$21</f>
        <v>4970.9682858800006</v>
      </c>
    </row>
    <row r="105" spans="1:25" ht="15.75" x14ac:dyDescent="0.2">
      <c r="A105" s="35">
        <f t="shared" si="2"/>
        <v>45282</v>
      </c>
      <c r="B105" s="36">
        <f>SUMIFS(СВЦЭМ!$D$39:$D$782,СВЦЭМ!$A$39:$A$782,$A105,СВЦЭМ!$B$39:$B$782,B$83)+'СЕТ СН'!$H$11+СВЦЭМ!$D$10+'СЕТ СН'!$H$5-'СЕТ СН'!$H$21</f>
        <v>4968.5017882299999</v>
      </c>
      <c r="C105" s="36">
        <f>SUMIFS(СВЦЭМ!$D$39:$D$782,СВЦЭМ!$A$39:$A$782,$A105,СВЦЭМ!$B$39:$B$782,C$83)+'СЕТ СН'!$H$11+СВЦЭМ!$D$10+'СЕТ СН'!$H$5-'СЕТ СН'!$H$21</f>
        <v>5016.6453881699999</v>
      </c>
      <c r="D105" s="36">
        <f>SUMIFS(СВЦЭМ!$D$39:$D$782,СВЦЭМ!$A$39:$A$782,$A105,СВЦЭМ!$B$39:$B$782,D$83)+'СЕТ СН'!$H$11+СВЦЭМ!$D$10+'СЕТ СН'!$H$5-'СЕТ СН'!$H$21</f>
        <v>5041.4626716000002</v>
      </c>
      <c r="E105" s="36">
        <f>SUMIFS(СВЦЭМ!$D$39:$D$782,СВЦЭМ!$A$39:$A$782,$A105,СВЦЭМ!$B$39:$B$782,E$83)+'СЕТ СН'!$H$11+СВЦЭМ!$D$10+'СЕТ СН'!$H$5-'СЕТ СН'!$H$21</f>
        <v>5166.4435757900001</v>
      </c>
      <c r="F105" s="36">
        <f>SUMIFS(СВЦЭМ!$D$39:$D$782,СВЦЭМ!$A$39:$A$782,$A105,СВЦЭМ!$B$39:$B$782,F$83)+'СЕТ СН'!$H$11+СВЦЭМ!$D$10+'СЕТ СН'!$H$5-'СЕТ СН'!$H$21</f>
        <v>5169.8001022999997</v>
      </c>
      <c r="G105" s="36">
        <f>SUMIFS(СВЦЭМ!$D$39:$D$782,СВЦЭМ!$A$39:$A$782,$A105,СВЦЭМ!$B$39:$B$782,G$83)+'СЕТ СН'!$H$11+СВЦЭМ!$D$10+'СЕТ СН'!$H$5-'СЕТ СН'!$H$21</f>
        <v>5158.1359534000003</v>
      </c>
      <c r="H105" s="36">
        <f>SUMIFS(СВЦЭМ!$D$39:$D$782,СВЦЭМ!$A$39:$A$782,$A105,СВЦЭМ!$B$39:$B$782,H$83)+'СЕТ СН'!$H$11+СВЦЭМ!$D$10+'СЕТ СН'!$H$5-'СЕТ СН'!$H$21</f>
        <v>5093.6169151699996</v>
      </c>
      <c r="I105" s="36">
        <f>SUMIFS(СВЦЭМ!$D$39:$D$782,СВЦЭМ!$A$39:$A$782,$A105,СВЦЭМ!$B$39:$B$782,I$83)+'СЕТ СН'!$H$11+СВЦЭМ!$D$10+'СЕТ СН'!$H$5-'СЕТ СН'!$H$21</f>
        <v>5032.0114596900003</v>
      </c>
      <c r="J105" s="36">
        <f>SUMIFS(СВЦЭМ!$D$39:$D$782,СВЦЭМ!$A$39:$A$782,$A105,СВЦЭМ!$B$39:$B$782,J$83)+'СЕТ СН'!$H$11+СВЦЭМ!$D$10+'СЕТ СН'!$H$5-'СЕТ СН'!$H$21</f>
        <v>4990.2666107799996</v>
      </c>
      <c r="K105" s="36">
        <f>SUMIFS(СВЦЭМ!$D$39:$D$782,СВЦЭМ!$A$39:$A$782,$A105,СВЦЭМ!$B$39:$B$782,K$83)+'СЕТ СН'!$H$11+СВЦЭМ!$D$10+'СЕТ СН'!$H$5-'СЕТ СН'!$H$21</f>
        <v>4952.4324189899999</v>
      </c>
      <c r="L105" s="36">
        <f>SUMIFS(СВЦЭМ!$D$39:$D$782,СВЦЭМ!$A$39:$A$782,$A105,СВЦЭМ!$B$39:$B$782,L$83)+'СЕТ СН'!$H$11+СВЦЭМ!$D$10+'СЕТ СН'!$H$5-'СЕТ СН'!$H$21</f>
        <v>4956.7272358500004</v>
      </c>
      <c r="M105" s="36">
        <f>SUMIFS(СВЦЭМ!$D$39:$D$782,СВЦЭМ!$A$39:$A$782,$A105,СВЦЭМ!$B$39:$B$782,M$83)+'СЕТ СН'!$H$11+СВЦЭМ!$D$10+'СЕТ СН'!$H$5-'СЕТ СН'!$H$21</f>
        <v>4967.1816640500001</v>
      </c>
      <c r="N105" s="36">
        <f>SUMIFS(СВЦЭМ!$D$39:$D$782,СВЦЭМ!$A$39:$A$782,$A105,СВЦЭМ!$B$39:$B$782,N$83)+'СЕТ СН'!$H$11+СВЦЭМ!$D$10+'СЕТ СН'!$H$5-'СЕТ СН'!$H$21</f>
        <v>4984.2580517200004</v>
      </c>
      <c r="O105" s="36">
        <f>SUMIFS(СВЦЭМ!$D$39:$D$782,СВЦЭМ!$A$39:$A$782,$A105,СВЦЭМ!$B$39:$B$782,O$83)+'СЕТ СН'!$H$11+СВЦЭМ!$D$10+'СЕТ СН'!$H$5-'СЕТ СН'!$H$21</f>
        <v>5008.5000527900002</v>
      </c>
      <c r="P105" s="36">
        <f>SUMIFS(СВЦЭМ!$D$39:$D$782,СВЦЭМ!$A$39:$A$782,$A105,СВЦЭМ!$B$39:$B$782,P$83)+'СЕТ СН'!$H$11+СВЦЭМ!$D$10+'СЕТ СН'!$H$5-'СЕТ СН'!$H$21</f>
        <v>5015.9318448000004</v>
      </c>
      <c r="Q105" s="36">
        <f>SUMIFS(СВЦЭМ!$D$39:$D$782,СВЦЭМ!$A$39:$A$782,$A105,СВЦЭМ!$B$39:$B$782,Q$83)+'СЕТ СН'!$H$11+СВЦЭМ!$D$10+'СЕТ СН'!$H$5-'СЕТ СН'!$H$21</f>
        <v>5027.4637764199997</v>
      </c>
      <c r="R105" s="36">
        <f>SUMIFS(СВЦЭМ!$D$39:$D$782,СВЦЭМ!$A$39:$A$782,$A105,СВЦЭМ!$B$39:$B$782,R$83)+'СЕТ СН'!$H$11+СВЦЭМ!$D$10+'СЕТ СН'!$H$5-'СЕТ СН'!$H$21</f>
        <v>5035.2926795599997</v>
      </c>
      <c r="S105" s="36">
        <f>SUMIFS(СВЦЭМ!$D$39:$D$782,СВЦЭМ!$A$39:$A$782,$A105,СВЦЭМ!$B$39:$B$782,S$83)+'СЕТ СН'!$H$11+СВЦЭМ!$D$10+'СЕТ СН'!$H$5-'СЕТ СН'!$H$21</f>
        <v>5005.4357249799996</v>
      </c>
      <c r="T105" s="36">
        <f>SUMIFS(СВЦЭМ!$D$39:$D$782,СВЦЭМ!$A$39:$A$782,$A105,СВЦЭМ!$B$39:$B$782,T$83)+'СЕТ СН'!$H$11+СВЦЭМ!$D$10+'СЕТ СН'!$H$5-'СЕТ СН'!$H$21</f>
        <v>4987.9115443700002</v>
      </c>
      <c r="U105" s="36">
        <f>SUMIFS(СВЦЭМ!$D$39:$D$782,СВЦЭМ!$A$39:$A$782,$A105,СВЦЭМ!$B$39:$B$782,U$83)+'СЕТ СН'!$H$11+СВЦЭМ!$D$10+'СЕТ СН'!$H$5-'СЕТ СН'!$H$21</f>
        <v>4998.0470645700007</v>
      </c>
      <c r="V105" s="36">
        <f>SUMIFS(СВЦЭМ!$D$39:$D$782,СВЦЭМ!$A$39:$A$782,$A105,СВЦЭМ!$B$39:$B$782,V$83)+'СЕТ СН'!$H$11+СВЦЭМ!$D$10+'СЕТ СН'!$H$5-'СЕТ СН'!$H$21</f>
        <v>5012.3741881900005</v>
      </c>
      <c r="W105" s="36">
        <f>SUMIFS(СВЦЭМ!$D$39:$D$782,СВЦЭМ!$A$39:$A$782,$A105,СВЦЭМ!$B$39:$B$782,W$83)+'СЕТ СН'!$H$11+СВЦЭМ!$D$10+'СЕТ СН'!$H$5-'СЕТ СН'!$H$21</f>
        <v>5024.9316412600001</v>
      </c>
      <c r="X105" s="36">
        <f>SUMIFS(СВЦЭМ!$D$39:$D$782,СВЦЭМ!$A$39:$A$782,$A105,СВЦЭМ!$B$39:$B$782,X$83)+'СЕТ СН'!$H$11+СВЦЭМ!$D$10+'СЕТ СН'!$H$5-'СЕТ СН'!$H$21</f>
        <v>5058.0830567200001</v>
      </c>
      <c r="Y105" s="36">
        <f>SUMIFS(СВЦЭМ!$D$39:$D$782,СВЦЭМ!$A$39:$A$782,$A105,СВЦЭМ!$B$39:$B$782,Y$83)+'СЕТ СН'!$H$11+СВЦЭМ!$D$10+'СЕТ СН'!$H$5-'СЕТ СН'!$H$21</f>
        <v>5078.5111809400005</v>
      </c>
    </row>
    <row r="106" spans="1:25" ht="15.75" x14ac:dyDescent="0.2">
      <c r="A106" s="35">
        <f t="shared" si="2"/>
        <v>45283</v>
      </c>
      <c r="B106" s="36">
        <f>SUMIFS(СВЦЭМ!$D$39:$D$782,СВЦЭМ!$A$39:$A$782,$A106,СВЦЭМ!$B$39:$B$782,B$83)+'СЕТ СН'!$H$11+СВЦЭМ!$D$10+'СЕТ СН'!$H$5-'СЕТ СН'!$H$21</f>
        <v>4930.49030468</v>
      </c>
      <c r="C106" s="36">
        <f>SUMIFS(СВЦЭМ!$D$39:$D$782,СВЦЭМ!$A$39:$A$782,$A106,СВЦЭМ!$B$39:$B$782,C$83)+'СЕТ СН'!$H$11+СВЦЭМ!$D$10+'СЕТ СН'!$H$5-'СЕТ СН'!$H$21</f>
        <v>4912.2414034000003</v>
      </c>
      <c r="D106" s="36">
        <f>SUMIFS(СВЦЭМ!$D$39:$D$782,СВЦЭМ!$A$39:$A$782,$A106,СВЦЭМ!$B$39:$B$782,D$83)+'СЕТ СН'!$H$11+СВЦЭМ!$D$10+'СЕТ СН'!$H$5-'СЕТ СН'!$H$21</f>
        <v>4947.5376029600002</v>
      </c>
      <c r="E106" s="36">
        <f>SUMIFS(СВЦЭМ!$D$39:$D$782,СВЦЭМ!$A$39:$A$782,$A106,СВЦЭМ!$B$39:$B$782,E$83)+'СЕТ СН'!$H$11+СВЦЭМ!$D$10+'СЕТ СН'!$H$5-'СЕТ СН'!$H$21</f>
        <v>5100.9438286900004</v>
      </c>
      <c r="F106" s="36">
        <f>SUMIFS(СВЦЭМ!$D$39:$D$782,СВЦЭМ!$A$39:$A$782,$A106,СВЦЭМ!$B$39:$B$782,F$83)+'СЕТ СН'!$H$11+СВЦЭМ!$D$10+'СЕТ СН'!$H$5-'СЕТ СН'!$H$21</f>
        <v>5100.7833382200006</v>
      </c>
      <c r="G106" s="36">
        <f>SUMIFS(СВЦЭМ!$D$39:$D$782,СВЦЭМ!$A$39:$A$782,$A106,СВЦЭМ!$B$39:$B$782,G$83)+'СЕТ СН'!$H$11+СВЦЭМ!$D$10+'СЕТ СН'!$H$5-'СЕТ СН'!$H$21</f>
        <v>5082.0452008800003</v>
      </c>
      <c r="H106" s="36">
        <f>SUMIFS(СВЦЭМ!$D$39:$D$782,СВЦЭМ!$A$39:$A$782,$A106,СВЦЭМ!$B$39:$B$782,H$83)+'СЕТ СН'!$H$11+СВЦЭМ!$D$10+'СЕТ СН'!$H$5-'СЕТ СН'!$H$21</f>
        <v>5065.3876733200004</v>
      </c>
      <c r="I106" s="36">
        <f>SUMIFS(СВЦЭМ!$D$39:$D$782,СВЦЭМ!$A$39:$A$782,$A106,СВЦЭМ!$B$39:$B$782,I$83)+'СЕТ СН'!$H$11+СВЦЭМ!$D$10+'СЕТ СН'!$H$5-'СЕТ СН'!$H$21</f>
        <v>5026.3180731900002</v>
      </c>
      <c r="J106" s="36">
        <f>SUMIFS(СВЦЭМ!$D$39:$D$782,СВЦЭМ!$A$39:$A$782,$A106,СВЦЭМ!$B$39:$B$782,J$83)+'СЕТ СН'!$H$11+СВЦЭМ!$D$10+'СЕТ СН'!$H$5-'СЕТ СН'!$H$21</f>
        <v>4972.4853943300004</v>
      </c>
      <c r="K106" s="36">
        <f>SUMIFS(СВЦЭМ!$D$39:$D$782,СВЦЭМ!$A$39:$A$782,$A106,СВЦЭМ!$B$39:$B$782,K$83)+'СЕТ СН'!$H$11+СВЦЭМ!$D$10+'СЕТ СН'!$H$5-'СЕТ СН'!$H$21</f>
        <v>4934.9910424099999</v>
      </c>
      <c r="L106" s="36">
        <f>SUMIFS(СВЦЭМ!$D$39:$D$782,СВЦЭМ!$A$39:$A$782,$A106,СВЦЭМ!$B$39:$B$782,L$83)+'СЕТ СН'!$H$11+СВЦЭМ!$D$10+'СЕТ СН'!$H$5-'СЕТ СН'!$H$21</f>
        <v>4894.2682739800002</v>
      </c>
      <c r="M106" s="36">
        <f>SUMIFS(СВЦЭМ!$D$39:$D$782,СВЦЭМ!$A$39:$A$782,$A106,СВЦЭМ!$B$39:$B$782,M$83)+'СЕТ СН'!$H$11+СВЦЭМ!$D$10+'СЕТ СН'!$H$5-'СЕТ СН'!$H$21</f>
        <v>4886.0544628300004</v>
      </c>
      <c r="N106" s="36">
        <f>SUMIFS(СВЦЭМ!$D$39:$D$782,СВЦЭМ!$A$39:$A$782,$A106,СВЦЭМ!$B$39:$B$782,N$83)+'СЕТ СН'!$H$11+СВЦЭМ!$D$10+'СЕТ СН'!$H$5-'СЕТ СН'!$H$21</f>
        <v>4875.0902768300002</v>
      </c>
      <c r="O106" s="36">
        <f>SUMIFS(СВЦЭМ!$D$39:$D$782,СВЦЭМ!$A$39:$A$782,$A106,СВЦЭМ!$B$39:$B$782,O$83)+'СЕТ СН'!$H$11+СВЦЭМ!$D$10+'СЕТ СН'!$H$5-'СЕТ СН'!$H$21</f>
        <v>4875.1017415200004</v>
      </c>
      <c r="P106" s="36">
        <f>SUMIFS(СВЦЭМ!$D$39:$D$782,СВЦЭМ!$A$39:$A$782,$A106,СВЦЭМ!$B$39:$B$782,P$83)+'СЕТ СН'!$H$11+СВЦЭМ!$D$10+'СЕТ СН'!$H$5-'СЕТ СН'!$H$21</f>
        <v>4881.2818096600004</v>
      </c>
      <c r="Q106" s="36">
        <f>SUMIFS(СВЦЭМ!$D$39:$D$782,СВЦЭМ!$A$39:$A$782,$A106,СВЦЭМ!$B$39:$B$782,Q$83)+'СЕТ СН'!$H$11+СВЦЭМ!$D$10+'СЕТ СН'!$H$5-'СЕТ СН'!$H$21</f>
        <v>4896.1156539700005</v>
      </c>
      <c r="R106" s="36">
        <f>SUMIFS(СВЦЭМ!$D$39:$D$782,СВЦЭМ!$A$39:$A$782,$A106,СВЦЭМ!$B$39:$B$782,R$83)+'СЕТ СН'!$H$11+СВЦЭМ!$D$10+'СЕТ СН'!$H$5-'СЕТ СН'!$H$21</f>
        <v>4884.1012891700002</v>
      </c>
      <c r="S106" s="36">
        <f>SUMIFS(СВЦЭМ!$D$39:$D$782,СВЦЭМ!$A$39:$A$782,$A106,СВЦЭМ!$B$39:$B$782,S$83)+'СЕТ СН'!$H$11+СВЦЭМ!$D$10+'СЕТ СН'!$H$5-'СЕТ СН'!$H$21</f>
        <v>4851.7615307300002</v>
      </c>
      <c r="T106" s="36">
        <f>SUMIFS(СВЦЭМ!$D$39:$D$782,СВЦЭМ!$A$39:$A$782,$A106,СВЦЭМ!$B$39:$B$782,T$83)+'СЕТ СН'!$H$11+СВЦЭМ!$D$10+'СЕТ СН'!$H$5-'СЕТ СН'!$H$21</f>
        <v>4871.4725360700004</v>
      </c>
      <c r="U106" s="36">
        <f>SUMIFS(СВЦЭМ!$D$39:$D$782,СВЦЭМ!$A$39:$A$782,$A106,СВЦЭМ!$B$39:$B$782,U$83)+'СЕТ СН'!$H$11+СВЦЭМ!$D$10+'СЕТ СН'!$H$5-'СЕТ СН'!$H$21</f>
        <v>4882.0138512800004</v>
      </c>
      <c r="V106" s="36">
        <f>SUMIFS(СВЦЭМ!$D$39:$D$782,СВЦЭМ!$A$39:$A$782,$A106,СВЦЭМ!$B$39:$B$782,V$83)+'СЕТ СН'!$H$11+СВЦЭМ!$D$10+'СЕТ СН'!$H$5-'СЕТ СН'!$H$21</f>
        <v>4900.5039493599998</v>
      </c>
      <c r="W106" s="36">
        <f>SUMIFS(СВЦЭМ!$D$39:$D$782,СВЦЭМ!$A$39:$A$782,$A106,СВЦЭМ!$B$39:$B$782,W$83)+'СЕТ СН'!$H$11+СВЦЭМ!$D$10+'СЕТ СН'!$H$5-'СЕТ СН'!$H$21</f>
        <v>4908.1572010500004</v>
      </c>
      <c r="X106" s="36">
        <f>SUMIFS(СВЦЭМ!$D$39:$D$782,СВЦЭМ!$A$39:$A$782,$A106,СВЦЭМ!$B$39:$B$782,X$83)+'СЕТ СН'!$H$11+СВЦЭМ!$D$10+'СЕТ СН'!$H$5-'СЕТ СН'!$H$21</f>
        <v>4940.9991924100004</v>
      </c>
      <c r="Y106" s="36">
        <f>SUMIFS(СВЦЭМ!$D$39:$D$782,СВЦЭМ!$A$39:$A$782,$A106,СВЦЭМ!$B$39:$B$782,Y$83)+'СЕТ СН'!$H$11+СВЦЭМ!$D$10+'СЕТ СН'!$H$5-'СЕТ СН'!$H$21</f>
        <v>4952.6703045699996</v>
      </c>
    </row>
    <row r="107" spans="1:25" ht="15.75" x14ac:dyDescent="0.2">
      <c r="A107" s="35">
        <f t="shared" si="2"/>
        <v>45284</v>
      </c>
      <c r="B107" s="36">
        <f>SUMIFS(СВЦЭМ!$D$39:$D$782,СВЦЭМ!$A$39:$A$782,$A107,СВЦЭМ!$B$39:$B$782,B$83)+'СЕТ СН'!$H$11+СВЦЭМ!$D$10+'СЕТ СН'!$H$5-'СЕТ СН'!$H$21</f>
        <v>4850.2999364400002</v>
      </c>
      <c r="C107" s="36">
        <f>SUMIFS(СВЦЭМ!$D$39:$D$782,СВЦЭМ!$A$39:$A$782,$A107,СВЦЭМ!$B$39:$B$782,C$83)+'СЕТ СН'!$H$11+СВЦЭМ!$D$10+'СЕТ СН'!$H$5-'СЕТ СН'!$H$21</f>
        <v>4917.21018826</v>
      </c>
      <c r="D107" s="36">
        <f>SUMIFS(СВЦЭМ!$D$39:$D$782,СВЦЭМ!$A$39:$A$782,$A107,СВЦЭМ!$B$39:$B$782,D$83)+'СЕТ СН'!$H$11+СВЦЭМ!$D$10+'СЕТ СН'!$H$5-'СЕТ СН'!$H$21</f>
        <v>4972.8115844100003</v>
      </c>
      <c r="E107" s="36">
        <f>SUMIFS(СВЦЭМ!$D$39:$D$782,СВЦЭМ!$A$39:$A$782,$A107,СВЦЭМ!$B$39:$B$782,E$83)+'СЕТ СН'!$H$11+СВЦЭМ!$D$10+'СЕТ СН'!$H$5-'СЕТ СН'!$H$21</f>
        <v>5011.3458675599995</v>
      </c>
      <c r="F107" s="36">
        <f>SUMIFS(СВЦЭМ!$D$39:$D$782,СВЦЭМ!$A$39:$A$782,$A107,СВЦЭМ!$B$39:$B$782,F$83)+'СЕТ СН'!$H$11+СВЦЭМ!$D$10+'СЕТ СН'!$H$5-'СЕТ СН'!$H$21</f>
        <v>5021.1340312800003</v>
      </c>
      <c r="G107" s="36">
        <f>SUMIFS(СВЦЭМ!$D$39:$D$782,СВЦЭМ!$A$39:$A$782,$A107,СВЦЭМ!$B$39:$B$782,G$83)+'СЕТ СН'!$H$11+СВЦЭМ!$D$10+'СЕТ СН'!$H$5-'СЕТ СН'!$H$21</f>
        <v>5001.3806563199996</v>
      </c>
      <c r="H107" s="36">
        <f>SUMIFS(СВЦЭМ!$D$39:$D$782,СВЦЭМ!$A$39:$A$782,$A107,СВЦЭМ!$B$39:$B$782,H$83)+'СЕТ СН'!$H$11+СВЦЭМ!$D$10+'СЕТ СН'!$H$5-'СЕТ СН'!$H$21</f>
        <v>4989.6941971300002</v>
      </c>
      <c r="I107" s="36">
        <f>SUMIFS(СВЦЭМ!$D$39:$D$782,СВЦЭМ!$A$39:$A$782,$A107,СВЦЭМ!$B$39:$B$782,I$83)+'СЕТ СН'!$H$11+СВЦЭМ!$D$10+'СЕТ СН'!$H$5-'СЕТ СН'!$H$21</f>
        <v>4960.8911283699999</v>
      </c>
      <c r="J107" s="36">
        <f>SUMIFS(СВЦЭМ!$D$39:$D$782,СВЦЭМ!$A$39:$A$782,$A107,СВЦЭМ!$B$39:$B$782,J$83)+'СЕТ СН'!$H$11+СВЦЭМ!$D$10+'СЕТ СН'!$H$5-'СЕТ СН'!$H$21</f>
        <v>4922.1345305300001</v>
      </c>
      <c r="K107" s="36">
        <f>SUMIFS(СВЦЭМ!$D$39:$D$782,СВЦЭМ!$A$39:$A$782,$A107,СВЦЭМ!$B$39:$B$782,K$83)+'СЕТ СН'!$H$11+СВЦЭМ!$D$10+'СЕТ СН'!$H$5-'СЕТ СН'!$H$21</f>
        <v>4906.61534751</v>
      </c>
      <c r="L107" s="36">
        <f>SUMIFS(СВЦЭМ!$D$39:$D$782,СВЦЭМ!$A$39:$A$782,$A107,СВЦЭМ!$B$39:$B$782,L$83)+'СЕТ СН'!$H$11+СВЦЭМ!$D$10+'СЕТ СН'!$H$5-'СЕТ СН'!$H$21</f>
        <v>4842.95815434</v>
      </c>
      <c r="M107" s="36">
        <f>SUMIFS(СВЦЭМ!$D$39:$D$782,СВЦЭМ!$A$39:$A$782,$A107,СВЦЭМ!$B$39:$B$782,M$83)+'СЕТ СН'!$H$11+СВЦЭМ!$D$10+'СЕТ СН'!$H$5-'СЕТ СН'!$H$21</f>
        <v>4828.2406566600002</v>
      </c>
      <c r="N107" s="36">
        <f>SUMIFS(СВЦЭМ!$D$39:$D$782,СВЦЭМ!$A$39:$A$782,$A107,СВЦЭМ!$B$39:$B$782,N$83)+'СЕТ СН'!$H$11+СВЦЭМ!$D$10+'СЕТ СН'!$H$5-'СЕТ СН'!$H$21</f>
        <v>4838.01583854</v>
      </c>
      <c r="O107" s="36">
        <f>SUMIFS(СВЦЭМ!$D$39:$D$782,СВЦЭМ!$A$39:$A$782,$A107,СВЦЭМ!$B$39:$B$782,O$83)+'СЕТ СН'!$H$11+СВЦЭМ!$D$10+'СЕТ СН'!$H$5-'СЕТ СН'!$H$21</f>
        <v>4866.6937440000002</v>
      </c>
      <c r="P107" s="36">
        <f>SUMIFS(СВЦЭМ!$D$39:$D$782,СВЦЭМ!$A$39:$A$782,$A107,СВЦЭМ!$B$39:$B$782,P$83)+'СЕТ СН'!$H$11+СВЦЭМ!$D$10+'СЕТ СН'!$H$5-'СЕТ СН'!$H$21</f>
        <v>4852.3949299800006</v>
      </c>
      <c r="Q107" s="36">
        <f>SUMIFS(СВЦЭМ!$D$39:$D$782,СВЦЭМ!$A$39:$A$782,$A107,СВЦЭМ!$B$39:$B$782,Q$83)+'СЕТ СН'!$H$11+СВЦЭМ!$D$10+'СЕТ СН'!$H$5-'СЕТ СН'!$H$21</f>
        <v>4850.36155108</v>
      </c>
      <c r="R107" s="36">
        <f>SUMIFS(СВЦЭМ!$D$39:$D$782,СВЦЭМ!$A$39:$A$782,$A107,СВЦЭМ!$B$39:$B$782,R$83)+'СЕТ СН'!$H$11+СВЦЭМ!$D$10+'СЕТ СН'!$H$5-'СЕТ СН'!$H$21</f>
        <v>4851.4176595899999</v>
      </c>
      <c r="S107" s="36">
        <f>SUMIFS(СВЦЭМ!$D$39:$D$782,СВЦЭМ!$A$39:$A$782,$A107,СВЦЭМ!$B$39:$B$782,S$83)+'СЕТ СН'!$H$11+СВЦЭМ!$D$10+'СЕТ СН'!$H$5-'СЕТ СН'!$H$21</f>
        <v>4836.1237573600001</v>
      </c>
      <c r="T107" s="36">
        <f>SUMIFS(СВЦЭМ!$D$39:$D$782,СВЦЭМ!$A$39:$A$782,$A107,СВЦЭМ!$B$39:$B$782,T$83)+'СЕТ СН'!$H$11+СВЦЭМ!$D$10+'СЕТ СН'!$H$5-'СЕТ СН'!$H$21</f>
        <v>4812.0562866399996</v>
      </c>
      <c r="U107" s="36">
        <f>SUMIFS(СВЦЭМ!$D$39:$D$782,СВЦЭМ!$A$39:$A$782,$A107,СВЦЭМ!$B$39:$B$782,U$83)+'СЕТ СН'!$H$11+СВЦЭМ!$D$10+'СЕТ СН'!$H$5-'СЕТ СН'!$H$21</f>
        <v>4817.4176430999996</v>
      </c>
      <c r="V107" s="36">
        <f>SUMIFS(СВЦЭМ!$D$39:$D$782,СВЦЭМ!$A$39:$A$782,$A107,СВЦЭМ!$B$39:$B$782,V$83)+'СЕТ СН'!$H$11+СВЦЭМ!$D$10+'СЕТ СН'!$H$5-'СЕТ СН'!$H$21</f>
        <v>4842.1648307699998</v>
      </c>
      <c r="W107" s="36">
        <f>SUMIFS(СВЦЭМ!$D$39:$D$782,СВЦЭМ!$A$39:$A$782,$A107,СВЦЭМ!$B$39:$B$782,W$83)+'СЕТ СН'!$H$11+СВЦЭМ!$D$10+'СЕТ СН'!$H$5-'СЕТ СН'!$H$21</f>
        <v>4853.2303048200001</v>
      </c>
      <c r="X107" s="36">
        <f>SUMIFS(СВЦЭМ!$D$39:$D$782,СВЦЭМ!$A$39:$A$782,$A107,СВЦЭМ!$B$39:$B$782,X$83)+'СЕТ СН'!$H$11+СВЦЭМ!$D$10+'СЕТ СН'!$H$5-'СЕТ СН'!$H$21</f>
        <v>4882.2963617599999</v>
      </c>
      <c r="Y107" s="36">
        <f>SUMIFS(СВЦЭМ!$D$39:$D$782,СВЦЭМ!$A$39:$A$782,$A107,СВЦЭМ!$B$39:$B$782,Y$83)+'СЕТ СН'!$H$11+СВЦЭМ!$D$10+'СЕТ СН'!$H$5-'СЕТ СН'!$H$21</f>
        <v>4896.7695746700001</v>
      </c>
    </row>
    <row r="108" spans="1:25" ht="15.75" x14ac:dyDescent="0.2">
      <c r="A108" s="35">
        <f t="shared" si="2"/>
        <v>45285</v>
      </c>
      <c r="B108" s="36">
        <f>SUMIFS(СВЦЭМ!$D$39:$D$782,СВЦЭМ!$A$39:$A$782,$A108,СВЦЭМ!$B$39:$B$782,B$83)+'СЕТ СН'!$H$11+СВЦЭМ!$D$10+'СЕТ СН'!$H$5-'СЕТ СН'!$H$21</f>
        <v>4966.7080662999997</v>
      </c>
      <c r="C108" s="36">
        <f>SUMIFS(СВЦЭМ!$D$39:$D$782,СВЦЭМ!$A$39:$A$782,$A108,СВЦЭМ!$B$39:$B$782,C$83)+'СЕТ СН'!$H$11+СВЦЭМ!$D$10+'СЕТ СН'!$H$5-'СЕТ СН'!$H$21</f>
        <v>5012.5076626800001</v>
      </c>
      <c r="D108" s="36">
        <f>SUMIFS(СВЦЭМ!$D$39:$D$782,СВЦЭМ!$A$39:$A$782,$A108,СВЦЭМ!$B$39:$B$782,D$83)+'СЕТ СН'!$H$11+СВЦЭМ!$D$10+'СЕТ СН'!$H$5-'СЕТ СН'!$H$21</f>
        <v>5026.2762356900002</v>
      </c>
      <c r="E108" s="36">
        <f>SUMIFS(СВЦЭМ!$D$39:$D$782,СВЦЭМ!$A$39:$A$782,$A108,СВЦЭМ!$B$39:$B$782,E$83)+'СЕТ СН'!$H$11+СВЦЭМ!$D$10+'СЕТ СН'!$H$5-'СЕТ СН'!$H$21</f>
        <v>5036.9503847899996</v>
      </c>
      <c r="F108" s="36">
        <f>SUMIFS(СВЦЭМ!$D$39:$D$782,СВЦЭМ!$A$39:$A$782,$A108,СВЦЭМ!$B$39:$B$782,F$83)+'СЕТ СН'!$H$11+СВЦЭМ!$D$10+'СЕТ СН'!$H$5-'СЕТ СН'!$H$21</f>
        <v>5031.9144296900004</v>
      </c>
      <c r="G108" s="36">
        <f>SUMIFS(СВЦЭМ!$D$39:$D$782,СВЦЭМ!$A$39:$A$782,$A108,СВЦЭМ!$B$39:$B$782,G$83)+'СЕТ СН'!$H$11+СВЦЭМ!$D$10+'СЕТ СН'!$H$5-'СЕТ СН'!$H$21</f>
        <v>5002.20992905</v>
      </c>
      <c r="H108" s="36">
        <f>SUMIFS(СВЦЭМ!$D$39:$D$782,СВЦЭМ!$A$39:$A$782,$A108,СВЦЭМ!$B$39:$B$782,H$83)+'СЕТ СН'!$H$11+СВЦЭМ!$D$10+'СЕТ СН'!$H$5-'СЕТ СН'!$H$21</f>
        <v>4974.0549307199999</v>
      </c>
      <c r="I108" s="36">
        <f>SUMIFS(СВЦЭМ!$D$39:$D$782,СВЦЭМ!$A$39:$A$782,$A108,СВЦЭМ!$B$39:$B$782,I$83)+'СЕТ СН'!$H$11+СВЦЭМ!$D$10+'СЕТ СН'!$H$5-'СЕТ СН'!$H$21</f>
        <v>4930.0363044000005</v>
      </c>
      <c r="J108" s="36">
        <f>SUMIFS(СВЦЭМ!$D$39:$D$782,СВЦЭМ!$A$39:$A$782,$A108,СВЦЭМ!$B$39:$B$782,J$83)+'СЕТ СН'!$H$11+СВЦЭМ!$D$10+'СЕТ СН'!$H$5-'СЕТ СН'!$H$21</f>
        <v>4872.5441537400002</v>
      </c>
      <c r="K108" s="36">
        <f>SUMIFS(СВЦЭМ!$D$39:$D$782,СВЦЭМ!$A$39:$A$782,$A108,СВЦЭМ!$B$39:$B$782,K$83)+'СЕТ СН'!$H$11+СВЦЭМ!$D$10+'СЕТ СН'!$H$5-'СЕТ СН'!$H$21</f>
        <v>4843.5825952100004</v>
      </c>
      <c r="L108" s="36">
        <f>SUMIFS(СВЦЭМ!$D$39:$D$782,СВЦЭМ!$A$39:$A$782,$A108,СВЦЭМ!$B$39:$B$782,L$83)+'СЕТ СН'!$H$11+СВЦЭМ!$D$10+'СЕТ СН'!$H$5-'СЕТ СН'!$H$21</f>
        <v>4828.9822011400001</v>
      </c>
      <c r="M108" s="36">
        <f>SUMIFS(СВЦЭМ!$D$39:$D$782,СВЦЭМ!$A$39:$A$782,$A108,СВЦЭМ!$B$39:$B$782,M$83)+'СЕТ СН'!$H$11+СВЦЭМ!$D$10+'СЕТ СН'!$H$5-'СЕТ СН'!$H$21</f>
        <v>4843.3801585700003</v>
      </c>
      <c r="N108" s="36">
        <f>SUMIFS(СВЦЭМ!$D$39:$D$782,СВЦЭМ!$A$39:$A$782,$A108,СВЦЭМ!$B$39:$B$782,N$83)+'СЕТ СН'!$H$11+СВЦЭМ!$D$10+'СЕТ СН'!$H$5-'СЕТ СН'!$H$21</f>
        <v>4841.5479176899998</v>
      </c>
      <c r="O108" s="36">
        <f>SUMIFS(СВЦЭМ!$D$39:$D$782,СВЦЭМ!$A$39:$A$782,$A108,СВЦЭМ!$B$39:$B$782,O$83)+'СЕТ СН'!$H$11+СВЦЭМ!$D$10+'СЕТ СН'!$H$5-'СЕТ СН'!$H$21</f>
        <v>4847.11556991</v>
      </c>
      <c r="P108" s="36">
        <f>SUMIFS(СВЦЭМ!$D$39:$D$782,СВЦЭМ!$A$39:$A$782,$A108,СВЦЭМ!$B$39:$B$782,P$83)+'СЕТ СН'!$H$11+СВЦЭМ!$D$10+'СЕТ СН'!$H$5-'СЕТ СН'!$H$21</f>
        <v>4845.2921615699997</v>
      </c>
      <c r="Q108" s="36">
        <f>SUMIFS(СВЦЭМ!$D$39:$D$782,СВЦЭМ!$A$39:$A$782,$A108,СВЦЭМ!$B$39:$B$782,Q$83)+'СЕТ СН'!$H$11+СВЦЭМ!$D$10+'СЕТ СН'!$H$5-'СЕТ СН'!$H$21</f>
        <v>4857.2459399500003</v>
      </c>
      <c r="R108" s="36">
        <f>SUMIFS(СВЦЭМ!$D$39:$D$782,СВЦЭМ!$A$39:$A$782,$A108,СВЦЭМ!$B$39:$B$782,R$83)+'СЕТ СН'!$H$11+СВЦЭМ!$D$10+'СЕТ СН'!$H$5-'СЕТ СН'!$H$21</f>
        <v>4875.9535756499999</v>
      </c>
      <c r="S108" s="36">
        <f>SUMIFS(СВЦЭМ!$D$39:$D$782,СВЦЭМ!$A$39:$A$782,$A108,СВЦЭМ!$B$39:$B$782,S$83)+'СЕТ СН'!$H$11+СВЦЭМ!$D$10+'СЕТ СН'!$H$5-'СЕТ СН'!$H$21</f>
        <v>4846.2044594300005</v>
      </c>
      <c r="T108" s="36">
        <f>SUMIFS(СВЦЭМ!$D$39:$D$782,СВЦЭМ!$A$39:$A$782,$A108,СВЦЭМ!$B$39:$B$782,T$83)+'СЕТ СН'!$H$11+СВЦЭМ!$D$10+'СЕТ СН'!$H$5-'СЕТ СН'!$H$21</f>
        <v>4809.4744811700002</v>
      </c>
      <c r="U108" s="36">
        <f>SUMIFS(СВЦЭМ!$D$39:$D$782,СВЦЭМ!$A$39:$A$782,$A108,СВЦЭМ!$B$39:$B$782,U$83)+'СЕТ СН'!$H$11+СВЦЭМ!$D$10+'СЕТ СН'!$H$5-'СЕТ СН'!$H$21</f>
        <v>4822.8444560899998</v>
      </c>
      <c r="V108" s="36">
        <f>SUMIFS(СВЦЭМ!$D$39:$D$782,СВЦЭМ!$A$39:$A$782,$A108,СВЦЭМ!$B$39:$B$782,V$83)+'СЕТ СН'!$H$11+СВЦЭМ!$D$10+'СЕТ СН'!$H$5-'СЕТ СН'!$H$21</f>
        <v>4849.7419136200006</v>
      </c>
      <c r="W108" s="36">
        <f>SUMIFS(СВЦЭМ!$D$39:$D$782,СВЦЭМ!$A$39:$A$782,$A108,СВЦЭМ!$B$39:$B$782,W$83)+'СЕТ СН'!$H$11+СВЦЭМ!$D$10+'СЕТ СН'!$H$5-'СЕТ СН'!$H$21</f>
        <v>4866.4091469699997</v>
      </c>
      <c r="X108" s="36">
        <f>SUMIFS(СВЦЭМ!$D$39:$D$782,СВЦЭМ!$A$39:$A$782,$A108,СВЦЭМ!$B$39:$B$782,X$83)+'СЕТ СН'!$H$11+СВЦЭМ!$D$10+'СЕТ СН'!$H$5-'СЕТ СН'!$H$21</f>
        <v>4902.6692450099999</v>
      </c>
      <c r="Y108" s="36">
        <f>SUMIFS(СВЦЭМ!$D$39:$D$782,СВЦЭМ!$A$39:$A$782,$A108,СВЦЭМ!$B$39:$B$782,Y$83)+'СЕТ СН'!$H$11+СВЦЭМ!$D$10+'СЕТ СН'!$H$5-'СЕТ СН'!$H$21</f>
        <v>4921.5031331800001</v>
      </c>
    </row>
    <row r="109" spans="1:25" ht="15.75" x14ac:dyDescent="0.2">
      <c r="A109" s="35">
        <f t="shared" si="2"/>
        <v>45286</v>
      </c>
      <c r="B109" s="36">
        <f>SUMIFS(СВЦЭМ!$D$39:$D$782,СВЦЭМ!$A$39:$A$782,$A109,СВЦЭМ!$B$39:$B$782,B$83)+'СЕТ СН'!$H$11+СВЦЭМ!$D$10+'СЕТ СН'!$H$5-'СЕТ СН'!$H$21</f>
        <v>5138.8704745599998</v>
      </c>
      <c r="C109" s="36">
        <f>SUMIFS(СВЦЭМ!$D$39:$D$782,СВЦЭМ!$A$39:$A$782,$A109,СВЦЭМ!$B$39:$B$782,C$83)+'СЕТ СН'!$H$11+СВЦЭМ!$D$10+'СЕТ СН'!$H$5-'СЕТ СН'!$H$21</f>
        <v>5169.9219792700005</v>
      </c>
      <c r="D109" s="36">
        <f>SUMIFS(СВЦЭМ!$D$39:$D$782,СВЦЭМ!$A$39:$A$782,$A109,СВЦЭМ!$B$39:$B$782,D$83)+'СЕТ СН'!$H$11+СВЦЭМ!$D$10+'СЕТ СН'!$H$5-'СЕТ СН'!$H$21</f>
        <v>5180.0866322399997</v>
      </c>
      <c r="E109" s="36">
        <f>SUMIFS(СВЦЭМ!$D$39:$D$782,СВЦЭМ!$A$39:$A$782,$A109,СВЦЭМ!$B$39:$B$782,E$83)+'СЕТ СН'!$H$11+СВЦЭМ!$D$10+'СЕТ СН'!$H$5-'СЕТ СН'!$H$21</f>
        <v>5192.9689464000003</v>
      </c>
      <c r="F109" s="36">
        <f>SUMIFS(СВЦЭМ!$D$39:$D$782,СВЦЭМ!$A$39:$A$782,$A109,СВЦЭМ!$B$39:$B$782,F$83)+'СЕТ СН'!$H$11+СВЦЭМ!$D$10+'СЕТ СН'!$H$5-'СЕТ СН'!$H$21</f>
        <v>5190.7477165099999</v>
      </c>
      <c r="G109" s="36">
        <f>SUMIFS(СВЦЭМ!$D$39:$D$782,СВЦЭМ!$A$39:$A$782,$A109,СВЦЭМ!$B$39:$B$782,G$83)+'СЕТ СН'!$H$11+СВЦЭМ!$D$10+'СЕТ СН'!$H$5-'СЕТ СН'!$H$21</f>
        <v>5167.7475466699998</v>
      </c>
      <c r="H109" s="36">
        <f>SUMIFS(СВЦЭМ!$D$39:$D$782,СВЦЭМ!$A$39:$A$782,$A109,СВЦЭМ!$B$39:$B$782,H$83)+'СЕТ СН'!$H$11+СВЦЭМ!$D$10+'СЕТ СН'!$H$5-'СЕТ СН'!$H$21</f>
        <v>5120.3581154599997</v>
      </c>
      <c r="I109" s="36">
        <f>SUMIFS(СВЦЭМ!$D$39:$D$782,СВЦЭМ!$A$39:$A$782,$A109,СВЦЭМ!$B$39:$B$782,I$83)+'СЕТ СН'!$H$11+СВЦЭМ!$D$10+'СЕТ СН'!$H$5-'СЕТ СН'!$H$21</f>
        <v>5070.7002194400002</v>
      </c>
      <c r="J109" s="36">
        <f>SUMIFS(СВЦЭМ!$D$39:$D$782,СВЦЭМ!$A$39:$A$782,$A109,СВЦЭМ!$B$39:$B$782,J$83)+'СЕТ СН'!$H$11+СВЦЭМ!$D$10+'СЕТ СН'!$H$5-'СЕТ СН'!$H$21</f>
        <v>5020.47247892</v>
      </c>
      <c r="K109" s="36">
        <f>SUMIFS(СВЦЭМ!$D$39:$D$782,СВЦЭМ!$A$39:$A$782,$A109,СВЦЭМ!$B$39:$B$782,K$83)+'СЕТ СН'!$H$11+СВЦЭМ!$D$10+'СЕТ СН'!$H$5-'СЕТ СН'!$H$21</f>
        <v>4980.7234680700003</v>
      </c>
      <c r="L109" s="36">
        <f>SUMIFS(СВЦЭМ!$D$39:$D$782,СВЦЭМ!$A$39:$A$782,$A109,СВЦЭМ!$B$39:$B$782,L$83)+'СЕТ СН'!$H$11+СВЦЭМ!$D$10+'СЕТ СН'!$H$5-'СЕТ СН'!$H$21</f>
        <v>4969.6589162500004</v>
      </c>
      <c r="M109" s="36">
        <f>SUMIFS(СВЦЭМ!$D$39:$D$782,СВЦЭМ!$A$39:$A$782,$A109,СВЦЭМ!$B$39:$B$782,M$83)+'СЕТ СН'!$H$11+СВЦЭМ!$D$10+'СЕТ СН'!$H$5-'СЕТ СН'!$H$21</f>
        <v>4982.2107628399999</v>
      </c>
      <c r="N109" s="36">
        <f>SUMIFS(СВЦЭМ!$D$39:$D$782,СВЦЭМ!$A$39:$A$782,$A109,СВЦЭМ!$B$39:$B$782,N$83)+'СЕТ СН'!$H$11+СВЦЭМ!$D$10+'СЕТ СН'!$H$5-'СЕТ СН'!$H$21</f>
        <v>5026.3668598799995</v>
      </c>
      <c r="O109" s="36">
        <f>SUMIFS(СВЦЭМ!$D$39:$D$782,СВЦЭМ!$A$39:$A$782,$A109,СВЦЭМ!$B$39:$B$782,O$83)+'СЕТ СН'!$H$11+СВЦЭМ!$D$10+'СЕТ СН'!$H$5-'СЕТ СН'!$H$21</f>
        <v>5065.6340939399997</v>
      </c>
      <c r="P109" s="36">
        <f>SUMIFS(СВЦЭМ!$D$39:$D$782,СВЦЭМ!$A$39:$A$782,$A109,СВЦЭМ!$B$39:$B$782,P$83)+'СЕТ СН'!$H$11+СВЦЭМ!$D$10+'СЕТ СН'!$H$5-'СЕТ СН'!$H$21</f>
        <v>5092.1004382199999</v>
      </c>
      <c r="Q109" s="36">
        <f>SUMIFS(СВЦЭМ!$D$39:$D$782,СВЦЭМ!$A$39:$A$782,$A109,СВЦЭМ!$B$39:$B$782,Q$83)+'СЕТ СН'!$H$11+СВЦЭМ!$D$10+'СЕТ СН'!$H$5-'СЕТ СН'!$H$21</f>
        <v>5125.5596554100002</v>
      </c>
      <c r="R109" s="36">
        <f>SUMIFS(СВЦЭМ!$D$39:$D$782,СВЦЭМ!$A$39:$A$782,$A109,СВЦЭМ!$B$39:$B$782,R$83)+'СЕТ СН'!$H$11+СВЦЭМ!$D$10+'СЕТ СН'!$H$5-'СЕТ СН'!$H$21</f>
        <v>5112.2377780699999</v>
      </c>
      <c r="S109" s="36">
        <f>SUMIFS(СВЦЭМ!$D$39:$D$782,СВЦЭМ!$A$39:$A$782,$A109,СВЦЭМ!$B$39:$B$782,S$83)+'СЕТ СН'!$H$11+СВЦЭМ!$D$10+'СЕТ СН'!$H$5-'СЕТ СН'!$H$21</f>
        <v>5062.1618712500003</v>
      </c>
      <c r="T109" s="36">
        <f>SUMIFS(СВЦЭМ!$D$39:$D$782,СВЦЭМ!$A$39:$A$782,$A109,СВЦЭМ!$B$39:$B$782,T$83)+'СЕТ СН'!$H$11+СВЦЭМ!$D$10+'СЕТ СН'!$H$5-'СЕТ СН'!$H$21</f>
        <v>5038.8977558699999</v>
      </c>
      <c r="U109" s="36">
        <f>SUMIFS(СВЦЭМ!$D$39:$D$782,СВЦЭМ!$A$39:$A$782,$A109,СВЦЭМ!$B$39:$B$782,U$83)+'СЕТ СН'!$H$11+СВЦЭМ!$D$10+'СЕТ СН'!$H$5-'СЕТ СН'!$H$21</f>
        <v>5051.4169652700002</v>
      </c>
      <c r="V109" s="36">
        <f>SUMIFS(СВЦЭМ!$D$39:$D$782,СВЦЭМ!$A$39:$A$782,$A109,СВЦЭМ!$B$39:$B$782,V$83)+'СЕТ СН'!$H$11+СВЦЭМ!$D$10+'СЕТ СН'!$H$5-'СЕТ СН'!$H$21</f>
        <v>5075.4252798899997</v>
      </c>
      <c r="W109" s="36">
        <f>SUMIFS(СВЦЭМ!$D$39:$D$782,СВЦЭМ!$A$39:$A$782,$A109,СВЦЭМ!$B$39:$B$782,W$83)+'СЕТ СН'!$H$11+СВЦЭМ!$D$10+'СЕТ СН'!$H$5-'СЕТ СН'!$H$21</f>
        <v>5103.2333989500003</v>
      </c>
      <c r="X109" s="36">
        <f>SUMIFS(СВЦЭМ!$D$39:$D$782,СВЦЭМ!$A$39:$A$782,$A109,СВЦЭМ!$B$39:$B$782,X$83)+'СЕТ СН'!$H$11+СВЦЭМ!$D$10+'СЕТ СН'!$H$5-'СЕТ СН'!$H$21</f>
        <v>5131.01788898</v>
      </c>
      <c r="Y109" s="36">
        <f>SUMIFS(СВЦЭМ!$D$39:$D$782,СВЦЭМ!$A$39:$A$782,$A109,СВЦЭМ!$B$39:$B$782,Y$83)+'СЕТ СН'!$H$11+СВЦЭМ!$D$10+'СЕТ СН'!$H$5-'СЕТ СН'!$H$21</f>
        <v>5147.7800301699999</v>
      </c>
    </row>
    <row r="110" spans="1:25" ht="15.75" x14ac:dyDescent="0.2">
      <c r="A110" s="35">
        <f t="shared" si="2"/>
        <v>45287</v>
      </c>
      <c r="B110" s="36">
        <f>SUMIFS(СВЦЭМ!$D$39:$D$782,СВЦЭМ!$A$39:$A$782,$A110,СВЦЭМ!$B$39:$B$782,B$83)+'СЕТ СН'!$H$11+СВЦЭМ!$D$10+'СЕТ СН'!$H$5-'СЕТ СН'!$H$21</f>
        <v>5097.85087028</v>
      </c>
      <c r="C110" s="36">
        <f>SUMIFS(СВЦЭМ!$D$39:$D$782,СВЦЭМ!$A$39:$A$782,$A110,СВЦЭМ!$B$39:$B$782,C$83)+'СЕТ СН'!$H$11+СВЦЭМ!$D$10+'СЕТ СН'!$H$5-'СЕТ СН'!$H$21</f>
        <v>5086.2466496100005</v>
      </c>
      <c r="D110" s="36">
        <f>SUMIFS(СВЦЭМ!$D$39:$D$782,СВЦЭМ!$A$39:$A$782,$A110,СВЦЭМ!$B$39:$B$782,D$83)+'СЕТ СН'!$H$11+СВЦЭМ!$D$10+'СЕТ СН'!$H$5-'СЕТ СН'!$H$21</f>
        <v>5094.7001166800001</v>
      </c>
      <c r="E110" s="36">
        <f>SUMIFS(СВЦЭМ!$D$39:$D$782,СВЦЭМ!$A$39:$A$782,$A110,СВЦЭМ!$B$39:$B$782,E$83)+'СЕТ СН'!$H$11+СВЦЭМ!$D$10+'СЕТ СН'!$H$5-'СЕТ СН'!$H$21</f>
        <v>5106.2986348699997</v>
      </c>
      <c r="F110" s="36">
        <f>SUMIFS(СВЦЭМ!$D$39:$D$782,СВЦЭМ!$A$39:$A$782,$A110,СВЦЭМ!$B$39:$B$782,F$83)+'СЕТ СН'!$H$11+СВЦЭМ!$D$10+'СЕТ СН'!$H$5-'СЕТ СН'!$H$21</f>
        <v>5166.5202280100002</v>
      </c>
      <c r="G110" s="36">
        <f>SUMIFS(СВЦЭМ!$D$39:$D$782,СВЦЭМ!$A$39:$A$782,$A110,СВЦЭМ!$B$39:$B$782,G$83)+'СЕТ СН'!$H$11+СВЦЭМ!$D$10+'СЕТ СН'!$H$5-'СЕТ СН'!$H$21</f>
        <v>5159.9947466499998</v>
      </c>
      <c r="H110" s="36">
        <f>SUMIFS(СВЦЭМ!$D$39:$D$782,СВЦЭМ!$A$39:$A$782,$A110,СВЦЭМ!$B$39:$B$782,H$83)+'СЕТ СН'!$H$11+СВЦЭМ!$D$10+'СЕТ СН'!$H$5-'СЕТ СН'!$H$21</f>
        <v>5111.2500993200001</v>
      </c>
      <c r="I110" s="36">
        <f>SUMIFS(СВЦЭМ!$D$39:$D$782,СВЦЭМ!$A$39:$A$782,$A110,СВЦЭМ!$B$39:$B$782,I$83)+'СЕТ СН'!$H$11+СВЦЭМ!$D$10+'СЕТ СН'!$H$5-'СЕТ СН'!$H$21</f>
        <v>5049.9491056900006</v>
      </c>
      <c r="J110" s="36">
        <f>SUMIFS(СВЦЭМ!$D$39:$D$782,СВЦЭМ!$A$39:$A$782,$A110,СВЦЭМ!$B$39:$B$782,J$83)+'СЕТ СН'!$H$11+СВЦЭМ!$D$10+'СЕТ СН'!$H$5-'СЕТ СН'!$H$21</f>
        <v>5035.4182999300001</v>
      </c>
      <c r="K110" s="36">
        <f>SUMIFS(СВЦЭМ!$D$39:$D$782,СВЦЭМ!$A$39:$A$782,$A110,СВЦЭМ!$B$39:$B$782,K$83)+'СЕТ СН'!$H$11+СВЦЭМ!$D$10+'СЕТ СН'!$H$5-'СЕТ СН'!$H$21</f>
        <v>5025.31688545</v>
      </c>
      <c r="L110" s="36">
        <f>SUMIFS(СВЦЭМ!$D$39:$D$782,СВЦЭМ!$A$39:$A$782,$A110,СВЦЭМ!$B$39:$B$782,L$83)+'СЕТ СН'!$H$11+СВЦЭМ!$D$10+'СЕТ СН'!$H$5-'СЕТ СН'!$H$21</f>
        <v>4997.37374645</v>
      </c>
      <c r="M110" s="36">
        <f>SUMIFS(СВЦЭМ!$D$39:$D$782,СВЦЭМ!$A$39:$A$782,$A110,СВЦЭМ!$B$39:$B$782,M$83)+'СЕТ СН'!$H$11+СВЦЭМ!$D$10+'СЕТ СН'!$H$5-'СЕТ СН'!$H$21</f>
        <v>5004.0738485000002</v>
      </c>
      <c r="N110" s="36">
        <f>SUMIFS(СВЦЭМ!$D$39:$D$782,СВЦЭМ!$A$39:$A$782,$A110,СВЦЭМ!$B$39:$B$782,N$83)+'СЕТ СН'!$H$11+СВЦЭМ!$D$10+'СЕТ СН'!$H$5-'СЕТ СН'!$H$21</f>
        <v>5020.1638308700003</v>
      </c>
      <c r="O110" s="36">
        <f>SUMIFS(СВЦЭМ!$D$39:$D$782,СВЦЭМ!$A$39:$A$782,$A110,СВЦЭМ!$B$39:$B$782,O$83)+'СЕТ СН'!$H$11+СВЦЭМ!$D$10+'СЕТ СН'!$H$5-'СЕТ СН'!$H$21</f>
        <v>5020.6328087299999</v>
      </c>
      <c r="P110" s="36">
        <f>SUMIFS(СВЦЭМ!$D$39:$D$782,СВЦЭМ!$A$39:$A$782,$A110,СВЦЭМ!$B$39:$B$782,P$83)+'СЕТ СН'!$H$11+СВЦЭМ!$D$10+'СЕТ СН'!$H$5-'СЕТ СН'!$H$21</f>
        <v>5022.5016111300001</v>
      </c>
      <c r="Q110" s="36">
        <f>SUMIFS(СВЦЭМ!$D$39:$D$782,СВЦЭМ!$A$39:$A$782,$A110,СВЦЭМ!$B$39:$B$782,Q$83)+'СЕТ СН'!$H$11+СВЦЭМ!$D$10+'СЕТ СН'!$H$5-'СЕТ СН'!$H$21</f>
        <v>5001.3311870199996</v>
      </c>
      <c r="R110" s="36">
        <f>SUMIFS(СВЦЭМ!$D$39:$D$782,СВЦЭМ!$A$39:$A$782,$A110,СВЦЭМ!$B$39:$B$782,R$83)+'СЕТ СН'!$H$11+СВЦЭМ!$D$10+'СЕТ СН'!$H$5-'СЕТ СН'!$H$21</f>
        <v>4999.3744360399996</v>
      </c>
      <c r="S110" s="36">
        <f>SUMIFS(СВЦЭМ!$D$39:$D$782,СВЦЭМ!$A$39:$A$782,$A110,СВЦЭМ!$B$39:$B$782,S$83)+'СЕТ СН'!$H$11+СВЦЭМ!$D$10+'СЕТ СН'!$H$5-'СЕТ СН'!$H$21</f>
        <v>4963.4812914300001</v>
      </c>
      <c r="T110" s="36">
        <f>SUMIFS(СВЦЭМ!$D$39:$D$782,СВЦЭМ!$A$39:$A$782,$A110,СВЦЭМ!$B$39:$B$782,T$83)+'СЕТ СН'!$H$11+СВЦЭМ!$D$10+'СЕТ СН'!$H$5-'СЕТ СН'!$H$21</f>
        <v>4984.8272813700005</v>
      </c>
      <c r="U110" s="36">
        <f>SUMIFS(СВЦЭМ!$D$39:$D$782,СВЦЭМ!$A$39:$A$782,$A110,СВЦЭМ!$B$39:$B$782,U$83)+'СЕТ СН'!$H$11+СВЦЭМ!$D$10+'СЕТ СН'!$H$5-'СЕТ СН'!$H$21</f>
        <v>4991.4842173300003</v>
      </c>
      <c r="V110" s="36">
        <f>SUMIFS(СВЦЭМ!$D$39:$D$782,СВЦЭМ!$A$39:$A$782,$A110,СВЦЭМ!$B$39:$B$782,V$83)+'СЕТ СН'!$H$11+СВЦЭМ!$D$10+'СЕТ СН'!$H$5-'СЕТ СН'!$H$21</f>
        <v>5014.3552082000006</v>
      </c>
      <c r="W110" s="36">
        <f>SUMIFS(СВЦЭМ!$D$39:$D$782,СВЦЭМ!$A$39:$A$782,$A110,СВЦЭМ!$B$39:$B$782,W$83)+'СЕТ СН'!$H$11+СВЦЭМ!$D$10+'СЕТ СН'!$H$5-'СЕТ СН'!$H$21</f>
        <v>5008.85328699</v>
      </c>
      <c r="X110" s="36">
        <f>SUMIFS(СВЦЭМ!$D$39:$D$782,СВЦЭМ!$A$39:$A$782,$A110,СВЦЭМ!$B$39:$B$782,X$83)+'СЕТ СН'!$H$11+СВЦЭМ!$D$10+'СЕТ СН'!$H$5-'СЕТ СН'!$H$21</f>
        <v>5032.6087241000005</v>
      </c>
      <c r="Y110" s="36">
        <f>SUMIFS(СВЦЭМ!$D$39:$D$782,СВЦЭМ!$A$39:$A$782,$A110,СВЦЭМ!$B$39:$B$782,Y$83)+'СЕТ СН'!$H$11+СВЦЭМ!$D$10+'СЕТ СН'!$H$5-'СЕТ СН'!$H$21</f>
        <v>5050.1594495099998</v>
      </c>
    </row>
    <row r="111" spans="1:25" ht="15.75" x14ac:dyDescent="0.2">
      <c r="A111" s="35">
        <f t="shared" si="2"/>
        <v>45288</v>
      </c>
      <c r="B111" s="36">
        <f>SUMIFS(СВЦЭМ!$D$39:$D$782,СВЦЭМ!$A$39:$A$782,$A111,СВЦЭМ!$B$39:$B$782,B$83)+'СЕТ СН'!$H$11+СВЦЭМ!$D$10+'СЕТ СН'!$H$5-'СЕТ СН'!$H$21</f>
        <v>5014.0916674199998</v>
      </c>
      <c r="C111" s="36">
        <f>SUMIFS(СВЦЭМ!$D$39:$D$782,СВЦЭМ!$A$39:$A$782,$A111,СВЦЭМ!$B$39:$B$782,C$83)+'СЕТ СН'!$H$11+СВЦЭМ!$D$10+'СЕТ СН'!$H$5-'СЕТ СН'!$H$21</f>
        <v>5061.1167679199998</v>
      </c>
      <c r="D111" s="36">
        <f>SUMIFS(СВЦЭМ!$D$39:$D$782,СВЦЭМ!$A$39:$A$782,$A111,СВЦЭМ!$B$39:$B$782,D$83)+'СЕТ СН'!$H$11+СВЦЭМ!$D$10+'СЕТ СН'!$H$5-'СЕТ СН'!$H$21</f>
        <v>5078.5106291000002</v>
      </c>
      <c r="E111" s="36">
        <f>SUMIFS(СВЦЭМ!$D$39:$D$782,СВЦЭМ!$A$39:$A$782,$A111,СВЦЭМ!$B$39:$B$782,E$83)+'СЕТ СН'!$H$11+СВЦЭМ!$D$10+'СЕТ СН'!$H$5-'СЕТ СН'!$H$21</f>
        <v>5084.6018814099998</v>
      </c>
      <c r="F111" s="36">
        <f>SUMIFS(СВЦЭМ!$D$39:$D$782,СВЦЭМ!$A$39:$A$782,$A111,СВЦЭМ!$B$39:$B$782,F$83)+'СЕТ СН'!$H$11+СВЦЭМ!$D$10+'СЕТ СН'!$H$5-'СЕТ СН'!$H$21</f>
        <v>5086.0929730899998</v>
      </c>
      <c r="G111" s="36">
        <f>SUMIFS(СВЦЭМ!$D$39:$D$782,СВЦЭМ!$A$39:$A$782,$A111,СВЦЭМ!$B$39:$B$782,G$83)+'СЕТ СН'!$H$11+СВЦЭМ!$D$10+'СЕТ СН'!$H$5-'СЕТ СН'!$H$21</f>
        <v>5079.3411133</v>
      </c>
      <c r="H111" s="36">
        <f>SUMIFS(СВЦЭМ!$D$39:$D$782,СВЦЭМ!$A$39:$A$782,$A111,СВЦЭМ!$B$39:$B$782,H$83)+'СЕТ СН'!$H$11+СВЦЭМ!$D$10+'СЕТ СН'!$H$5-'СЕТ СН'!$H$21</f>
        <v>5024.3304081300003</v>
      </c>
      <c r="I111" s="36">
        <f>SUMIFS(СВЦЭМ!$D$39:$D$782,СВЦЭМ!$A$39:$A$782,$A111,СВЦЭМ!$B$39:$B$782,I$83)+'СЕТ СН'!$H$11+СВЦЭМ!$D$10+'СЕТ СН'!$H$5-'СЕТ СН'!$H$21</f>
        <v>4968.2422552300004</v>
      </c>
      <c r="J111" s="36">
        <f>SUMIFS(СВЦЭМ!$D$39:$D$782,СВЦЭМ!$A$39:$A$782,$A111,СВЦЭМ!$B$39:$B$782,J$83)+'СЕТ СН'!$H$11+СВЦЭМ!$D$10+'СЕТ СН'!$H$5-'СЕТ СН'!$H$21</f>
        <v>4946.8014289500006</v>
      </c>
      <c r="K111" s="36">
        <f>SUMIFS(СВЦЭМ!$D$39:$D$782,СВЦЭМ!$A$39:$A$782,$A111,СВЦЭМ!$B$39:$B$782,K$83)+'СЕТ СН'!$H$11+СВЦЭМ!$D$10+'СЕТ СН'!$H$5-'СЕТ СН'!$H$21</f>
        <v>4926.21764712</v>
      </c>
      <c r="L111" s="36">
        <f>SUMIFS(СВЦЭМ!$D$39:$D$782,СВЦЭМ!$A$39:$A$782,$A111,СВЦЭМ!$B$39:$B$782,L$83)+'СЕТ СН'!$H$11+СВЦЭМ!$D$10+'СЕТ СН'!$H$5-'СЕТ СН'!$H$21</f>
        <v>4953.7314812100003</v>
      </c>
      <c r="M111" s="36">
        <f>SUMIFS(СВЦЭМ!$D$39:$D$782,СВЦЭМ!$A$39:$A$782,$A111,СВЦЭМ!$B$39:$B$782,M$83)+'СЕТ СН'!$H$11+СВЦЭМ!$D$10+'СЕТ СН'!$H$5-'СЕТ СН'!$H$21</f>
        <v>4978.8651781099998</v>
      </c>
      <c r="N111" s="36">
        <f>SUMIFS(СВЦЭМ!$D$39:$D$782,СВЦЭМ!$A$39:$A$782,$A111,СВЦЭМ!$B$39:$B$782,N$83)+'СЕТ СН'!$H$11+СВЦЭМ!$D$10+'СЕТ СН'!$H$5-'СЕТ СН'!$H$21</f>
        <v>4941.6183487199996</v>
      </c>
      <c r="O111" s="36">
        <f>SUMIFS(СВЦЭМ!$D$39:$D$782,СВЦЭМ!$A$39:$A$782,$A111,СВЦЭМ!$B$39:$B$782,O$83)+'СЕТ СН'!$H$11+СВЦЭМ!$D$10+'СЕТ СН'!$H$5-'СЕТ СН'!$H$21</f>
        <v>4950.3029138399997</v>
      </c>
      <c r="P111" s="36">
        <f>SUMIFS(СВЦЭМ!$D$39:$D$782,СВЦЭМ!$A$39:$A$782,$A111,СВЦЭМ!$B$39:$B$782,P$83)+'СЕТ СН'!$H$11+СВЦЭМ!$D$10+'СЕТ СН'!$H$5-'СЕТ СН'!$H$21</f>
        <v>4948.1746350699996</v>
      </c>
      <c r="Q111" s="36">
        <f>SUMIFS(СВЦЭМ!$D$39:$D$782,СВЦЭМ!$A$39:$A$782,$A111,СВЦЭМ!$B$39:$B$782,Q$83)+'СЕТ СН'!$H$11+СВЦЭМ!$D$10+'СЕТ СН'!$H$5-'СЕТ СН'!$H$21</f>
        <v>4889.8571035200002</v>
      </c>
      <c r="R111" s="36">
        <f>SUMIFS(СВЦЭМ!$D$39:$D$782,СВЦЭМ!$A$39:$A$782,$A111,СВЦЭМ!$B$39:$B$782,R$83)+'СЕТ СН'!$H$11+СВЦЭМ!$D$10+'СЕТ СН'!$H$5-'СЕТ СН'!$H$21</f>
        <v>4900.1716103099998</v>
      </c>
      <c r="S111" s="36">
        <f>SUMIFS(СВЦЭМ!$D$39:$D$782,СВЦЭМ!$A$39:$A$782,$A111,СВЦЭМ!$B$39:$B$782,S$83)+'СЕТ СН'!$H$11+СВЦЭМ!$D$10+'СЕТ СН'!$H$5-'СЕТ СН'!$H$21</f>
        <v>4930.5862906700004</v>
      </c>
      <c r="T111" s="36">
        <f>SUMIFS(СВЦЭМ!$D$39:$D$782,СВЦЭМ!$A$39:$A$782,$A111,СВЦЭМ!$B$39:$B$782,T$83)+'СЕТ СН'!$H$11+СВЦЭМ!$D$10+'СЕТ СН'!$H$5-'СЕТ СН'!$H$21</f>
        <v>4880.2705824700006</v>
      </c>
      <c r="U111" s="36">
        <f>SUMIFS(СВЦЭМ!$D$39:$D$782,СВЦЭМ!$A$39:$A$782,$A111,СВЦЭМ!$B$39:$B$782,U$83)+'СЕТ СН'!$H$11+СВЦЭМ!$D$10+'СЕТ СН'!$H$5-'СЕТ СН'!$H$21</f>
        <v>4919.4605372900005</v>
      </c>
      <c r="V111" s="36">
        <f>SUMIFS(СВЦЭМ!$D$39:$D$782,СВЦЭМ!$A$39:$A$782,$A111,СВЦЭМ!$B$39:$B$782,V$83)+'СЕТ СН'!$H$11+СВЦЭМ!$D$10+'СЕТ СН'!$H$5-'СЕТ СН'!$H$21</f>
        <v>4922.3263042500002</v>
      </c>
      <c r="W111" s="36">
        <f>SUMIFS(СВЦЭМ!$D$39:$D$782,СВЦЭМ!$A$39:$A$782,$A111,СВЦЭМ!$B$39:$B$782,W$83)+'СЕТ СН'!$H$11+СВЦЭМ!$D$10+'СЕТ СН'!$H$5-'СЕТ СН'!$H$21</f>
        <v>4949.3786023000002</v>
      </c>
      <c r="X111" s="36">
        <f>SUMIFS(СВЦЭМ!$D$39:$D$782,СВЦЭМ!$A$39:$A$782,$A111,СВЦЭМ!$B$39:$B$782,X$83)+'СЕТ СН'!$H$11+СВЦЭМ!$D$10+'СЕТ СН'!$H$5-'СЕТ СН'!$H$21</f>
        <v>4957.01045282</v>
      </c>
      <c r="Y111" s="36">
        <f>SUMIFS(СВЦЭМ!$D$39:$D$782,СВЦЭМ!$A$39:$A$782,$A111,СВЦЭМ!$B$39:$B$782,Y$83)+'СЕТ СН'!$H$11+СВЦЭМ!$D$10+'СЕТ СН'!$H$5-'СЕТ СН'!$H$21</f>
        <v>4994.2426146100006</v>
      </c>
    </row>
    <row r="112" spans="1:25" ht="15.75" x14ac:dyDescent="0.2">
      <c r="A112" s="35">
        <f t="shared" si="2"/>
        <v>45289</v>
      </c>
      <c r="B112" s="36">
        <f>SUMIFS(СВЦЭМ!$D$39:$D$782,СВЦЭМ!$A$39:$A$782,$A112,СВЦЭМ!$B$39:$B$782,B$83)+'СЕТ СН'!$H$11+СВЦЭМ!$D$10+'СЕТ СН'!$H$5-'СЕТ СН'!$H$21</f>
        <v>5115.0030671100003</v>
      </c>
      <c r="C112" s="36">
        <f>SUMIFS(СВЦЭМ!$D$39:$D$782,СВЦЭМ!$A$39:$A$782,$A112,СВЦЭМ!$B$39:$B$782,C$83)+'СЕТ СН'!$H$11+СВЦЭМ!$D$10+'СЕТ СН'!$H$5-'СЕТ СН'!$H$21</f>
        <v>5161.7555136299998</v>
      </c>
      <c r="D112" s="36">
        <f>SUMIFS(СВЦЭМ!$D$39:$D$782,СВЦЭМ!$A$39:$A$782,$A112,СВЦЭМ!$B$39:$B$782,D$83)+'СЕТ СН'!$H$11+СВЦЭМ!$D$10+'СЕТ СН'!$H$5-'СЕТ СН'!$H$21</f>
        <v>5131.0822273699996</v>
      </c>
      <c r="E112" s="36">
        <f>SUMIFS(СВЦЭМ!$D$39:$D$782,СВЦЭМ!$A$39:$A$782,$A112,СВЦЭМ!$B$39:$B$782,E$83)+'СЕТ СН'!$H$11+СВЦЭМ!$D$10+'СЕТ СН'!$H$5-'СЕТ СН'!$H$21</f>
        <v>5129.79178151</v>
      </c>
      <c r="F112" s="36">
        <f>SUMIFS(СВЦЭМ!$D$39:$D$782,СВЦЭМ!$A$39:$A$782,$A112,СВЦЭМ!$B$39:$B$782,F$83)+'СЕТ СН'!$H$11+СВЦЭМ!$D$10+'СЕТ СН'!$H$5-'СЕТ СН'!$H$21</f>
        <v>5130.1502854600003</v>
      </c>
      <c r="G112" s="36">
        <f>SUMIFS(СВЦЭМ!$D$39:$D$782,СВЦЭМ!$A$39:$A$782,$A112,СВЦЭМ!$B$39:$B$782,G$83)+'СЕТ СН'!$H$11+СВЦЭМ!$D$10+'СЕТ СН'!$H$5-'СЕТ СН'!$H$21</f>
        <v>5051.4620226999996</v>
      </c>
      <c r="H112" s="36">
        <f>SUMIFS(СВЦЭМ!$D$39:$D$782,СВЦЭМ!$A$39:$A$782,$A112,СВЦЭМ!$B$39:$B$782,H$83)+'СЕТ СН'!$H$11+СВЦЭМ!$D$10+'СЕТ СН'!$H$5-'СЕТ СН'!$H$21</f>
        <v>5075.9930635000001</v>
      </c>
      <c r="I112" s="36">
        <f>SUMIFS(СВЦЭМ!$D$39:$D$782,СВЦЭМ!$A$39:$A$782,$A112,СВЦЭМ!$B$39:$B$782,I$83)+'СЕТ СН'!$H$11+СВЦЭМ!$D$10+'СЕТ СН'!$H$5-'СЕТ СН'!$H$21</f>
        <v>5042.3377653999996</v>
      </c>
      <c r="J112" s="36">
        <f>SUMIFS(СВЦЭМ!$D$39:$D$782,СВЦЭМ!$A$39:$A$782,$A112,СВЦЭМ!$B$39:$B$782,J$83)+'СЕТ СН'!$H$11+СВЦЭМ!$D$10+'СЕТ СН'!$H$5-'СЕТ СН'!$H$21</f>
        <v>5040.1788792300003</v>
      </c>
      <c r="K112" s="36">
        <f>SUMIFS(СВЦЭМ!$D$39:$D$782,СВЦЭМ!$A$39:$A$782,$A112,СВЦЭМ!$B$39:$B$782,K$83)+'СЕТ СН'!$H$11+СВЦЭМ!$D$10+'СЕТ СН'!$H$5-'СЕТ СН'!$H$21</f>
        <v>5018.5449169000003</v>
      </c>
      <c r="L112" s="36">
        <f>SUMIFS(СВЦЭМ!$D$39:$D$782,СВЦЭМ!$A$39:$A$782,$A112,СВЦЭМ!$B$39:$B$782,L$83)+'СЕТ СН'!$H$11+СВЦЭМ!$D$10+'СЕТ СН'!$H$5-'СЕТ СН'!$H$21</f>
        <v>5026.0579953500001</v>
      </c>
      <c r="M112" s="36">
        <f>SUMIFS(СВЦЭМ!$D$39:$D$782,СВЦЭМ!$A$39:$A$782,$A112,СВЦЭМ!$B$39:$B$782,M$83)+'СЕТ СН'!$H$11+СВЦЭМ!$D$10+'СЕТ СН'!$H$5-'СЕТ СН'!$H$21</f>
        <v>5049.7165381900004</v>
      </c>
      <c r="N112" s="36">
        <f>SUMIFS(СВЦЭМ!$D$39:$D$782,СВЦЭМ!$A$39:$A$782,$A112,СВЦЭМ!$B$39:$B$782,N$83)+'СЕТ СН'!$H$11+СВЦЭМ!$D$10+'СЕТ СН'!$H$5-'СЕТ СН'!$H$21</f>
        <v>5049.1867496499999</v>
      </c>
      <c r="O112" s="36">
        <f>SUMIFS(СВЦЭМ!$D$39:$D$782,СВЦЭМ!$A$39:$A$782,$A112,СВЦЭМ!$B$39:$B$782,O$83)+'СЕТ СН'!$H$11+СВЦЭМ!$D$10+'СЕТ СН'!$H$5-'СЕТ СН'!$H$21</f>
        <v>5037.5331954900003</v>
      </c>
      <c r="P112" s="36">
        <f>SUMIFS(СВЦЭМ!$D$39:$D$782,СВЦЭМ!$A$39:$A$782,$A112,СВЦЭМ!$B$39:$B$782,P$83)+'СЕТ СН'!$H$11+СВЦЭМ!$D$10+'СЕТ СН'!$H$5-'СЕТ СН'!$H$21</f>
        <v>5045.7661699199998</v>
      </c>
      <c r="Q112" s="36">
        <f>SUMIFS(СВЦЭМ!$D$39:$D$782,СВЦЭМ!$A$39:$A$782,$A112,СВЦЭМ!$B$39:$B$782,Q$83)+'СЕТ СН'!$H$11+СВЦЭМ!$D$10+'СЕТ СН'!$H$5-'СЕТ СН'!$H$21</f>
        <v>5057.8261254500003</v>
      </c>
      <c r="R112" s="36">
        <f>SUMIFS(СВЦЭМ!$D$39:$D$782,СВЦЭМ!$A$39:$A$782,$A112,СВЦЭМ!$B$39:$B$782,R$83)+'СЕТ СН'!$H$11+СВЦЭМ!$D$10+'СЕТ СН'!$H$5-'СЕТ СН'!$H$21</f>
        <v>5054.3119008499998</v>
      </c>
      <c r="S112" s="36">
        <f>SUMIFS(СВЦЭМ!$D$39:$D$782,СВЦЭМ!$A$39:$A$782,$A112,СВЦЭМ!$B$39:$B$782,S$83)+'СЕТ СН'!$H$11+СВЦЭМ!$D$10+'СЕТ СН'!$H$5-'СЕТ СН'!$H$21</f>
        <v>5008.7855510899999</v>
      </c>
      <c r="T112" s="36">
        <f>SUMIFS(СВЦЭМ!$D$39:$D$782,СВЦЭМ!$A$39:$A$782,$A112,СВЦЭМ!$B$39:$B$782,T$83)+'СЕТ СН'!$H$11+СВЦЭМ!$D$10+'СЕТ СН'!$H$5-'СЕТ СН'!$H$21</f>
        <v>5022.0028730699996</v>
      </c>
      <c r="U112" s="36">
        <f>SUMIFS(СВЦЭМ!$D$39:$D$782,СВЦЭМ!$A$39:$A$782,$A112,СВЦЭМ!$B$39:$B$782,U$83)+'СЕТ СН'!$H$11+СВЦЭМ!$D$10+'СЕТ СН'!$H$5-'СЕТ СН'!$H$21</f>
        <v>5033.37226887</v>
      </c>
      <c r="V112" s="36">
        <f>SUMIFS(СВЦЭМ!$D$39:$D$782,СВЦЭМ!$A$39:$A$782,$A112,СВЦЭМ!$B$39:$B$782,V$83)+'СЕТ СН'!$H$11+СВЦЭМ!$D$10+'СЕТ СН'!$H$5-'СЕТ СН'!$H$21</f>
        <v>5062.6052356700002</v>
      </c>
      <c r="W112" s="36">
        <f>SUMIFS(СВЦЭМ!$D$39:$D$782,СВЦЭМ!$A$39:$A$782,$A112,СВЦЭМ!$B$39:$B$782,W$83)+'СЕТ СН'!$H$11+СВЦЭМ!$D$10+'СЕТ СН'!$H$5-'СЕТ СН'!$H$21</f>
        <v>5062.4660228499997</v>
      </c>
      <c r="X112" s="36">
        <f>SUMIFS(СВЦЭМ!$D$39:$D$782,СВЦЭМ!$A$39:$A$782,$A112,СВЦЭМ!$B$39:$B$782,X$83)+'СЕТ СН'!$H$11+СВЦЭМ!$D$10+'СЕТ СН'!$H$5-'СЕТ СН'!$H$21</f>
        <v>5060.7151217600003</v>
      </c>
      <c r="Y112" s="36">
        <f>SUMIFS(СВЦЭМ!$D$39:$D$782,СВЦЭМ!$A$39:$A$782,$A112,СВЦЭМ!$B$39:$B$782,Y$83)+'СЕТ СН'!$H$11+СВЦЭМ!$D$10+'СЕТ СН'!$H$5-'СЕТ СН'!$H$21</f>
        <v>5114.7597291399998</v>
      </c>
    </row>
    <row r="113" spans="1:27" ht="15.75" x14ac:dyDescent="0.2">
      <c r="A113" s="35">
        <f t="shared" si="2"/>
        <v>45290</v>
      </c>
      <c r="B113" s="36">
        <f>SUMIFS(СВЦЭМ!$D$39:$D$782,СВЦЭМ!$A$39:$A$782,$A113,СВЦЭМ!$B$39:$B$782,B$83)+'СЕТ СН'!$H$11+СВЦЭМ!$D$10+'СЕТ СН'!$H$5-'СЕТ СН'!$H$21</f>
        <v>5204.5875024199995</v>
      </c>
      <c r="C113" s="36">
        <f>SUMIFS(СВЦЭМ!$D$39:$D$782,СВЦЭМ!$A$39:$A$782,$A113,СВЦЭМ!$B$39:$B$782,C$83)+'СЕТ СН'!$H$11+СВЦЭМ!$D$10+'СЕТ СН'!$H$5-'СЕТ СН'!$H$21</f>
        <v>5244.6316617000002</v>
      </c>
      <c r="D113" s="36">
        <f>SUMIFS(СВЦЭМ!$D$39:$D$782,СВЦЭМ!$A$39:$A$782,$A113,СВЦЭМ!$B$39:$B$782,D$83)+'СЕТ СН'!$H$11+СВЦЭМ!$D$10+'СЕТ СН'!$H$5-'СЕТ СН'!$H$21</f>
        <v>5265.42809571</v>
      </c>
      <c r="E113" s="36">
        <f>SUMIFS(СВЦЭМ!$D$39:$D$782,СВЦЭМ!$A$39:$A$782,$A113,СВЦЭМ!$B$39:$B$782,E$83)+'СЕТ СН'!$H$11+СВЦЭМ!$D$10+'СЕТ СН'!$H$5-'СЕТ СН'!$H$21</f>
        <v>5264.3988418299996</v>
      </c>
      <c r="F113" s="36">
        <f>SUMIFS(СВЦЭМ!$D$39:$D$782,СВЦЭМ!$A$39:$A$782,$A113,СВЦЭМ!$B$39:$B$782,F$83)+'СЕТ СН'!$H$11+СВЦЭМ!$D$10+'СЕТ СН'!$H$5-'СЕТ СН'!$H$21</f>
        <v>5278.2871338300001</v>
      </c>
      <c r="G113" s="36">
        <f>SUMIFS(СВЦЭМ!$D$39:$D$782,СВЦЭМ!$A$39:$A$782,$A113,СВЦЭМ!$B$39:$B$782,G$83)+'СЕТ СН'!$H$11+СВЦЭМ!$D$10+'СЕТ СН'!$H$5-'СЕТ СН'!$H$21</f>
        <v>5265.3450960999999</v>
      </c>
      <c r="H113" s="36">
        <f>SUMIFS(СВЦЭМ!$D$39:$D$782,СВЦЭМ!$A$39:$A$782,$A113,СВЦЭМ!$B$39:$B$782,H$83)+'СЕТ СН'!$H$11+СВЦЭМ!$D$10+'СЕТ СН'!$H$5-'СЕТ СН'!$H$21</f>
        <v>5254.8304792500003</v>
      </c>
      <c r="I113" s="36">
        <f>SUMIFS(СВЦЭМ!$D$39:$D$782,СВЦЭМ!$A$39:$A$782,$A113,СВЦЭМ!$B$39:$B$782,I$83)+'СЕТ СН'!$H$11+СВЦЭМ!$D$10+'СЕТ СН'!$H$5-'СЕТ СН'!$H$21</f>
        <v>5191.5248216300006</v>
      </c>
      <c r="J113" s="36">
        <f>SUMIFS(СВЦЭМ!$D$39:$D$782,СВЦЭМ!$A$39:$A$782,$A113,СВЦЭМ!$B$39:$B$782,J$83)+'СЕТ СН'!$H$11+СВЦЭМ!$D$10+'СЕТ СН'!$H$5-'СЕТ СН'!$H$21</f>
        <v>5121.1793384600005</v>
      </c>
      <c r="K113" s="36">
        <f>SUMIFS(СВЦЭМ!$D$39:$D$782,СВЦЭМ!$A$39:$A$782,$A113,СВЦЭМ!$B$39:$B$782,K$83)+'СЕТ СН'!$H$11+СВЦЭМ!$D$10+'СЕТ СН'!$H$5-'СЕТ СН'!$H$21</f>
        <v>5122.7005821100001</v>
      </c>
      <c r="L113" s="36">
        <f>SUMIFS(СВЦЭМ!$D$39:$D$782,СВЦЭМ!$A$39:$A$782,$A113,СВЦЭМ!$B$39:$B$782,L$83)+'СЕТ СН'!$H$11+СВЦЭМ!$D$10+'СЕТ СН'!$H$5-'СЕТ СН'!$H$21</f>
        <v>5110.0560901400004</v>
      </c>
      <c r="M113" s="36">
        <f>SUMIFS(СВЦЭМ!$D$39:$D$782,СВЦЭМ!$A$39:$A$782,$A113,СВЦЭМ!$B$39:$B$782,M$83)+'СЕТ СН'!$H$11+СВЦЭМ!$D$10+'СЕТ СН'!$H$5-'СЕТ СН'!$H$21</f>
        <v>5140.18668514</v>
      </c>
      <c r="N113" s="36">
        <f>SUMIFS(СВЦЭМ!$D$39:$D$782,СВЦЭМ!$A$39:$A$782,$A113,СВЦЭМ!$B$39:$B$782,N$83)+'СЕТ СН'!$H$11+СВЦЭМ!$D$10+'СЕТ СН'!$H$5-'СЕТ СН'!$H$21</f>
        <v>5149.7995966199996</v>
      </c>
      <c r="O113" s="36">
        <f>SUMIFS(СВЦЭМ!$D$39:$D$782,СВЦЭМ!$A$39:$A$782,$A113,СВЦЭМ!$B$39:$B$782,O$83)+'СЕТ СН'!$H$11+СВЦЭМ!$D$10+'СЕТ СН'!$H$5-'СЕТ СН'!$H$21</f>
        <v>5165.47512895</v>
      </c>
      <c r="P113" s="36">
        <f>SUMIFS(СВЦЭМ!$D$39:$D$782,СВЦЭМ!$A$39:$A$782,$A113,СВЦЭМ!$B$39:$B$782,P$83)+'СЕТ СН'!$H$11+СВЦЭМ!$D$10+'СЕТ СН'!$H$5-'СЕТ СН'!$H$21</f>
        <v>5187.3126112999998</v>
      </c>
      <c r="Q113" s="36">
        <f>SUMIFS(СВЦЭМ!$D$39:$D$782,СВЦЭМ!$A$39:$A$782,$A113,СВЦЭМ!$B$39:$B$782,Q$83)+'СЕТ СН'!$H$11+СВЦЭМ!$D$10+'СЕТ СН'!$H$5-'СЕТ СН'!$H$21</f>
        <v>5200.1967269199995</v>
      </c>
      <c r="R113" s="36">
        <f>SUMIFS(СВЦЭМ!$D$39:$D$782,СВЦЭМ!$A$39:$A$782,$A113,СВЦЭМ!$B$39:$B$782,R$83)+'СЕТ СН'!$H$11+СВЦЭМ!$D$10+'СЕТ СН'!$H$5-'СЕТ СН'!$H$21</f>
        <v>5207.2077666099995</v>
      </c>
      <c r="S113" s="36">
        <f>SUMIFS(СВЦЭМ!$D$39:$D$782,СВЦЭМ!$A$39:$A$782,$A113,СВЦЭМ!$B$39:$B$782,S$83)+'СЕТ СН'!$H$11+СВЦЭМ!$D$10+'СЕТ СН'!$H$5-'СЕТ СН'!$H$21</f>
        <v>5182.4455681100007</v>
      </c>
      <c r="T113" s="36">
        <f>SUMIFS(СВЦЭМ!$D$39:$D$782,СВЦЭМ!$A$39:$A$782,$A113,СВЦЭМ!$B$39:$B$782,T$83)+'СЕТ СН'!$H$11+СВЦЭМ!$D$10+'СЕТ СН'!$H$5-'СЕТ СН'!$H$21</f>
        <v>5107.5425690399998</v>
      </c>
      <c r="U113" s="36">
        <f>SUMIFS(СВЦЭМ!$D$39:$D$782,СВЦЭМ!$A$39:$A$782,$A113,СВЦЭМ!$B$39:$B$782,U$83)+'СЕТ СН'!$H$11+СВЦЭМ!$D$10+'СЕТ СН'!$H$5-'СЕТ СН'!$H$21</f>
        <v>5143.6060159500003</v>
      </c>
      <c r="V113" s="36">
        <f>SUMIFS(СВЦЭМ!$D$39:$D$782,СВЦЭМ!$A$39:$A$782,$A113,СВЦЭМ!$B$39:$B$782,V$83)+'СЕТ СН'!$H$11+СВЦЭМ!$D$10+'СЕТ СН'!$H$5-'СЕТ СН'!$H$21</f>
        <v>5154.6091442699999</v>
      </c>
      <c r="W113" s="36">
        <f>SUMIFS(СВЦЭМ!$D$39:$D$782,СВЦЭМ!$A$39:$A$782,$A113,СВЦЭМ!$B$39:$B$782,W$83)+'СЕТ СН'!$H$11+СВЦЭМ!$D$10+'СЕТ СН'!$H$5-'СЕТ СН'!$H$21</f>
        <v>5163.8530361000003</v>
      </c>
      <c r="X113" s="36">
        <f>SUMIFS(СВЦЭМ!$D$39:$D$782,СВЦЭМ!$A$39:$A$782,$A113,СВЦЭМ!$B$39:$B$782,X$83)+'СЕТ СН'!$H$11+СВЦЭМ!$D$10+'СЕТ СН'!$H$5-'СЕТ СН'!$H$21</f>
        <v>5191.72733333</v>
      </c>
      <c r="Y113" s="36">
        <f>SUMIFS(СВЦЭМ!$D$39:$D$782,СВЦЭМ!$A$39:$A$782,$A113,СВЦЭМ!$B$39:$B$782,Y$83)+'СЕТ СН'!$H$11+СВЦЭМ!$D$10+'СЕТ СН'!$H$5-'СЕТ СН'!$H$21</f>
        <v>5209.0945398799995</v>
      </c>
    </row>
    <row r="114" spans="1:27" ht="15.75" x14ac:dyDescent="0.2">
      <c r="A114" s="35">
        <f t="shared" si="2"/>
        <v>45291</v>
      </c>
      <c r="B114" s="36">
        <f>SUMIFS(СВЦЭМ!$D$39:$D$782,СВЦЭМ!$A$39:$A$782,$A114,СВЦЭМ!$B$39:$B$782,B$83)+'СЕТ СН'!$H$11+СВЦЭМ!$D$10+'СЕТ СН'!$H$5-'СЕТ СН'!$H$21</f>
        <v>5158.64790008</v>
      </c>
      <c r="C114" s="36">
        <f>SUMIFS(СВЦЭМ!$D$39:$D$782,СВЦЭМ!$A$39:$A$782,$A114,СВЦЭМ!$B$39:$B$782,C$83)+'СЕТ СН'!$H$11+СВЦЭМ!$D$10+'СЕТ СН'!$H$5-'СЕТ СН'!$H$21</f>
        <v>5140.1280523700007</v>
      </c>
      <c r="D114" s="36">
        <f>SUMIFS(СВЦЭМ!$D$39:$D$782,СВЦЭМ!$A$39:$A$782,$A114,СВЦЭМ!$B$39:$B$782,D$83)+'СЕТ СН'!$H$11+СВЦЭМ!$D$10+'СЕТ СН'!$H$5-'СЕТ СН'!$H$21</f>
        <v>5158.5023733799999</v>
      </c>
      <c r="E114" s="36">
        <f>SUMIFS(СВЦЭМ!$D$39:$D$782,СВЦЭМ!$A$39:$A$782,$A114,СВЦЭМ!$B$39:$B$782,E$83)+'СЕТ СН'!$H$11+СВЦЭМ!$D$10+'СЕТ СН'!$H$5-'СЕТ СН'!$H$21</f>
        <v>5163.43624499</v>
      </c>
      <c r="F114" s="36">
        <f>SUMIFS(СВЦЭМ!$D$39:$D$782,СВЦЭМ!$A$39:$A$782,$A114,СВЦЭМ!$B$39:$B$782,F$83)+'СЕТ СН'!$H$11+СВЦЭМ!$D$10+'СЕТ СН'!$H$5-'СЕТ СН'!$H$21</f>
        <v>5159.7754085899996</v>
      </c>
      <c r="G114" s="36">
        <f>SUMIFS(СВЦЭМ!$D$39:$D$782,СВЦЭМ!$A$39:$A$782,$A114,СВЦЭМ!$B$39:$B$782,G$83)+'СЕТ СН'!$H$11+СВЦЭМ!$D$10+'СЕТ СН'!$H$5-'СЕТ СН'!$H$21</f>
        <v>5113.2599296200005</v>
      </c>
      <c r="H114" s="36">
        <f>SUMIFS(СВЦЭМ!$D$39:$D$782,СВЦЭМ!$A$39:$A$782,$A114,СВЦЭМ!$B$39:$B$782,H$83)+'СЕТ СН'!$H$11+СВЦЭМ!$D$10+'СЕТ СН'!$H$5-'СЕТ СН'!$H$21</f>
        <v>5113.3047245799999</v>
      </c>
      <c r="I114" s="36">
        <f>SUMIFS(СВЦЭМ!$D$39:$D$782,СВЦЭМ!$A$39:$A$782,$A114,СВЦЭМ!$B$39:$B$782,I$83)+'СЕТ СН'!$H$11+СВЦЭМ!$D$10+'СЕТ СН'!$H$5-'СЕТ СН'!$H$21</f>
        <v>5114.6035828900003</v>
      </c>
      <c r="J114" s="36">
        <f>SUMIFS(СВЦЭМ!$D$39:$D$782,СВЦЭМ!$A$39:$A$782,$A114,СВЦЭМ!$B$39:$B$782,J$83)+'СЕТ СН'!$H$11+СВЦЭМ!$D$10+'СЕТ СН'!$H$5-'СЕТ СН'!$H$21</f>
        <v>5090.0676042499999</v>
      </c>
      <c r="K114" s="36">
        <f>SUMIFS(СВЦЭМ!$D$39:$D$782,СВЦЭМ!$A$39:$A$782,$A114,СВЦЭМ!$B$39:$B$782,K$83)+'СЕТ СН'!$H$11+СВЦЭМ!$D$10+'СЕТ СН'!$H$5-'СЕТ СН'!$H$21</f>
        <v>5045.6935972800002</v>
      </c>
      <c r="L114" s="36">
        <f>SUMIFS(СВЦЭМ!$D$39:$D$782,СВЦЭМ!$A$39:$A$782,$A114,СВЦЭМ!$B$39:$B$782,L$83)+'СЕТ СН'!$H$11+СВЦЭМ!$D$10+'СЕТ СН'!$H$5-'СЕТ СН'!$H$21</f>
        <v>5028.0430825399999</v>
      </c>
      <c r="M114" s="36">
        <f>SUMIFS(СВЦЭМ!$D$39:$D$782,СВЦЭМ!$A$39:$A$782,$A114,СВЦЭМ!$B$39:$B$782,M$83)+'СЕТ СН'!$H$11+СВЦЭМ!$D$10+'СЕТ СН'!$H$5-'СЕТ СН'!$H$21</f>
        <v>5010.2156573399998</v>
      </c>
      <c r="N114" s="36">
        <f>SUMIFS(СВЦЭМ!$D$39:$D$782,СВЦЭМ!$A$39:$A$782,$A114,СВЦЭМ!$B$39:$B$782,N$83)+'СЕТ СН'!$H$11+СВЦЭМ!$D$10+'СЕТ СН'!$H$5-'СЕТ СН'!$H$21</f>
        <v>5016.8318283799999</v>
      </c>
      <c r="O114" s="36">
        <f>SUMIFS(СВЦЭМ!$D$39:$D$782,СВЦЭМ!$A$39:$A$782,$A114,СВЦЭМ!$B$39:$B$782,O$83)+'СЕТ СН'!$H$11+СВЦЭМ!$D$10+'СЕТ СН'!$H$5-'СЕТ СН'!$H$21</f>
        <v>5029.0180508699996</v>
      </c>
      <c r="P114" s="36">
        <f>SUMIFS(СВЦЭМ!$D$39:$D$782,СВЦЭМ!$A$39:$A$782,$A114,СВЦЭМ!$B$39:$B$782,P$83)+'СЕТ СН'!$H$11+СВЦЭМ!$D$10+'СЕТ СН'!$H$5-'СЕТ СН'!$H$21</f>
        <v>5055.6419397700001</v>
      </c>
      <c r="Q114" s="36">
        <f>SUMIFS(СВЦЭМ!$D$39:$D$782,СВЦЭМ!$A$39:$A$782,$A114,СВЦЭМ!$B$39:$B$782,Q$83)+'СЕТ СН'!$H$11+СВЦЭМ!$D$10+'СЕТ СН'!$H$5-'СЕТ СН'!$H$21</f>
        <v>5035.8425482399998</v>
      </c>
      <c r="R114" s="36">
        <f>SUMIFS(СВЦЭМ!$D$39:$D$782,СВЦЭМ!$A$39:$A$782,$A114,СВЦЭМ!$B$39:$B$782,R$83)+'СЕТ СН'!$H$11+СВЦЭМ!$D$10+'СЕТ СН'!$H$5-'СЕТ СН'!$H$21</f>
        <v>5052.5401675800003</v>
      </c>
      <c r="S114" s="36">
        <f>SUMIFS(СВЦЭМ!$D$39:$D$782,СВЦЭМ!$A$39:$A$782,$A114,СВЦЭМ!$B$39:$B$782,S$83)+'СЕТ СН'!$H$11+СВЦЭМ!$D$10+'СЕТ СН'!$H$5-'СЕТ СН'!$H$21</f>
        <v>5015.3155533200006</v>
      </c>
      <c r="T114" s="36">
        <f>SUMIFS(СВЦЭМ!$D$39:$D$782,СВЦЭМ!$A$39:$A$782,$A114,СВЦЭМ!$B$39:$B$782,T$83)+'СЕТ СН'!$H$11+СВЦЭМ!$D$10+'СЕТ СН'!$H$5-'СЕТ СН'!$H$21</f>
        <v>4946.0626651800003</v>
      </c>
      <c r="U114" s="36">
        <f>SUMIFS(СВЦЭМ!$D$39:$D$782,СВЦЭМ!$A$39:$A$782,$A114,СВЦЭМ!$B$39:$B$782,U$83)+'СЕТ СН'!$H$11+СВЦЭМ!$D$10+'СЕТ СН'!$H$5-'СЕТ СН'!$H$21</f>
        <v>4922.2753878100002</v>
      </c>
      <c r="V114" s="36">
        <f>SUMIFS(СВЦЭМ!$D$39:$D$782,СВЦЭМ!$A$39:$A$782,$A114,СВЦЭМ!$B$39:$B$782,V$83)+'СЕТ СН'!$H$11+СВЦЭМ!$D$10+'СЕТ СН'!$H$5-'СЕТ СН'!$H$21</f>
        <v>4962.6404072000005</v>
      </c>
      <c r="W114" s="36">
        <f>SUMIFS(СВЦЭМ!$D$39:$D$782,СВЦЭМ!$A$39:$A$782,$A114,СВЦЭМ!$B$39:$B$782,W$83)+'СЕТ СН'!$H$11+СВЦЭМ!$D$10+'СЕТ СН'!$H$5-'СЕТ СН'!$H$21</f>
        <v>5020.8957823999999</v>
      </c>
      <c r="X114" s="36">
        <f>SUMIFS(СВЦЭМ!$D$39:$D$782,СВЦЭМ!$A$39:$A$782,$A114,СВЦЭМ!$B$39:$B$782,X$83)+'СЕТ СН'!$H$11+СВЦЭМ!$D$10+'СЕТ СН'!$H$5-'СЕТ СН'!$H$21</f>
        <v>5080.1054837299998</v>
      </c>
      <c r="Y114" s="36">
        <f>SUMIFS(СВЦЭМ!$D$39:$D$782,СВЦЭМ!$A$39:$A$782,$A114,СВЦЭМ!$B$39:$B$782,Y$83)+'СЕТ СН'!$H$11+СВЦЭМ!$D$10+'СЕТ СН'!$H$5-'СЕТ СН'!$H$21</f>
        <v>5129.0286452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01.12.2023</v>
      </c>
      <c r="B120" s="36">
        <f>SUMIFS(СВЦЭМ!$D$39:$D$782,СВЦЭМ!$A$39:$A$782,$A120,СВЦЭМ!$B$39:$B$782,B$119)+'СЕТ СН'!$I$11+СВЦЭМ!$D$10+'СЕТ СН'!$I$5-'СЕТ СН'!$I$21</f>
        <v>5530.2568270299998</v>
      </c>
      <c r="C120" s="36">
        <f>SUMIFS(СВЦЭМ!$D$39:$D$782,СВЦЭМ!$A$39:$A$782,$A120,СВЦЭМ!$B$39:$B$782,C$119)+'СЕТ СН'!$I$11+СВЦЭМ!$D$10+'СЕТ СН'!$I$5-'СЕТ СН'!$I$21</f>
        <v>5570.9299164700005</v>
      </c>
      <c r="D120" s="36">
        <f>SUMIFS(СВЦЭМ!$D$39:$D$782,СВЦЭМ!$A$39:$A$782,$A120,СВЦЭМ!$B$39:$B$782,D$119)+'СЕТ СН'!$I$11+СВЦЭМ!$D$10+'СЕТ СН'!$I$5-'СЕТ СН'!$I$21</f>
        <v>5603.9442305499997</v>
      </c>
      <c r="E120" s="36">
        <f>SUMIFS(СВЦЭМ!$D$39:$D$782,СВЦЭМ!$A$39:$A$782,$A120,СВЦЭМ!$B$39:$B$782,E$119)+'СЕТ СН'!$I$11+СВЦЭМ!$D$10+'СЕТ СН'!$I$5-'СЕТ СН'!$I$21</f>
        <v>5605.3763505900006</v>
      </c>
      <c r="F120" s="36">
        <f>SUMIFS(СВЦЭМ!$D$39:$D$782,СВЦЭМ!$A$39:$A$782,$A120,СВЦЭМ!$B$39:$B$782,F$119)+'СЕТ СН'!$I$11+СВЦЭМ!$D$10+'СЕТ СН'!$I$5-'СЕТ СН'!$I$21</f>
        <v>5614.6061986300001</v>
      </c>
      <c r="G120" s="36">
        <f>SUMIFS(СВЦЭМ!$D$39:$D$782,СВЦЭМ!$A$39:$A$782,$A120,СВЦЭМ!$B$39:$B$782,G$119)+'СЕТ СН'!$I$11+СВЦЭМ!$D$10+'СЕТ СН'!$I$5-'СЕТ СН'!$I$21</f>
        <v>5592.1931961700002</v>
      </c>
      <c r="H120" s="36">
        <f>SUMIFS(СВЦЭМ!$D$39:$D$782,СВЦЭМ!$A$39:$A$782,$A120,СВЦЭМ!$B$39:$B$782,H$119)+'СЕТ СН'!$I$11+СВЦЭМ!$D$10+'СЕТ СН'!$I$5-'СЕТ СН'!$I$21</f>
        <v>5546.7446050400004</v>
      </c>
      <c r="I120" s="36">
        <f>SUMIFS(СВЦЭМ!$D$39:$D$782,СВЦЭМ!$A$39:$A$782,$A120,СВЦЭМ!$B$39:$B$782,I$119)+'СЕТ СН'!$I$11+СВЦЭМ!$D$10+'СЕТ СН'!$I$5-'СЕТ СН'!$I$21</f>
        <v>5500.5658486000002</v>
      </c>
      <c r="J120" s="36">
        <f>SUMIFS(СВЦЭМ!$D$39:$D$782,СВЦЭМ!$A$39:$A$782,$A120,СВЦЭМ!$B$39:$B$782,J$119)+'СЕТ СН'!$I$11+СВЦЭМ!$D$10+'СЕТ СН'!$I$5-'СЕТ СН'!$I$21</f>
        <v>5452.0760735900003</v>
      </c>
      <c r="K120" s="36">
        <f>SUMIFS(СВЦЭМ!$D$39:$D$782,СВЦЭМ!$A$39:$A$782,$A120,СВЦЭМ!$B$39:$B$782,K$119)+'СЕТ СН'!$I$11+СВЦЭМ!$D$10+'СЕТ СН'!$I$5-'СЕТ СН'!$I$21</f>
        <v>5434.9460759200001</v>
      </c>
      <c r="L120" s="36">
        <f>SUMIFS(СВЦЭМ!$D$39:$D$782,СВЦЭМ!$A$39:$A$782,$A120,СВЦЭМ!$B$39:$B$782,L$119)+'СЕТ СН'!$I$11+СВЦЭМ!$D$10+'СЕТ СН'!$I$5-'СЕТ СН'!$I$21</f>
        <v>5431.3007595300005</v>
      </c>
      <c r="M120" s="36">
        <f>SUMIFS(СВЦЭМ!$D$39:$D$782,СВЦЭМ!$A$39:$A$782,$A120,СВЦЭМ!$B$39:$B$782,M$119)+'СЕТ СН'!$I$11+СВЦЭМ!$D$10+'СЕТ СН'!$I$5-'СЕТ СН'!$I$21</f>
        <v>5454.8662255400004</v>
      </c>
      <c r="N120" s="36">
        <f>SUMIFS(СВЦЭМ!$D$39:$D$782,СВЦЭМ!$A$39:$A$782,$A120,СВЦЭМ!$B$39:$B$782,N$119)+'СЕТ СН'!$I$11+СВЦЭМ!$D$10+'СЕТ СН'!$I$5-'СЕТ СН'!$I$21</f>
        <v>5467.3301469899998</v>
      </c>
      <c r="O120" s="36">
        <f>SUMIFS(СВЦЭМ!$D$39:$D$782,СВЦЭМ!$A$39:$A$782,$A120,СВЦЭМ!$B$39:$B$782,O$119)+'СЕТ СН'!$I$11+СВЦЭМ!$D$10+'СЕТ СН'!$I$5-'СЕТ СН'!$I$21</f>
        <v>5478.4234600700001</v>
      </c>
      <c r="P120" s="36">
        <f>SUMIFS(СВЦЭМ!$D$39:$D$782,СВЦЭМ!$A$39:$A$782,$A120,СВЦЭМ!$B$39:$B$782,P$119)+'СЕТ СН'!$I$11+СВЦЭМ!$D$10+'СЕТ СН'!$I$5-'СЕТ СН'!$I$21</f>
        <v>5490.7315424099997</v>
      </c>
      <c r="Q120" s="36">
        <f>SUMIFS(СВЦЭМ!$D$39:$D$782,СВЦЭМ!$A$39:$A$782,$A120,СВЦЭМ!$B$39:$B$782,Q$119)+'СЕТ СН'!$I$11+СВЦЭМ!$D$10+'СЕТ СН'!$I$5-'СЕТ СН'!$I$21</f>
        <v>5469.5785632500001</v>
      </c>
      <c r="R120" s="36">
        <f>SUMIFS(СВЦЭМ!$D$39:$D$782,СВЦЭМ!$A$39:$A$782,$A120,СВЦЭМ!$B$39:$B$782,R$119)+'СЕТ СН'!$I$11+СВЦЭМ!$D$10+'СЕТ СН'!$I$5-'СЕТ СН'!$I$21</f>
        <v>5477.2648638999999</v>
      </c>
      <c r="S120" s="36">
        <f>SUMIFS(СВЦЭМ!$D$39:$D$782,СВЦЭМ!$A$39:$A$782,$A120,СВЦЭМ!$B$39:$B$782,S$119)+'СЕТ СН'!$I$11+СВЦЭМ!$D$10+'СЕТ СН'!$I$5-'СЕТ СН'!$I$21</f>
        <v>5439.0870130599997</v>
      </c>
      <c r="T120" s="36">
        <f>SUMIFS(СВЦЭМ!$D$39:$D$782,СВЦЭМ!$A$39:$A$782,$A120,СВЦЭМ!$B$39:$B$782,T$119)+'СЕТ СН'!$I$11+СВЦЭМ!$D$10+'СЕТ СН'!$I$5-'СЕТ СН'!$I$21</f>
        <v>5394.6149312699999</v>
      </c>
      <c r="U120" s="36">
        <f>SUMIFS(СВЦЭМ!$D$39:$D$782,СВЦЭМ!$A$39:$A$782,$A120,СВЦЭМ!$B$39:$B$782,U$119)+'СЕТ СН'!$I$11+СВЦЭМ!$D$10+'СЕТ СН'!$I$5-'СЕТ СН'!$I$21</f>
        <v>5404.2222698900005</v>
      </c>
      <c r="V120" s="36">
        <f>SUMIFS(СВЦЭМ!$D$39:$D$782,СВЦЭМ!$A$39:$A$782,$A120,СВЦЭМ!$B$39:$B$782,V$119)+'СЕТ СН'!$I$11+СВЦЭМ!$D$10+'СЕТ СН'!$I$5-'СЕТ СН'!$I$21</f>
        <v>5433.4136805300004</v>
      </c>
      <c r="W120" s="36">
        <f>SUMIFS(СВЦЭМ!$D$39:$D$782,СВЦЭМ!$A$39:$A$782,$A120,СВЦЭМ!$B$39:$B$782,W$119)+'СЕТ СН'!$I$11+СВЦЭМ!$D$10+'СЕТ СН'!$I$5-'СЕТ СН'!$I$21</f>
        <v>5447.2153451000004</v>
      </c>
      <c r="X120" s="36">
        <f>SUMIFS(СВЦЭМ!$D$39:$D$782,СВЦЭМ!$A$39:$A$782,$A120,СВЦЭМ!$B$39:$B$782,X$119)+'СЕТ СН'!$I$11+СВЦЭМ!$D$10+'СЕТ СН'!$I$5-'СЕТ СН'!$I$21</f>
        <v>5452.5749092799997</v>
      </c>
      <c r="Y120" s="36">
        <f>SUMIFS(СВЦЭМ!$D$39:$D$782,СВЦЭМ!$A$39:$A$782,$A120,СВЦЭМ!$B$39:$B$782,Y$119)+'СЕТ СН'!$I$11+СВЦЭМ!$D$10+'СЕТ СН'!$I$5-'СЕТ СН'!$I$21</f>
        <v>5476.4592641199997</v>
      </c>
      <c r="AA120" s="45"/>
    </row>
    <row r="121" spans="1:27" ht="15.75" x14ac:dyDescent="0.2">
      <c r="A121" s="35">
        <f>A120+1</f>
        <v>45262</v>
      </c>
      <c r="B121" s="36">
        <f>SUMIFS(СВЦЭМ!$D$39:$D$782,СВЦЭМ!$A$39:$A$782,$A121,СВЦЭМ!$B$39:$B$782,B$119)+'СЕТ СН'!$I$11+СВЦЭМ!$D$10+'СЕТ СН'!$I$5-'СЕТ СН'!$I$21</f>
        <v>5604.93241089</v>
      </c>
      <c r="C121" s="36">
        <f>SUMIFS(СВЦЭМ!$D$39:$D$782,СВЦЭМ!$A$39:$A$782,$A121,СВЦЭМ!$B$39:$B$782,C$119)+'СЕТ СН'!$I$11+СВЦЭМ!$D$10+'СЕТ СН'!$I$5-'СЕТ СН'!$I$21</f>
        <v>5599.0015996299999</v>
      </c>
      <c r="D121" s="36">
        <f>SUMIFS(СВЦЭМ!$D$39:$D$782,СВЦЭМ!$A$39:$A$782,$A121,СВЦЭМ!$B$39:$B$782,D$119)+'СЕТ СН'!$I$11+СВЦЭМ!$D$10+'СЕТ СН'!$I$5-'СЕТ СН'!$I$21</f>
        <v>5612.1210769400004</v>
      </c>
      <c r="E121" s="36">
        <f>SUMIFS(СВЦЭМ!$D$39:$D$782,СВЦЭМ!$A$39:$A$782,$A121,СВЦЭМ!$B$39:$B$782,E$119)+'СЕТ СН'!$I$11+СВЦЭМ!$D$10+'СЕТ СН'!$I$5-'СЕТ СН'!$I$21</f>
        <v>5626.0354895</v>
      </c>
      <c r="F121" s="36">
        <f>SUMIFS(СВЦЭМ!$D$39:$D$782,СВЦЭМ!$A$39:$A$782,$A121,СВЦЭМ!$B$39:$B$782,F$119)+'СЕТ СН'!$I$11+СВЦЭМ!$D$10+'СЕТ СН'!$I$5-'СЕТ СН'!$I$21</f>
        <v>5632.4320368099998</v>
      </c>
      <c r="G121" s="36">
        <f>SUMIFS(СВЦЭМ!$D$39:$D$782,СВЦЭМ!$A$39:$A$782,$A121,СВЦЭМ!$B$39:$B$782,G$119)+'СЕТ СН'!$I$11+СВЦЭМ!$D$10+'СЕТ СН'!$I$5-'СЕТ СН'!$I$21</f>
        <v>5634.7947557699999</v>
      </c>
      <c r="H121" s="36">
        <f>SUMIFS(СВЦЭМ!$D$39:$D$782,СВЦЭМ!$A$39:$A$782,$A121,СВЦЭМ!$B$39:$B$782,H$119)+'СЕТ СН'!$I$11+СВЦЭМ!$D$10+'СЕТ СН'!$I$5-'СЕТ СН'!$I$21</f>
        <v>5633.2873220900001</v>
      </c>
      <c r="I121" s="36">
        <f>SUMIFS(СВЦЭМ!$D$39:$D$782,СВЦЭМ!$A$39:$A$782,$A121,СВЦЭМ!$B$39:$B$782,I$119)+'СЕТ СН'!$I$11+СВЦЭМ!$D$10+'СЕТ СН'!$I$5-'СЕТ СН'!$I$21</f>
        <v>5597.0495598500002</v>
      </c>
      <c r="J121" s="36">
        <f>SUMIFS(СВЦЭМ!$D$39:$D$782,СВЦЭМ!$A$39:$A$782,$A121,СВЦЭМ!$B$39:$B$782,J$119)+'СЕТ СН'!$I$11+СВЦЭМ!$D$10+'СЕТ СН'!$I$5-'СЕТ СН'!$I$21</f>
        <v>5550.5264590400002</v>
      </c>
      <c r="K121" s="36">
        <f>SUMIFS(СВЦЭМ!$D$39:$D$782,СВЦЭМ!$A$39:$A$782,$A121,СВЦЭМ!$B$39:$B$782,K$119)+'СЕТ СН'!$I$11+СВЦЭМ!$D$10+'СЕТ СН'!$I$5-'СЕТ СН'!$I$21</f>
        <v>5512.2409779999998</v>
      </c>
      <c r="L121" s="36">
        <f>SUMIFS(СВЦЭМ!$D$39:$D$782,СВЦЭМ!$A$39:$A$782,$A121,СВЦЭМ!$B$39:$B$782,L$119)+'СЕТ СН'!$I$11+СВЦЭМ!$D$10+'СЕТ СН'!$I$5-'СЕТ СН'!$I$21</f>
        <v>5477.2040526399996</v>
      </c>
      <c r="M121" s="36">
        <f>SUMIFS(СВЦЭМ!$D$39:$D$782,СВЦЭМ!$A$39:$A$782,$A121,СВЦЭМ!$B$39:$B$782,M$119)+'СЕТ СН'!$I$11+СВЦЭМ!$D$10+'СЕТ СН'!$I$5-'СЕТ СН'!$I$21</f>
        <v>5469.1895630100007</v>
      </c>
      <c r="N121" s="36">
        <f>SUMIFS(СВЦЭМ!$D$39:$D$782,СВЦЭМ!$A$39:$A$782,$A121,СВЦЭМ!$B$39:$B$782,N$119)+'СЕТ СН'!$I$11+СВЦЭМ!$D$10+'СЕТ СН'!$I$5-'СЕТ СН'!$I$21</f>
        <v>5491.5561924000003</v>
      </c>
      <c r="O121" s="36">
        <f>SUMIFS(СВЦЭМ!$D$39:$D$782,СВЦЭМ!$A$39:$A$782,$A121,СВЦЭМ!$B$39:$B$782,O$119)+'СЕТ СН'!$I$11+СВЦЭМ!$D$10+'СЕТ СН'!$I$5-'СЕТ СН'!$I$21</f>
        <v>5514.8812616000005</v>
      </c>
      <c r="P121" s="36">
        <f>SUMIFS(СВЦЭМ!$D$39:$D$782,СВЦЭМ!$A$39:$A$782,$A121,СВЦЭМ!$B$39:$B$782,P$119)+'СЕТ СН'!$I$11+СВЦЭМ!$D$10+'СЕТ СН'!$I$5-'СЕТ СН'!$I$21</f>
        <v>5528.2950580800007</v>
      </c>
      <c r="Q121" s="36">
        <f>SUMIFS(СВЦЭМ!$D$39:$D$782,СВЦЭМ!$A$39:$A$782,$A121,СВЦЭМ!$B$39:$B$782,Q$119)+'СЕТ СН'!$I$11+СВЦЭМ!$D$10+'СЕТ СН'!$I$5-'СЕТ СН'!$I$21</f>
        <v>5531.0308873699996</v>
      </c>
      <c r="R121" s="36">
        <f>SUMIFS(СВЦЭМ!$D$39:$D$782,СВЦЭМ!$A$39:$A$782,$A121,СВЦЭМ!$B$39:$B$782,R$119)+'СЕТ СН'!$I$11+СВЦЭМ!$D$10+'СЕТ СН'!$I$5-'СЕТ СН'!$I$21</f>
        <v>5506.1188611200005</v>
      </c>
      <c r="S121" s="36">
        <f>SUMIFS(СВЦЭМ!$D$39:$D$782,СВЦЭМ!$A$39:$A$782,$A121,СВЦЭМ!$B$39:$B$782,S$119)+'СЕТ СН'!$I$11+СВЦЭМ!$D$10+'СЕТ СН'!$I$5-'СЕТ СН'!$I$21</f>
        <v>5466.8241609100005</v>
      </c>
      <c r="T121" s="36">
        <f>SUMIFS(СВЦЭМ!$D$39:$D$782,СВЦЭМ!$A$39:$A$782,$A121,СВЦЭМ!$B$39:$B$782,T$119)+'СЕТ СН'!$I$11+СВЦЭМ!$D$10+'СЕТ СН'!$I$5-'СЕТ СН'!$I$21</f>
        <v>5434.0022432599999</v>
      </c>
      <c r="U121" s="36">
        <f>SUMIFS(СВЦЭМ!$D$39:$D$782,СВЦЭМ!$A$39:$A$782,$A121,СВЦЭМ!$B$39:$B$782,U$119)+'СЕТ СН'!$I$11+СВЦЭМ!$D$10+'СЕТ СН'!$I$5-'СЕТ СН'!$I$21</f>
        <v>5445.7624371900001</v>
      </c>
      <c r="V121" s="36">
        <f>SUMIFS(СВЦЭМ!$D$39:$D$782,СВЦЭМ!$A$39:$A$782,$A121,СВЦЭМ!$B$39:$B$782,V$119)+'СЕТ СН'!$I$11+СВЦЭМ!$D$10+'СЕТ СН'!$I$5-'СЕТ СН'!$I$21</f>
        <v>5471.4836526100007</v>
      </c>
      <c r="W121" s="36">
        <f>SUMIFS(СВЦЭМ!$D$39:$D$782,СВЦЭМ!$A$39:$A$782,$A121,СВЦЭМ!$B$39:$B$782,W$119)+'СЕТ СН'!$I$11+СВЦЭМ!$D$10+'СЕТ СН'!$I$5-'СЕТ СН'!$I$21</f>
        <v>5485.4512637500002</v>
      </c>
      <c r="X121" s="36">
        <f>SUMIFS(СВЦЭМ!$D$39:$D$782,СВЦЭМ!$A$39:$A$782,$A121,СВЦЭМ!$B$39:$B$782,X$119)+'СЕТ СН'!$I$11+СВЦЭМ!$D$10+'СЕТ СН'!$I$5-'СЕТ СН'!$I$21</f>
        <v>5518.35893528</v>
      </c>
      <c r="Y121" s="36">
        <f>SUMIFS(СВЦЭМ!$D$39:$D$782,СВЦЭМ!$A$39:$A$782,$A121,СВЦЭМ!$B$39:$B$782,Y$119)+'СЕТ СН'!$I$11+СВЦЭМ!$D$10+'СЕТ СН'!$I$5-'СЕТ СН'!$I$21</f>
        <v>5541.4859174900002</v>
      </c>
    </row>
    <row r="122" spans="1:27" ht="15.75" x14ac:dyDescent="0.2">
      <c r="A122" s="35">
        <f t="shared" ref="A122:A150" si="3">A121+1</f>
        <v>45263</v>
      </c>
      <c r="B122" s="36">
        <f>SUMIFS(СВЦЭМ!$D$39:$D$782,СВЦЭМ!$A$39:$A$782,$A122,СВЦЭМ!$B$39:$B$782,B$119)+'СЕТ СН'!$I$11+СВЦЭМ!$D$10+'СЕТ СН'!$I$5-'СЕТ СН'!$I$21</f>
        <v>5502.4739238000002</v>
      </c>
      <c r="C122" s="36">
        <f>SUMIFS(СВЦЭМ!$D$39:$D$782,СВЦЭМ!$A$39:$A$782,$A122,СВЦЭМ!$B$39:$B$782,C$119)+'СЕТ СН'!$I$11+СВЦЭМ!$D$10+'СЕТ СН'!$I$5-'СЕТ СН'!$I$21</f>
        <v>5547.8338134000005</v>
      </c>
      <c r="D122" s="36">
        <f>SUMIFS(СВЦЭМ!$D$39:$D$782,СВЦЭМ!$A$39:$A$782,$A122,СВЦЭМ!$B$39:$B$782,D$119)+'СЕТ СН'!$I$11+СВЦЭМ!$D$10+'СЕТ СН'!$I$5-'СЕТ СН'!$I$21</f>
        <v>5594.7677679200006</v>
      </c>
      <c r="E122" s="36">
        <f>SUMIFS(СВЦЭМ!$D$39:$D$782,СВЦЭМ!$A$39:$A$782,$A122,СВЦЭМ!$B$39:$B$782,E$119)+'СЕТ СН'!$I$11+СВЦЭМ!$D$10+'СЕТ СН'!$I$5-'СЕТ СН'!$I$21</f>
        <v>5590.5996079400002</v>
      </c>
      <c r="F122" s="36">
        <f>SUMIFS(СВЦЭМ!$D$39:$D$782,СВЦЭМ!$A$39:$A$782,$A122,СВЦЭМ!$B$39:$B$782,F$119)+'СЕТ СН'!$I$11+СВЦЭМ!$D$10+'СЕТ СН'!$I$5-'СЕТ СН'!$I$21</f>
        <v>5585.69658454</v>
      </c>
      <c r="G122" s="36">
        <f>SUMIFS(СВЦЭМ!$D$39:$D$782,СВЦЭМ!$A$39:$A$782,$A122,СВЦЭМ!$B$39:$B$782,G$119)+'СЕТ СН'!$I$11+СВЦЭМ!$D$10+'СЕТ СН'!$I$5-'СЕТ СН'!$I$21</f>
        <v>5598.0645303300007</v>
      </c>
      <c r="H122" s="36">
        <f>SUMIFS(СВЦЭМ!$D$39:$D$782,СВЦЭМ!$A$39:$A$782,$A122,СВЦЭМ!$B$39:$B$782,H$119)+'СЕТ СН'!$I$11+СВЦЭМ!$D$10+'СЕТ СН'!$I$5-'СЕТ СН'!$I$21</f>
        <v>5590.0216277199997</v>
      </c>
      <c r="I122" s="36">
        <f>SUMIFS(СВЦЭМ!$D$39:$D$782,СВЦЭМ!$A$39:$A$782,$A122,СВЦЭМ!$B$39:$B$782,I$119)+'СЕТ СН'!$I$11+СВЦЭМ!$D$10+'СЕТ СН'!$I$5-'СЕТ СН'!$I$21</f>
        <v>5587.8764547600003</v>
      </c>
      <c r="J122" s="36">
        <f>SUMIFS(СВЦЭМ!$D$39:$D$782,СВЦЭМ!$A$39:$A$782,$A122,СВЦЭМ!$B$39:$B$782,J$119)+'СЕТ СН'!$I$11+СВЦЭМ!$D$10+'СЕТ СН'!$I$5-'СЕТ СН'!$I$21</f>
        <v>5556.0769730100001</v>
      </c>
      <c r="K122" s="36">
        <f>SUMIFS(СВЦЭМ!$D$39:$D$782,СВЦЭМ!$A$39:$A$782,$A122,СВЦЭМ!$B$39:$B$782,K$119)+'СЕТ СН'!$I$11+СВЦЭМ!$D$10+'СЕТ СН'!$I$5-'СЕТ СН'!$I$21</f>
        <v>5519.6838287700002</v>
      </c>
      <c r="L122" s="36">
        <f>SUMIFS(СВЦЭМ!$D$39:$D$782,СВЦЭМ!$A$39:$A$782,$A122,СВЦЭМ!$B$39:$B$782,L$119)+'СЕТ СН'!$I$11+СВЦЭМ!$D$10+'СЕТ СН'!$I$5-'СЕТ СН'!$I$21</f>
        <v>5475.8367177</v>
      </c>
      <c r="M122" s="36">
        <f>SUMIFS(СВЦЭМ!$D$39:$D$782,СВЦЭМ!$A$39:$A$782,$A122,СВЦЭМ!$B$39:$B$782,M$119)+'СЕТ СН'!$I$11+СВЦЭМ!$D$10+'СЕТ СН'!$I$5-'СЕТ СН'!$I$21</f>
        <v>5471.9662939200007</v>
      </c>
      <c r="N122" s="36">
        <f>SUMIFS(СВЦЭМ!$D$39:$D$782,СВЦЭМ!$A$39:$A$782,$A122,СВЦЭМ!$B$39:$B$782,N$119)+'СЕТ СН'!$I$11+СВЦЭМ!$D$10+'СЕТ СН'!$I$5-'СЕТ СН'!$I$21</f>
        <v>5486.3685010700001</v>
      </c>
      <c r="O122" s="36">
        <f>SUMIFS(СВЦЭМ!$D$39:$D$782,СВЦЭМ!$A$39:$A$782,$A122,СВЦЭМ!$B$39:$B$782,O$119)+'СЕТ СН'!$I$11+СВЦЭМ!$D$10+'СЕТ СН'!$I$5-'СЕТ СН'!$I$21</f>
        <v>5512.5321811200001</v>
      </c>
      <c r="P122" s="36">
        <f>SUMIFS(СВЦЭМ!$D$39:$D$782,СВЦЭМ!$A$39:$A$782,$A122,СВЦЭМ!$B$39:$B$782,P$119)+'СЕТ СН'!$I$11+СВЦЭМ!$D$10+'СЕТ СН'!$I$5-'СЕТ СН'!$I$21</f>
        <v>5515.8744095500006</v>
      </c>
      <c r="Q122" s="36">
        <f>SUMIFS(СВЦЭМ!$D$39:$D$782,СВЦЭМ!$A$39:$A$782,$A122,СВЦЭМ!$B$39:$B$782,Q$119)+'СЕТ СН'!$I$11+СВЦЭМ!$D$10+'СЕТ СН'!$I$5-'СЕТ СН'!$I$21</f>
        <v>5524.2115167600004</v>
      </c>
      <c r="R122" s="36">
        <f>SUMIFS(СВЦЭМ!$D$39:$D$782,СВЦЭМ!$A$39:$A$782,$A122,СВЦЭМ!$B$39:$B$782,R$119)+'СЕТ СН'!$I$11+СВЦЭМ!$D$10+'СЕТ СН'!$I$5-'СЕТ СН'!$I$21</f>
        <v>5506.9809135100004</v>
      </c>
      <c r="S122" s="36">
        <f>SUMIFS(СВЦЭМ!$D$39:$D$782,СВЦЭМ!$A$39:$A$782,$A122,СВЦЭМ!$B$39:$B$782,S$119)+'СЕТ СН'!$I$11+СВЦЭМ!$D$10+'СЕТ СН'!$I$5-'СЕТ СН'!$I$21</f>
        <v>5457.82005458</v>
      </c>
      <c r="T122" s="36">
        <f>SUMIFS(СВЦЭМ!$D$39:$D$782,СВЦЭМ!$A$39:$A$782,$A122,СВЦЭМ!$B$39:$B$782,T$119)+'СЕТ СН'!$I$11+СВЦЭМ!$D$10+'СЕТ СН'!$I$5-'СЕТ СН'!$I$21</f>
        <v>5409.4731185399996</v>
      </c>
      <c r="U122" s="36">
        <f>SUMIFS(СВЦЭМ!$D$39:$D$782,СВЦЭМ!$A$39:$A$782,$A122,СВЦЭМ!$B$39:$B$782,U$119)+'СЕТ СН'!$I$11+СВЦЭМ!$D$10+'СЕТ СН'!$I$5-'СЕТ СН'!$I$21</f>
        <v>5419.3575889399999</v>
      </c>
      <c r="V122" s="36">
        <f>SUMIFS(СВЦЭМ!$D$39:$D$782,СВЦЭМ!$A$39:$A$782,$A122,СВЦЭМ!$B$39:$B$782,V$119)+'СЕТ СН'!$I$11+СВЦЭМ!$D$10+'СЕТ СН'!$I$5-'СЕТ СН'!$I$21</f>
        <v>5451.8194470400003</v>
      </c>
      <c r="W122" s="36">
        <f>SUMIFS(СВЦЭМ!$D$39:$D$782,СВЦЭМ!$A$39:$A$782,$A122,СВЦЭМ!$B$39:$B$782,W$119)+'СЕТ СН'!$I$11+СВЦЭМ!$D$10+'СЕТ СН'!$I$5-'СЕТ СН'!$I$21</f>
        <v>5462.6279508699999</v>
      </c>
      <c r="X122" s="36">
        <f>SUMIFS(СВЦЭМ!$D$39:$D$782,СВЦЭМ!$A$39:$A$782,$A122,СВЦЭМ!$B$39:$B$782,X$119)+'СЕТ СН'!$I$11+СВЦЭМ!$D$10+'СЕТ СН'!$I$5-'СЕТ СН'!$I$21</f>
        <v>5493.74827516</v>
      </c>
      <c r="Y122" s="36">
        <f>SUMIFS(СВЦЭМ!$D$39:$D$782,СВЦЭМ!$A$39:$A$782,$A122,СВЦЭМ!$B$39:$B$782,Y$119)+'СЕТ СН'!$I$11+СВЦЭМ!$D$10+'СЕТ СН'!$I$5-'СЕТ СН'!$I$21</f>
        <v>5545.1452387700001</v>
      </c>
    </row>
    <row r="123" spans="1:27" ht="15.75" x14ac:dyDescent="0.2">
      <c r="A123" s="35">
        <f t="shared" si="3"/>
        <v>45264</v>
      </c>
      <c r="B123" s="36">
        <f>SUMIFS(СВЦЭМ!$D$39:$D$782,СВЦЭМ!$A$39:$A$782,$A123,СВЦЭМ!$B$39:$B$782,B$119)+'СЕТ СН'!$I$11+СВЦЭМ!$D$10+'СЕТ СН'!$I$5-'СЕТ СН'!$I$21</f>
        <v>5530.52333808</v>
      </c>
      <c r="C123" s="36">
        <f>SUMIFS(СВЦЭМ!$D$39:$D$782,СВЦЭМ!$A$39:$A$782,$A123,СВЦЭМ!$B$39:$B$782,C$119)+'СЕТ СН'!$I$11+СВЦЭМ!$D$10+'СЕТ СН'!$I$5-'СЕТ СН'!$I$21</f>
        <v>5574.6289566200003</v>
      </c>
      <c r="D123" s="36">
        <f>SUMIFS(СВЦЭМ!$D$39:$D$782,СВЦЭМ!$A$39:$A$782,$A123,СВЦЭМ!$B$39:$B$782,D$119)+'СЕТ СН'!$I$11+СВЦЭМ!$D$10+'СЕТ СН'!$I$5-'СЕТ СН'!$I$21</f>
        <v>5570.2151705200004</v>
      </c>
      <c r="E123" s="36">
        <f>SUMIFS(СВЦЭМ!$D$39:$D$782,СВЦЭМ!$A$39:$A$782,$A123,СВЦЭМ!$B$39:$B$782,E$119)+'СЕТ СН'!$I$11+СВЦЭМ!$D$10+'СЕТ СН'!$I$5-'СЕТ СН'!$I$21</f>
        <v>5577.7061005900005</v>
      </c>
      <c r="F123" s="36">
        <f>SUMIFS(СВЦЭМ!$D$39:$D$782,СВЦЭМ!$A$39:$A$782,$A123,СВЦЭМ!$B$39:$B$782,F$119)+'СЕТ СН'!$I$11+СВЦЭМ!$D$10+'СЕТ СН'!$I$5-'СЕТ СН'!$I$21</f>
        <v>5573.2937277000001</v>
      </c>
      <c r="G123" s="36">
        <f>SUMIFS(СВЦЭМ!$D$39:$D$782,СВЦЭМ!$A$39:$A$782,$A123,СВЦЭМ!$B$39:$B$782,G$119)+'СЕТ СН'!$I$11+СВЦЭМ!$D$10+'СЕТ СН'!$I$5-'СЕТ СН'!$I$21</f>
        <v>5563.1840452500001</v>
      </c>
      <c r="H123" s="36">
        <f>SUMIFS(СВЦЭМ!$D$39:$D$782,СВЦЭМ!$A$39:$A$782,$A123,СВЦЭМ!$B$39:$B$782,H$119)+'СЕТ СН'!$I$11+СВЦЭМ!$D$10+'СЕТ СН'!$I$5-'СЕТ СН'!$I$21</f>
        <v>5532.3504330400001</v>
      </c>
      <c r="I123" s="36">
        <f>SUMIFS(СВЦЭМ!$D$39:$D$782,СВЦЭМ!$A$39:$A$782,$A123,СВЦЭМ!$B$39:$B$782,I$119)+'СЕТ СН'!$I$11+СВЦЭМ!$D$10+'СЕТ СН'!$I$5-'СЕТ СН'!$I$21</f>
        <v>5460.2309548800004</v>
      </c>
      <c r="J123" s="36">
        <f>SUMIFS(СВЦЭМ!$D$39:$D$782,СВЦЭМ!$A$39:$A$782,$A123,СВЦЭМ!$B$39:$B$782,J$119)+'СЕТ СН'!$I$11+СВЦЭМ!$D$10+'СЕТ СН'!$I$5-'СЕТ СН'!$I$21</f>
        <v>5437.28397322</v>
      </c>
      <c r="K123" s="36">
        <f>SUMIFS(СВЦЭМ!$D$39:$D$782,СВЦЭМ!$A$39:$A$782,$A123,СВЦЭМ!$B$39:$B$782,K$119)+'СЕТ СН'!$I$11+СВЦЭМ!$D$10+'СЕТ СН'!$I$5-'СЕТ СН'!$I$21</f>
        <v>5424.1424266100003</v>
      </c>
      <c r="L123" s="36">
        <f>SUMIFS(СВЦЭМ!$D$39:$D$782,СВЦЭМ!$A$39:$A$782,$A123,СВЦЭМ!$B$39:$B$782,L$119)+'СЕТ СН'!$I$11+СВЦЭМ!$D$10+'СЕТ СН'!$I$5-'СЕТ СН'!$I$21</f>
        <v>5418.2067889600003</v>
      </c>
      <c r="M123" s="36">
        <f>SUMIFS(СВЦЭМ!$D$39:$D$782,СВЦЭМ!$A$39:$A$782,$A123,СВЦЭМ!$B$39:$B$782,M$119)+'СЕТ СН'!$I$11+СВЦЭМ!$D$10+'СЕТ СН'!$I$5-'СЕТ СН'!$I$21</f>
        <v>5427.0895096599997</v>
      </c>
      <c r="N123" s="36">
        <f>SUMIFS(СВЦЭМ!$D$39:$D$782,СВЦЭМ!$A$39:$A$782,$A123,СВЦЭМ!$B$39:$B$782,N$119)+'СЕТ СН'!$I$11+СВЦЭМ!$D$10+'СЕТ СН'!$I$5-'СЕТ СН'!$I$21</f>
        <v>5437.4446143300001</v>
      </c>
      <c r="O123" s="36">
        <f>SUMIFS(СВЦЭМ!$D$39:$D$782,СВЦЭМ!$A$39:$A$782,$A123,СВЦЭМ!$B$39:$B$782,O$119)+'СЕТ СН'!$I$11+СВЦЭМ!$D$10+'СЕТ СН'!$I$5-'СЕТ СН'!$I$21</f>
        <v>5448.4860676400003</v>
      </c>
      <c r="P123" s="36">
        <f>SUMIFS(СВЦЭМ!$D$39:$D$782,СВЦЭМ!$A$39:$A$782,$A123,СВЦЭМ!$B$39:$B$782,P$119)+'СЕТ СН'!$I$11+СВЦЭМ!$D$10+'СЕТ СН'!$I$5-'СЕТ СН'!$I$21</f>
        <v>5461.9947573299996</v>
      </c>
      <c r="Q123" s="36">
        <f>SUMIFS(СВЦЭМ!$D$39:$D$782,СВЦЭМ!$A$39:$A$782,$A123,СВЦЭМ!$B$39:$B$782,Q$119)+'СЕТ СН'!$I$11+СВЦЭМ!$D$10+'СЕТ СН'!$I$5-'СЕТ СН'!$I$21</f>
        <v>5464.4105965100007</v>
      </c>
      <c r="R123" s="36">
        <f>SUMIFS(СВЦЭМ!$D$39:$D$782,СВЦЭМ!$A$39:$A$782,$A123,СВЦЭМ!$B$39:$B$782,R$119)+'СЕТ СН'!$I$11+СВЦЭМ!$D$10+'СЕТ СН'!$I$5-'СЕТ СН'!$I$21</f>
        <v>5451.5000254400002</v>
      </c>
      <c r="S123" s="36">
        <f>SUMIFS(СВЦЭМ!$D$39:$D$782,СВЦЭМ!$A$39:$A$782,$A123,СВЦЭМ!$B$39:$B$782,S$119)+'СЕТ СН'!$I$11+СВЦЭМ!$D$10+'СЕТ СН'!$I$5-'СЕТ СН'!$I$21</f>
        <v>5410.73126598</v>
      </c>
      <c r="T123" s="36">
        <f>SUMIFS(СВЦЭМ!$D$39:$D$782,СВЦЭМ!$A$39:$A$782,$A123,СВЦЭМ!$B$39:$B$782,T$119)+'СЕТ СН'!$I$11+СВЦЭМ!$D$10+'СЕТ СН'!$I$5-'СЕТ СН'!$I$21</f>
        <v>5386.0839404500002</v>
      </c>
      <c r="U123" s="36">
        <f>SUMIFS(СВЦЭМ!$D$39:$D$782,СВЦЭМ!$A$39:$A$782,$A123,СВЦЭМ!$B$39:$B$782,U$119)+'СЕТ СН'!$I$11+СВЦЭМ!$D$10+'СЕТ СН'!$I$5-'СЕТ СН'!$I$21</f>
        <v>5397.6867920599998</v>
      </c>
      <c r="V123" s="36">
        <f>SUMIFS(СВЦЭМ!$D$39:$D$782,СВЦЭМ!$A$39:$A$782,$A123,СВЦЭМ!$B$39:$B$782,V$119)+'СЕТ СН'!$I$11+СВЦЭМ!$D$10+'СЕТ СН'!$I$5-'СЕТ СН'!$I$21</f>
        <v>5419.4440286500003</v>
      </c>
      <c r="W123" s="36">
        <f>SUMIFS(СВЦЭМ!$D$39:$D$782,СВЦЭМ!$A$39:$A$782,$A123,СВЦЭМ!$B$39:$B$782,W$119)+'СЕТ СН'!$I$11+СВЦЭМ!$D$10+'СЕТ СН'!$I$5-'СЕТ СН'!$I$21</f>
        <v>5433.32122308</v>
      </c>
      <c r="X123" s="36">
        <f>SUMIFS(СВЦЭМ!$D$39:$D$782,СВЦЭМ!$A$39:$A$782,$A123,СВЦЭМ!$B$39:$B$782,X$119)+'СЕТ СН'!$I$11+СВЦЭМ!$D$10+'СЕТ СН'!$I$5-'СЕТ СН'!$I$21</f>
        <v>5473.6168740900002</v>
      </c>
      <c r="Y123" s="36">
        <f>SUMIFS(СВЦЭМ!$D$39:$D$782,СВЦЭМ!$A$39:$A$782,$A123,СВЦЭМ!$B$39:$B$782,Y$119)+'СЕТ СН'!$I$11+СВЦЭМ!$D$10+'СЕТ СН'!$I$5-'СЕТ СН'!$I$21</f>
        <v>5492.14748839</v>
      </c>
    </row>
    <row r="124" spans="1:27" ht="15.75" x14ac:dyDescent="0.2">
      <c r="A124" s="35">
        <f t="shared" si="3"/>
        <v>45265</v>
      </c>
      <c r="B124" s="36">
        <f>SUMIFS(СВЦЭМ!$D$39:$D$782,СВЦЭМ!$A$39:$A$782,$A124,СВЦЭМ!$B$39:$B$782,B$119)+'СЕТ СН'!$I$11+СВЦЭМ!$D$10+'СЕТ СН'!$I$5-'СЕТ СН'!$I$21</f>
        <v>5629.2014318800002</v>
      </c>
      <c r="C124" s="36">
        <f>SUMIFS(СВЦЭМ!$D$39:$D$782,СВЦЭМ!$A$39:$A$782,$A124,СВЦЭМ!$B$39:$B$782,C$119)+'СЕТ СН'!$I$11+СВЦЭМ!$D$10+'СЕТ СН'!$I$5-'СЕТ СН'!$I$21</f>
        <v>5651.8687142500003</v>
      </c>
      <c r="D124" s="36">
        <f>SUMIFS(СВЦЭМ!$D$39:$D$782,СВЦЭМ!$A$39:$A$782,$A124,СВЦЭМ!$B$39:$B$782,D$119)+'СЕТ СН'!$I$11+СВЦЭМ!$D$10+'СЕТ СН'!$I$5-'СЕТ СН'!$I$21</f>
        <v>5690.8028228000003</v>
      </c>
      <c r="E124" s="36">
        <f>SUMIFS(СВЦЭМ!$D$39:$D$782,СВЦЭМ!$A$39:$A$782,$A124,СВЦЭМ!$B$39:$B$782,E$119)+'СЕТ СН'!$I$11+СВЦЭМ!$D$10+'СЕТ СН'!$I$5-'СЕТ СН'!$I$21</f>
        <v>5657.6099634800003</v>
      </c>
      <c r="F124" s="36">
        <f>SUMIFS(СВЦЭМ!$D$39:$D$782,СВЦЭМ!$A$39:$A$782,$A124,СВЦЭМ!$B$39:$B$782,F$119)+'СЕТ СН'!$I$11+СВЦЭМ!$D$10+'СЕТ СН'!$I$5-'СЕТ СН'!$I$21</f>
        <v>5652.2415271700002</v>
      </c>
      <c r="G124" s="36">
        <f>SUMIFS(СВЦЭМ!$D$39:$D$782,СВЦЭМ!$A$39:$A$782,$A124,СВЦЭМ!$B$39:$B$782,G$119)+'СЕТ СН'!$I$11+СВЦЭМ!$D$10+'СЕТ СН'!$I$5-'СЕТ СН'!$I$21</f>
        <v>5649.1823812299999</v>
      </c>
      <c r="H124" s="36">
        <f>SUMIFS(СВЦЭМ!$D$39:$D$782,СВЦЭМ!$A$39:$A$782,$A124,СВЦЭМ!$B$39:$B$782,H$119)+'СЕТ СН'!$I$11+СВЦЭМ!$D$10+'СЕТ СН'!$I$5-'СЕТ СН'!$I$21</f>
        <v>5605.9554942900004</v>
      </c>
      <c r="I124" s="36">
        <f>SUMIFS(СВЦЭМ!$D$39:$D$782,СВЦЭМ!$A$39:$A$782,$A124,СВЦЭМ!$B$39:$B$782,I$119)+'СЕТ СН'!$I$11+СВЦЭМ!$D$10+'СЕТ СН'!$I$5-'СЕТ СН'!$I$21</f>
        <v>5562.9695077100005</v>
      </c>
      <c r="J124" s="36">
        <f>SUMIFS(СВЦЭМ!$D$39:$D$782,СВЦЭМ!$A$39:$A$782,$A124,СВЦЭМ!$B$39:$B$782,J$119)+'СЕТ СН'!$I$11+СВЦЭМ!$D$10+'СЕТ СН'!$I$5-'СЕТ СН'!$I$21</f>
        <v>5518.7741495200007</v>
      </c>
      <c r="K124" s="36">
        <f>SUMIFS(СВЦЭМ!$D$39:$D$782,СВЦЭМ!$A$39:$A$782,$A124,СВЦЭМ!$B$39:$B$782,K$119)+'СЕТ СН'!$I$11+СВЦЭМ!$D$10+'СЕТ СН'!$I$5-'СЕТ СН'!$I$21</f>
        <v>5515.83218218</v>
      </c>
      <c r="L124" s="36">
        <f>SUMIFS(СВЦЭМ!$D$39:$D$782,СВЦЭМ!$A$39:$A$782,$A124,СВЦЭМ!$B$39:$B$782,L$119)+'СЕТ СН'!$I$11+СВЦЭМ!$D$10+'СЕТ СН'!$I$5-'СЕТ СН'!$I$21</f>
        <v>5550.6799417100001</v>
      </c>
      <c r="M124" s="36">
        <f>SUMIFS(СВЦЭМ!$D$39:$D$782,СВЦЭМ!$A$39:$A$782,$A124,СВЦЭМ!$B$39:$B$782,M$119)+'СЕТ СН'!$I$11+СВЦЭМ!$D$10+'СЕТ СН'!$I$5-'СЕТ СН'!$I$21</f>
        <v>5618.7862498499999</v>
      </c>
      <c r="N124" s="36">
        <f>SUMIFS(СВЦЭМ!$D$39:$D$782,СВЦЭМ!$A$39:$A$782,$A124,СВЦЭМ!$B$39:$B$782,N$119)+'СЕТ СН'!$I$11+СВЦЭМ!$D$10+'СЕТ СН'!$I$5-'СЕТ СН'!$I$21</f>
        <v>5632.53139844</v>
      </c>
      <c r="O124" s="36">
        <f>SUMIFS(СВЦЭМ!$D$39:$D$782,СВЦЭМ!$A$39:$A$782,$A124,СВЦЭМ!$B$39:$B$782,O$119)+'СЕТ СН'!$I$11+СВЦЭМ!$D$10+'СЕТ СН'!$I$5-'СЕТ СН'!$I$21</f>
        <v>5637.6797510800006</v>
      </c>
      <c r="P124" s="36">
        <f>SUMIFS(СВЦЭМ!$D$39:$D$782,СВЦЭМ!$A$39:$A$782,$A124,СВЦЭМ!$B$39:$B$782,P$119)+'СЕТ СН'!$I$11+СВЦЭМ!$D$10+'СЕТ СН'!$I$5-'СЕТ СН'!$I$21</f>
        <v>5633.0345300700001</v>
      </c>
      <c r="Q124" s="36">
        <f>SUMIFS(СВЦЭМ!$D$39:$D$782,СВЦЭМ!$A$39:$A$782,$A124,СВЦЭМ!$B$39:$B$782,Q$119)+'СЕТ СН'!$I$11+СВЦЭМ!$D$10+'СЕТ СН'!$I$5-'СЕТ СН'!$I$21</f>
        <v>5627.7116107800002</v>
      </c>
      <c r="R124" s="36">
        <f>SUMIFS(СВЦЭМ!$D$39:$D$782,СВЦЭМ!$A$39:$A$782,$A124,СВЦЭМ!$B$39:$B$782,R$119)+'СЕТ СН'!$I$11+СВЦЭМ!$D$10+'СЕТ СН'!$I$5-'СЕТ СН'!$I$21</f>
        <v>5577.7641654400004</v>
      </c>
      <c r="S124" s="36">
        <f>SUMIFS(СВЦЭМ!$D$39:$D$782,СВЦЭМ!$A$39:$A$782,$A124,СВЦЭМ!$B$39:$B$782,S$119)+'СЕТ СН'!$I$11+СВЦЭМ!$D$10+'СЕТ СН'!$I$5-'СЕТ СН'!$I$21</f>
        <v>5519.4151959800001</v>
      </c>
      <c r="T124" s="36">
        <f>SUMIFS(СВЦЭМ!$D$39:$D$782,СВЦЭМ!$A$39:$A$782,$A124,СВЦЭМ!$B$39:$B$782,T$119)+'СЕТ СН'!$I$11+СВЦЭМ!$D$10+'СЕТ СН'!$I$5-'СЕТ СН'!$I$21</f>
        <v>5493.3186080000005</v>
      </c>
      <c r="U124" s="36">
        <f>SUMIFS(СВЦЭМ!$D$39:$D$782,СВЦЭМ!$A$39:$A$782,$A124,СВЦЭМ!$B$39:$B$782,U$119)+'СЕТ СН'!$I$11+СВЦЭМ!$D$10+'СЕТ СН'!$I$5-'СЕТ СН'!$I$21</f>
        <v>5505.2764706100006</v>
      </c>
      <c r="V124" s="36">
        <f>SUMIFS(СВЦЭМ!$D$39:$D$782,СВЦЭМ!$A$39:$A$782,$A124,СВЦЭМ!$B$39:$B$782,V$119)+'СЕТ СН'!$I$11+СВЦЭМ!$D$10+'СЕТ СН'!$I$5-'СЕТ СН'!$I$21</f>
        <v>5545.74973993</v>
      </c>
      <c r="W124" s="36">
        <f>SUMIFS(СВЦЭМ!$D$39:$D$782,СВЦЭМ!$A$39:$A$782,$A124,СВЦЭМ!$B$39:$B$782,W$119)+'СЕТ СН'!$I$11+СВЦЭМ!$D$10+'СЕТ СН'!$I$5-'СЕТ СН'!$I$21</f>
        <v>5553.1012979099996</v>
      </c>
      <c r="X124" s="36">
        <f>SUMIFS(СВЦЭМ!$D$39:$D$782,СВЦЭМ!$A$39:$A$782,$A124,СВЦЭМ!$B$39:$B$782,X$119)+'СЕТ СН'!$I$11+СВЦЭМ!$D$10+'СЕТ СН'!$I$5-'СЕТ СН'!$I$21</f>
        <v>5572.6252295300001</v>
      </c>
      <c r="Y124" s="36">
        <f>SUMIFS(СВЦЭМ!$D$39:$D$782,СВЦЭМ!$A$39:$A$782,$A124,СВЦЭМ!$B$39:$B$782,Y$119)+'СЕТ СН'!$I$11+СВЦЭМ!$D$10+'СЕТ СН'!$I$5-'СЕТ СН'!$I$21</f>
        <v>5602.7496201399999</v>
      </c>
    </row>
    <row r="125" spans="1:27" ht="15.75" x14ac:dyDescent="0.2">
      <c r="A125" s="35">
        <f t="shared" si="3"/>
        <v>45266</v>
      </c>
      <c r="B125" s="36">
        <f>SUMIFS(СВЦЭМ!$D$39:$D$782,СВЦЭМ!$A$39:$A$782,$A125,СВЦЭМ!$B$39:$B$782,B$119)+'СЕТ СН'!$I$11+СВЦЭМ!$D$10+'СЕТ СН'!$I$5-'СЕТ СН'!$I$21</f>
        <v>5515.7387684599998</v>
      </c>
      <c r="C125" s="36">
        <f>SUMIFS(СВЦЭМ!$D$39:$D$782,СВЦЭМ!$A$39:$A$782,$A125,СВЦЭМ!$B$39:$B$782,C$119)+'СЕТ СН'!$I$11+СВЦЭМ!$D$10+'СЕТ СН'!$I$5-'СЕТ СН'!$I$21</f>
        <v>5529.7792257300007</v>
      </c>
      <c r="D125" s="36">
        <f>SUMIFS(СВЦЭМ!$D$39:$D$782,СВЦЭМ!$A$39:$A$782,$A125,СВЦЭМ!$B$39:$B$782,D$119)+'СЕТ СН'!$I$11+СВЦЭМ!$D$10+'СЕТ СН'!$I$5-'СЕТ СН'!$I$21</f>
        <v>5563.4218490900003</v>
      </c>
      <c r="E125" s="36">
        <f>SUMIFS(СВЦЭМ!$D$39:$D$782,СВЦЭМ!$A$39:$A$782,$A125,СВЦЭМ!$B$39:$B$782,E$119)+'СЕТ СН'!$I$11+СВЦЭМ!$D$10+'СЕТ СН'!$I$5-'СЕТ СН'!$I$21</f>
        <v>5570.9702371399999</v>
      </c>
      <c r="F125" s="36">
        <f>SUMIFS(СВЦЭМ!$D$39:$D$782,СВЦЭМ!$A$39:$A$782,$A125,СВЦЭМ!$B$39:$B$782,F$119)+'СЕТ СН'!$I$11+СВЦЭМ!$D$10+'СЕТ СН'!$I$5-'СЕТ СН'!$I$21</f>
        <v>5558.2702849699999</v>
      </c>
      <c r="G125" s="36">
        <f>SUMIFS(СВЦЭМ!$D$39:$D$782,СВЦЭМ!$A$39:$A$782,$A125,СВЦЭМ!$B$39:$B$782,G$119)+'СЕТ СН'!$I$11+СВЦЭМ!$D$10+'СЕТ СН'!$I$5-'СЕТ СН'!$I$21</f>
        <v>5527.0098196400004</v>
      </c>
      <c r="H125" s="36">
        <f>SUMIFS(СВЦЭМ!$D$39:$D$782,СВЦЭМ!$A$39:$A$782,$A125,СВЦЭМ!$B$39:$B$782,H$119)+'СЕТ СН'!$I$11+СВЦЭМ!$D$10+'СЕТ СН'!$I$5-'СЕТ СН'!$I$21</f>
        <v>5477.6981944400004</v>
      </c>
      <c r="I125" s="36">
        <f>SUMIFS(СВЦЭМ!$D$39:$D$782,СВЦЭМ!$A$39:$A$782,$A125,СВЦЭМ!$B$39:$B$782,I$119)+'СЕТ СН'!$I$11+СВЦЭМ!$D$10+'СЕТ СН'!$I$5-'СЕТ СН'!$I$21</f>
        <v>5418.8870109700001</v>
      </c>
      <c r="J125" s="36">
        <f>SUMIFS(СВЦЭМ!$D$39:$D$782,СВЦЭМ!$A$39:$A$782,$A125,СВЦЭМ!$B$39:$B$782,J$119)+'СЕТ СН'!$I$11+СВЦЭМ!$D$10+'СЕТ СН'!$I$5-'СЕТ СН'!$I$21</f>
        <v>5414.1416993399998</v>
      </c>
      <c r="K125" s="36">
        <f>SUMIFS(СВЦЭМ!$D$39:$D$782,СВЦЭМ!$A$39:$A$782,$A125,СВЦЭМ!$B$39:$B$782,K$119)+'СЕТ СН'!$I$11+СВЦЭМ!$D$10+'СЕТ СН'!$I$5-'СЕТ СН'!$I$21</f>
        <v>5393.6889268300001</v>
      </c>
      <c r="L125" s="36">
        <f>SUMIFS(СВЦЭМ!$D$39:$D$782,СВЦЭМ!$A$39:$A$782,$A125,СВЦЭМ!$B$39:$B$782,L$119)+'СЕТ СН'!$I$11+СВЦЭМ!$D$10+'СЕТ СН'!$I$5-'СЕТ СН'!$I$21</f>
        <v>5373.01392287</v>
      </c>
      <c r="M125" s="36">
        <f>SUMIFS(СВЦЭМ!$D$39:$D$782,СВЦЭМ!$A$39:$A$782,$A125,СВЦЭМ!$B$39:$B$782,M$119)+'СЕТ СН'!$I$11+СВЦЭМ!$D$10+'СЕТ СН'!$I$5-'СЕТ СН'!$I$21</f>
        <v>5383.8166426600001</v>
      </c>
      <c r="N125" s="36">
        <f>SUMIFS(СВЦЭМ!$D$39:$D$782,СВЦЭМ!$A$39:$A$782,$A125,СВЦЭМ!$B$39:$B$782,N$119)+'СЕТ СН'!$I$11+СВЦЭМ!$D$10+'СЕТ СН'!$I$5-'СЕТ СН'!$I$21</f>
        <v>5420.4234090700002</v>
      </c>
      <c r="O125" s="36">
        <f>SUMIFS(СВЦЭМ!$D$39:$D$782,СВЦЭМ!$A$39:$A$782,$A125,СВЦЭМ!$B$39:$B$782,O$119)+'СЕТ СН'!$I$11+СВЦЭМ!$D$10+'СЕТ СН'!$I$5-'СЕТ СН'!$I$21</f>
        <v>5418.4390222000002</v>
      </c>
      <c r="P125" s="36">
        <f>SUMIFS(СВЦЭМ!$D$39:$D$782,СВЦЭМ!$A$39:$A$782,$A125,СВЦЭМ!$B$39:$B$782,P$119)+'СЕТ СН'!$I$11+СВЦЭМ!$D$10+'СЕТ СН'!$I$5-'СЕТ СН'!$I$21</f>
        <v>5430.9409716600003</v>
      </c>
      <c r="Q125" s="36">
        <f>SUMIFS(СВЦЭМ!$D$39:$D$782,СВЦЭМ!$A$39:$A$782,$A125,СВЦЭМ!$B$39:$B$782,Q$119)+'СЕТ СН'!$I$11+СВЦЭМ!$D$10+'СЕТ СН'!$I$5-'СЕТ СН'!$I$21</f>
        <v>5438.43800405</v>
      </c>
      <c r="R125" s="36">
        <f>SUMIFS(СВЦЭМ!$D$39:$D$782,СВЦЭМ!$A$39:$A$782,$A125,СВЦЭМ!$B$39:$B$782,R$119)+'СЕТ СН'!$I$11+СВЦЭМ!$D$10+'СЕТ СН'!$I$5-'СЕТ СН'!$I$21</f>
        <v>5431.27867384</v>
      </c>
      <c r="S125" s="36">
        <f>SUMIFS(СВЦЭМ!$D$39:$D$782,СВЦЭМ!$A$39:$A$782,$A125,СВЦЭМ!$B$39:$B$782,S$119)+'СЕТ СН'!$I$11+СВЦЭМ!$D$10+'СЕТ СН'!$I$5-'СЕТ СН'!$I$21</f>
        <v>5392.6827624100006</v>
      </c>
      <c r="T125" s="36">
        <f>SUMIFS(СВЦЭМ!$D$39:$D$782,СВЦЭМ!$A$39:$A$782,$A125,СВЦЭМ!$B$39:$B$782,T$119)+'СЕТ СН'!$I$11+СВЦЭМ!$D$10+'СЕТ СН'!$I$5-'СЕТ СН'!$I$21</f>
        <v>5370.7821925400003</v>
      </c>
      <c r="U125" s="36">
        <f>SUMIFS(СВЦЭМ!$D$39:$D$782,СВЦЭМ!$A$39:$A$782,$A125,СВЦЭМ!$B$39:$B$782,U$119)+'СЕТ СН'!$I$11+СВЦЭМ!$D$10+'СЕТ СН'!$I$5-'СЕТ СН'!$I$21</f>
        <v>5383.76639178</v>
      </c>
      <c r="V125" s="36">
        <f>SUMIFS(СВЦЭМ!$D$39:$D$782,СВЦЭМ!$A$39:$A$782,$A125,СВЦЭМ!$B$39:$B$782,V$119)+'СЕТ СН'!$I$11+СВЦЭМ!$D$10+'СЕТ СН'!$I$5-'СЕТ СН'!$I$21</f>
        <v>5415.6030384000005</v>
      </c>
      <c r="W125" s="36">
        <f>SUMIFS(СВЦЭМ!$D$39:$D$782,СВЦЭМ!$A$39:$A$782,$A125,СВЦЭМ!$B$39:$B$782,W$119)+'СЕТ СН'!$I$11+СВЦЭМ!$D$10+'СЕТ СН'!$I$5-'СЕТ СН'!$I$21</f>
        <v>5416.5315603700001</v>
      </c>
      <c r="X125" s="36">
        <f>SUMIFS(СВЦЭМ!$D$39:$D$782,СВЦЭМ!$A$39:$A$782,$A125,СВЦЭМ!$B$39:$B$782,X$119)+'СЕТ СН'!$I$11+СВЦЭМ!$D$10+'СЕТ СН'!$I$5-'СЕТ СН'!$I$21</f>
        <v>5444.9935307599999</v>
      </c>
      <c r="Y125" s="36">
        <f>SUMIFS(СВЦЭМ!$D$39:$D$782,СВЦЭМ!$A$39:$A$782,$A125,СВЦЭМ!$B$39:$B$782,Y$119)+'СЕТ СН'!$I$11+СВЦЭМ!$D$10+'СЕТ СН'!$I$5-'СЕТ СН'!$I$21</f>
        <v>5470.6220633200001</v>
      </c>
    </row>
    <row r="126" spans="1:27" ht="15.75" x14ac:dyDescent="0.2">
      <c r="A126" s="35">
        <f t="shared" si="3"/>
        <v>45267</v>
      </c>
      <c r="B126" s="36">
        <f>SUMIFS(СВЦЭМ!$D$39:$D$782,СВЦЭМ!$A$39:$A$782,$A126,СВЦЭМ!$B$39:$B$782,B$119)+'СЕТ СН'!$I$11+СВЦЭМ!$D$10+'СЕТ СН'!$I$5-'СЕТ СН'!$I$21</f>
        <v>5470.5686190100005</v>
      </c>
      <c r="C126" s="36">
        <f>SUMIFS(СВЦЭМ!$D$39:$D$782,СВЦЭМ!$A$39:$A$782,$A126,СВЦЭМ!$B$39:$B$782,C$119)+'СЕТ СН'!$I$11+СВЦЭМ!$D$10+'СЕТ СН'!$I$5-'СЕТ СН'!$I$21</f>
        <v>5489.4871634299998</v>
      </c>
      <c r="D126" s="36">
        <f>SUMIFS(СВЦЭМ!$D$39:$D$782,СВЦЭМ!$A$39:$A$782,$A126,СВЦЭМ!$B$39:$B$782,D$119)+'СЕТ СН'!$I$11+СВЦЭМ!$D$10+'СЕТ СН'!$I$5-'СЕТ СН'!$I$21</f>
        <v>5546.3104554199999</v>
      </c>
      <c r="E126" s="36">
        <f>SUMIFS(СВЦЭМ!$D$39:$D$782,СВЦЭМ!$A$39:$A$782,$A126,СВЦЭМ!$B$39:$B$782,E$119)+'СЕТ СН'!$I$11+СВЦЭМ!$D$10+'СЕТ СН'!$I$5-'СЕТ СН'!$I$21</f>
        <v>5538.5957704400007</v>
      </c>
      <c r="F126" s="36">
        <f>SUMIFS(СВЦЭМ!$D$39:$D$782,СВЦЭМ!$A$39:$A$782,$A126,СВЦЭМ!$B$39:$B$782,F$119)+'СЕТ СН'!$I$11+СВЦЭМ!$D$10+'СЕТ СН'!$I$5-'СЕТ СН'!$I$21</f>
        <v>5533.1997297200005</v>
      </c>
      <c r="G126" s="36">
        <f>SUMIFS(СВЦЭМ!$D$39:$D$782,СВЦЭМ!$A$39:$A$782,$A126,СВЦЭМ!$B$39:$B$782,G$119)+'СЕТ СН'!$I$11+СВЦЭМ!$D$10+'СЕТ СН'!$I$5-'СЕТ СН'!$I$21</f>
        <v>5534.1273001</v>
      </c>
      <c r="H126" s="36">
        <f>SUMIFS(СВЦЭМ!$D$39:$D$782,СВЦЭМ!$A$39:$A$782,$A126,СВЦЭМ!$B$39:$B$782,H$119)+'СЕТ СН'!$I$11+СВЦЭМ!$D$10+'СЕТ СН'!$I$5-'СЕТ СН'!$I$21</f>
        <v>5487.7156224500004</v>
      </c>
      <c r="I126" s="36">
        <f>SUMIFS(СВЦЭМ!$D$39:$D$782,СВЦЭМ!$A$39:$A$782,$A126,СВЦЭМ!$B$39:$B$782,I$119)+'СЕТ СН'!$I$11+СВЦЭМ!$D$10+'СЕТ СН'!$I$5-'СЕТ СН'!$I$21</f>
        <v>5439.0274461600002</v>
      </c>
      <c r="J126" s="36">
        <f>SUMIFS(СВЦЭМ!$D$39:$D$782,СВЦЭМ!$A$39:$A$782,$A126,СВЦЭМ!$B$39:$B$782,J$119)+'СЕТ СН'!$I$11+СВЦЭМ!$D$10+'СЕТ СН'!$I$5-'СЕТ СН'!$I$21</f>
        <v>5409.6768222800001</v>
      </c>
      <c r="K126" s="36">
        <f>SUMIFS(СВЦЭМ!$D$39:$D$782,СВЦЭМ!$A$39:$A$782,$A126,СВЦЭМ!$B$39:$B$782,K$119)+'СЕТ СН'!$I$11+СВЦЭМ!$D$10+'СЕТ СН'!$I$5-'СЕТ СН'!$I$21</f>
        <v>5402.9290600499999</v>
      </c>
      <c r="L126" s="36">
        <f>SUMIFS(СВЦЭМ!$D$39:$D$782,СВЦЭМ!$A$39:$A$782,$A126,СВЦЭМ!$B$39:$B$782,L$119)+'СЕТ СН'!$I$11+СВЦЭМ!$D$10+'СЕТ СН'!$I$5-'СЕТ СН'!$I$21</f>
        <v>5410.4671168200002</v>
      </c>
      <c r="M126" s="36">
        <f>SUMIFS(СВЦЭМ!$D$39:$D$782,СВЦЭМ!$A$39:$A$782,$A126,СВЦЭМ!$B$39:$B$782,M$119)+'СЕТ СН'!$I$11+СВЦЭМ!$D$10+'СЕТ СН'!$I$5-'СЕТ СН'!$I$21</f>
        <v>5447.2482805099999</v>
      </c>
      <c r="N126" s="36">
        <f>SUMIFS(СВЦЭМ!$D$39:$D$782,СВЦЭМ!$A$39:$A$782,$A126,СВЦЭМ!$B$39:$B$782,N$119)+'СЕТ СН'!$I$11+СВЦЭМ!$D$10+'СЕТ СН'!$I$5-'СЕТ СН'!$I$21</f>
        <v>5483.8294190200004</v>
      </c>
      <c r="O126" s="36">
        <f>SUMIFS(СВЦЭМ!$D$39:$D$782,СВЦЭМ!$A$39:$A$782,$A126,СВЦЭМ!$B$39:$B$782,O$119)+'СЕТ СН'!$I$11+СВЦЭМ!$D$10+'СЕТ СН'!$I$5-'СЕТ СН'!$I$21</f>
        <v>5522.42008042</v>
      </c>
      <c r="P126" s="36">
        <f>SUMIFS(СВЦЭМ!$D$39:$D$782,СВЦЭМ!$A$39:$A$782,$A126,СВЦЭМ!$B$39:$B$782,P$119)+'СЕТ СН'!$I$11+СВЦЭМ!$D$10+'СЕТ СН'!$I$5-'СЕТ СН'!$I$21</f>
        <v>5525.2668498700004</v>
      </c>
      <c r="Q126" s="36">
        <f>SUMIFS(СВЦЭМ!$D$39:$D$782,СВЦЭМ!$A$39:$A$782,$A126,СВЦЭМ!$B$39:$B$782,Q$119)+'СЕТ СН'!$I$11+СВЦЭМ!$D$10+'СЕТ СН'!$I$5-'СЕТ СН'!$I$21</f>
        <v>5527.9625500600005</v>
      </c>
      <c r="R126" s="36">
        <f>SUMIFS(СВЦЭМ!$D$39:$D$782,СВЦЭМ!$A$39:$A$782,$A126,СВЦЭМ!$B$39:$B$782,R$119)+'СЕТ СН'!$I$11+СВЦЭМ!$D$10+'СЕТ СН'!$I$5-'СЕТ СН'!$I$21</f>
        <v>5517.1708606900002</v>
      </c>
      <c r="S126" s="36">
        <f>SUMIFS(СВЦЭМ!$D$39:$D$782,СВЦЭМ!$A$39:$A$782,$A126,СВЦЭМ!$B$39:$B$782,S$119)+'СЕТ СН'!$I$11+СВЦЭМ!$D$10+'СЕТ СН'!$I$5-'СЕТ СН'!$I$21</f>
        <v>5483.6913397799999</v>
      </c>
      <c r="T126" s="36">
        <f>SUMIFS(СВЦЭМ!$D$39:$D$782,СВЦЭМ!$A$39:$A$782,$A126,СВЦЭМ!$B$39:$B$782,T$119)+'СЕТ СН'!$I$11+СВЦЭМ!$D$10+'СЕТ СН'!$I$5-'СЕТ СН'!$I$21</f>
        <v>5440.3704049600001</v>
      </c>
      <c r="U126" s="36">
        <f>SUMIFS(СВЦЭМ!$D$39:$D$782,СВЦЭМ!$A$39:$A$782,$A126,СВЦЭМ!$B$39:$B$782,U$119)+'СЕТ СН'!$I$11+СВЦЭМ!$D$10+'СЕТ СН'!$I$5-'СЕТ СН'!$I$21</f>
        <v>5447.5083775000003</v>
      </c>
      <c r="V126" s="36">
        <f>SUMIFS(СВЦЭМ!$D$39:$D$782,СВЦЭМ!$A$39:$A$782,$A126,СВЦЭМ!$B$39:$B$782,V$119)+'СЕТ СН'!$I$11+СВЦЭМ!$D$10+'СЕТ СН'!$I$5-'СЕТ СН'!$I$21</f>
        <v>5505.04224514</v>
      </c>
      <c r="W126" s="36">
        <f>SUMIFS(СВЦЭМ!$D$39:$D$782,СВЦЭМ!$A$39:$A$782,$A126,СВЦЭМ!$B$39:$B$782,W$119)+'СЕТ СН'!$I$11+СВЦЭМ!$D$10+'СЕТ СН'!$I$5-'СЕТ СН'!$I$21</f>
        <v>5527.7989656400005</v>
      </c>
      <c r="X126" s="36">
        <f>SUMIFS(СВЦЭМ!$D$39:$D$782,СВЦЭМ!$A$39:$A$782,$A126,СВЦЭМ!$B$39:$B$782,X$119)+'СЕТ СН'!$I$11+СВЦЭМ!$D$10+'СЕТ СН'!$I$5-'СЕТ СН'!$I$21</f>
        <v>5555.6762785600004</v>
      </c>
      <c r="Y126" s="36">
        <f>SUMIFS(СВЦЭМ!$D$39:$D$782,СВЦЭМ!$A$39:$A$782,$A126,СВЦЭМ!$B$39:$B$782,Y$119)+'СЕТ СН'!$I$11+СВЦЭМ!$D$10+'СЕТ СН'!$I$5-'СЕТ СН'!$I$21</f>
        <v>5591.0441779100001</v>
      </c>
    </row>
    <row r="127" spans="1:27" ht="15.75" x14ac:dyDescent="0.2">
      <c r="A127" s="35">
        <f t="shared" si="3"/>
        <v>45268</v>
      </c>
      <c r="B127" s="36">
        <f>SUMIFS(СВЦЭМ!$D$39:$D$782,СВЦЭМ!$A$39:$A$782,$A127,СВЦЭМ!$B$39:$B$782,B$119)+'СЕТ СН'!$I$11+СВЦЭМ!$D$10+'СЕТ СН'!$I$5-'СЕТ СН'!$I$21</f>
        <v>5525.6569201000002</v>
      </c>
      <c r="C127" s="36">
        <f>SUMIFS(СВЦЭМ!$D$39:$D$782,СВЦЭМ!$A$39:$A$782,$A127,СВЦЭМ!$B$39:$B$782,C$119)+'СЕТ СН'!$I$11+СВЦЭМ!$D$10+'СЕТ СН'!$I$5-'СЕТ СН'!$I$21</f>
        <v>5558.31861166</v>
      </c>
      <c r="D127" s="36">
        <f>SUMIFS(СВЦЭМ!$D$39:$D$782,СВЦЭМ!$A$39:$A$782,$A127,СВЦЭМ!$B$39:$B$782,D$119)+'СЕТ СН'!$I$11+СВЦЭМ!$D$10+'СЕТ СН'!$I$5-'СЕТ СН'!$I$21</f>
        <v>5564.34340995</v>
      </c>
      <c r="E127" s="36">
        <f>SUMIFS(СВЦЭМ!$D$39:$D$782,СВЦЭМ!$A$39:$A$782,$A127,СВЦЭМ!$B$39:$B$782,E$119)+'СЕТ СН'!$I$11+СВЦЭМ!$D$10+'СЕТ СН'!$I$5-'СЕТ СН'!$I$21</f>
        <v>5566.4774815800001</v>
      </c>
      <c r="F127" s="36">
        <f>SUMIFS(СВЦЭМ!$D$39:$D$782,СВЦЭМ!$A$39:$A$782,$A127,СВЦЭМ!$B$39:$B$782,F$119)+'СЕТ СН'!$I$11+СВЦЭМ!$D$10+'СЕТ СН'!$I$5-'СЕТ СН'!$I$21</f>
        <v>5565.1178409900003</v>
      </c>
      <c r="G127" s="36">
        <f>SUMIFS(СВЦЭМ!$D$39:$D$782,СВЦЭМ!$A$39:$A$782,$A127,СВЦЭМ!$B$39:$B$782,G$119)+'СЕТ СН'!$I$11+СВЦЭМ!$D$10+'СЕТ СН'!$I$5-'СЕТ СН'!$I$21</f>
        <v>5556.9537509299998</v>
      </c>
      <c r="H127" s="36">
        <f>SUMIFS(СВЦЭМ!$D$39:$D$782,СВЦЭМ!$A$39:$A$782,$A127,СВЦЭМ!$B$39:$B$782,H$119)+'СЕТ СН'!$I$11+СВЦЭМ!$D$10+'СЕТ СН'!$I$5-'СЕТ СН'!$I$21</f>
        <v>5512.01094784</v>
      </c>
      <c r="I127" s="36">
        <f>SUMIFS(СВЦЭМ!$D$39:$D$782,СВЦЭМ!$A$39:$A$782,$A127,СВЦЭМ!$B$39:$B$782,I$119)+'СЕТ СН'!$I$11+СВЦЭМ!$D$10+'СЕТ СН'!$I$5-'СЕТ СН'!$I$21</f>
        <v>5449.6426229200006</v>
      </c>
      <c r="J127" s="36">
        <f>SUMIFS(СВЦЭМ!$D$39:$D$782,СВЦЭМ!$A$39:$A$782,$A127,СВЦЭМ!$B$39:$B$782,J$119)+'СЕТ СН'!$I$11+СВЦЭМ!$D$10+'СЕТ СН'!$I$5-'СЕТ СН'!$I$21</f>
        <v>5409.4982825900006</v>
      </c>
      <c r="K127" s="36">
        <f>SUMIFS(СВЦЭМ!$D$39:$D$782,СВЦЭМ!$A$39:$A$782,$A127,СВЦЭМ!$B$39:$B$782,K$119)+'СЕТ СН'!$I$11+СВЦЭМ!$D$10+'СЕТ СН'!$I$5-'СЕТ СН'!$I$21</f>
        <v>5391.8590722899999</v>
      </c>
      <c r="L127" s="36">
        <f>SUMIFS(СВЦЭМ!$D$39:$D$782,СВЦЭМ!$A$39:$A$782,$A127,СВЦЭМ!$B$39:$B$782,L$119)+'СЕТ СН'!$I$11+СВЦЭМ!$D$10+'СЕТ СН'!$I$5-'СЕТ СН'!$I$21</f>
        <v>5389.39858026</v>
      </c>
      <c r="M127" s="36">
        <f>SUMIFS(СВЦЭМ!$D$39:$D$782,СВЦЭМ!$A$39:$A$782,$A127,СВЦЭМ!$B$39:$B$782,M$119)+'СЕТ СН'!$I$11+СВЦЭМ!$D$10+'СЕТ СН'!$I$5-'СЕТ СН'!$I$21</f>
        <v>5402.0906426900001</v>
      </c>
      <c r="N127" s="36">
        <f>SUMIFS(СВЦЭМ!$D$39:$D$782,СВЦЭМ!$A$39:$A$782,$A127,СВЦЭМ!$B$39:$B$782,N$119)+'СЕТ СН'!$I$11+СВЦЭМ!$D$10+'СЕТ СН'!$I$5-'СЕТ СН'!$I$21</f>
        <v>5404.4595028000003</v>
      </c>
      <c r="O127" s="36">
        <f>SUMIFS(СВЦЭМ!$D$39:$D$782,СВЦЭМ!$A$39:$A$782,$A127,СВЦЭМ!$B$39:$B$782,O$119)+'СЕТ СН'!$I$11+СВЦЭМ!$D$10+'СЕТ СН'!$I$5-'СЕТ СН'!$I$21</f>
        <v>5412.7073459500007</v>
      </c>
      <c r="P127" s="36">
        <f>SUMIFS(СВЦЭМ!$D$39:$D$782,СВЦЭМ!$A$39:$A$782,$A127,СВЦЭМ!$B$39:$B$782,P$119)+'СЕТ СН'!$I$11+СВЦЭМ!$D$10+'СЕТ СН'!$I$5-'СЕТ СН'!$I$21</f>
        <v>5426.5755183500005</v>
      </c>
      <c r="Q127" s="36">
        <f>SUMIFS(СВЦЭМ!$D$39:$D$782,СВЦЭМ!$A$39:$A$782,$A127,СВЦЭМ!$B$39:$B$782,Q$119)+'СЕТ СН'!$I$11+СВЦЭМ!$D$10+'СЕТ СН'!$I$5-'СЕТ СН'!$I$21</f>
        <v>5431.6398745799997</v>
      </c>
      <c r="R127" s="36">
        <f>SUMIFS(СВЦЭМ!$D$39:$D$782,СВЦЭМ!$A$39:$A$782,$A127,СВЦЭМ!$B$39:$B$782,R$119)+'СЕТ СН'!$I$11+СВЦЭМ!$D$10+'СЕТ СН'!$I$5-'СЕТ СН'!$I$21</f>
        <v>5419.5225691400001</v>
      </c>
      <c r="S127" s="36">
        <f>SUMIFS(СВЦЭМ!$D$39:$D$782,СВЦЭМ!$A$39:$A$782,$A127,СВЦЭМ!$B$39:$B$782,S$119)+'СЕТ СН'!$I$11+СВЦЭМ!$D$10+'СЕТ СН'!$I$5-'СЕТ СН'!$I$21</f>
        <v>5375.1963851800001</v>
      </c>
      <c r="T127" s="36">
        <f>SUMIFS(СВЦЭМ!$D$39:$D$782,СВЦЭМ!$A$39:$A$782,$A127,СВЦЭМ!$B$39:$B$782,T$119)+'СЕТ СН'!$I$11+СВЦЭМ!$D$10+'СЕТ СН'!$I$5-'СЕТ СН'!$I$21</f>
        <v>5364.3155246200004</v>
      </c>
      <c r="U127" s="36">
        <f>SUMIFS(СВЦЭМ!$D$39:$D$782,СВЦЭМ!$A$39:$A$782,$A127,СВЦЭМ!$B$39:$B$782,U$119)+'СЕТ СН'!$I$11+СВЦЭМ!$D$10+'СЕТ СН'!$I$5-'СЕТ СН'!$I$21</f>
        <v>5364.4102243899997</v>
      </c>
      <c r="V127" s="36">
        <f>SUMIFS(СВЦЭМ!$D$39:$D$782,СВЦЭМ!$A$39:$A$782,$A127,СВЦЭМ!$B$39:$B$782,V$119)+'СЕТ СН'!$I$11+СВЦЭМ!$D$10+'СЕТ СН'!$I$5-'СЕТ СН'!$I$21</f>
        <v>5373.9013821099998</v>
      </c>
      <c r="W127" s="36">
        <f>SUMIFS(СВЦЭМ!$D$39:$D$782,СВЦЭМ!$A$39:$A$782,$A127,СВЦЭМ!$B$39:$B$782,W$119)+'СЕТ СН'!$I$11+СВЦЭМ!$D$10+'СЕТ СН'!$I$5-'СЕТ СН'!$I$21</f>
        <v>5387.0979673399997</v>
      </c>
      <c r="X127" s="36">
        <f>SUMIFS(СВЦЭМ!$D$39:$D$782,СВЦЭМ!$A$39:$A$782,$A127,СВЦЭМ!$B$39:$B$782,X$119)+'СЕТ СН'!$I$11+СВЦЭМ!$D$10+'СЕТ СН'!$I$5-'СЕТ СН'!$I$21</f>
        <v>5419.0718088200001</v>
      </c>
      <c r="Y127" s="36">
        <f>SUMIFS(СВЦЭМ!$D$39:$D$782,СВЦЭМ!$A$39:$A$782,$A127,СВЦЭМ!$B$39:$B$782,Y$119)+'СЕТ СН'!$I$11+СВЦЭМ!$D$10+'СЕТ СН'!$I$5-'СЕТ СН'!$I$21</f>
        <v>5455.39247144</v>
      </c>
    </row>
    <row r="128" spans="1:27" ht="15.75" x14ac:dyDescent="0.2">
      <c r="A128" s="35">
        <f t="shared" si="3"/>
        <v>45269</v>
      </c>
      <c r="B128" s="36">
        <f>SUMIFS(СВЦЭМ!$D$39:$D$782,СВЦЭМ!$A$39:$A$782,$A128,СВЦЭМ!$B$39:$B$782,B$119)+'СЕТ СН'!$I$11+СВЦЭМ!$D$10+'СЕТ СН'!$I$5-'СЕТ СН'!$I$21</f>
        <v>5624.5630681800003</v>
      </c>
      <c r="C128" s="36">
        <f>SUMIFS(СВЦЭМ!$D$39:$D$782,СВЦЭМ!$A$39:$A$782,$A128,СВЦЭМ!$B$39:$B$782,C$119)+'СЕТ СН'!$I$11+СВЦЭМ!$D$10+'СЕТ СН'!$I$5-'СЕТ СН'!$I$21</f>
        <v>5672.7407543899999</v>
      </c>
      <c r="D128" s="36">
        <f>SUMIFS(СВЦЭМ!$D$39:$D$782,СВЦЭМ!$A$39:$A$782,$A128,СВЦЭМ!$B$39:$B$782,D$119)+'СЕТ СН'!$I$11+СВЦЭМ!$D$10+'СЕТ СН'!$I$5-'СЕТ СН'!$I$21</f>
        <v>5737.2316007999998</v>
      </c>
      <c r="E128" s="36">
        <f>SUMIFS(СВЦЭМ!$D$39:$D$782,СВЦЭМ!$A$39:$A$782,$A128,СВЦЭМ!$B$39:$B$782,E$119)+'СЕТ СН'!$I$11+СВЦЭМ!$D$10+'СЕТ СН'!$I$5-'СЕТ СН'!$I$21</f>
        <v>5745.11137392</v>
      </c>
      <c r="F128" s="36">
        <f>SUMIFS(СВЦЭМ!$D$39:$D$782,СВЦЭМ!$A$39:$A$782,$A128,СВЦЭМ!$B$39:$B$782,F$119)+'СЕТ СН'!$I$11+СВЦЭМ!$D$10+'СЕТ СН'!$I$5-'СЕТ СН'!$I$21</f>
        <v>5748.8729001000002</v>
      </c>
      <c r="G128" s="36">
        <f>SUMIFS(СВЦЭМ!$D$39:$D$782,СВЦЭМ!$A$39:$A$782,$A128,СВЦЭМ!$B$39:$B$782,G$119)+'СЕТ СН'!$I$11+СВЦЭМ!$D$10+'СЕТ СН'!$I$5-'СЕТ СН'!$I$21</f>
        <v>5733.8420058900001</v>
      </c>
      <c r="H128" s="36">
        <f>SUMIFS(СВЦЭМ!$D$39:$D$782,СВЦЭМ!$A$39:$A$782,$A128,СВЦЭМ!$B$39:$B$782,H$119)+'СЕТ СН'!$I$11+СВЦЭМ!$D$10+'СЕТ СН'!$I$5-'СЕТ СН'!$I$21</f>
        <v>5719.1382297300006</v>
      </c>
      <c r="I128" s="36">
        <f>SUMIFS(СВЦЭМ!$D$39:$D$782,СВЦЭМ!$A$39:$A$782,$A128,СВЦЭМ!$B$39:$B$782,I$119)+'СЕТ СН'!$I$11+СВЦЭМ!$D$10+'СЕТ СН'!$I$5-'СЕТ СН'!$I$21</f>
        <v>5687.6204898800006</v>
      </c>
      <c r="J128" s="36">
        <f>SUMIFS(СВЦЭМ!$D$39:$D$782,СВЦЭМ!$A$39:$A$782,$A128,СВЦЭМ!$B$39:$B$782,J$119)+'СЕТ СН'!$I$11+СВЦЭМ!$D$10+'СЕТ СН'!$I$5-'СЕТ СН'!$I$21</f>
        <v>5644.8406851600002</v>
      </c>
      <c r="K128" s="36">
        <f>SUMIFS(СВЦЭМ!$D$39:$D$782,СВЦЭМ!$A$39:$A$782,$A128,СВЦЭМ!$B$39:$B$782,K$119)+'СЕТ СН'!$I$11+СВЦЭМ!$D$10+'СЕТ СН'!$I$5-'СЕТ СН'!$I$21</f>
        <v>5604.1712385000001</v>
      </c>
      <c r="L128" s="36">
        <f>SUMIFS(СВЦЭМ!$D$39:$D$782,СВЦЭМ!$A$39:$A$782,$A128,СВЦЭМ!$B$39:$B$782,L$119)+'СЕТ СН'!$I$11+СВЦЭМ!$D$10+'СЕТ СН'!$I$5-'СЕТ СН'!$I$21</f>
        <v>5556.3764915199999</v>
      </c>
      <c r="M128" s="36">
        <f>SUMIFS(СВЦЭМ!$D$39:$D$782,СВЦЭМ!$A$39:$A$782,$A128,СВЦЭМ!$B$39:$B$782,M$119)+'СЕТ СН'!$I$11+СВЦЭМ!$D$10+'СЕТ СН'!$I$5-'СЕТ СН'!$I$21</f>
        <v>5551.5354978400001</v>
      </c>
      <c r="N128" s="36">
        <f>SUMIFS(СВЦЭМ!$D$39:$D$782,СВЦЭМ!$A$39:$A$782,$A128,СВЦЭМ!$B$39:$B$782,N$119)+'СЕТ СН'!$I$11+СВЦЭМ!$D$10+'СЕТ СН'!$I$5-'СЕТ СН'!$I$21</f>
        <v>5585.6030179999998</v>
      </c>
      <c r="O128" s="36">
        <f>SUMIFS(СВЦЭМ!$D$39:$D$782,СВЦЭМ!$A$39:$A$782,$A128,СВЦЭМ!$B$39:$B$782,O$119)+'СЕТ СН'!$I$11+СВЦЭМ!$D$10+'СЕТ СН'!$I$5-'СЕТ СН'!$I$21</f>
        <v>5576.5057016199999</v>
      </c>
      <c r="P128" s="36">
        <f>SUMIFS(СВЦЭМ!$D$39:$D$782,СВЦЭМ!$A$39:$A$782,$A128,СВЦЭМ!$B$39:$B$782,P$119)+'СЕТ СН'!$I$11+СВЦЭМ!$D$10+'СЕТ СН'!$I$5-'СЕТ СН'!$I$21</f>
        <v>5593.7994863399999</v>
      </c>
      <c r="Q128" s="36">
        <f>SUMIFS(СВЦЭМ!$D$39:$D$782,СВЦЭМ!$A$39:$A$782,$A128,СВЦЭМ!$B$39:$B$782,Q$119)+'СЕТ СН'!$I$11+СВЦЭМ!$D$10+'СЕТ СН'!$I$5-'СЕТ СН'!$I$21</f>
        <v>5613.7469282399998</v>
      </c>
      <c r="R128" s="36">
        <f>SUMIFS(СВЦЭМ!$D$39:$D$782,СВЦЭМ!$A$39:$A$782,$A128,СВЦЭМ!$B$39:$B$782,R$119)+'СЕТ СН'!$I$11+СВЦЭМ!$D$10+'СЕТ СН'!$I$5-'СЕТ СН'!$I$21</f>
        <v>5609.0464112400005</v>
      </c>
      <c r="S128" s="36">
        <f>SUMIFS(СВЦЭМ!$D$39:$D$782,СВЦЭМ!$A$39:$A$782,$A128,СВЦЭМ!$B$39:$B$782,S$119)+'СЕТ СН'!$I$11+СВЦЭМ!$D$10+'СЕТ СН'!$I$5-'СЕТ СН'!$I$21</f>
        <v>5601.5567194599998</v>
      </c>
      <c r="T128" s="36">
        <f>SUMIFS(СВЦЭМ!$D$39:$D$782,СВЦЭМ!$A$39:$A$782,$A128,СВЦЭМ!$B$39:$B$782,T$119)+'СЕТ СН'!$I$11+СВЦЭМ!$D$10+'СЕТ СН'!$I$5-'СЕТ СН'!$I$21</f>
        <v>5560.5388972399996</v>
      </c>
      <c r="U128" s="36">
        <f>SUMIFS(СВЦЭМ!$D$39:$D$782,СВЦЭМ!$A$39:$A$782,$A128,СВЦЭМ!$B$39:$B$782,U$119)+'СЕТ СН'!$I$11+СВЦЭМ!$D$10+'СЕТ СН'!$I$5-'СЕТ СН'!$I$21</f>
        <v>5583.3388574700002</v>
      </c>
      <c r="V128" s="36">
        <f>SUMIFS(СВЦЭМ!$D$39:$D$782,СВЦЭМ!$A$39:$A$782,$A128,СВЦЭМ!$B$39:$B$782,V$119)+'СЕТ СН'!$I$11+СВЦЭМ!$D$10+'СЕТ СН'!$I$5-'СЕТ СН'!$I$21</f>
        <v>5606.11441139</v>
      </c>
      <c r="W128" s="36">
        <f>SUMIFS(СВЦЭМ!$D$39:$D$782,СВЦЭМ!$A$39:$A$782,$A128,СВЦЭМ!$B$39:$B$782,W$119)+'СЕТ СН'!$I$11+СВЦЭМ!$D$10+'СЕТ СН'!$I$5-'СЕТ СН'!$I$21</f>
        <v>5594.1566874500004</v>
      </c>
      <c r="X128" s="36">
        <f>SUMIFS(СВЦЭМ!$D$39:$D$782,СВЦЭМ!$A$39:$A$782,$A128,СВЦЭМ!$B$39:$B$782,X$119)+'СЕТ СН'!$I$11+СВЦЭМ!$D$10+'СЕТ СН'!$I$5-'СЕТ СН'!$I$21</f>
        <v>5630.8635744800004</v>
      </c>
      <c r="Y128" s="36">
        <f>SUMIFS(СВЦЭМ!$D$39:$D$782,СВЦЭМ!$A$39:$A$782,$A128,СВЦЭМ!$B$39:$B$782,Y$119)+'СЕТ СН'!$I$11+СВЦЭМ!$D$10+'СЕТ СН'!$I$5-'СЕТ СН'!$I$21</f>
        <v>5665.8321107199999</v>
      </c>
    </row>
    <row r="129" spans="1:25" ht="15.75" x14ac:dyDescent="0.2">
      <c r="A129" s="35">
        <f t="shared" si="3"/>
        <v>45270</v>
      </c>
      <c r="B129" s="36">
        <f>SUMIFS(СВЦЭМ!$D$39:$D$782,СВЦЭМ!$A$39:$A$782,$A129,СВЦЭМ!$B$39:$B$782,B$119)+'СЕТ СН'!$I$11+СВЦЭМ!$D$10+'СЕТ СН'!$I$5-'СЕТ СН'!$I$21</f>
        <v>5608.59604046</v>
      </c>
      <c r="C129" s="36">
        <f>SUMIFS(СВЦЭМ!$D$39:$D$782,СВЦЭМ!$A$39:$A$782,$A129,СВЦЭМ!$B$39:$B$782,C$119)+'СЕТ СН'!$I$11+СВЦЭМ!$D$10+'СЕТ СН'!$I$5-'СЕТ СН'!$I$21</f>
        <v>5652.2487059100004</v>
      </c>
      <c r="D129" s="36">
        <f>SUMIFS(СВЦЭМ!$D$39:$D$782,СВЦЭМ!$A$39:$A$782,$A129,СВЦЭМ!$B$39:$B$782,D$119)+'СЕТ СН'!$I$11+СВЦЭМ!$D$10+'СЕТ СН'!$I$5-'СЕТ СН'!$I$21</f>
        <v>5673.8607711000004</v>
      </c>
      <c r="E129" s="36">
        <f>SUMIFS(СВЦЭМ!$D$39:$D$782,СВЦЭМ!$A$39:$A$782,$A129,СВЦЭМ!$B$39:$B$782,E$119)+'СЕТ СН'!$I$11+СВЦЭМ!$D$10+'СЕТ СН'!$I$5-'СЕТ СН'!$I$21</f>
        <v>5692.9233877000006</v>
      </c>
      <c r="F129" s="36">
        <f>SUMIFS(СВЦЭМ!$D$39:$D$782,СВЦЭМ!$A$39:$A$782,$A129,СВЦЭМ!$B$39:$B$782,F$119)+'СЕТ СН'!$I$11+СВЦЭМ!$D$10+'СЕТ СН'!$I$5-'СЕТ СН'!$I$21</f>
        <v>5683.4312281000002</v>
      </c>
      <c r="G129" s="36">
        <f>SUMIFS(СВЦЭМ!$D$39:$D$782,СВЦЭМ!$A$39:$A$782,$A129,СВЦЭМ!$B$39:$B$782,G$119)+'СЕТ СН'!$I$11+СВЦЭМ!$D$10+'СЕТ СН'!$I$5-'СЕТ СН'!$I$21</f>
        <v>5654.7576436400004</v>
      </c>
      <c r="H129" s="36">
        <f>SUMIFS(СВЦЭМ!$D$39:$D$782,СВЦЭМ!$A$39:$A$782,$A129,СВЦЭМ!$B$39:$B$782,H$119)+'СЕТ СН'!$I$11+СВЦЭМ!$D$10+'СЕТ СН'!$I$5-'СЕТ СН'!$I$21</f>
        <v>5675.4362343499997</v>
      </c>
      <c r="I129" s="36">
        <f>SUMIFS(СВЦЭМ!$D$39:$D$782,СВЦЭМ!$A$39:$A$782,$A129,СВЦЭМ!$B$39:$B$782,I$119)+'СЕТ СН'!$I$11+СВЦЭМ!$D$10+'СЕТ СН'!$I$5-'СЕТ СН'!$I$21</f>
        <v>5658.1080273500002</v>
      </c>
      <c r="J129" s="36">
        <f>SUMIFS(СВЦЭМ!$D$39:$D$782,СВЦЭМ!$A$39:$A$782,$A129,СВЦЭМ!$B$39:$B$782,J$119)+'СЕТ СН'!$I$11+СВЦЭМ!$D$10+'СЕТ СН'!$I$5-'СЕТ СН'!$I$21</f>
        <v>5610.0202782400002</v>
      </c>
      <c r="K129" s="36">
        <f>SUMIFS(СВЦЭМ!$D$39:$D$782,СВЦЭМ!$A$39:$A$782,$A129,СВЦЭМ!$B$39:$B$782,K$119)+'СЕТ СН'!$I$11+СВЦЭМ!$D$10+'СЕТ СН'!$I$5-'СЕТ СН'!$I$21</f>
        <v>5545.72702845</v>
      </c>
      <c r="L129" s="36">
        <f>SUMIFS(СВЦЭМ!$D$39:$D$782,СВЦЭМ!$A$39:$A$782,$A129,СВЦЭМ!$B$39:$B$782,L$119)+'СЕТ СН'!$I$11+СВЦЭМ!$D$10+'СЕТ СН'!$I$5-'СЕТ СН'!$I$21</f>
        <v>5510.6693283499999</v>
      </c>
      <c r="M129" s="36">
        <f>SUMIFS(СВЦЭМ!$D$39:$D$782,СВЦЭМ!$A$39:$A$782,$A129,СВЦЭМ!$B$39:$B$782,M$119)+'СЕТ СН'!$I$11+СВЦЭМ!$D$10+'СЕТ СН'!$I$5-'СЕТ СН'!$I$21</f>
        <v>5501.0427024700002</v>
      </c>
      <c r="N129" s="36">
        <f>SUMIFS(СВЦЭМ!$D$39:$D$782,СВЦЭМ!$A$39:$A$782,$A129,СВЦЭМ!$B$39:$B$782,N$119)+'СЕТ СН'!$I$11+СВЦЭМ!$D$10+'СЕТ СН'!$I$5-'СЕТ СН'!$I$21</f>
        <v>5511.72071719</v>
      </c>
      <c r="O129" s="36">
        <f>SUMIFS(СВЦЭМ!$D$39:$D$782,СВЦЭМ!$A$39:$A$782,$A129,СВЦЭМ!$B$39:$B$782,O$119)+'СЕТ СН'!$I$11+СВЦЭМ!$D$10+'СЕТ СН'!$I$5-'СЕТ СН'!$I$21</f>
        <v>5543.9530142399999</v>
      </c>
      <c r="P129" s="36">
        <f>SUMIFS(СВЦЭМ!$D$39:$D$782,СВЦЭМ!$A$39:$A$782,$A129,СВЦЭМ!$B$39:$B$782,P$119)+'СЕТ СН'!$I$11+СВЦЭМ!$D$10+'СЕТ СН'!$I$5-'СЕТ СН'!$I$21</f>
        <v>5561.6627536699998</v>
      </c>
      <c r="Q129" s="36">
        <f>SUMIFS(СВЦЭМ!$D$39:$D$782,СВЦЭМ!$A$39:$A$782,$A129,СВЦЭМ!$B$39:$B$782,Q$119)+'СЕТ СН'!$I$11+СВЦЭМ!$D$10+'СЕТ СН'!$I$5-'СЕТ СН'!$I$21</f>
        <v>5559.8215605400001</v>
      </c>
      <c r="R129" s="36">
        <f>SUMIFS(СВЦЭМ!$D$39:$D$782,СВЦЭМ!$A$39:$A$782,$A129,СВЦЭМ!$B$39:$B$782,R$119)+'СЕТ СН'!$I$11+СВЦЭМ!$D$10+'СЕТ СН'!$I$5-'СЕТ СН'!$I$21</f>
        <v>5553.2132006900001</v>
      </c>
      <c r="S129" s="36">
        <f>SUMIFS(СВЦЭМ!$D$39:$D$782,СВЦЭМ!$A$39:$A$782,$A129,СВЦЭМ!$B$39:$B$782,S$119)+'СЕТ СН'!$I$11+СВЦЭМ!$D$10+'СЕТ СН'!$I$5-'СЕТ СН'!$I$21</f>
        <v>5499.3723511500002</v>
      </c>
      <c r="T129" s="36">
        <f>SUMIFS(СВЦЭМ!$D$39:$D$782,СВЦЭМ!$A$39:$A$782,$A129,СВЦЭМ!$B$39:$B$782,T$119)+'СЕТ СН'!$I$11+СВЦЭМ!$D$10+'СЕТ СН'!$I$5-'СЕТ СН'!$I$21</f>
        <v>5456.88121563</v>
      </c>
      <c r="U129" s="36">
        <f>SUMIFS(СВЦЭМ!$D$39:$D$782,СВЦЭМ!$A$39:$A$782,$A129,СВЦЭМ!$B$39:$B$782,U$119)+'СЕТ СН'!$I$11+СВЦЭМ!$D$10+'СЕТ СН'!$I$5-'СЕТ СН'!$I$21</f>
        <v>5470.9493184900002</v>
      </c>
      <c r="V129" s="36">
        <f>SUMIFS(СВЦЭМ!$D$39:$D$782,СВЦЭМ!$A$39:$A$782,$A129,СВЦЭМ!$B$39:$B$782,V$119)+'СЕТ СН'!$I$11+СВЦЭМ!$D$10+'СЕТ СН'!$I$5-'СЕТ СН'!$I$21</f>
        <v>5494.6355563899997</v>
      </c>
      <c r="W129" s="36">
        <f>SUMIFS(СВЦЭМ!$D$39:$D$782,СВЦЭМ!$A$39:$A$782,$A129,СВЦЭМ!$B$39:$B$782,W$119)+'СЕТ СН'!$I$11+СВЦЭМ!$D$10+'СЕТ СН'!$I$5-'СЕТ СН'!$I$21</f>
        <v>5516.5184473999998</v>
      </c>
      <c r="X129" s="36">
        <f>SUMIFS(СВЦЭМ!$D$39:$D$782,СВЦЭМ!$A$39:$A$782,$A129,СВЦЭМ!$B$39:$B$782,X$119)+'СЕТ СН'!$I$11+СВЦЭМ!$D$10+'СЕТ СН'!$I$5-'СЕТ СН'!$I$21</f>
        <v>5556.8794806599999</v>
      </c>
      <c r="Y129" s="36">
        <f>SUMIFS(СВЦЭМ!$D$39:$D$782,СВЦЭМ!$A$39:$A$782,$A129,СВЦЭМ!$B$39:$B$782,Y$119)+'СЕТ СН'!$I$11+СВЦЭМ!$D$10+'СЕТ СН'!$I$5-'СЕТ СН'!$I$21</f>
        <v>5590.3539460000002</v>
      </c>
    </row>
    <row r="130" spans="1:25" ht="15.75" x14ac:dyDescent="0.2">
      <c r="A130" s="35">
        <f t="shared" si="3"/>
        <v>45271</v>
      </c>
      <c r="B130" s="36">
        <f>SUMIFS(СВЦЭМ!$D$39:$D$782,СВЦЭМ!$A$39:$A$782,$A130,СВЦЭМ!$B$39:$B$782,B$119)+'СЕТ СН'!$I$11+СВЦЭМ!$D$10+'СЕТ СН'!$I$5-'СЕТ СН'!$I$21</f>
        <v>5594.5143031999996</v>
      </c>
      <c r="C130" s="36">
        <f>SUMIFS(СВЦЭМ!$D$39:$D$782,СВЦЭМ!$A$39:$A$782,$A130,СВЦЭМ!$B$39:$B$782,C$119)+'СЕТ СН'!$I$11+СВЦЭМ!$D$10+'СЕТ СН'!$I$5-'СЕТ СН'!$I$21</f>
        <v>5617.0744130700004</v>
      </c>
      <c r="D130" s="36">
        <f>SUMIFS(СВЦЭМ!$D$39:$D$782,СВЦЭМ!$A$39:$A$782,$A130,СВЦЭМ!$B$39:$B$782,D$119)+'СЕТ СН'!$I$11+СВЦЭМ!$D$10+'СЕТ СН'!$I$5-'СЕТ СН'!$I$21</f>
        <v>5650.13938788</v>
      </c>
      <c r="E130" s="36">
        <f>SUMIFS(СВЦЭМ!$D$39:$D$782,СВЦЭМ!$A$39:$A$782,$A130,СВЦЭМ!$B$39:$B$782,E$119)+'СЕТ СН'!$I$11+СВЦЭМ!$D$10+'СЕТ СН'!$I$5-'СЕТ СН'!$I$21</f>
        <v>5659.7978933800005</v>
      </c>
      <c r="F130" s="36">
        <f>SUMIFS(СВЦЭМ!$D$39:$D$782,СВЦЭМ!$A$39:$A$782,$A130,СВЦЭМ!$B$39:$B$782,F$119)+'СЕТ СН'!$I$11+СВЦЭМ!$D$10+'СЕТ СН'!$I$5-'СЕТ СН'!$I$21</f>
        <v>5640.4822475199999</v>
      </c>
      <c r="G130" s="36">
        <f>SUMIFS(СВЦЭМ!$D$39:$D$782,СВЦЭМ!$A$39:$A$782,$A130,СВЦЭМ!$B$39:$B$782,G$119)+'СЕТ СН'!$I$11+СВЦЭМ!$D$10+'СЕТ СН'!$I$5-'СЕТ СН'!$I$21</f>
        <v>5631.6348146099999</v>
      </c>
      <c r="H130" s="36">
        <f>SUMIFS(СВЦЭМ!$D$39:$D$782,СВЦЭМ!$A$39:$A$782,$A130,СВЦЭМ!$B$39:$B$782,H$119)+'СЕТ СН'!$I$11+СВЦЭМ!$D$10+'СЕТ СН'!$I$5-'СЕТ СН'!$I$21</f>
        <v>5572.3604824200002</v>
      </c>
      <c r="I130" s="36">
        <f>SUMIFS(СВЦЭМ!$D$39:$D$782,СВЦЭМ!$A$39:$A$782,$A130,СВЦЭМ!$B$39:$B$782,I$119)+'СЕТ СН'!$I$11+СВЦЭМ!$D$10+'СЕТ СН'!$I$5-'СЕТ СН'!$I$21</f>
        <v>5547.0253099300007</v>
      </c>
      <c r="J130" s="36">
        <f>SUMIFS(СВЦЭМ!$D$39:$D$782,СВЦЭМ!$A$39:$A$782,$A130,СВЦЭМ!$B$39:$B$782,J$119)+'СЕТ СН'!$I$11+СВЦЭМ!$D$10+'СЕТ СН'!$I$5-'СЕТ СН'!$I$21</f>
        <v>5504.9639561499998</v>
      </c>
      <c r="K130" s="36">
        <f>SUMIFS(СВЦЭМ!$D$39:$D$782,СВЦЭМ!$A$39:$A$782,$A130,СВЦЭМ!$B$39:$B$782,K$119)+'СЕТ СН'!$I$11+СВЦЭМ!$D$10+'СЕТ СН'!$I$5-'СЕТ СН'!$I$21</f>
        <v>5492.9757675800001</v>
      </c>
      <c r="L130" s="36">
        <f>SUMIFS(СВЦЭМ!$D$39:$D$782,СВЦЭМ!$A$39:$A$782,$A130,СВЦЭМ!$B$39:$B$782,L$119)+'СЕТ СН'!$I$11+СВЦЭМ!$D$10+'СЕТ СН'!$I$5-'СЕТ СН'!$I$21</f>
        <v>5483.6397085300005</v>
      </c>
      <c r="M130" s="36">
        <f>SUMIFS(СВЦЭМ!$D$39:$D$782,СВЦЭМ!$A$39:$A$782,$A130,СВЦЭМ!$B$39:$B$782,M$119)+'СЕТ СН'!$I$11+СВЦЭМ!$D$10+'СЕТ СН'!$I$5-'СЕТ СН'!$I$21</f>
        <v>5492.0518735300002</v>
      </c>
      <c r="N130" s="36">
        <f>SUMIFS(СВЦЭМ!$D$39:$D$782,СВЦЭМ!$A$39:$A$782,$A130,СВЦЭМ!$B$39:$B$782,N$119)+'СЕТ СН'!$I$11+СВЦЭМ!$D$10+'СЕТ СН'!$I$5-'СЕТ СН'!$I$21</f>
        <v>5496.3030968599996</v>
      </c>
      <c r="O130" s="36">
        <f>SUMIFS(СВЦЭМ!$D$39:$D$782,СВЦЭМ!$A$39:$A$782,$A130,СВЦЭМ!$B$39:$B$782,O$119)+'СЕТ СН'!$I$11+СВЦЭМ!$D$10+'СЕТ СН'!$I$5-'СЕТ СН'!$I$21</f>
        <v>5513.2663862999998</v>
      </c>
      <c r="P130" s="36">
        <f>SUMIFS(СВЦЭМ!$D$39:$D$782,СВЦЭМ!$A$39:$A$782,$A130,СВЦЭМ!$B$39:$B$782,P$119)+'СЕТ СН'!$I$11+СВЦЭМ!$D$10+'СЕТ СН'!$I$5-'СЕТ СН'!$I$21</f>
        <v>5524.5312815500001</v>
      </c>
      <c r="Q130" s="36">
        <f>SUMIFS(СВЦЭМ!$D$39:$D$782,СВЦЭМ!$A$39:$A$782,$A130,СВЦЭМ!$B$39:$B$782,Q$119)+'СЕТ СН'!$I$11+СВЦЭМ!$D$10+'СЕТ СН'!$I$5-'СЕТ СН'!$I$21</f>
        <v>5521.5913933299998</v>
      </c>
      <c r="R130" s="36">
        <f>SUMIFS(СВЦЭМ!$D$39:$D$782,СВЦЭМ!$A$39:$A$782,$A130,СВЦЭМ!$B$39:$B$782,R$119)+'СЕТ СН'!$I$11+СВЦЭМ!$D$10+'СЕТ СН'!$I$5-'СЕТ СН'!$I$21</f>
        <v>5511.4257184500002</v>
      </c>
      <c r="S130" s="36">
        <f>SUMIFS(СВЦЭМ!$D$39:$D$782,СВЦЭМ!$A$39:$A$782,$A130,СВЦЭМ!$B$39:$B$782,S$119)+'СЕТ СН'!$I$11+СВЦЭМ!$D$10+'СЕТ СН'!$I$5-'СЕТ СН'!$I$21</f>
        <v>5464.7526225600004</v>
      </c>
      <c r="T130" s="36">
        <f>SUMIFS(СВЦЭМ!$D$39:$D$782,СВЦЭМ!$A$39:$A$782,$A130,СВЦЭМ!$B$39:$B$782,T$119)+'СЕТ СН'!$I$11+СВЦЭМ!$D$10+'СЕТ СН'!$I$5-'СЕТ СН'!$I$21</f>
        <v>5435.9621669300004</v>
      </c>
      <c r="U130" s="36">
        <f>SUMIFS(СВЦЭМ!$D$39:$D$782,СВЦЭМ!$A$39:$A$782,$A130,СВЦЭМ!$B$39:$B$782,U$119)+'СЕТ СН'!$I$11+СВЦЭМ!$D$10+'СЕТ СН'!$I$5-'СЕТ СН'!$I$21</f>
        <v>5455.0633244999999</v>
      </c>
      <c r="V130" s="36">
        <f>SUMIFS(СВЦЭМ!$D$39:$D$782,СВЦЭМ!$A$39:$A$782,$A130,СВЦЭМ!$B$39:$B$782,V$119)+'СЕТ СН'!$I$11+СВЦЭМ!$D$10+'СЕТ СН'!$I$5-'СЕТ СН'!$I$21</f>
        <v>5477.2656793900005</v>
      </c>
      <c r="W130" s="36">
        <f>SUMIFS(СВЦЭМ!$D$39:$D$782,СВЦЭМ!$A$39:$A$782,$A130,СВЦЭМ!$B$39:$B$782,W$119)+'СЕТ СН'!$I$11+СВЦЭМ!$D$10+'СЕТ СН'!$I$5-'СЕТ СН'!$I$21</f>
        <v>5497.6427823000004</v>
      </c>
      <c r="X130" s="36">
        <f>SUMIFS(СВЦЭМ!$D$39:$D$782,СВЦЭМ!$A$39:$A$782,$A130,СВЦЭМ!$B$39:$B$782,X$119)+'СЕТ СН'!$I$11+СВЦЭМ!$D$10+'СЕТ СН'!$I$5-'СЕТ СН'!$I$21</f>
        <v>5519.0273781300002</v>
      </c>
      <c r="Y130" s="36">
        <f>SUMIFS(СВЦЭМ!$D$39:$D$782,СВЦЭМ!$A$39:$A$782,$A130,СВЦЭМ!$B$39:$B$782,Y$119)+'СЕТ СН'!$I$11+СВЦЭМ!$D$10+'СЕТ СН'!$I$5-'СЕТ СН'!$I$21</f>
        <v>5537.4236624599998</v>
      </c>
    </row>
    <row r="131" spans="1:25" ht="15.75" x14ac:dyDescent="0.2">
      <c r="A131" s="35">
        <f t="shared" si="3"/>
        <v>45272</v>
      </c>
      <c r="B131" s="36">
        <f>SUMIFS(СВЦЭМ!$D$39:$D$782,СВЦЭМ!$A$39:$A$782,$A131,СВЦЭМ!$B$39:$B$782,B$119)+'СЕТ СН'!$I$11+СВЦЭМ!$D$10+'СЕТ СН'!$I$5-'СЕТ СН'!$I$21</f>
        <v>5679.8353156900002</v>
      </c>
      <c r="C131" s="36">
        <f>SUMIFS(СВЦЭМ!$D$39:$D$782,СВЦЭМ!$A$39:$A$782,$A131,СВЦЭМ!$B$39:$B$782,C$119)+'СЕТ СН'!$I$11+СВЦЭМ!$D$10+'СЕТ СН'!$I$5-'СЕТ СН'!$I$21</f>
        <v>5710.8653870400003</v>
      </c>
      <c r="D131" s="36">
        <f>SUMIFS(СВЦЭМ!$D$39:$D$782,СВЦЭМ!$A$39:$A$782,$A131,СВЦЭМ!$B$39:$B$782,D$119)+'СЕТ СН'!$I$11+СВЦЭМ!$D$10+'СЕТ СН'!$I$5-'СЕТ СН'!$I$21</f>
        <v>5718.9069340799997</v>
      </c>
      <c r="E131" s="36">
        <f>SUMIFS(СВЦЭМ!$D$39:$D$782,СВЦЭМ!$A$39:$A$782,$A131,СВЦЭМ!$B$39:$B$782,E$119)+'СЕТ СН'!$I$11+СВЦЭМ!$D$10+'СЕТ СН'!$I$5-'СЕТ СН'!$I$21</f>
        <v>5736.3389637800001</v>
      </c>
      <c r="F131" s="36">
        <f>SUMIFS(СВЦЭМ!$D$39:$D$782,СВЦЭМ!$A$39:$A$782,$A131,СВЦЭМ!$B$39:$B$782,F$119)+'СЕТ СН'!$I$11+СВЦЭМ!$D$10+'СЕТ СН'!$I$5-'СЕТ СН'!$I$21</f>
        <v>5706.7136778399999</v>
      </c>
      <c r="G131" s="36">
        <f>SUMIFS(СВЦЭМ!$D$39:$D$782,СВЦЭМ!$A$39:$A$782,$A131,СВЦЭМ!$B$39:$B$782,G$119)+'СЕТ СН'!$I$11+СВЦЭМ!$D$10+'СЕТ СН'!$I$5-'СЕТ СН'!$I$21</f>
        <v>5695.4453067499999</v>
      </c>
      <c r="H131" s="36">
        <f>SUMIFS(СВЦЭМ!$D$39:$D$782,СВЦЭМ!$A$39:$A$782,$A131,СВЦЭМ!$B$39:$B$782,H$119)+'СЕТ СН'!$I$11+СВЦЭМ!$D$10+'СЕТ СН'!$I$5-'СЕТ СН'!$I$21</f>
        <v>5666.0558713800001</v>
      </c>
      <c r="I131" s="36">
        <f>SUMIFS(СВЦЭМ!$D$39:$D$782,СВЦЭМ!$A$39:$A$782,$A131,СВЦЭМ!$B$39:$B$782,I$119)+'СЕТ СН'!$I$11+СВЦЭМ!$D$10+'СЕТ СН'!$I$5-'СЕТ СН'!$I$21</f>
        <v>5603.4030055100002</v>
      </c>
      <c r="J131" s="36">
        <f>SUMIFS(СВЦЭМ!$D$39:$D$782,СВЦЭМ!$A$39:$A$782,$A131,СВЦЭМ!$B$39:$B$782,J$119)+'СЕТ СН'!$I$11+СВЦЭМ!$D$10+'СЕТ СН'!$I$5-'СЕТ СН'!$I$21</f>
        <v>5568.8431470400001</v>
      </c>
      <c r="K131" s="36">
        <f>SUMIFS(СВЦЭМ!$D$39:$D$782,СВЦЭМ!$A$39:$A$782,$A131,СВЦЭМ!$B$39:$B$782,K$119)+'СЕТ СН'!$I$11+СВЦЭМ!$D$10+'СЕТ СН'!$I$5-'СЕТ СН'!$I$21</f>
        <v>5557.4331241999998</v>
      </c>
      <c r="L131" s="36">
        <f>SUMIFS(СВЦЭМ!$D$39:$D$782,СВЦЭМ!$A$39:$A$782,$A131,СВЦЭМ!$B$39:$B$782,L$119)+'СЕТ СН'!$I$11+СВЦЭМ!$D$10+'СЕТ СН'!$I$5-'СЕТ СН'!$I$21</f>
        <v>5546.7106879100002</v>
      </c>
      <c r="M131" s="36">
        <f>SUMIFS(СВЦЭМ!$D$39:$D$782,СВЦЭМ!$A$39:$A$782,$A131,СВЦЭМ!$B$39:$B$782,M$119)+'СЕТ СН'!$I$11+СВЦЭМ!$D$10+'СЕТ СН'!$I$5-'СЕТ СН'!$I$21</f>
        <v>5568.9031062100003</v>
      </c>
      <c r="N131" s="36">
        <f>SUMIFS(СВЦЭМ!$D$39:$D$782,СВЦЭМ!$A$39:$A$782,$A131,СВЦЭМ!$B$39:$B$782,N$119)+'СЕТ СН'!$I$11+СВЦЭМ!$D$10+'СЕТ СН'!$I$5-'СЕТ СН'!$I$21</f>
        <v>5577.1632662900001</v>
      </c>
      <c r="O131" s="36">
        <f>SUMIFS(СВЦЭМ!$D$39:$D$782,СВЦЭМ!$A$39:$A$782,$A131,СВЦЭМ!$B$39:$B$782,O$119)+'СЕТ СН'!$I$11+СВЦЭМ!$D$10+'СЕТ СН'!$I$5-'СЕТ СН'!$I$21</f>
        <v>5585.9360742899999</v>
      </c>
      <c r="P131" s="36">
        <f>SUMIFS(СВЦЭМ!$D$39:$D$782,СВЦЭМ!$A$39:$A$782,$A131,СВЦЭМ!$B$39:$B$782,P$119)+'СЕТ СН'!$I$11+СВЦЭМ!$D$10+'СЕТ СН'!$I$5-'СЕТ СН'!$I$21</f>
        <v>5579.2086132900004</v>
      </c>
      <c r="Q131" s="36">
        <f>SUMIFS(СВЦЭМ!$D$39:$D$782,СВЦЭМ!$A$39:$A$782,$A131,СВЦЭМ!$B$39:$B$782,Q$119)+'СЕТ СН'!$I$11+СВЦЭМ!$D$10+'СЕТ СН'!$I$5-'СЕТ СН'!$I$21</f>
        <v>5598.8779159700007</v>
      </c>
      <c r="R131" s="36">
        <f>SUMIFS(СВЦЭМ!$D$39:$D$782,СВЦЭМ!$A$39:$A$782,$A131,СВЦЭМ!$B$39:$B$782,R$119)+'СЕТ СН'!$I$11+СВЦЭМ!$D$10+'СЕТ СН'!$I$5-'СЕТ СН'!$I$21</f>
        <v>5596.5495891999999</v>
      </c>
      <c r="S131" s="36">
        <f>SUMIFS(СВЦЭМ!$D$39:$D$782,СВЦЭМ!$A$39:$A$782,$A131,СВЦЭМ!$B$39:$B$782,S$119)+'СЕТ СН'!$I$11+СВЦЭМ!$D$10+'СЕТ СН'!$I$5-'СЕТ СН'!$I$21</f>
        <v>5550.5814132599999</v>
      </c>
      <c r="T131" s="36">
        <f>SUMIFS(СВЦЭМ!$D$39:$D$782,СВЦЭМ!$A$39:$A$782,$A131,СВЦЭМ!$B$39:$B$782,T$119)+'СЕТ СН'!$I$11+СВЦЭМ!$D$10+'СЕТ СН'!$I$5-'СЕТ СН'!$I$21</f>
        <v>5519.7551244200004</v>
      </c>
      <c r="U131" s="36">
        <f>SUMIFS(СВЦЭМ!$D$39:$D$782,СВЦЭМ!$A$39:$A$782,$A131,СВЦЭМ!$B$39:$B$782,U$119)+'СЕТ СН'!$I$11+СВЦЭМ!$D$10+'СЕТ СН'!$I$5-'СЕТ СН'!$I$21</f>
        <v>5532.3519223800004</v>
      </c>
      <c r="V131" s="36">
        <f>SUMIFS(СВЦЭМ!$D$39:$D$782,СВЦЭМ!$A$39:$A$782,$A131,СВЦЭМ!$B$39:$B$782,V$119)+'СЕТ СН'!$I$11+СВЦЭМ!$D$10+'СЕТ СН'!$I$5-'СЕТ СН'!$I$21</f>
        <v>5548.7065108799998</v>
      </c>
      <c r="W131" s="36">
        <f>SUMIFS(СВЦЭМ!$D$39:$D$782,СВЦЭМ!$A$39:$A$782,$A131,СВЦЭМ!$B$39:$B$782,W$119)+'СЕТ СН'!$I$11+СВЦЭМ!$D$10+'СЕТ СН'!$I$5-'СЕТ СН'!$I$21</f>
        <v>5563.3587152</v>
      </c>
      <c r="X131" s="36">
        <f>SUMIFS(СВЦЭМ!$D$39:$D$782,СВЦЭМ!$A$39:$A$782,$A131,СВЦЭМ!$B$39:$B$782,X$119)+'СЕТ СН'!$I$11+СВЦЭМ!$D$10+'СЕТ СН'!$I$5-'СЕТ СН'!$I$21</f>
        <v>5596.3791963000003</v>
      </c>
      <c r="Y131" s="36">
        <f>SUMIFS(СВЦЭМ!$D$39:$D$782,СВЦЭМ!$A$39:$A$782,$A131,СВЦЭМ!$B$39:$B$782,Y$119)+'СЕТ СН'!$I$11+СВЦЭМ!$D$10+'СЕТ СН'!$I$5-'СЕТ СН'!$I$21</f>
        <v>5622.9649843200004</v>
      </c>
    </row>
    <row r="132" spans="1:25" ht="15.75" x14ac:dyDescent="0.2">
      <c r="A132" s="35">
        <f t="shared" si="3"/>
        <v>45273</v>
      </c>
      <c r="B132" s="36">
        <f>SUMIFS(СВЦЭМ!$D$39:$D$782,СВЦЭМ!$A$39:$A$782,$A132,СВЦЭМ!$B$39:$B$782,B$119)+'СЕТ СН'!$I$11+СВЦЭМ!$D$10+'СЕТ СН'!$I$5-'СЕТ СН'!$I$21</f>
        <v>5607.19903067</v>
      </c>
      <c r="C132" s="36">
        <f>SUMIFS(СВЦЭМ!$D$39:$D$782,СВЦЭМ!$A$39:$A$782,$A132,СВЦЭМ!$B$39:$B$782,C$119)+'СЕТ СН'!$I$11+СВЦЭМ!$D$10+'СЕТ СН'!$I$5-'СЕТ СН'!$I$21</f>
        <v>5634.2930980900001</v>
      </c>
      <c r="D132" s="36">
        <f>SUMIFS(СВЦЭМ!$D$39:$D$782,СВЦЭМ!$A$39:$A$782,$A132,СВЦЭМ!$B$39:$B$782,D$119)+'СЕТ СН'!$I$11+СВЦЭМ!$D$10+'СЕТ СН'!$I$5-'СЕТ СН'!$I$21</f>
        <v>5666.5824448500007</v>
      </c>
      <c r="E132" s="36">
        <f>SUMIFS(СВЦЭМ!$D$39:$D$782,СВЦЭМ!$A$39:$A$782,$A132,СВЦЭМ!$B$39:$B$782,E$119)+'СЕТ СН'!$I$11+СВЦЭМ!$D$10+'СЕТ СН'!$I$5-'СЕТ СН'!$I$21</f>
        <v>5656.7349519400004</v>
      </c>
      <c r="F132" s="36">
        <f>SUMIFS(СВЦЭМ!$D$39:$D$782,СВЦЭМ!$A$39:$A$782,$A132,СВЦЭМ!$B$39:$B$782,F$119)+'СЕТ СН'!$I$11+СВЦЭМ!$D$10+'СЕТ СН'!$I$5-'СЕТ СН'!$I$21</f>
        <v>5672.1757766400005</v>
      </c>
      <c r="G132" s="36">
        <f>SUMIFS(СВЦЭМ!$D$39:$D$782,СВЦЭМ!$A$39:$A$782,$A132,СВЦЭМ!$B$39:$B$782,G$119)+'СЕТ СН'!$I$11+СВЦЭМ!$D$10+'СЕТ СН'!$I$5-'СЕТ СН'!$I$21</f>
        <v>5644.9745079900003</v>
      </c>
      <c r="H132" s="36">
        <f>SUMIFS(СВЦЭМ!$D$39:$D$782,СВЦЭМ!$A$39:$A$782,$A132,СВЦЭМ!$B$39:$B$782,H$119)+'СЕТ СН'!$I$11+СВЦЭМ!$D$10+'СЕТ СН'!$I$5-'СЕТ СН'!$I$21</f>
        <v>5587.5911365299999</v>
      </c>
      <c r="I132" s="36">
        <f>SUMIFS(СВЦЭМ!$D$39:$D$782,СВЦЭМ!$A$39:$A$782,$A132,СВЦЭМ!$B$39:$B$782,I$119)+'СЕТ СН'!$I$11+СВЦЭМ!$D$10+'СЕТ СН'!$I$5-'СЕТ СН'!$I$21</f>
        <v>5494.6242642899997</v>
      </c>
      <c r="J132" s="36">
        <f>SUMIFS(СВЦЭМ!$D$39:$D$782,СВЦЭМ!$A$39:$A$782,$A132,СВЦЭМ!$B$39:$B$782,J$119)+'СЕТ СН'!$I$11+СВЦЭМ!$D$10+'СЕТ СН'!$I$5-'СЕТ СН'!$I$21</f>
        <v>5458.3082988700007</v>
      </c>
      <c r="K132" s="36">
        <f>SUMIFS(СВЦЭМ!$D$39:$D$782,СВЦЭМ!$A$39:$A$782,$A132,СВЦЭМ!$B$39:$B$782,K$119)+'СЕТ СН'!$I$11+СВЦЭМ!$D$10+'СЕТ СН'!$I$5-'СЕТ СН'!$I$21</f>
        <v>5494.0118719500006</v>
      </c>
      <c r="L132" s="36">
        <f>SUMIFS(СВЦЭМ!$D$39:$D$782,СВЦЭМ!$A$39:$A$782,$A132,СВЦЭМ!$B$39:$B$782,L$119)+'СЕТ СН'!$I$11+СВЦЭМ!$D$10+'СЕТ СН'!$I$5-'СЕТ СН'!$I$21</f>
        <v>5486.1557271199999</v>
      </c>
      <c r="M132" s="36">
        <f>SUMIFS(СВЦЭМ!$D$39:$D$782,СВЦЭМ!$A$39:$A$782,$A132,СВЦЭМ!$B$39:$B$782,M$119)+'СЕТ СН'!$I$11+СВЦЭМ!$D$10+'СЕТ СН'!$I$5-'СЕТ СН'!$I$21</f>
        <v>5513.4859775599998</v>
      </c>
      <c r="N132" s="36">
        <f>SUMIFS(СВЦЭМ!$D$39:$D$782,СВЦЭМ!$A$39:$A$782,$A132,СВЦЭМ!$B$39:$B$782,N$119)+'СЕТ СН'!$I$11+СВЦЭМ!$D$10+'СЕТ СН'!$I$5-'СЕТ СН'!$I$21</f>
        <v>5525.8952886099996</v>
      </c>
      <c r="O132" s="36">
        <f>SUMIFS(СВЦЭМ!$D$39:$D$782,СВЦЭМ!$A$39:$A$782,$A132,СВЦЭМ!$B$39:$B$782,O$119)+'СЕТ СН'!$I$11+СВЦЭМ!$D$10+'СЕТ СН'!$I$5-'СЕТ СН'!$I$21</f>
        <v>5540.5837174099997</v>
      </c>
      <c r="P132" s="36">
        <f>SUMIFS(СВЦЭМ!$D$39:$D$782,СВЦЭМ!$A$39:$A$782,$A132,СВЦЭМ!$B$39:$B$782,P$119)+'СЕТ СН'!$I$11+СВЦЭМ!$D$10+'СЕТ СН'!$I$5-'СЕТ СН'!$I$21</f>
        <v>5542.8671877400002</v>
      </c>
      <c r="Q132" s="36">
        <f>SUMIFS(СВЦЭМ!$D$39:$D$782,СВЦЭМ!$A$39:$A$782,$A132,СВЦЭМ!$B$39:$B$782,Q$119)+'СЕТ СН'!$I$11+СВЦЭМ!$D$10+'СЕТ СН'!$I$5-'СЕТ СН'!$I$21</f>
        <v>5543.9364924700003</v>
      </c>
      <c r="R132" s="36">
        <f>SUMIFS(СВЦЭМ!$D$39:$D$782,СВЦЭМ!$A$39:$A$782,$A132,СВЦЭМ!$B$39:$B$782,R$119)+'СЕТ СН'!$I$11+СВЦЭМ!$D$10+'СЕТ СН'!$I$5-'СЕТ СН'!$I$21</f>
        <v>5529.8426156200003</v>
      </c>
      <c r="S132" s="36">
        <f>SUMIFS(СВЦЭМ!$D$39:$D$782,СВЦЭМ!$A$39:$A$782,$A132,СВЦЭМ!$B$39:$B$782,S$119)+'СЕТ СН'!$I$11+СВЦЭМ!$D$10+'СЕТ СН'!$I$5-'СЕТ СН'!$I$21</f>
        <v>5443.5132860900003</v>
      </c>
      <c r="T132" s="36">
        <f>SUMIFS(СВЦЭМ!$D$39:$D$782,СВЦЭМ!$A$39:$A$782,$A132,СВЦЭМ!$B$39:$B$782,T$119)+'СЕТ СН'!$I$11+СВЦЭМ!$D$10+'СЕТ СН'!$I$5-'СЕТ СН'!$I$21</f>
        <v>5422.8793686099998</v>
      </c>
      <c r="U132" s="36">
        <f>SUMIFS(СВЦЭМ!$D$39:$D$782,СВЦЭМ!$A$39:$A$782,$A132,СВЦЭМ!$B$39:$B$782,U$119)+'СЕТ СН'!$I$11+СВЦЭМ!$D$10+'СЕТ СН'!$I$5-'СЕТ СН'!$I$21</f>
        <v>5437.4681486600002</v>
      </c>
      <c r="V132" s="36">
        <f>SUMIFS(СВЦЭМ!$D$39:$D$782,СВЦЭМ!$A$39:$A$782,$A132,СВЦЭМ!$B$39:$B$782,V$119)+'СЕТ СН'!$I$11+СВЦЭМ!$D$10+'СЕТ СН'!$I$5-'СЕТ СН'!$I$21</f>
        <v>5424.97689808</v>
      </c>
      <c r="W132" s="36">
        <f>SUMIFS(СВЦЭМ!$D$39:$D$782,СВЦЭМ!$A$39:$A$782,$A132,СВЦЭМ!$B$39:$B$782,W$119)+'СЕТ СН'!$I$11+СВЦЭМ!$D$10+'СЕТ СН'!$I$5-'СЕТ СН'!$I$21</f>
        <v>5435.4997495699999</v>
      </c>
      <c r="X132" s="36">
        <f>SUMIFS(СВЦЭМ!$D$39:$D$782,СВЦЭМ!$A$39:$A$782,$A132,СВЦЭМ!$B$39:$B$782,X$119)+'СЕТ СН'!$I$11+СВЦЭМ!$D$10+'СЕТ СН'!$I$5-'СЕТ СН'!$I$21</f>
        <v>5467.4501984400003</v>
      </c>
      <c r="Y132" s="36">
        <f>SUMIFS(СВЦЭМ!$D$39:$D$782,СВЦЭМ!$A$39:$A$782,$A132,СВЦЭМ!$B$39:$B$782,Y$119)+'СЕТ СН'!$I$11+СВЦЭМ!$D$10+'СЕТ СН'!$I$5-'СЕТ СН'!$I$21</f>
        <v>5489.0196362400002</v>
      </c>
    </row>
    <row r="133" spans="1:25" ht="15.75" x14ac:dyDescent="0.2">
      <c r="A133" s="35">
        <f t="shared" si="3"/>
        <v>45274</v>
      </c>
      <c r="B133" s="36">
        <f>SUMIFS(СВЦЭМ!$D$39:$D$782,СВЦЭМ!$A$39:$A$782,$A133,СВЦЭМ!$B$39:$B$782,B$119)+'СЕТ СН'!$I$11+СВЦЭМ!$D$10+'СЕТ СН'!$I$5-'СЕТ СН'!$I$21</f>
        <v>5598.8254831300001</v>
      </c>
      <c r="C133" s="36">
        <f>SUMIFS(СВЦЭМ!$D$39:$D$782,СВЦЭМ!$A$39:$A$782,$A133,СВЦЭМ!$B$39:$B$782,C$119)+'СЕТ СН'!$I$11+СВЦЭМ!$D$10+'СЕТ СН'!$I$5-'СЕТ СН'!$I$21</f>
        <v>5634.0083859000006</v>
      </c>
      <c r="D133" s="36">
        <f>SUMIFS(СВЦЭМ!$D$39:$D$782,СВЦЭМ!$A$39:$A$782,$A133,СВЦЭМ!$B$39:$B$782,D$119)+'СЕТ СН'!$I$11+СВЦЭМ!$D$10+'СЕТ СН'!$I$5-'СЕТ СН'!$I$21</f>
        <v>5658.4178590400006</v>
      </c>
      <c r="E133" s="36">
        <f>SUMIFS(СВЦЭМ!$D$39:$D$782,СВЦЭМ!$A$39:$A$782,$A133,СВЦЭМ!$B$39:$B$782,E$119)+'СЕТ СН'!$I$11+СВЦЭМ!$D$10+'СЕТ СН'!$I$5-'СЕТ СН'!$I$21</f>
        <v>5667.1649462000005</v>
      </c>
      <c r="F133" s="36">
        <f>SUMIFS(СВЦЭМ!$D$39:$D$782,СВЦЭМ!$A$39:$A$782,$A133,СВЦЭМ!$B$39:$B$782,F$119)+'СЕТ СН'!$I$11+СВЦЭМ!$D$10+'СЕТ СН'!$I$5-'СЕТ СН'!$I$21</f>
        <v>5664.7305498599999</v>
      </c>
      <c r="G133" s="36">
        <f>SUMIFS(СВЦЭМ!$D$39:$D$782,СВЦЭМ!$A$39:$A$782,$A133,СВЦЭМ!$B$39:$B$782,G$119)+'СЕТ СН'!$I$11+СВЦЭМ!$D$10+'СЕТ СН'!$I$5-'СЕТ СН'!$I$21</f>
        <v>5648.26449916</v>
      </c>
      <c r="H133" s="36">
        <f>SUMIFS(СВЦЭМ!$D$39:$D$782,СВЦЭМ!$A$39:$A$782,$A133,СВЦЭМ!$B$39:$B$782,H$119)+'СЕТ СН'!$I$11+СВЦЭМ!$D$10+'СЕТ СН'!$I$5-'СЕТ СН'!$I$21</f>
        <v>5599.4875550100005</v>
      </c>
      <c r="I133" s="36">
        <f>SUMIFS(СВЦЭМ!$D$39:$D$782,СВЦЭМ!$A$39:$A$782,$A133,СВЦЭМ!$B$39:$B$782,I$119)+'СЕТ СН'!$I$11+СВЦЭМ!$D$10+'СЕТ СН'!$I$5-'СЕТ СН'!$I$21</f>
        <v>5549.6852510999997</v>
      </c>
      <c r="J133" s="36">
        <f>SUMIFS(СВЦЭМ!$D$39:$D$782,СВЦЭМ!$A$39:$A$782,$A133,СВЦЭМ!$B$39:$B$782,J$119)+'СЕТ СН'!$I$11+СВЦЭМ!$D$10+'СЕТ СН'!$I$5-'СЕТ СН'!$I$21</f>
        <v>5498.8864013600005</v>
      </c>
      <c r="K133" s="36">
        <f>SUMIFS(СВЦЭМ!$D$39:$D$782,СВЦЭМ!$A$39:$A$782,$A133,СВЦЭМ!$B$39:$B$782,K$119)+'СЕТ СН'!$I$11+СВЦЭМ!$D$10+'СЕТ СН'!$I$5-'СЕТ СН'!$I$21</f>
        <v>5497.2219681799997</v>
      </c>
      <c r="L133" s="36">
        <f>SUMIFS(СВЦЭМ!$D$39:$D$782,СВЦЭМ!$A$39:$A$782,$A133,СВЦЭМ!$B$39:$B$782,L$119)+'СЕТ СН'!$I$11+СВЦЭМ!$D$10+'СЕТ СН'!$I$5-'СЕТ СН'!$I$21</f>
        <v>5507.5370180800001</v>
      </c>
      <c r="M133" s="36">
        <f>SUMIFS(СВЦЭМ!$D$39:$D$782,СВЦЭМ!$A$39:$A$782,$A133,СВЦЭМ!$B$39:$B$782,M$119)+'СЕТ СН'!$I$11+СВЦЭМ!$D$10+'СЕТ СН'!$I$5-'СЕТ СН'!$I$21</f>
        <v>5519.1155977199996</v>
      </c>
      <c r="N133" s="36">
        <f>SUMIFS(СВЦЭМ!$D$39:$D$782,СВЦЭМ!$A$39:$A$782,$A133,СВЦЭМ!$B$39:$B$782,N$119)+'СЕТ СН'!$I$11+СВЦЭМ!$D$10+'СЕТ СН'!$I$5-'СЕТ СН'!$I$21</f>
        <v>5552.7425435599998</v>
      </c>
      <c r="O133" s="36">
        <f>SUMIFS(СВЦЭМ!$D$39:$D$782,СВЦЭМ!$A$39:$A$782,$A133,СВЦЭМ!$B$39:$B$782,O$119)+'СЕТ СН'!$I$11+СВЦЭМ!$D$10+'СЕТ СН'!$I$5-'СЕТ СН'!$I$21</f>
        <v>5550.3773911600001</v>
      </c>
      <c r="P133" s="36">
        <f>SUMIFS(СВЦЭМ!$D$39:$D$782,СВЦЭМ!$A$39:$A$782,$A133,СВЦЭМ!$B$39:$B$782,P$119)+'СЕТ СН'!$I$11+СВЦЭМ!$D$10+'СЕТ СН'!$I$5-'СЕТ СН'!$I$21</f>
        <v>5581.4715762400001</v>
      </c>
      <c r="Q133" s="36">
        <f>SUMIFS(СВЦЭМ!$D$39:$D$782,СВЦЭМ!$A$39:$A$782,$A133,СВЦЭМ!$B$39:$B$782,Q$119)+'СЕТ СН'!$I$11+СВЦЭМ!$D$10+'СЕТ СН'!$I$5-'СЕТ СН'!$I$21</f>
        <v>5575.8998314300006</v>
      </c>
      <c r="R133" s="36">
        <f>SUMIFS(СВЦЭМ!$D$39:$D$782,СВЦЭМ!$A$39:$A$782,$A133,СВЦЭМ!$B$39:$B$782,R$119)+'СЕТ СН'!$I$11+СВЦЭМ!$D$10+'СЕТ СН'!$I$5-'СЕТ СН'!$I$21</f>
        <v>5573.0444588200007</v>
      </c>
      <c r="S133" s="36">
        <f>SUMIFS(СВЦЭМ!$D$39:$D$782,СВЦЭМ!$A$39:$A$782,$A133,СВЦЭМ!$B$39:$B$782,S$119)+'СЕТ СН'!$I$11+СВЦЭМ!$D$10+'СЕТ СН'!$I$5-'СЕТ СН'!$I$21</f>
        <v>5560.65474103</v>
      </c>
      <c r="T133" s="36">
        <f>SUMIFS(СВЦЭМ!$D$39:$D$782,СВЦЭМ!$A$39:$A$782,$A133,СВЦЭМ!$B$39:$B$782,T$119)+'СЕТ СН'!$I$11+СВЦЭМ!$D$10+'СЕТ СН'!$I$5-'СЕТ СН'!$I$21</f>
        <v>5521.2799334500005</v>
      </c>
      <c r="U133" s="36">
        <f>SUMIFS(СВЦЭМ!$D$39:$D$782,СВЦЭМ!$A$39:$A$782,$A133,СВЦЭМ!$B$39:$B$782,U$119)+'СЕТ СН'!$I$11+СВЦЭМ!$D$10+'СЕТ СН'!$I$5-'СЕТ СН'!$I$21</f>
        <v>5503.0382860700001</v>
      </c>
      <c r="V133" s="36">
        <f>SUMIFS(СВЦЭМ!$D$39:$D$782,СВЦЭМ!$A$39:$A$782,$A133,СВЦЭМ!$B$39:$B$782,V$119)+'СЕТ СН'!$I$11+СВЦЭМ!$D$10+'СЕТ СН'!$I$5-'СЕТ СН'!$I$21</f>
        <v>5488.4033697600007</v>
      </c>
      <c r="W133" s="36">
        <f>SUMIFS(СВЦЭМ!$D$39:$D$782,СВЦЭМ!$A$39:$A$782,$A133,СВЦЭМ!$B$39:$B$782,W$119)+'СЕТ СН'!$I$11+СВЦЭМ!$D$10+'СЕТ СН'!$I$5-'СЕТ СН'!$I$21</f>
        <v>5516.70884071</v>
      </c>
      <c r="X133" s="36">
        <f>SUMIFS(СВЦЭМ!$D$39:$D$782,СВЦЭМ!$A$39:$A$782,$A133,СВЦЭМ!$B$39:$B$782,X$119)+'СЕТ СН'!$I$11+СВЦЭМ!$D$10+'СЕТ СН'!$I$5-'СЕТ СН'!$I$21</f>
        <v>5556.0421442900006</v>
      </c>
      <c r="Y133" s="36">
        <f>SUMIFS(СВЦЭМ!$D$39:$D$782,СВЦЭМ!$A$39:$A$782,$A133,СВЦЭМ!$B$39:$B$782,Y$119)+'СЕТ СН'!$I$11+СВЦЭМ!$D$10+'СЕТ СН'!$I$5-'СЕТ СН'!$I$21</f>
        <v>5592.38277604</v>
      </c>
    </row>
    <row r="134" spans="1:25" ht="15.75" x14ac:dyDescent="0.2">
      <c r="A134" s="35">
        <f t="shared" si="3"/>
        <v>45275</v>
      </c>
      <c r="B134" s="36">
        <f>SUMIFS(СВЦЭМ!$D$39:$D$782,СВЦЭМ!$A$39:$A$782,$A134,СВЦЭМ!$B$39:$B$782,B$119)+'СЕТ СН'!$I$11+СВЦЭМ!$D$10+'СЕТ СН'!$I$5-'СЕТ СН'!$I$21</f>
        <v>5571.47980964</v>
      </c>
      <c r="C134" s="36">
        <f>SUMIFS(СВЦЭМ!$D$39:$D$782,СВЦЭМ!$A$39:$A$782,$A134,СВЦЭМ!$B$39:$B$782,C$119)+'СЕТ СН'!$I$11+СВЦЭМ!$D$10+'СЕТ СН'!$I$5-'СЕТ СН'!$I$21</f>
        <v>5647.03103379</v>
      </c>
      <c r="D134" s="36">
        <f>SUMIFS(СВЦЭМ!$D$39:$D$782,СВЦЭМ!$A$39:$A$782,$A134,СВЦЭМ!$B$39:$B$782,D$119)+'СЕТ СН'!$I$11+СВЦЭМ!$D$10+'СЕТ СН'!$I$5-'СЕТ СН'!$I$21</f>
        <v>5663.51143624</v>
      </c>
      <c r="E134" s="36">
        <f>SUMIFS(СВЦЭМ!$D$39:$D$782,СВЦЭМ!$A$39:$A$782,$A134,СВЦЭМ!$B$39:$B$782,E$119)+'СЕТ СН'!$I$11+СВЦЭМ!$D$10+'СЕТ СН'!$I$5-'СЕТ СН'!$I$21</f>
        <v>5678.0615023800001</v>
      </c>
      <c r="F134" s="36">
        <f>SUMIFS(СВЦЭМ!$D$39:$D$782,СВЦЭМ!$A$39:$A$782,$A134,СВЦЭМ!$B$39:$B$782,F$119)+'СЕТ СН'!$I$11+СВЦЭМ!$D$10+'СЕТ СН'!$I$5-'СЕТ СН'!$I$21</f>
        <v>5680.4200172199999</v>
      </c>
      <c r="G134" s="36">
        <f>SUMIFS(СВЦЭМ!$D$39:$D$782,СВЦЭМ!$A$39:$A$782,$A134,СВЦЭМ!$B$39:$B$782,G$119)+'СЕТ СН'!$I$11+СВЦЭМ!$D$10+'СЕТ СН'!$I$5-'СЕТ СН'!$I$21</f>
        <v>5659.2253168500001</v>
      </c>
      <c r="H134" s="36">
        <f>SUMIFS(СВЦЭМ!$D$39:$D$782,СВЦЭМ!$A$39:$A$782,$A134,СВЦЭМ!$B$39:$B$782,H$119)+'СЕТ СН'!$I$11+СВЦЭМ!$D$10+'СЕТ СН'!$I$5-'СЕТ СН'!$I$21</f>
        <v>5604.5983558500002</v>
      </c>
      <c r="I134" s="36">
        <f>SUMIFS(СВЦЭМ!$D$39:$D$782,СВЦЭМ!$A$39:$A$782,$A134,СВЦЭМ!$B$39:$B$782,I$119)+'СЕТ СН'!$I$11+СВЦЭМ!$D$10+'СЕТ СН'!$I$5-'СЕТ СН'!$I$21</f>
        <v>5591.6915888900003</v>
      </c>
      <c r="J134" s="36">
        <f>SUMIFS(СВЦЭМ!$D$39:$D$782,СВЦЭМ!$A$39:$A$782,$A134,СВЦЭМ!$B$39:$B$782,J$119)+'СЕТ СН'!$I$11+СВЦЭМ!$D$10+'СЕТ СН'!$I$5-'СЕТ СН'!$I$21</f>
        <v>5549.3134060800003</v>
      </c>
      <c r="K134" s="36">
        <f>SUMIFS(СВЦЭМ!$D$39:$D$782,СВЦЭМ!$A$39:$A$782,$A134,СВЦЭМ!$B$39:$B$782,K$119)+'СЕТ СН'!$I$11+СВЦЭМ!$D$10+'СЕТ СН'!$I$5-'СЕТ СН'!$I$21</f>
        <v>5524.9912220599999</v>
      </c>
      <c r="L134" s="36">
        <f>SUMIFS(СВЦЭМ!$D$39:$D$782,СВЦЭМ!$A$39:$A$782,$A134,СВЦЭМ!$B$39:$B$782,L$119)+'СЕТ СН'!$I$11+СВЦЭМ!$D$10+'СЕТ СН'!$I$5-'СЕТ СН'!$I$21</f>
        <v>5526.79920081</v>
      </c>
      <c r="M134" s="36">
        <f>SUMIFS(СВЦЭМ!$D$39:$D$782,СВЦЭМ!$A$39:$A$782,$A134,СВЦЭМ!$B$39:$B$782,M$119)+'СЕТ СН'!$I$11+СВЦЭМ!$D$10+'СЕТ СН'!$I$5-'СЕТ СН'!$I$21</f>
        <v>5546.3857511900005</v>
      </c>
      <c r="N134" s="36">
        <f>SUMIFS(СВЦЭМ!$D$39:$D$782,СВЦЭМ!$A$39:$A$782,$A134,СВЦЭМ!$B$39:$B$782,N$119)+'СЕТ СН'!$I$11+СВЦЭМ!$D$10+'СЕТ СН'!$I$5-'СЕТ СН'!$I$21</f>
        <v>5550.2525753999998</v>
      </c>
      <c r="O134" s="36">
        <f>SUMIFS(СВЦЭМ!$D$39:$D$782,СВЦЭМ!$A$39:$A$782,$A134,СВЦЭМ!$B$39:$B$782,O$119)+'СЕТ СН'!$I$11+СВЦЭМ!$D$10+'СЕТ СН'!$I$5-'СЕТ СН'!$I$21</f>
        <v>5567.70395672</v>
      </c>
      <c r="P134" s="36">
        <f>SUMIFS(СВЦЭМ!$D$39:$D$782,СВЦЭМ!$A$39:$A$782,$A134,СВЦЭМ!$B$39:$B$782,P$119)+'СЕТ СН'!$I$11+СВЦЭМ!$D$10+'СЕТ СН'!$I$5-'СЕТ СН'!$I$21</f>
        <v>5572.8648924200006</v>
      </c>
      <c r="Q134" s="36">
        <f>SUMIFS(СВЦЭМ!$D$39:$D$782,СВЦЭМ!$A$39:$A$782,$A134,СВЦЭМ!$B$39:$B$782,Q$119)+'СЕТ СН'!$I$11+СВЦЭМ!$D$10+'СЕТ СН'!$I$5-'СЕТ СН'!$I$21</f>
        <v>5584.7785623700001</v>
      </c>
      <c r="R134" s="36">
        <f>SUMIFS(СВЦЭМ!$D$39:$D$782,СВЦЭМ!$A$39:$A$782,$A134,СВЦЭМ!$B$39:$B$782,R$119)+'СЕТ СН'!$I$11+СВЦЭМ!$D$10+'СЕТ СН'!$I$5-'СЕТ СН'!$I$21</f>
        <v>5571.21966935</v>
      </c>
      <c r="S134" s="36">
        <f>SUMIFS(СВЦЭМ!$D$39:$D$782,СВЦЭМ!$A$39:$A$782,$A134,СВЦЭМ!$B$39:$B$782,S$119)+'СЕТ СН'!$I$11+СВЦЭМ!$D$10+'СЕТ СН'!$I$5-'СЕТ СН'!$I$21</f>
        <v>5526.4306689799996</v>
      </c>
      <c r="T134" s="36">
        <f>SUMIFS(СВЦЭМ!$D$39:$D$782,СВЦЭМ!$A$39:$A$782,$A134,СВЦЭМ!$B$39:$B$782,T$119)+'СЕТ СН'!$I$11+СВЦЭМ!$D$10+'СЕТ СН'!$I$5-'СЕТ СН'!$I$21</f>
        <v>5506.3226753700001</v>
      </c>
      <c r="U134" s="36">
        <f>SUMIFS(СВЦЭМ!$D$39:$D$782,СВЦЭМ!$A$39:$A$782,$A134,СВЦЭМ!$B$39:$B$782,U$119)+'СЕТ СН'!$I$11+СВЦЭМ!$D$10+'СЕТ СН'!$I$5-'СЕТ СН'!$I$21</f>
        <v>5526.77098785</v>
      </c>
      <c r="V134" s="36">
        <f>SUMIFS(СВЦЭМ!$D$39:$D$782,СВЦЭМ!$A$39:$A$782,$A134,СВЦЭМ!$B$39:$B$782,V$119)+'СЕТ СН'!$I$11+СВЦЭМ!$D$10+'СЕТ СН'!$I$5-'СЕТ СН'!$I$21</f>
        <v>5538.5168423200003</v>
      </c>
      <c r="W134" s="36">
        <f>SUMIFS(СВЦЭМ!$D$39:$D$782,СВЦЭМ!$A$39:$A$782,$A134,СВЦЭМ!$B$39:$B$782,W$119)+'СЕТ СН'!$I$11+СВЦЭМ!$D$10+'СЕТ СН'!$I$5-'СЕТ СН'!$I$21</f>
        <v>5546.0473648200004</v>
      </c>
      <c r="X134" s="36">
        <f>SUMIFS(СВЦЭМ!$D$39:$D$782,СВЦЭМ!$A$39:$A$782,$A134,СВЦЭМ!$B$39:$B$782,X$119)+'СЕТ СН'!$I$11+СВЦЭМ!$D$10+'СЕТ СН'!$I$5-'СЕТ СН'!$I$21</f>
        <v>5560.0352874800001</v>
      </c>
      <c r="Y134" s="36">
        <f>SUMIFS(СВЦЭМ!$D$39:$D$782,СВЦЭМ!$A$39:$A$782,$A134,СВЦЭМ!$B$39:$B$782,Y$119)+'СЕТ СН'!$I$11+СВЦЭМ!$D$10+'СЕТ СН'!$I$5-'СЕТ СН'!$I$21</f>
        <v>5590.9069314400003</v>
      </c>
    </row>
    <row r="135" spans="1:25" ht="15.75" x14ac:dyDescent="0.2">
      <c r="A135" s="35">
        <f t="shared" si="3"/>
        <v>45276</v>
      </c>
      <c r="B135" s="36">
        <f>SUMIFS(СВЦЭМ!$D$39:$D$782,СВЦЭМ!$A$39:$A$782,$A135,СВЦЭМ!$B$39:$B$782,B$119)+'СЕТ СН'!$I$11+СВЦЭМ!$D$10+'СЕТ СН'!$I$5-'СЕТ СН'!$I$21</f>
        <v>5594.78789237</v>
      </c>
      <c r="C135" s="36">
        <f>SUMIFS(СВЦЭМ!$D$39:$D$782,СВЦЭМ!$A$39:$A$782,$A135,СВЦЭМ!$B$39:$B$782,C$119)+'СЕТ СН'!$I$11+СВЦЭМ!$D$10+'СЕТ СН'!$I$5-'СЕТ СН'!$I$21</f>
        <v>5629.6088637600005</v>
      </c>
      <c r="D135" s="36">
        <f>SUMIFS(СВЦЭМ!$D$39:$D$782,СВЦЭМ!$A$39:$A$782,$A135,СВЦЭМ!$B$39:$B$782,D$119)+'СЕТ СН'!$I$11+СВЦЭМ!$D$10+'СЕТ СН'!$I$5-'СЕТ СН'!$I$21</f>
        <v>5673.2369418899998</v>
      </c>
      <c r="E135" s="36">
        <f>SUMIFS(СВЦЭМ!$D$39:$D$782,СВЦЭМ!$A$39:$A$782,$A135,СВЦЭМ!$B$39:$B$782,E$119)+'СЕТ СН'!$I$11+СВЦЭМ!$D$10+'СЕТ СН'!$I$5-'СЕТ СН'!$I$21</f>
        <v>5681.9912074700005</v>
      </c>
      <c r="F135" s="36">
        <f>SUMIFS(СВЦЭМ!$D$39:$D$782,СВЦЭМ!$A$39:$A$782,$A135,СВЦЭМ!$B$39:$B$782,F$119)+'СЕТ СН'!$I$11+СВЦЭМ!$D$10+'СЕТ СН'!$I$5-'СЕТ СН'!$I$21</f>
        <v>5670.6548943899998</v>
      </c>
      <c r="G135" s="36">
        <f>SUMIFS(СВЦЭМ!$D$39:$D$782,СВЦЭМ!$A$39:$A$782,$A135,СВЦЭМ!$B$39:$B$782,G$119)+'СЕТ СН'!$I$11+СВЦЭМ!$D$10+'СЕТ СН'!$I$5-'СЕТ СН'!$I$21</f>
        <v>5666.5986122699996</v>
      </c>
      <c r="H135" s="36">
        <f>SUMIFS(СВЦЭМ!$D$39:$D$782,СВЦЭМ!$A$39:$A$782,$A135,СВЦЭМ!$B$39:$B$782,H$119)+'СЕТ СН'!$I$11+СВЦЭМ!$D$10+'СЕТ СН'!$I$5-'СЕТ СН'!$I$21</f>
        <v>5623.6569584500003</v>
      </c>
      <c r="I135" s="36">
        <f>SUMIFS(СВЦЭМ!$D$39:$D$782,СВЦЭМ!$A$39:$A$782,$A135,СВЦЭМ!$B$39:$B$782,I$119)+'СЕТ СН'!$I$11+СВЦЭМ!$D$10+'СЕТ СН'!$I$5-'СЕТ СН'!$I$21</f>
        <v>5596.3157531400002</v>
      </c>
      <c r="J135" s="36">
        <f>SUMIFS(СВЦЭМ!$D$39:$D$782,СВЦЭМ!$A$39:$A$782,$A135,СВЦЭМ!$B$39:$B$782,J$119)+'СЕТ СН'!$I$11+СВЦЭМ!$D$10+'СЕТ СН'!$I$5-'СЕТ СН'!$I$21</f>
        <v>5556.5078952800004</v>
      </c>
      <c r="K135" s="36">
        <f>SUMIFS(СВЦЭМ!$D$39:$D$782,СВЦЭМ!$A$39:$A$782,$A135,СВЦЭМ!$B$39:$B$782,K$119)+'СЕТ СН'!$I$11+СВЦЭМ!$D$10+'СЕТ СН'!$I$5-'СЕТ СН'!$I$21</f>
        <v>5509.9327965700004</v>
      </c>
      <c r="L135" s="36">
        <f>SUMIFS(СВЦЭМ!$D$39:$D$782,СВЦЭМ!$A$39:$A$782,$A135,СВЦЭМ!$B$39:$B$782,L$119)+'СЕТ СН'!$I$11+СВЦЭМ!$D$10+'СЕТ СН'!$I$5-'СЕТ СН'!$I$21</f>
        <v>5470.9030114899997</v>
      </c>
      <c r="M135" s="36">
        <f>SUMIFS(СВЦЭМ!$D$39:$D$782,СВЦЭМ!$A$39:$A$782,$A135,СВЦЭМ!$B$39:$B$782,M$119)+'СЕТ СН'!$I$11+СВЦЭМ!$D$10+'СЕТ СН'!$I$5-'СЕТ СН'!$I$21</f>
        <v>5446.8173286800002</v>
      </c>
      <c r="N135" s="36">
        <f>SUMIFS(СВЦЭМ!$D$39:$D$782,СВЦЭМ!$A$39:$A$782,$A135,СВЦЭМ!$B$39:$B$782,N$119)+'СЕТ СН'!$I$11+СВЦЭМ!$D$10+'СЕТ СН'!$I$5-'СЕТ СН'!$I$21</f>
        <v>5471.0038565000004</v>
      </c>
      <c r="O135" s="36">
        <f>SUMIFS(СВЦЭМ!$D$39:$D$782,СВЦЭМ!$A$39:$A$782,$A135,СВЦЭМ!$B$39:$B$782,O$119)+'СЕТ СН'!$I$11+СВЦЭМ!$D$10+'СЕТ СН'!$I$5-'СЕТ СН'!$I$21</f>
        <v>5482.5318550000002</v>
      </c>
      <c r="P135" s="36">
        <f>SUMIFS(СВЦЭМ!$D$39:$D$782,СВЦЭМ!$A$39:$A$782,$A135,СВЦЭМ!$B$39:$B$782,P$119)+'СЕТ СН'!$I$11+СВЦЭМ!$D$10+'СЕТ СН'!$I$5-'СЕТ СН'!$I$21</f>
        <v>5472.6756794499997</v>
      </c>
      <c r="Q135" s="36">
        <f>SUMIFS(СВЦЭМ!$D$39:$D$782,СВЦЭМ!$A$39:$A$782,$A135,СВЦЭМ!$B$39:$B$782,Q$119)+'СЕТ СН'!$I$11+СВЦЭМ!$D$10+'СЕТ СН'!$I$5-'СЕТ СН'!$I$21</f>
        <v>5487.0934882600004</v>
      </c>
      <c r="R135" s="36">
        <f>SUMIFS(СВЦЭМ!$D$39:$D$782,СВЦЭМ!$A$39:$A$782,$A135,СВЦЭМ!$B$39:$B$782,R$119)+'СЕТ СН'!$I$11+СВЦЭМ!$D$10+'СЕТ СН'!$I$5-'СЕТ СН'!$I$21</f>
        <v>5508.7582467100001</v>
      </c>
      <c r="S135" s="36">
        <f>SUMIFS(СВЦЭМ!$D$39:$D$782,СВЦЭМ!$A$39:$A$782,$A135,СВЦЭМ!$B$39:$B$782,S$119)+'СЕТ СН'!$I$11+СВЦЭМ!$D$10+'СЕТ СН'!$I$5-'СЕТ СН'!$I$21</f>
        <v>5473.3766310999999</v>
      </c>
      <c r="T135" s="36">
        <f>SUMIFS(СВЦЭМ!$D$39:$D$782,СВЦЭМ!$A$39:$A$782,$A135,СВЦЭМ!$B$39:$B$782,T$119)+'СЕТ СН'!$I$11+СВЦЭМ!$D$10+'СЕТ СН'!$I$5-'СЕТ СН'!$I$21</f>
        <v>5451.0174843300001</v>
      </c>
      <c r="U135" s="36">
        <f>SUMIFS(СВЦЭМ!$D$39:$D$782,СВЦЭМ!$A$39:$A$782,$A135,СВЦЭМ!$B$39:$B$782,U$119)+'СЕТ СН'!$I$11+СВЦЭМ!$D$10+'СЕТ СН'!$I$5-'СЕТ СН'!$I$21</f>
        <v>5478.9857515900003</v>
      </c>
      <c r="V135" s="36">
        <f>SUMIFS(СВЦЭМ!$D$39:$D$782,СВЦЭМ!$A$39:$A$782,$A135,СВЦЭМ!$B$39:$B$782,V$119)+'СЕТ СН'!$I$11+СВЦЭМ!$D$10+'СЕТ СН'!$I$5-'СЕТ СН'!$I$21</f>
        <v>5475.9107201400002</v>
      </c>
      <c r="W135" s="36">
        <f>SUMIFS(СВЦЭМ!$D$39:$D$782,СВЦЭМ!$A$39:$A$782,$A135,СВЦЭМ!$B$39:$B$782,W$119)+'СЕТ СН'!$I$11+СВЦЭМ!$D$10+'СЕТ СН'!$I$5-'СЕТ СН'!$I$21</f>
        <v>5478.6103060700007</v>
      </c>
      <c r="X135" s="36">
        <f>SUMIFS(СВЦЭМ!$D$39:$D$782,СВЦЭМ!$A$39:$A$782,$A135,СВЦЭМ!$B$39:$B$782,X$119)+'СЕТ СН'!$I$11+СВЦЭМ!$D$10+'СЕТ СН'!$I$5-'СЕТ СН'!$I$21</f>
        <v>5505.6291730800003</v>
      </c>
      <c r="Y135" s="36">
        <f>SUMIFS(СВЦЭМ!$D$39:$D$782,СВЦЭМ!$A$39:$A$782,$A135,СВЦЭМ!$B$39:$B$782,Y$119)+'СЕТ СН'!$I$11+СВЦЭМ!$D$10+'СЕТ СН'!$I$5-'СЕТ СН'!$I$21</f>
        <v>5539.4903721800001</v>
      </c>
    </row>
    <row r="136" spans="1:25" ht="15.75" x14ac:dyDescent="0.2">
      <c r="A136" s="35">
        <f t="shared" si="3"/>
        <v>45277</v>
      </c>
      <c r="B136" s="36">
        <f>SUMIFS(СВЦЭМ!$D$39:$D$782,СВЦЭМ!$A$39:$A$782,$A136,СВЦЭМ!$B$39:$B$782,B$119)+'СЕТ СН'!$I$11+СВЦЭМ!$D$10+'СЕТ СН'!$I$5-'СЕТ СН'!$I$21</f>
        <v>5616.0021493900003</v>
      </c>
      <c r="C136" s="36">
        <f>SUMIFS(СВЦЭМ!$D$39:$D$782,СВЦЭМ!$A$39:$A$782,$A136,СВЦЭМ!$B$39:$B$782,C$119)+'СЕТ СН'!$I$11+СВЦЭМ!$D$10+'СЕТ СН'!$I$5-'СЕТ СН'!$I$21</f>
        <v>5627.5489453500004</v>
      </c>
      <c r="D136" s="36">
        <f>SUMIFS(СВЦЭМ!$D$39:$D$782,СВЦЭМ!$A$39:$A$782,$A136,СВЦЭМ!$B$39:$B$782,D$119)+'СЕТ СН'!$I$11+СВЦЭМ!$D$10+'СЕТ СН'!$I$5-'СЕТ СН'!$I$21</f>
        <v>5666.35941895</v>
      </c>
      <c r="E136" s="36">
        <f>SUMIFS(СВЦЭМ!$D$39:$D$782,СВЦЭМ!$A$39:$A$782,$A136,СВЦЭМ!$B$39:$B$782,E$119)+'СЕТ СН'!$I$11+СВЦЭМ!$D$10+'СЕТ СН'!$I$5-'СЕТ СН'!$I$21</f>
        <v>5668.0164966499997</v>
      </c>
      <c r="F136" s="36">
        <f>SUMIFS(СВЦЭМ!$D$39:$D$782,СВЦЭМ!$A$39:$A$782,$A136,СВЦЭМ!$B$39:$B$782,F$119)+'СЕТ СН'!$I$11+СВЦЭМ!$D$10+'СЕТ СН'!$I$5-'СЕТ СН'!$I$21</f>
        <v>5666.0538099000005</v>
      </c>
      <c r="G136" s="36">
        <f>SUMIFS(СВЦЭМ!$D$39:$D$782,СВЦЭМ!$A$39:$A$782,$A136,СВЦЭМ!$B$39:$B$782,G$119)+'СЕТ СН'!$I$11+СВЦЭМ!$D$10+'СЕТ СН'!$I$5-'СЕТ СН'!$I$21</f>
        <v>5668.7277652700004</v>
      </c>
      <c r="H136" s="36">
        <f>SUMIFS(СВЦЭМ!$D$39:$D$782,СВЦЭМ!$A$39:$A$782,$A136,СВЦЭМ!$B$39:$B$782,H$119)+'СЕТ СН'!$I$11+СВЦЭМ!$D$10+'СЕТ СН'!$I$5-'СЕТ СН'!$I$21</f>
        <v>5653.9289831900005</v>
      </c>
      <c r="I136" s="36">
        <f>SUMIFS(СВЦЭМ!$D$39:$D$782,СВЦЭМ!$A$39:$A$782,$A136,СВЦЭМ!$B$39:$B$782,I$119)+'СЕТ СН'!$I$11+СВЦЭМ!$D$10+'СЕТ СН'!$I$5-'СЕТ СН'!$I$21</f>
        <v>5645.7928779800004</v>
      </c>
      <c r="J136" s="36">
        <f>SUMIFS(СВЦЭМ!$D$39:$D$782,СВЦЭМ!$A$39:$A$782,$A136,СВЦЭМ!$B$39:$B$782,J$119)+'СЕТ СН'!$I$11+СВЦЭМ!$D$10+'СЕТ СН'!$I$5-'СЕТ СН'!$I$21</f>
        <v>5609.34699955</v>
      </c>
      <c r="K136" s="36">
        <f>SUMIFS(СВЦЭМ!$D$39:$D$782,СВЦЭМ!$A$39:$A$782,$A136,СВЦЭМ!$B$39:$B$782,K$119)+'СЕТ СН'!$I$11+СВЦЭМ!$D$10+'СЕТ СН'!$I$5-'СЕТ СН'!$I$21</f>
        <v>5568.15074276</v>
      </c>
      <c r="L136" s="36">
        <f>SUMIFS(СВЦЭМ!$D$39:$D$782,СВЦЭМ!$A$39:$A$782,$A136,СВЦЭМ!$B$39:$B$782,L$119)+'СЕТ СН'!$I$11+СВЦЭМ!$D$10+'СЕТ СН'!$I$5-'СЕТ СН'!$I$21</f>
        <v>5523.2156370499997</v>
      </c>
      <c r="M136" s="36">
        <f>SUMIFS(СВЦЭМ!$D$39:$D$782,СВЦЭМ!$A$39:$A$782,$A136,СВЦЭМ!$B$39:$B$782,M$119)+'СЕТ СН'!$I$11+СВЦЭМ!$D$10+'СЕТ СН'!$I$5-'СЕТ СН'!$I$21</f>
        <v>5508.4266128600002</v>
      </c>
      <c r="N136" s="36">
        <f>SUMIFS(СВЦЭМ!$D$39:$D$782,СВЦЭМ!$A$39:$A$782,$A136,СВЦЭМ!$B$39:$B$782,N$119)+'СЕТ СН'!$I$11+СВЦЭМ!$D$10+'СЕТ СН'!$I$5-'СЕТ СН'!$I$21</f>
        <v>5523.2611761600001</v>
      </c>
      <c r="O136" s="36">
        <f>SUMIFS(СВЦЭМ!$D$39:$D$782,СВЦЭМ!$A$39:$A$782,$A136,СВЦЭМ!$B$39:$B$782,O$119)+'СЕТ СН'!$I$11+СВЦЭМ!$D$10+'СЕТ СН'!$I$5-'СЕТ СН'!$I$21</f>
        <v>5531.9042663600003</v>
      </c>
      <c r="P136" s="36">
        <f>SUMIFS(СВЦЭМ!$D$39:$D$782,СВЦЭМ!$A$39:$A$782,$A136,СВЦЭМ!$B$39:$B$782,P$119)+'СЕТ СН'!$I$11+СВЦЭМ!$D$10+'СЕТ СН'!$I$5-'СЕТ СН'!$I$21</f>
        <v>5530.6580420099999</v>
      </c>
      <c r="Q136" s="36">
        <f>SUMIFS(СВЦЭМ!$D$39:$D$782,СВЦЭМ!$A$39:$A$782,$A136,СВЦЭМ!$B$39:$B$782,Q$119)+'СЕТ СН'!$I$11+СВЦЭМ!$D$10+'СЕТ СН'!$I$5-'СЕТ СН'!$I$21</f>
        <v>5539.1218463200003</v>
      </c>
      <c r="R136" s="36">
        <f>SUMIFS(СВЦЭМ!$D$39:$D$782,СВЦЭМ!$A$39:$A$782,$A136,СВЦЭМ!$B$39:$B$782,R$119)+'СЕТ СН'!$I$11+СВЦЭМ!$D$10+'СЕТ СН'!$I$5-'СЕТ СН'!$I$21</f>
        <v>5547.3644567000001</v>
      </c>
      <c r="S136" s="36">
        <f>SUMIFS(СВЦЭМ!$D$39:$D$782,СВЦЭМ!$A$39:$A$782,$A136,СВЦЭМ!$B$39:$B$782,S$119)+'СЕТ СН'!$I$11+СВЦЭМ!$D$10+'СЕТ СН'!$I$5-'СЕТ СН'!$I$21</f>
        <v>5504.7812414999999</v>
      </c>
      <c r="T136" s="36">
        <f>SUMIFS(СВЦЭМ!$D$39:$D$782,СВЦЭМ!$A$39:$A$782,$A136,СВЦЭМ!$B$39:$B$782,T$119)+'СЕТ СН'!$I$11+СВЦЭМ!$D$10+'СЕТ СН'!$I$5-'СЕТ СН'!$I$21</f>
        <v>5462.1307618600003</v>
      </c>
      <c r="U136" s="36">
        <f>SUMIFS(СВЦЭМ!$D$39:$D$782,СВЦЭМ!$A$39:$A$782,$A136,СВЦЭМ!$B$39:$B$782,U$119)+'СЕТ СН'!$I$11+СВЦЭМ!$D$10+'СЕТ СН'!$I$5-'СЕТ СН'!$I$21</f>
        <v>5459.9845266900002</v>
      </c>
      <c r="V136" s="36">
        <f>SUMIFS(СВЦЭМ!$D$39:$D$782,СВЦЭМ!$A$39:$A$782,$A136,СВЦЭМ!$B$39:$B$782,V$119)+'СЕТ СН'!$I$11+СВЦЭМ!$D$10+'СЕТ СН'!$I$5-'СЕТ СН'!$I$21</f>
        <v>5490.3656503399998</v>
      </c>
      <c r="W136" s="36">
        <f>SUMIFS(СВЦЭМ!$D$39:$D$782,СВЦЭМ!$A$39:$A$782,$A136,СВЦЭМ!$B$39:$B$782,W$119)+'СЕТ СН'!$I$11+СВЦЭМ!$D$10+'СЕТ СН'!$I$5-'СЕТ СН'!$I$21</f>
        <v>5488.9737460899996</v>
      </c>
      <c r="X136" s="36">
        <f>SUMIFS(СВЦЭМ!$D$39:$D$782,СВЦЭМ!$A$39:$A$782,$A136,СВЦЭМ!$B$39:$B$782,X$119)+'СЕТ СН'!$I$11+СВЦЭМ!$D$10+'СЕТ СН'!$I$5-'СЕТ СН'!$I$21</f>
        <v>5529.0022244700003</v>
      </c>
      <c r="Y136" s="36">
        <f>SUMIFS(СВЦЭМ!$D$39:$D$782,СВЦЭМ!$A$39:$A$782,$A136,СВЦЭМ!$B$39:$B$782,Y$119)+'СЕТ СН'!$I$11+СВЦЭМ!$D$10+'СЕТ СН'!$I$5-'СЕТ СН'!$I$21</f>
        <v>5569.9996794799999</v>
      </c>
    </row>
    <row r="137" spans="1:25" ht="15.75" x14ac:dyDescent="0.2">
      <c r="A137" s="35">
        <f t="shared" si="3"/>
        <v>45278</v>
      </c>
      <c r="B137" s="36">
        <f>SUMIFS(СВЦЭМ!$D$39:$D$782,СВЦЭМ!$A$39:$A$782,$A137,СВЦЭМ!$B$39:$B$782,B$119)+'СЕТ СН'!$I$11+СВЦЭМ!$D$10+'СЕТ СН'!$I$5-'СЕТ СН'!$I$21</f>
        <v>5483.7697449999996</v>
      </c>
      <c r="C137" s="36">
        <f>SUMIFS(СВЦЭМ!$D$39:$D$782,СВЦЭМ!$A$39:$A$782,$A137,СВЦЭМ!$B$39:$B$782,C$119)+'СЕТ СН'!$I$11+СВЦЭМ!$D$10+'СЕТ СН'!$I$5-'СЕТ СН'!$I$21</f>
        <v>5517.9683235299999</v>
      </c>
      <c r="D137" s="36">
        <f>SUMIFS(СВЦЭМ!$D$39:$D$782,СВЦЭМ!$A$39:$A$782,$A137,СВЦЭМ!$B$39:$B$782,D$119)+'СЕТ СН'!$I$11+СВЦЭМ!$D$10+'СЕТ СН'!$I$5-'СЕТ СН'!$I$21</f>
        <v>5546.0032002799999</v>
      </c>
      <c r="E137" s="36">
        <f>SUMIFS(СВЦЭМ!$D$39:$D$782,СВЦЭМ!$A$39:$A$782,$A137,СВЦЭМ!$B$39:$B$782,E$119)+'СЕТ СН'!$I$11+СВЦЭМ!$D$10+'СЕТ СН'!$I$5-'СЕТ СН'!$I$21</f>
        <v>5559.3596405600001</v>
      </c>
      <c r="F137" s="36">
        <f>SUMIFS(СВЦЭМ!$D$39:$D$782,СВЦЭМ!$A$39:$A$782,$A137,СВЦЭМ!$B$39:$B$782,F$119)+'СЕТ СН'!$I$11+СВЦЭМ!$D$10+'СЕТ СН'!$I$5-'СЕТ СН'!$I$21</f>
        <v>5563.0875425200002</v>
      </c>
      <c r="G137" s="36">
        <f>SUMIFS(СВЦЭМ!$D$39:$D$782,СВЦЭМ!$A$39:$A$782,$A137,СВЦЭМ!$B$39:$B$782,G$119)+'СЕТ СН'!$I$11+СВЦЭМ!$D$10+'СЕТ СН'!$I$5-'СЕТ СН'!$I$21</f>
        <v>5541.9515189800004</v>
      </c>
      <c r="H137" s="36">
        <f>SUMIFS(СВЦЭМ!$D$39:$D$782,СВЦЭМ!$A$39:$A$782,$A137,СВЦЭМ!$B$39:$B$782,H$119)+'СЕТ СН'!$I$11+СВЦЭМ!$D$10+'СЕТ СН'!$I$5-'СЕТ СН'!$I$21</f>
        <v>5491.5734272999998</v>
      </c>
      <c r="I137" s="36">
        <f>SUMIFS(СВЦЭМ!$D$39:$D$782,СВЦЭМ!$A$39:$A$782,$A137,СВЦЭМ!$B$39:$B$782,I$119)+'СЕТ СН'!$I$11+СВЦЭМ!$D$10+'СЕТ СН'!$I$5-'СЕТ СН'!$I$21</f>
        <v>5440.8758757000005</v>
      </c>
      <c r="J137" s="36">
        <f>SUMIFS(СВЦЭМ!$D$39:$D$782,СВЦЭМ!$A$39:$A$782,$A137,СВЦЭМ!$B$39:$B$782,J$119)+'СЕТ СН'!$I$11+СВЦЭМ!$D$10+'СЕТ СН'!$I$5-'СЕТ СН'!$I$21</f>
        <v>5415.4887355199999</v>
      </c>
      <c r="K137" s="36">
        <f>SUMIFS(СВЦЭМ!$D$39:$D$782,СВЦЭМ!$A$39:$A$782,$A137,СВЦЭМ!$B$39:$B$782,K$119)+'СЕТ СН'!$I$11+СВЦЭМ!$D$10+'СЕТ СН'!$I$5-'СЕТ СН'!$I$21</f>
        <v>5380.0252778200002</v>
      </c>
      <c r="L137" s="36">
        <f>SUMIFS(СВЦЭМ!$D$39:$D$782,СВЦЭМ!$A$39:$A$782,$A137,СВЦЭМ!$B$39:$B$782,L$119)+'СЕТ СН'!$I$11+СВЦЭМ!$D$10+'СЕТ СН'!$I$5-'СЕТ СН'!$I$21</f>
        <v>5368.0595079499999</v>
      </c>
      <c r="M137" s="36">
        <f>SUMIFS(СВЦЭМ!$D$39:$D$782,СВЦЭМ!$A$39:$A$782,$A137,СВЦЭМ!$B$39:$B$782,M$119)+'СЕТ СН'!$I$11+СВЦЭМ!$D$10+'СЕТ СН'!$I$5-'СЕТ СН'!$I$21</f>
        <v>5391.3094699700005</v>
      </c>
      <c r="N137" s="36">
        <f>SUMIFS(СВЦЭМ!$D$39:$D$782,СВЦЭМ!$A$39:$A$782,$A137,СВЦЭМ!$B$39:$B$782,N$119)+'СЕТ СН'!$I$11+СВЦЭМ!$D$10+'СЕТ СН'!$I$5-'СЕТ СН'!$I$21</f>
        <v>5397.7663372500001</v>
      </c>
      <c r="O137" s="36">
        <f>SUMIFS(СВЦЭМ!$D$39:$D$782,СВЦЭМ!$A$39:$A$782,$A137,СВЦЭМ!$B$39:$B$782,O$119)+'СЕТ СН'!$I$11+СВЦЭМ!$D$10+'СЕТ СН'!$I$5-'СЕТ СН'!$I$21</f>
        <v>5409.4864733000004</v>
      </c>
      <c r="P137" s="36">
        <f>SUMIFS(СВЦЭМ!$D$39:$D$782,СВЦЭМ!$A$39:$A$782,$A137,СВЦЭМ!$B$39:$B$782,P$119)+'СЕТ СН'!$I$11+СВЦЭМ!$D$10+'СЕТ СН'!$I$5-'СЕТ СН'!$I$21</f>
        <v>5425.2833063799999</v>
      </c>
      <c r="Q137" s="36">
        <f>SUMIFS(СВЦЭМ!$D$39:$D$782,СВЦЭМ!$A$39:$A$782,$A137,СВЦЭМ!$B$39:$B$782,Q$119)+'СЕТ СН'!$I$11+СВЦЭМ!$D$10+'СЕТ СН'!$I$5-'СЕТ СН'!$I$21</f>
        <v>5431.8195981400004</v>
      </c>
      <c r="R137" s="36">
        <f>SUMIFS(СВЦЭМ!$D$39:$D$782,СВЦЭМ!$A$39:$A$782,$A137,СВЦЭМ!$B$39:$B$782,R$119)+'СЕТ СН'!$I$11+СВЦЭМ!$D$10+'СЕТ СН'!$I$5-'СЕТ СН'!$I$21</f>
        <v>5429.0472903200007</v>
      </c>
      <c r="S137" s="36">
        <f>SUMIFS(СВЦЭМ!$D$39:$D$782,СВЦЭМ!$A$39:$A$782,$A137,СВЦЭМ!$B$39:$B$782,S$119)+'СЕТ СН'!$I$11+СВЦЭМ!$D$10+'СЕТ СН'!$I$5-'СЕТ СН'!$I$21</f>
        <v>5403.0780590600007</v>
      </c>
      <c r="T137" s="36">
        <f>SUMIFS(СВЦЭМ!$D$39:$D$782,СВЦЭМ!$A$39:$A$782,$A137,СВЦЭМ!$B$39:$B$782,T$119)+'СЕТ СН'!$I$11+СВЦЭМ!$D$10+'СЕТ СН'!$I$5-'СЕТ СН'!$I$21</f>
        <v>5372.0101296800003</v>
      </c>
      <c r="U137" s="36">
        <f>SUMIFS(СВЦЭМ!$D$39:$D$782,СВЦЭМ!$A$39:$A$782,$A137,СВЦЭМ!$B$39:$B$782,U$119)+'СЕТ СН'!$I$11+СВЦЭМ!$D$10+'СЕТ СН'!$I$5-'СЕТ СН'!$I$21</f>
        <v>5359.0486131899997</v>
      </c>
      <c r="V137" s="36">
        <f>SUMIFS(СВЦЭМ!$D$39:$D$782,СВЦЭМ!$A$39:$A$782,$A137,СВЦЭМ!$B$39:$B$782,V$119)+'СЕТ СН'!$I$11+СВЦЭМ!$D$10+'СЕТ СН'!$I$5-'СЕТ СН'!$I$21</f>
        <v>5389.2485263600001</v>
      </c>
      <c r="W137" s="36">
        <f>SUMIFS(СВЦЭМ!$D$39:$D$782,СВЦЭМ!$A$39:$A$782,$A137,СВЦЭМ!$B$39:$B$782,W$119)+'СЕТ СН'!$I$11+СВЦЭМ!$D$10+'СЕТ СН'!$I$5-'СЕТ СН'!$I$21</f>
        <v>5368.1970374000002</v>
      </c>
      <c r="X137" s="36">
        <f>SUMIFS(СВЦЭМ!$D$39:$D$782,СВЦЭМ!$A$39:$A$782,$A137,СВЦЭМ!$B$39:$B$782,X$119)+'СЕТ СН'!$I$11+СВЦЭМ!$D$10+'СЕТ СН'!$I$5-'СЕТ СН'!$I$21</f>
        <v>5410.4225006200004</v>
      </c>
      <c r="Y137" s="36">
        <f>SUMIFS(СВЦЭМ!$D$39:$D$782,СВЦЭМ!$A$39:$A$782,$A137,СВЦЭМ!$B$39:$B$782,Y$119)+'СЕТ СН'!$I$11+СВЦЭМ!$D$10+'СЕТ СН'!$I$5-'СЕТ СН'!$I$21</f>
        <v>5437.8155181299999</v>
      </c>
    </row>
    <row r="138" spans="1:25" ht="15.75" x14ac:dyDescent="0.2">
      <c r="A138" s="35">
        <f t="shared" si="3"/>
        <v>45279</v>
      </c>
      <c r="B138" s="36">
        <f>SUMIFS(СВЦЭМ!$D$39:$D$782,СВЦЭМ!$A$39:$A$782,$A138,СВЦЭМ!$B$39:$B$782,B$119)+'СЕТ СН'!$I$11+СВЦЭМ!$D$10+'СЕТ СН'!$I$5-'СЕТ СН'!$I$21</f>
        <v>5480.5444632600002</v>
      </c>
      <c r="C138" s="36">
        <f>SUMIFS(СВЦЭМ!$D$39:$D$782,СВЦЭМ!$A$39:$A$782,$A138,СВЦЭМ!$B$39:$B$782,C$119)+'СЕТ СН'!$I$11+СВЦЭМ!$D$10+'СЕТ СН'!$I$5-'СЕТ СН'!$I$21</f>
        <v>5565.3268139400006</v>
      </c>
      <c r="D138" s="36">
        <f>SUMIFS(СВЦЭМ!$D$39:$D$782,СВЦЭМ!$A$39:$A$782,$A138,СВЦЭМ!$B$39:$B$782,D$119)+'СЕТ СН'!$I$11+СВЦЭМ!$D$10+'СЕТ СН'!$I$5-'СЕТ СН'!$I$21</f>
        <v>5607.23662178</v>
      </c>
      <c r="E138" s="36">
        <f>SUMIFS(СВЦЭМ!$D$39:$D$782,СВЦЭМ!$A$39:$A$782,$A138,СВЦЭМ!$B$39:$B$782,E$119)+'СЕТ СН'!$I$11+СВЦЭМ!$D$10+'СЕТ СН'!$I$5-'СЕТ СН'!$I$21</f>
        <v>5623.6796754699999</v>
      </c>
      <c r="F138" s="36">
        <f>SUMIFS(СВЦЭМ!$D$39:$D$782,СВЦЭМ!$A$39:$A$782,$A138,СВЦЭМ!$B$39:$B$782,F$119)+'СЕТ СН'!$I$11+СВЦЭМ!$D$10+'СЕТ СН'!$I$5-'СЕТ СН'!$I$21</f>
        <v>5615.6602950100005</v>
      </c>
      <c r="G138" s="36">
        <f>SUMIFS(СВЦЭМ!$D$39:$D$782,СВЦЭМ!$A$39:$A$782,$A138,СВЦЭМ!$B$39:$B$782,G$119)+'СЕТ СН'!$I$11+СВЦЭМ!$D$10+'СЕТ СН'!$I$5-'СЕТ СН'!$I$21</f>
        <v>5600.8715978800001</v>
      </c>
      <c r="H138" s="36">
        <f>SUMIFS(СВЦЭМ!$D$39:$D$782,СВЦЭМ!$A$39:$A$782,$A138,СВЦЭМ!$B$39:$B$782,H$119)+'СЕТ СН'!$I$11+СВЦЭМ!$D$10+'СЕТ СН'!$I$5-'СЕТ СН'!$I$21</f>
        <v>5531.39429784</v>
      </c>
      <c r="I138" s="36">
        <f>SUMIFS(СВЦЭМ!$D$39:$D$782,СВЦЭМ!$A$39:$A$782,$A138,СВЦЭМ!$B$39:$B$782,I$119)+'СЕТ СН'!$I$11+СВЦЭМ!$D$10+'СЕТ СН'!$I$5-'СЕТ СН'!$I$21</f>
        <v>5475.5088292600003</v>
      </c>
      <c r="J138" s="36">
        <f>SUMIFS(СВЦЭМ!$D$39:$D$782,СВЦЭМ!$A$39:$A$782,$A138,СВЦЭМ!$B$39:$B$782,J$119)+'СЕТ СН'!$I$11+СВЦЭМ!$D$10+'СЕТ СН'!$I$5-'СЕТ СН'!$I$21</f>
        <v>5455.1945696900002</v>
      </c>
      <c r="K138" s="36">
        <f>SUMIFS(СВЦЭМ!$D$39:$D$782,СВЦЭМ!$A$39:$A$782,$A138,СВЦЭМ!$B$39:$B$782,K$119)+'СЕТ СН'!$I$11+СВЦЭМ!$D$10+'СЕТ СН'!$I$5-'СЕТ СН'!$I$21</f>
        <v>5420.2807639599996</v>
      </c>
      <c r="L138" s="36">
        <f>SUMIFS(СВЦЭМ!$D$39:$D$782,СВЦЭМ!$A$39:$A$782,$A138,СВЦЭМ!$B$39:$B$782,L$119)+'СЕТ СН'!$I$11+СВЦЭМ!$D$10+'СЕТ СН'!$I$5-'СЕТ СН'!$I$21</f>
        <v>5405.5587032399999</v>
      </c>
      <c r="M138" s="36">
        <f>SUMIFS(СВЦЭМ!$D$39:$D$782,СВЦЭМ!$A$39:$A$782,$A138,СВЦЭМ!$B$39:$B$782,M$119)+'СЕТ СН'!$I$11+СВЦЭМ!$D$10+'СЕТ СН'!$I$5-'СЕТ СН'!$I$21</f>
        <v>5429.0351248900006</v>
      </c>
      <c r="N138" s="36">
        <f>SUMIFS(СВЦЭМ!$D$39:$D$782,СВЦЭМ!$A$39:$A$782,$A138,СВЦЭМ!$B$39:$B$782,N$119)+'СЕТ СН'!$I$11+СВЦЭМ!$D$10+'СЕТ СН'!$I$5-'СЕТ СН'!$I$21</f>
        <v>5445.3623831599998</v>
      </c>
      <c r="O138" s="36">
        <f>SUMIFS(СВЦЭМ!$D$39:$D$782,СВЦЭМ!$A$39:$A$782,$A138,СВЦЭМ!$B$39:$B$782,O$119)+'СЕТ СН'!$I$11+СВЦЭМ!$D$10+'СЕТ СН'!$I$5-'СЕТ СН'!$I$21</f>
        <v>5455.37273817</v>
      </c>
      <c r="P138" s="36">
        <f>SUMIFS(СВЦЭМ!$D$39:$D$782,СВЦЭМ!$A$39:$A$782,$A138,СВЦЭМ!$B$39:$B$782,P$119)+'СЕТ СН'!$I$11+СВЦЭМ!$D$10+'СЕТ СН'!$I$5-'СЕТ СН'!$I$21</f>
        <v>5464.6440550699999</v>
      </c>
      <c r="Q138" s="36">
        <f>SUMIFS(СВЦЭМ!$D$39:$D$782,СВЦЭМ!$A$39:$A$782,$A138,СВЦЭМ!$B$39:$B$782,Q$119)+'СЕТ СН'!$I$11+СВЦЭМ!$D$10+'СЕТ СН'!$I$5-'СЕТ СН'!$I$21</f>
        <v>5474.3501824300001</v>
      </c>
      <c r="R138" s="36">
        <f>SUMIFS(СВЦЭМ!$D$39:$D$782,СВЦЭМ!$A$39:$A$782,$A138,СВЦЭМ!$B$39:$B$782,R$119)+'СЕТ СН'!$I$11+СВЦЭМ!$D$10+'СЕТ СН'!$I$5-'СЕТ СН'!$I$21</f>
        <v>5466.3793898000004</v>
      </c>
      <c r="S138" s="36">
        <f>SUMIFS(СВЦЭМ!$D$39:$D$782,СВЦЭМ!$A$39:$A$782,$A138,СВЦЭМ!$B$39:$B$782,S$119)+'СЕТ СН'!$I$11+СВЦЭМ!$D$10+'СЕТ СН'!$I$5-'СЕТ СН'!$I$21</f>
        <v>5424.7526949700004</v>
      </c>
      <c r="T138" s="36">
        <f>SUMIFS(СВЦЭМ!$D$39:$D$782,СВЦЭМ!$A$39:$A$782,$A138,СВЦЭМ!$B$39:$B$782,T$119)+'СЕТ СН'!$I$11+СВЦЭМ!$D$10+'СЕТ СН'!$I$5-'СЕТ СН'!$I$21</f>
        <v>5396.7050599000004</v>
      </c>
      <c r="U138" s="36">
        <f>SUMIFS(СВЦЭМ!$D$39:$D$782,СВЦЭМ!$A$39:$A$782,$A138,СВЦЭМ!$B$39:$B$782,U$119)+'СЕТ СН'!$I$11+СВЦЭМ!$D$10+'СЕТ СН'!$I$5-'СЕТ СН'!$I$21</f>
        <v>5406.5027286700006</v>
      </c>
      <c r="V138" s="36">
        <f>SUMIFS(СВЦЭМ!$D$39:$D$782,СВЦЭМ!$A$39:$A$782,$A138,СВЦЭМ!$B$39:$B$782,V$119)+'СЕТ СН'!$I$11+СВЦЭМ!$D$10+'СЕТ СН'!$I$5-'СЕТ СН'!$I$21</f>
        <v>5429.0563945200001</v>
      </c>
      <c r="W138" s="36">
        <f>SUMIFS(СВЦЭМ!$D$39:$D$782,СВЦЭМ!$A$39:$A$782,$A138,СВЦЭМ!$B$39:$B$782,W$119)+'СЕТ СН'!$I$11+СВЦЭМ!$D$10+'СЕТ СН'!$I$5-'СЕТ СН'!$I$21</f>
        <v>5434.7040364599998</v>
      </c>
      <c r="X138" s="36">
        <f>SUMIFS(СВЦЭМ!$D$39:$D$782,СВЦЭМ!$A$39:$A$782,$A138,СВЦЭМ!$B$39:$B$782,X$119)+'СЕТ СН'!$I$11+СВЦЭМ!$D$10+'СЕТ СН'!$I$5-'СЕТ СН'!$I$21</f>
        <v>5463.9858734899999</v>
      </c>
      <c r="Y138" s="36">
        <f>SUMIFS(СВЦЭМ!$D$39:$D$782,СВЦЭМ!$A$39:$A$782,$A138,СВЦЭМ!$B$39:$B$782,Y$119)+'СЕТ СН'!$I$11+СВЦЭМ!$D$10+'СЕТ СН'!$I$5-'СЕТ СН'!$I$21</f>
        <v>5505.2281220700006</v>
      </c>
    </row>
    <row r="139" spans="1:25" ht="15.75" x14ac:dyDescent="0.2">
      <c r="A139" s="35">
        <f t="shared" si="3"/>
        <v>45280</v>
      </c>
      <c r="B139" s="36">
        <f>SUMIFS(СВЦЭМ!$D$39:$D$782,СВЦЭМ!$A$39:$A$782,$A139,СВЦЭМ!$B$39:$B$782,B$119)+'СЕТ СН'!$I$11+СВЦЭМ!$D$10+'СЕТ СН'!$I$5-'СЕТ СН'!$I$21</f>
        <v>5568.0956978300001</v>
      </c>
      <c r="C139" s="36">
        <f>SUMIFS(СВЦЭМ!$D$39:$D$782,СВЦЭМ!$A$39:$A$782,$A139,СВЦЭМ!$B$39:$B$782,C$119)+'СЕТ СН'!$I$11+СВЦЭМ!$D$10+'СЕТ СН'!$I$5-'СЕТ СН'!$I$21</f>
        <v>5606.3903331199999</v>
      </c>
      <c r="D139" s="36">
        <f>SUMIFS(СВЦЭМ!$D$39:$D$782,СВЦЭМ!$A$39:$A$782,$A139,СВЦЭМ!$B$39:$B$782,D$119)+'СЕТ СН'!$I$11+СВЦЭМ!$D$10+'СЕТ СН'!$I$5-'СЕТ СН'!$I$21</f>
        <v>5643.7382902400004</v>
      </c>
      <c r="E139" s="36">
        <f>SUMIFS(СВЦЭМ!$D$39:$D$782,СВЦЭМ!$A$39:$A$782,$A139,СВЦЭМ!$B$39:$B$782,E$119)+'СЕТ СН'!$I$11+СВЦЭМ!$D$10+'СЕТ СН'!$I$5-'СЕТ СН'!$I$21</f>
        <v>5650.44251446</v>
      </c>
      <c r="F139" s="36">
        <f>SUMIFS(СВЦЭМ!$D$39:$D$782,СВЦЭМ!$A$39:$A$782,$A139,СВЦЭМ!$B$39:$B$782,F$119)+'СЕТ СН'!$I$11+СВЦЭМ!$D$10+'СЕТ СН'!$I$5-'СЕТ СН'!$I$21</f>
        <v>5649.2106650200003</v>
      </c>
      <c r="G139" s="36">
        <f>SUMIFS(СВЦЭМ!$D$39:$D$782,СВЦЭМ!$A$39:$A$782,$A139,СВЦЭМ!$B$39:$B$782,G$119)+'СЕТ СН'!$I$11+СВЦЭМ!$D$10+'СЕТ СН'!$I$5-'СЕТ СН'!$I$21</f>
        <v>5616.1379570600002</v>
      </c>
      <c r="H139" s="36">
        <f>SUMIFS(СВЦЭМ!$D$39:$D$782,СВЦЭМ!$A$39:$A$782,$A139,СВЦЭМ!$B$39:$B$782,H$119)+'СЕТ СН'!$I$11+СВЦЭМ!$D$10+'СЕТ СН'!$I$5-'СЕТ СН'!$I$21</f>
        <v>5562.6717602300005</v>
      </c>
      <c r="I139" s="36">
        <f>SUMIFS(СВЦЭМ!$D$39:$D$782,СВЦЭМ!$A$39:$A$782,$A139,СВЦЭМ!$B$39:$B$782,I$119)+'СЕТ СН'!$I$11+СВЦЭМ!$D$10+'СЕТ СН'!$I$5-'СЕТ СН'!$I$21</f>
        <v>5520.2562862200002</v>
      </c>
      <c r="J139" s="36">
        <f>SUMIFS(СВЦЭМ!$D$39:$D$782,СВЦЭМ!$A$39:$A$782,$A139,СВЦЭМ!$B$39:$B$782,J$119)+'СЕТ СН'!$I$11+СВЦЭМ!$D$10+'СЕТ СН'!$I$5-'СЕТ СН'!$I$21</f>
        <v>5512.8455632100004</v>
      </c>
      <c r="K139" s="36">
        <f>SUMIFS(СВЦЭМ!$D$39:$D$782,СВЦЭМ!$A$39:$A$782,$A139,СВЦЭМ!$B$39:$B$782,K$119)+'СЕТ СН'!$I$11+СВЦЭМ!$D$10+'СЕТ СН'!$I$5-'СЕТ СН'!$I$21</f>
        <v>5487.8120915</v>
      </c>
      <c r="L139" s="36">
        <f>SUMIFS(СВЦЭМ!$D$39:$D$782,СВЦЭМ!$A$39:$A$782,$A139,СВЦЭМ!$B$39:$B$782,L$119)+'СЕТ СН'!$I$11+СВЦЭМ!$D$10+'СЕТ СН'!$I$5-'СЕТ СН'!$I$21</f>
        <v>5459.4672477200002</v>
      </c>
      <c r="M139" s="36">
        <f>SUMIFS(СВЦЭМ!$D$39:$D$782,СВЦЭМ!$A$39:$A$782,$A139,СВЦЭМ!$B$39:$B$782,M$119)+'СЕТ СН'!$I$11+СВЦЭМ!$D$10+'СЕТ СН'!$I$5-'СЕТ СН'!$I$21</f>
        <v>5485.2240969100003</v>
      </c>
      <c r="N139" s="36">
        <f>SUMIFS(СВЦЭМ!$D$39:$D$782,СВЦЭМ!$A$39:$A$782,$A139,СВЦЭМ!$B$39:$B$782,N$119)+'СЕТ СН'!$I$11+СВЦЭМ!$D$10+'СЕТ СН'!$I$5-'СЕТ СН'!$I$21</f>
        <v>5493.5856333600004</v>
      </c>
      <c r="O139" s="36">
        <f>SUMIFS(СВЦЭМ!$D$39:$D$782,СВЦЭМ!$A$39:$A$782,$A139,СВЦЭМ!$B$39:$B$782,O$119)+'СЕТ СН'!$I$11+СВЦЭМ!$D$10+'СЕТ СН'!$I$5-'СЕТ СН'!$I$21</f>
        <v>5510.5531594000004</v>
      </c>
      <c r="P139" s="36">
        <f>SUMIFS(СВЦЭМ!$D$39:$D$782,СВЦЭМ!$A$39:$A$782,$A139,СВЦЭМ!$B$39:$B$782,P$119)+'СЕТ СН'!$I$11+СВЦЭМ!$D$10+'СЕТ СН'!$I$5-'СЕТ СН'!$I$21</f>
        <v>5525.9267519700006</v>
      </c>
      <c r="Q139" s="36">
        <f>SUMIFS(СВЦЭМ!$D$39:$D$782,СВЦЭМ!$A$39:$A$782,$A139,СВЦЭМ!$B$39:$B$782,Q$119)+'СЕТ СН'!$I$11+СВЦЭМ!$D$10+'СЕТ СН'!$I$5-'СЕТ СН'!$I$21</f>
        <v>5538.0543049300004</v>
      </c>
      <c r="R139" s="36">
        <f>SUMIFS(СВЦЭМ!$D$39:$D$782,СВЦЭМ!$A$39:$A$782,$A139,СВЦЭМ!$B$39:$B$782,R$119)+'СЕТ СН'!$I$11+СВЦЭМ!$D$10+'СЕТ СН'!$I$5-'СЕТ СН'!$I$21</f>
        <v>5530.4548721900001</v>
      </c>
      <c r="S139" s="36">
        <f>SUMIFS(СВЦЭМ!$D$39:$D$782,СВЦЭМ!$A$39:$A$782,$A139,СВЦЭМ!$B$39:$B$782,S$119)+'СЕТ СН'!$I$11+СВЦЭМ!$D$10+'СЕТ СН'!$I$5-'СЕТ СН'!$I$21</f>
        <v>5499.0105594699999</v>
      </c>
      <c r="T139" s="36">
        <f>SUMIFS(СВЦЭМ!$D$39:$D$782,СВЦЭМ!$A$39:$A$782,$A139,СВЦЭМ!$B$39:$B$782,T$119)+'СЕТ СН'!$I$11+СВЦЭМ!$D$10+'СЕТ СН'!$I$5-'СЕТ СН'!$I$21</f>
        <v>5474.2914162100005</v>
      </c>
      <c r="U139" s="36">
        <f>SUMIFS(СВЦЭМ!$D$39:$D$782,СВЦЭМ!$A$39:$A$782,$A139,СВЦЭМ!$B$39:$B$782,U$119)+'СЕТ СН'!$I$11+СВЦЭМ!$D$10+'СЕТ СН'!$I$5-'СЕТ СН'!$I$21</f>
        <v>5473.8558269700006</v>
      </c>
      <c r="V139" s="36">
        <f>SUMIFS(СВЦЭМ!$D$39:$D$782,СВЦЭМ!$A$39:$A$782,$A139,СВЦЭМ!$B$39:$B$782,V$119)+'СЕТ СН'!$I$11+СВЦЭМ!$D$10+'СЕТ СН'!$I$5-'СЕТ СН'!$I$21</f>
        <v>5498.9435402300005</v>
      </c>
      <c r="W139" s="36">
        <f>SUMIFS(СВЦЭМ!$D$39:$D$782,СВЦЭМ!$A$39:$A$782,$A139,СВЦЭМ!$B$39:$B$782,W$119)+'СЕТ СН'!$I$11+СВЦЭМ!$D$10+'СЕТ СН'!$I$5-'СЕТ СН'!$I$21</f>
        <v>5505.4521846400003</v>
      </c>
      <c r="X139" s="36">
        <f>SUMIFS(СВЦЭМ!$D$39:$D$782,СВЦЭМ!$A$39:$A$782,$A139,СВЦЭМ!$B$39:$B$782,X$119)+'СЕТ СН'!$I$11+СВЦЭМ!$D$10+'СЕТ СН'!$I$5-'СЕТ СН'!$I$21</f>
        <v>5529.2666381700001</v>
      </c>
      <c r="Y139" s="36">
        <f>SUMIFS(СВЦЭМ!$D$39:$D$782,СВЦЭМ!$A$39:$A$782,$A139,СВЦЭМ!$B$39:$B$782,Y$119)+'СЕТ СН'!$I$11+СВЦЭМ!$D$10+'СЕТ СН'!$I$5-'СЕТ СН'!$I$21</f>
        <v>5540.0263451199999</v>
      </c>
    </row>
    <row r="140" spans="1:25" ht="15.75" x14ac:dyDescent="0.2">
      <c r="A140" s="35">
        <f t="shared" si="3"/>
        <v>45281</v>
      </c>
      <c r="B140" s="36">
        <f>SUMIFS(СВЦЭМ!$D$39:$D$782,СВЦЭМ!$A$39:$A$782,$A140,СВЦЭМ!$B$39:$B$782,B$119)+'СЕТ СН'!$I$11+СВЦЭМ!$D$10+'СЕТ СН'!$I$5-'СЕТ СН'!$I$21</f>
        <v>5614.0278859299997</v>
      </c>
      <c r="C140" s="36">
        <f>SUMIFS(СВЦЭМ!$D$39:$D$782,СВЦЭМ!$A$39:$A$782,$A140,СВЦЭМ!$B$39:$B$782,C$119)+'СЕТ СН'!$I$11+СВЦЭМ!$D$10+'СЕТ СН'!$I$5-'СЕТ СН'!$I$21</f>
        <v>5667.9560966700001</v>
      </c>
      <c r="D140" s="36">
        <f>SUMIFS(СВЦЭМ!$D$39:$D$782,СВЦЭМ!$A$39:$A$782,$A140,СВЦЭМ!$B$39:$B$782,D$119)+'СЕТ СН'!$I$11+СВЦЭМ!$D$10+'СЕТ СН'!$I$5-'СЕТ СН'!$I$21</f>
        <v>5699.8826593000003</v>
      </c>
      <c r="E140" s="36">
        <f>SUMIFS(СВЦЭМ!$D$39:$D$782,СВЦЭМ!$A$39:$A$782,$A140,СВЦЭМ!$B$39:$B$782,E$119)+'СЕТ СН'!$I$11+СВЦЭМ!$D$10+'СЕТ СН'!$I$5-'СЕТ СН'!$I$21</f>
        <v>5711.0908425200005</v>
      </c>
      <c r="F140" s="36">
        <f>SUMIFS(СВЦЭМ!$D$39:$D$782,СВЦЭМ!$A$39:$A$782,$A140,СВЦЭМ!$B$39:$B$782,F$119)+'СЕТ СН'!$I$11+СВЦЭМ!$D$10+'СЕТ СН'!$I$5-'СЕТ СН'!$I$21</f>
        <v>5716.1907081200006</v>
      </c>
      <c r="G140" s="36">
        <f>SUMIFS(СВЦЭМ!$D$39:$D$782,СВЦЭМ!$A$39:$A$782,$A140,СВЦЭМ!$B$39:$B$782,G$119)+'СЕТ СН'!$I$11+СВЦЭМ!$D$10+'СЕТ СН'!$I$5-'СЕТ СН'!$I$21</f>
        <v>5719.6921351300007</v>
      </c>
      <c r="H140" s="36">
        <f>SUMIFS(СВЦЭМ!$D$39:$D$782,СВЦЭМ!$A$39:$A$782,$A140,СВЦЭМ!$B$39:$B$782,H$119)+'СЕТ СН'!$I$11+СВЦЭМ!$D$10+'СЕТ СН'!$I$5-'СЕТ СН'!$I$21</f>
        <v>5672.1619412700002</v>
      </c>
      <c r="I140" s="36">
        <f>SUMIFS(СВЦЭМ!$D$39:$D$782,СВЦЭМ!$A$39:$A$782,$A140,СВЦЭМ!$B$39:$B$782,I$119)+'СЕТ СН'!$I$11+СВЦЭМ!$D$10+'СЕТ СН'!$I$5-'СЕТ СН'!$I$21</f>
        <v>5598.5610632099997</v>
      </c>
      <c r="J140" s="36">
        <f>SUMIFS(СВЦЭМ!$D$39:$D$782,СВЦЭМ!$A$39:$A$782,$A140,СВЦЭМ!$B$39:$B$782,J$119)+'СЕТ СН'!$I$11+СВЦЭМ!$D$10+'СЕТ СН'!$I$5-'СЕТ СН'!$I$21</f>
        <v>5568.2742445000003</v>
      </c>
      <c r="K140" s="36">
        <f>SUMIFS(СВЦЭМ!$D$39:$D$782,СВЦЭМ!$A$39:$A$782,$A140,СВЦЭМ!$B$39:$B$782,K$119)+'СЕТ СН'!$I$11+СВЦЭМ!$D$10+'СЕТ СН'!$I$5-'СЕТ СН'!$I$21</f>
        <v>5558.9540339000005</v>
      </c>
      <c r="L140" s="36">
        <f>SUMIFS(СВЦЭМ!$D$39:$D$782,СВЦЭМ!$A$39:$A$782,$A140,СВЦЭМ!$B$39:$B$782,L$119)+'СЕТ СН'!$I$11+СВЦЭМ!$D$10+'СЕТ СН'!$I$5-'СЕТ СН'!$I$21</f>
        <v>5563.3935320300006</v>
      </c>
      <c r="M140" s="36">
        <f>SUMIFS(СВЦЭМ!$D$39:$D$782,СВЦЭМ!$A$39:$A$782,$A140,СВЦЭМ!$B$39:$B$782,M$119)+'СЕТ СН'!$I$11+СВЦЭМ!$D$10+'СЕТ СН'!$I$5-'СЕТ СН'!$I$21</f>
        <v>5569.0892022500002</v>
      </c>
      <c r="N140" s="36">
        <f>SUMIFS(СВЦЭМ!$D$39:$D$782,СВЦЭМ!$A$39:$A$782,$A140,СВЦЭМ!$B$39:$B$782,N$119)+'СЕТ СН'!$I$11+СВЦЭМ!$D$10+'СЕТ СН'!$I$5-'СЕТ СН'!$I$21</f>
        <v>5584.0910734099998</v>
      </c>
      <c r="O140" s="36">
        <f>SUMIFS(СВЦЭМ!$D$39:$D$782,СВЦЭМ!$A$39:$A$782,$A140,СВЦЭМ!$B$39:$B$782,O$119)+'СЕТ СН'!$I$11+СВЦЭМ!$D$10+'СЕТ СН'!$I$5-'СЕТ СН'!$I$21</f>
        <v>5594.6704782300003</v>
      </c>
      <c r="P140" s="36">
        <f>SUMIFS(СВЦЭМ!$D$39:$D$782,СВЦЭМ!$A$39:$A$782,$A140,СВЦЭМ!$B$39:$B$782,P$119)+'СЕТ СН'!$I$11+СВЦЭМ!$D$10+'СЕТ СН'!$I$5-'СЕТ СН'!$I$21</f>
        <v>5609.3254718500002</v>
      </c>
      <c r="Q140" s="36">
        <f>SUMIFS(СВЦЭМ!$D$39:$D$782,СВЦЭМ!$A$39:$A$782,$A140,СВЦЭМ!$B$39:$B$782,Q$119)+'СЕТ СН'!$I$11+СВЦЭМ!$D$10+'СЕТ СН'!$I$5-'СЕТ СН'!$I$21</f>
        <v>5603.55059153</v>
      </c>
      <c r="R140" s="36">
        <f>SUMIFS(СВЦЭМ!$D$39:$D$782,СВЦЭМ!$A$39:$A$782,$A140,СВЦЭМ!$B$39:$B$782,R$119)+'СЕТ СН'!$I$11+СВЦЭМ!$D$10+'СЕТ СН'!$I$5-'СЕТ СН'!$I$21</f>
        <v>5587.6758269000002</v>
      </c>
      <c r="S140" s="36">
        <f>SUMIFS(СВЦЭМ!$D$39:$D$782,СВЦЭМ!$A$39:$A$782,$A140,СВЦЭМ!$B$39:$B$782,S$119)+'СЕТ СН'!$I$11+СВЦЭМ!$D$10+'СЕТ СН'!$I$5-'СЕТ СН'!$I$21</f>
        <v>5553.6672749700001</v>
      </c>
      <c r="T140" s="36">
        <f>SUMIFS(СВЦЭМ!$D$39:$D$782,СВЦЭМ!$A$39:$A$782,$A140,СВЦЭМ!$B$39:$B$782,T$119)+'СЕТ СН'!$I$11+СВЦЭМ!$D$10+'СЕТ СН'!$I$5-'СЕТ СН'!$I$21</f>
        <v>5531.3380924800003</v>
      </c>
      <c r="U140" s="36">
        <f>SUMIFS(СВЦЭМ!$D$39:$D$782,СВЦЭМ!$A$39:$A$782,$A140,СВЦЭМ!$B$39:$B$782,U$119)+'СЕТ СН'!$I$11+СВЦЭМ!$D$10+'СЕТ СН'!$I$5-'СЕТ СН'!$I$21</f>
        <v>5540.2433854700002</v>
      </c>
      <c r="V140" s="36">
        <f>SUMIFS(СВЦЭМ!$D$39:$D$782,СВЦЭМ!$A$39:$A$782,$A140,СВЦЭМ!$B$39:$B$782,V$119)+'СЕТ СН'!$I$11+СВЦЭМ!$D$10+'СЕТ СН'!$I$5-'СЕТ СН'!$I$21</f>
        <v>5568.7556418000004</v>
      </c>
      <c r="W140" s="36">
        <f>SUMIFS(СВЦЭМ!$D$39:$D$782,СВЦЭМ!$A$39:$A$782,$A140,СВЦЭМ!$B$39:$B$782,W$119)+'СЕТ СН'!$I$11+СВЦЭМ!$D$10+'СЕТ СН'!$I$5-'СЕТ СН'!$I$21</f>
        <v>5577.4784970500004</v>
      </c>
      <c r="X140" s="36">
        <f>SUMIFS(СВЦЭМ!$D$39:$D$782,СВЦЭМ!$A$39:$A$782,$A140,СВЦЭМ!$B$39:$B$782,X$119)+'СЕТ СН'!$I$11+СВЦЭМ!$D$10+'СЕТ СН'!$I$5-'СЕТ СН'!$I$21</f>
        <v>5610.8993772900003</v>
      </c>
      <c r="Y140" s="36">
        <f>SUMIFS(СВЦЭМ!$D$39:$D$782,СВЦЭМ!$A$39:$A$782,$A140,СВЦЭМ!$B$39:$B$782,Y$119)+'СЕТ СН'!$I$11+СВЦЭМ!$D$10+'СЕТ СН'!$I$5-'СЕТ СН'!$I$21</f>
        <v>5628.8882858800007</v>
      </c>
    </row>
    <row r="141" spans="1:25" ht="15.75" x14ac:dyDescent="0.2">
      <c r="A141" s="35">
        <f t="shared" si="3"/>
        <v>45282</v>
      </c>
      <c r="B141" s="36">
        <f>SUMIFS(СВЦЭМ!$D$39:$D$782,СВЦЭМ!$A$39:$A$782,$A141,СВЦЭМ!$B$39:$B$782,B$119)+'СЕТ СН'!$I$11+СВЦЭМ!$D$10+'СЕТ СН'!$I$5-'СЕТ СН'!$I$21</f>
        <v>5626.4217882299999</v>
      </c>
      <c r="C141" s="36">
        <f>SUMIFS(СВЦЭМ!$D$39:$D$782,СВЦЭМ!$A$39:$A$782,$A141,СВЦЭМ!$B$39:$B$782,C$119)+'СЕТ СН'!$I$11+СВЦЭМ!$D$10+'СЕТ СН'!$I$5-'СЕТ СН'!$I$21</f>
        <v>5674.56538817</v>
      </c>
      <c r="D141" s="36">
        <f>SUMIFS(СВЦЭМ!$D$39:$D$782,СВЦЭМ!$A$39:$A$782,$A141,СВЦЭМ!$B$39:$B$782,D$119)+'СЕТ СН'!$I$11+СВЦЭМ!$D$10+'СЕТ СН'!$I$5-'СЕТ СН'!$I$21</f>
        <v>5699.3826716000003</v>
      </c>
      <c r="E141" s="36">
        <f>SUMIFS(СВЦЭМ!$D$39:$D$782,СВЦЭМ!$A$39:$A$782,$A141,СВЦЭМ!$B$39:$B$782,E$119)+'СЕТ СН'!$I$11+СВЦЭМ!$D$10+'СЕТ СН'!$I$5-'СЕТ СН'!$I$21</f>
        <v>5824.3635757900001</v>
      </c>
      <c r="F141" s="36">
        <f>SUMIFS(СВЦЭМ!$D$39:$D$782,СВЦЭМ!$A$39:$A$782,$A141,СВЦЭМ!$B$39:$B$782,F$119)+'СЕТ СН'!$I$11+СВЦЭМ!$D$10+'СЕТ СН'!$I$5-'СЕТ СН'!$I$21</f>
        <v>5827.7201022999998</v>
      </c>
      <c r="G141" s="36">
        <f>SUMIFS(СВЦЭМ!$D$39:$D$782,СВЦЭМ!$A$39:$A$782,$A141,СВЦЭМ!$B$39:$B$782,G$119)+'СЕТ СН'!$I$11+СВЦЭМ!$D$10+'СЕТ СН'!$I$5-'СЕТ СН'!$I$21</f>
        <v>5816.0559534000004</v>
      </c>
      <c r="H141" s="36">
        <f>SUMIFS(СВЦЭМ!$D$39:$D$782,СВЦЭМ!$A$39:$A$782,$A141,СВЦЭМ!$B$39:$B$782,H$119)+'СЕТ СН'!$I$11+СВЦЭМ!$D$10+'СЕТ СН'!$I$5-'СЕТ СН'!$I$21</f>
        <v>5751.5369151699997</v>
      </c>
      <c r="I141" s="36">
        <f>SUMIFS(СВЦЭМ!$D$39:$D$782,СВЦЭМ!$A$39:$A$782,$A141,СВЦЭМ!$B$39:$B$782,I$119)+'СЕТ СН'!$I$11+СВЦЭМ!$D$10+'СЕТ СН'!$I$5-'СЕТ СН'!$I$21</f>
        <v>5689.9314596900003</v>
      </c>
      <c r="J141" s="36">
        <f>SUMIFS(СВЦЭМ!$D$39:$D$782,СВЦЭМ!$A$39:$A$782,$A141,СВЦЭМ!$B$39:$B$782,J$119)+'СЕТ СН'!$I$11+СВЦЭМ!$D$10+'СЕТ СН'!$I$5-'СЕТ СН'!$I$21</f>
        <v>5648.1866107799997</v>
      </c>
      <c r="K141" s="36">
        <f>SUMIFS(СВЦЭМ!$D$39:$D$782,СВЦЭМ!$A$39:$A$782,$A141,СВЦЭМ!$B$39:$B$782,K$119)+'СЕТ СН'!$I$11+СВЦЭМ!$D$10+'СЕТ СН'!$I$5-'СЕТ СН'!$I$21</f>
        <v>5610.3524189899999</v>
      </c>
      <c r="L141" s="36">
        <f>SUMIFS(СВЦЭМ!$D$39:$D$782,СВЦЭМ!$A$39:$A$782,$A141,СВЦЭМ!$B$39:$B$782,L$119)+'СЕТ СН'!$I$11+СВЦЭМ!$D$10+'СЕТ СН'!$I$5-'СЕТ СН'!$I$21</f>
        <v>5614.6472358500005</v>
      </c>
      <c r="M141" s="36">
        <f>SUMIFS(СВЦЭМ!$D$39:$D$782,СВЦЭМ!$A$39:$A$782,$A141,СВЦЭМ!$B$39:$B$782,M$119)+'СЕТ СН'!$I$11+СВЦЭМ!$D$10+'СЕТ СН'!$I$5-'СЕТ СН'!$I$21</f>
        <v>5625.1016640500002</v>
      </c>
      <c r="N141" s="36">
        <f>SUMIFS(СВЦЭМ!$D$39:$D$782,СВЦЭМ!$A$39:$A$782,$A141,СВЦЭМ!$B$39:$B$782,N$119)+'СЕТ СН'!$I$11+СВЦЭМ!$D$10+'СЕТ СН'!$I$5-'СЕТ СН'!$I$21</f>
        <v>5642.1780517200004</v>
      </c>
      <c r="O141" s="36">
        <f>SUMIFS(СВЦЭМ!$D$39:$D$782,СВЦЭМ!$A$39:$A$782,$A141,СВЦЭМ!$B$39:$B$782,O$119)+'СЕТ СН'!$I$11+СВЦЭМ!$D$10+'СЕТ СН'!$I$5-'СЕТ СН'!$I$21</f>
        <v>5666.4200527900002</v>
      </c>
      <c r="P141" s="36">
        <f>SUMIFS(СВЦЭМ!$D$39:$D$782,СВЦЭМ!$A$39:$A$782,$A141,СВЦЭМ!$B$39:$B$782,P$119)+'СЕТ СН'!$I$11+СВЦЭМ!$D$10+'СЕТ СН'!$I$5-'СЕТ СН'!$I$21</f>
        <v>5673.8518448000004</v>
      </c>
      <c r="Q141" s="36">
        <f>SUMIFS(СВЦЭМ!$D$39:$D$782,СВЦЭМ!$A$39:$A$782,$A141,СВЦЭМ!$B$39:$B$782,Q$119)+'СЕТ СН'!$I$11+СВЦЭМ!$D$10+'СЕТ СН'!$I$5-'СЕТ СН'!$I$21</f>
        <v>5685.3837764199998</v>
      </c>
      <c r="R141" s="36">
        <f>SUMIFS(СВЦЭМ!$D$39:$D$782,СВЦЭМ!$A$39:$A$782,$A141,СВЦЭМ!$B$39:$B$782,R$119)+'СЕТ СН'!$I$11+СВЦЭМ!$D$10+'СЕТ СН'!$I$5-'СЕТ СН'!$I$21</f>
        <v>5693.2126795599997</v>
      </c>
      <c r="S141" s="36">
        <f>SUMIFS(СВЦЭМ!$D$39:$D$782,СВЦЭМ!$A$39:$A$782,$A141,СВЦЭМ!$B$39:$B$782,S$119)+'СЕТ СН'!$I$11+СВЦЭМ!$D$10+'СЕТ СН'!$I$5-'СЕТ СН'!$I$21</f>
        <v>5663.3557249799996</v>
      </c>
      <c r="T141" s="36">
        <f>SUMIFS(СВЦЭМ!$D$39:$D$782,СВЦЭМ!$A$39:$A$782,$A141,СВЦЭМ!$B$39:$B$782,T$119)+'СЕТ СН'!$I$11+СВЦЭМ!$D$10+'СЕТ СН'!$I$5-'СЕТ СН'!$I$21</f>
        <v>5645.8315443700003</v>
      </c>
      <c r="U141" s="36">
        <f>SUMIFS(СВЦЭМ!$D$39:$D$782,СВЦЭМ!$A$39:$A$782,$A141,СВЦЭМ!$B$39:$B$782,U$119)+'СЕТ СН'!$I$11+СВЦЭМ!$D$10+'СЕТ СН'!$I$5-'СЕТ СН'!$I$21</f>
        <v>5655.9670645700007</v>
      </c>
      <c r="V141" s="36">
        <f>SUMIFS(СВЦЭМ!$D$39:$D$782,СВЦЭМ!$A$39:$A$782,$A141,СВЦЭМ!$B$39:$B$782,V$119)+'СЕТ СН'!$I$11+СВЦЭМ!$D$10+'СЕТ СН'!$I$5-'СЕТ СН'!$I$21</f>
        <v>5670.2941881900006</v>
      </c>
      <c r="W141" s="36">
        <f>SUMIFS(СВЦЭМ!$D$39:$D$782,СВЦЭМ!$A$39:$A$782,$A141,СВЦЭМ!$B$39:$B$782,W$119)+'СЕТ СН'!$I$11+СВЦЭМ!$D$10+'СЕТ СН'!$I$5-'СЕТ СН'!$I$21</f>
        <v>5682.8516412600002</v>
      </c>
      <c r="X141" s="36">
        <f>SUMIFS(СВЦЭМ!$D$39:$D$782,СВЦЭМ!$A$39:$A$782,$A141,СВЦЭМ!$B$39:$B$782,X$119)+'СЕТ СН'!$I$11+СВЦЭМ!$D$10+'СЕТ СН'!$I$5-'СЕТ СН'!$I$21</f>
        <v>5716.0030567200001</v>
      </c>
      <c r="Y141" s="36">
        <f>SUMIFS(СВЦЭМ!$D$39:$D$782,СВЦЭМ!$A$39:$A$782,$A141,СВЦЭМ!$B$39:$B$782,Y$119)+'СЕТ СН'!$I$11+СВЦЭМ!$D$10+'СЕТ СН'!$I$5-'СЕТ СН'!$I$21</f>
        <v>5736.4311809400006</v>
      </c>
    </row>
    <row r="142" spans="1:25" ht="15.75" x14ac:dyDescent="0.2">
      <c r="A142" s="35">
        <f t="shared" si="3"/>
        <v>45283</v>
      </c>
      <c r="B142" s="36">
        <f>SUMIFS(СВЦЭМ!$D$39:$D$782,СВЦЭМ!$A$39:$A$782,$A142,СВЦЭМ!$B$39:$B$782,B$119)+'СЕТ СН'!$I$11+СВЦЭМ!$D$10+'СЕТ СН'!$I$5-'СЕТ СН'!$I$21</f>
        <v>5588.4103046800001</v>
      </c>
      <c r="C142" s="36">
        <f>SUMIFS(СВЦЭМ!$D$39:$D$782,СВЦЭМ!$A$39:$A$782,$A142,СВЦЭМ!$B$39:$B$782,C$119)+'СЕТ СН'!$I$11+СВЦЭМ!$D$10+'СЕТ СН'!$I$5-'СЕТ СН'!$I$21</f>
        <v>5570.1614034000004</v>
      </c>
      <c r="D142" s="36">
        <f>SUMIFS(СВЦЭМ!$D$39:$D$782,СВЦЭМ!$A$39:$A$782,$A142,СВЦЭМ!$B$39:$B$782,D$119)+'СЕТ СН'!$I$11+СВЦЭМ!$D$10+'СЕТ СН'!$I$5-'СЕТ СН'!$I$21</f>
        <v>5605.4576029600003</v>
      </c>
      <c r="E142" s="36">
        <f>SUMIFS(СВЦЭМ!$D$39:$D$782,СВЦЭМ!$A$39:$A$782,$A142,СВЦЭМ!$B$39:$B$782,E$119)+'СЕТ СН'!$I$11+СВЦЭМ!$D$10+'СЕТ СН'!$I$5-'СЕТ СН'!$I$21</f>
        <v>5758.8638286900004</v>
      </c>
      <c r="F142" s="36">
        <f>SUMIFS(СВЦЭМ!$D$39:$D$782,СВЦЭМ!$A$39:$A$782,$A142,СВЦЭМ!$B$39:$B$782,F$119)+'СЕТ СН'!$I$11+СВЦЭМ!$D$10+'СЕТ СН'!$I$5-'СЕТ СН'!$I$21</f>
        <v>5758.7033382200007</v>
      </c>
      <c r="G142" s="36">
        <f>SUMIFS(СВЦЭМ!$D$39:$D$782,СВЦЭМ!$A$39:$A$782,$A142,СВЦЭМ!$B$39:$B$782,G$119)+'СЕТ СН'!$I$11+СВЦЭМ!$D$10+'СЕТ СН'!$I$5-'СЕТ СН'!$I$21</f>
        <v>5739.9652008800003</v>
      </c>
      <c r="H142" s="36">
        <f>SUMIFS(СВЦЭМ!$D$39:$D$782,СВЦЭМ!$A$39:$A$782,$A142,СВЦЭМ!$B$39:$B$782,H$119)+'СЕТ СН'!$I$11+СВЦЭМ!$D$10+'СЕТ СН'!$I$5-'СЕТ СН'!$I$21</f>
        <v>5723.3076733200005</v>
      </c>
      <c r="I142" s="36">
        <f>SUMIFS(СВЦЭМ!$D$39:$D$782,СВЦЭМ!$A$39:$A$782,$A142,СВЦЭМ!$B$39:$B$782,I$119)+'СЕТ СН'!$I$11+СВЦЭМ!$D$10+'СЕТ СН'!$I$5-'СЕТ СН'!$I$21</f>
        <v>5684.2380731900003</v>
      </c>
      <c r="J142" s="36">
        <f>SUMIFS(СВЦЭМ!$D$39:$D$782,СВЦЭМ!$A$39:$A$782,$A142,СВЦЭМ!$B$39:$B$782,J$119)+'СЕТ СН'!$I$11+СВЦЭМ!$D$10+'СЕТ СН'!$I$5-'СЕТ СН'!$I$21</f>
        <v>5630.4053943300005</v>
      </c>
      <c r="K142" s="36">
        <f>SUMIFS(СВЦЭМ!$D$39:$D$782,СВЦЭМ!$A$39:$A$782,$A142,СВЦЭМ!$B$39:$B$782,K$119)+'СЕТ СН'!$I$11+СВЦЭМ!$D$10+'СЕТ СН'!$I$5-'СЕТ СН'!$I$21</f>
        <v>5592.9110424099999</v>
      </c>
      <c r="L142" s="36">
        <f>SUMIFS(СВЦЭМ!$D$39:$D$782,СВЦЭМ!$A$39:$A$782,$A142,СВЦЭМ!$B$39:$B$782,L$119)+'СЕТ СН'!$I$11+СВЦЭМ!$D$10+'СЕТ СН'!$I$5-'СЕТ СН'!$I$21</f>
        <v>5552.1882739800003</v>
      </c>
      <c r="M142" s="36">
        <f>SUMIFS(СВЦЭМ!$D$39:$D$782,СВЦЭМ!$A$39:$A$782,$A142,СВЦЭМ!$B$39:$B$782,M$119)+'СЕТ СН'!$I$11+СВЦЭМ!$D$10+'СЕТ СН'!$I$5-'СЕТ СН'!$I$21</f>
        <v>5543.9744628300004</v>
      </c>
      <c r="N142" s="36">
        <f>SUMIFS(СВЦЭМ!$D$39:$D$782,СВЦЭМ!$A$39:$A$782,$A142,СВЦЭМ!$B$39:$B$782,N$119)+'СЕТ СН'!$I$11+СВЦЭМ!$D$10+'СЕТ СН'!$I$5-'СЕТ СН'!$I$21</f>
        <v>5533.0102768300003</v>
      </c>
      <c r="O142" s="36">
        <f>SUMIFS(СВЦЭМ!$D$39:$D$782,СВЦЭМ!$A$39:$A$782,$A142,СВЦЭМ!$B$39:$B$782,O$119)+'СЕТ СН'!$I$11+СВЦЭМ!$D$10+'СЕТ СН'!$I$5-'СЕТ СН'!$I$21</f>
        <v>5533.0217415200004</v>
      </c>
      <c r="P142" s="36">
        <f>SUMIFS(СВЦЭМ!$D$39:$D$782,СВЦЭМ!$A$39:$A$782,$A142,СВЦЭМ!$B$39:$B$782,P$119)+'СЕТ СН'!$I$11+СВЦЭМ!$D$10+'СЕТ СН'!$I$5-'СЕТ СН'!$I$21</f>
        <v>5539.2018096600004</v>
      </c>
      <c r="Q142" s="36">
        <f>SUMIFS(СВЦЭМ!$D$39:$D$782,СВЦЭМ!$A$39:$A$782,$A142,СВЦЭМ!$B$39:$B$782,Q$119)+'СЕТ СН'!$I$11+СВЦЭМ!$D$10+'СЕТ СН'!$I$5-'СЕТ СН'!$I$21</f>
        <v>5554.0356539700006</v>
      </c>
      <c r="R142" s="36">
        <f>SUMIFS(СВЦЭМ!$D$39:$D$782,СВЦЭМ!$A$39:$A$782,$A142,СВЦЭМ!$B$39:$B$782,R$119)+'СЕТ СН'!$I$11+СВЦЭМ!$D$10+'СЕТ СН'!$I$5-'СЕТ СН'!$I$21</f>
        <v>5542.0212891700003</v>
      </c>
      <c r="S142" s="36">
        <f>SUMIFS(СВЦЭМ!$D$39:$D$782,СВЦЭМ!$A$39:$A$782,$A142,СВЦЭМ!$B$39:$B$782,S$119)+'СЕТ СН'!$I$11+СВЦЭМ!$D$10+'СЕТ СН'!$I$5-'СЕТ СН'!$I$21</f>
        <v>5509.6815307300003</v>
      </c>
      <c r="T142" s="36">
        <f>SUMIFS(СВЦЭМ!$D$39:$D$782,СВЦЭМ!$A$39:$A$782,$A142,СВЦЭМ!$B$39:$B$782,T$119)+'СЕТ СН'!$I$11+СВЦЭМ!$D$10+'СЕТ СН'!$I$5-'СЕТ СН'!$I$21</f>
        <v>5529.3925360700005</v>
      </c>
      <c r="U142" s="36">
        <f>SUMIFS(СВЦЭМ!$D$39:$D$782,СВЦЭМ!$A$39:$A$782,$A142,СВЦЭМ!$B$39:$B$782,U$119)+'СЕТ СН'!$I$11+СВЦЭМ!$D$10+'СЕТ СН'!$I$5-'СЕТ СН'!$I$21</f>
        <v>5539.9338512800005</v>
      </c>
      <c r="V142" s="36">
        <f>SUMIFS(СВЦЭМ!$D$39:$D$782,СВЦЭМ!$A$39:$A$782,$A142,СВЦЭМ!$B$39:$B$782,V$119)+'СЕТ СН'!$I$11+СВЦЭМ!$D$10+'СЕТ СН'!$I$5-'СЕТ СН'!$I$21</f>
        <v>5558.4239493599998</v>
      </c>
      <c r="W142" s="36">
        <f>SUMIFS(СВЦЭМ!$D$39:$D$782,СВЦЭМ!$A$39:$A$782,$A142,СВЦЭМ!$B$39:$B$782,W$119)+'СЕТ СН'!$I$11+СВЦЭМ!$D$10+'СЕТ СН'!$I$5-'СЕТ СН'!$I$21</f>
        <v>5566.0772010500004</v>
      </c>
      <c r="X142" s="36">
        <f>SUMIFS(СВЦЭМ!$D$39:$D$782,СВЦЭМ!$A$39:$A$782,$A142,СВЦЭМ!$B$39:$B$782,X$119)+'СЕТ СН'!$I$11+СВЦЭМ!$D$10+'СЕТ СН'!$I$5-'СЕТ СН'!$I$21</f>
        <v>5598.9191924100005</v>
      </c>
      <c r="Y142" s="36">
        <f>SUMIFS(СВЦЭМ!$D$39:$D$782,СВЦЭМ!$A$39:$A$782,$A142,СВЦЭМ!$B$39:$B$782,Y$119)+'СЕТ СН'!$I$11+СВЦЭМ!$D$10+'СЕТ СН'!$I$5-'СЕТ СН'!$I$21</f>
        <v>5610.5903045699997</v>
      </c>
    </row>
    <row r="143" spans="1:25" ht="15.75" x14ac:dyDescent="0.2">
      <c r="A143" s="35">
        <f t="shared" si="3"/>
        <v>45284</v>
      </c>
      <c r="B143" s="36">
        <f>SUMIFS(СВЦЭМ!$D$39:$D$782,СВЦЭМ!$A$39:$A$782,$A143,СВЦЭМ!$B$39:$B$782,B$119)+'СЕТ СН'!$I$11+СВЦЭМ!$D$10+'СЕТ СН'!$I$5-'СЕТ СН'!$I$21</f>
        <v>5508.2199364400003</v>
      </c>
      <c r="C143" s="36">
        <f>SUMIFS(СВЦЭМ!$D$39:$D$782,СВЦЭМ!$A$39:$A$782,$A143,СВЦЭМ!$B$39:$B$782,C$119)+'СЕТ СН'!$I$11+СВЦЭМ!$D$10+'СЕТ СН'!$I$5-'СЕТ СН'!$I$21</f>
        <v>5575.1301882600001</v>
      </c>
      <c r="D143" s="36">
        <f>SUMIFS(СВЦЭМ!$D$39:$D$782,СВЦЭМ!$A$39:$A$782,$A143,СВЦЭМ!$B$39:$B$782,D$119)+'СЕТ СН'!$I$11+СВЦЭМ!$D$10+'СЕТ СН'!$I$5-'СЕТ СН'!$I$21</f>
        <v>5630.7315844100003</v>
      </c>
      <c r="E143" s="36">
        <f>SUMIFS(СВЦЭМ!$D$39:$D$782,СВЦЭМ!$A$39:$A$782,$A143,СВЦЭМ!$B$39:$B$782,E$119)+'СЕТ СН'!$I$11+СВЦЭМ!$D$10+'СЕТ СН'!$I$5-'СЕТ СН'!$I$21</f>
        <v>5669.2658675599996</v>
      </c>
      <c r="F143" s="36">
        <f>SUMIFS(СВЦЭМ!$D$39:$D$782,СВЦЭМ!$A$39:$A$782,$A143,СВЦЭМ!$B$39:$B$782,F$119)+'СЕТ СН'!$I$11+СВЦЭМ!$D$10+'СЕТ СН'!$I$5-'СЕТ СН'!$I$21</f>
        <v>5679.0540312800003</v>
      </c>
      <c r="G143" s="36">
        <f>SUMIFS(СВЦЭМ!$D$39:$D$782,СВЦЭМ!$A$39:$A$782,$A143,СВЦЭМ!$B$39:$B$782,G$119)+'СЕТ СН'!$I$11+СВЦЭМ!$D$10+'СЕТ СН'!$I$5-'СЕТ СН'!$I$21</f>
        <v>5659.3006563199997</v>
      </c>
      <c r="H143" s="36">
        <f>SUMIFS(СВЦЭМ!$D$39:$D$782,СВЦЭМ!$A$39:$A$782,$A143,СВЦЭМ!$B$39:$B$782,H$119)+'СЕТ СН'!$I$11+СВЦЭМ!$D$10+'СЕТ СН'!$I$5-'СЕТ СН'!$I$21</f>
        <v>5647.6141971300003</v>
      </c>
      <c r="I143" s="36">
        <f>SUMIFS(СВЦЭМ!$D$39:$D$782,СВЦЭМ!$A$39:$A$782,$A143,СВЦЭМ!$B$39:$B$782,I$119)+'СЕТ СН'!$I$11+СВЦЭМ!$D$10+'СЕТ СН'!$I$5-'СЕТ СН'!$I$21</f>
        <v>5618.81112837</v>
      </c>
      <c r="J143" s="36">
        <f>SUMIFS(СВЦЭМ!$D$39:$D$782,СВЦЭМ!$A$39:$A$782,$A143,СВЦЭМ!$B$39:$B$782,J$119)+'СЕТ СН'!$I$11+СВЦЭМ!$D$10+'СЕТ СН'!$I$5-'СЕТ СН'!$I$21</f>
        <v>5580.0545305300002</v>
      </c>
      <c r="K143" s="36">
        <f>SUMIFS(СВЦЭМ!$D$39:$D$782,СВЦЭМ!$A$39:$A$782,$A143,СВЦЭМ!$B$39:$B$782,K$119)+'СЕТ СН'!$I$11+СВЦЭМ!$D$10+'СЕТ СН'!$I$5-'СЕТ СН'!$I$21</f>
        <v>5564.5353475100001</v>
      </c>
      <c r="L143" s="36">
        <f>SUMIFS(СВЦЭМ!$D$39:$D$782,СВЦЭМ!$A$39:$A$782,$A143,СВЦЭМ!$B$39:$B$782,L$119)+'СЕТ СН'!$I$11+СВЦЭМ!$D$10+'СЕТ СН'!$I$5-'СЕТ СН'!$I$21</f>
        <v>5500.87815434</v>
      </c>
      <c r="M143" s="36">
        <f>SUMIFS(СВЦЭМ!$D$39:$D$782,СВЦЭМ!$A$39:$A$782,$A143,СВЦЭМ!$B$39:$B$782,M$119)+'СЕТ СН'!$I$11+СВЦЭМ!$D$10+'СЕТ СН'!$I$5-'СЕТ СН'!$I$21</f>
        <v>5486.1606566600003</v>
      </c>
      <c r="N143" s="36">
        <f>SUMIFS(СВЦЭМ!$D$39:$D$782,СВЦЭМ!$A$39:$A$782,$A143,СВЦЭМ!$B$39:$B$782,N$119)+'СЕТ СН'!$I$11+СВЦЭМ!$D$10+'СЕТ СН'!$I$5-'СЕТ СН'!$I$21</f>
        <v>5495.9358385400001</v>
      </c>
      <c r="O143" s="36">
        <f>SUMIFS(СВЦЭМ!$D$39:$D$782,СВЦЭМ!$A$39:$A$782,$A143,СВЦЭМ!$B$39:$B$782,O$119)+'СЕТ СН'!$I$11+СВЦЭМ!$D$10+'СЕТ СН'!$I$5-'СЕТ СН'!$I$21</f>
        <v>5524.6137440000002</v>
      </c>
      <c r="P143" s="36">
        <f>SUMIFS(СВЦЭМ!$D$39:$D$782,СВЦЭМ!$A$39:$A$782,$A143,СВЦЭМ!$B$39:$B$782,P$119)+'СЕТ СН'!$I$11+СВЦЭМ!$D$10+'СЕТ СН'!$I$5-'СЕТ СН'!$I$21</f>
        <v>5510.3149299800007</v>
      </c>
      <c r="Q143" s="36">
        <f>SUMIFS(СВЦЭМ!$D$39:$D$782,СВЦЭМ!$A$39:$A$782,$A143,СВЦЭМ!$B$39:$B$782,Q$119)+'СЕТ СН'!$I$11+СВЦЭМ!$D$10+'СЕТ СН'!$I$5-'СЕТ СН'!$I$21</f>
        <v>5508.2815510800001</v>
      </c>
      <c r="R143" s="36">
        <f>SUMIFS(СВЦЭМ!$D$39:$D$782,СВЦЭМ!$A$39:$A$782,$A143,СВЦЭМ!$B$39:$B$782,R$119)+'СЕТ СН'!$I$11+СВЦЭМ!$D$10+'СЕТ СН'!$I$5-'СЕТ СН'!$I$21</f>
        <v>5509.3376595899999</v>
      </c>
      <c r="S143" s="36">
        <f>SUMIFS(СВЦЭМ!$D$39:$D$782,СВЦЭМ!$A$39:$A$782,$A143,СВЦЭМ!$B$39:$B$782,S$119)+'СЕТ СН'!$I$11+СВЦЭМ!$D$10+'СЕТ СН'!$I$5-'СЕТ СН'!$I$21</f>
        <v>5494.0437573600002</v>
      </c>
      <c r="T143" s="36">
        <f>SUMIFS(СВЦЭМ!$D$39:$D$782,СВЦЭМ!$A$39:$A$782,$A143,СВЦЭМ!$B$39:$B$782,T$119)+'СЕТ СН'!$I$11+СВЦЭМ!$D$10+'СЕТ СН'!$I$5-'СЕТ СН'!$I$21</f>
        <v>5469.9762866399997</v>
      </c>
      <c r="U143" s="36">
        <f>SUMIFS(СВЦЭМ!$D$39:$D$782,СВЦЭМ!$A$39:$A$782,$A143,СВЦЭМ!$B$39:$B$782,U$119)+'СЕТ СН'!$I$11+СВЦЭМ!$D$10+'СЕТ СН'!$I$5-'СЕТ СН'!$I$21</f>
        <v>5475.3376430999997</v>
      </c>
      <c r="V143" s="36">
        <f>SUMIFS(СВЦЭМ!$D$39:$D$782,СВЦЭМ!$A$39:$A$782,$A143,СВЦЭМ!$B$39:$B$782,V$119)+'СЕТ СН'!$I$11+СВЦЭМ!$D$10+'СЕТ СН'!$I$5-'СЕТ СН'!$I$21</f>
        <v>5500.0848307699998</v>
      </c>
      <c r="W143" s="36">
        <f>SUMIFS(СВЦЭМ!$D$39:$D$782,СВЦЭМ!$A$39:$A$782,$A143,СВЦЭМ!$B$39:$B$782,W$119)+'СЕТ СН'!$I$11+СВЦЭМ!$D$10+'СЕТ СН'!$I$5-'СЕТ СН'!$I$21</f>
        <v>5511.1503048200002</v>
      </c>
      <c r="X143" s="36">
        <f>SUMIFS(СВЦЭМ!$D$39:$D$782,СВЦЭМ!$A$39:$A$782,$A143,СВЦЭМ!$B$39:$B$782,X$119)+'СЕТ СН'!$I$11+СВЦЭМ!$D$10+'СЕТ СН'!$I$5-'СЕТ СН'!$I$21</f>
        <v>5540.2163617599999</v>
      </c>
      <c r="Y143" s="36">
        <f>SUMIFS(СВЦЭМ!$D$39:$D$782,СВЦЭМ!$A$39:$A$782,$A143,СВЦЭМ!$B$39:$B$782,Y$119)+'СЕТ СН'!$I$11+СВЦЭМ!$D$10+'СЕТ СН'!$I$5-'СЕТ СН'!$I$21</f>
        <v>5554.6895746700002</v>
      </c>
    </row>
    <row r="144" spans="1:25" ht="15.75" x14ac:dyDescent="0.2">
      <c r="A144" s="35">
        <f t="shared" si="3"/>
        <v>45285</v>
      </c>
      <c r="B144" s="36">
        <f>SUMIFS(СВЦЭМ!$D$39:$D$782,СВЦЭМ!$A$39:$A$782,$A144,СВЦЭМ!$B$39:$B$782,B$119)+'СЕТ СН'!$I$11+СВЦЭМ!$D$10+'СЕТ СН'!$I$5-'СЕТ СН'!$I$21</f>
        <v>5624.6280662999998</v>
      </c>
      <c r="C144" s="36">
        <f>SUMIFS(СВЦЭМ!$D$39:$D$782,СВЦЭМ!$A$39:$A$782,$A144,СВЦЭМ!$B$39:$B$782,C$119)+'СЕТ СН'!$I$11+СВЦЭМ!$D$10+'СЕТ СН'!$I$5-'СЕТ СН'!$I$21</f>
        <v>5670.4276626800001</v>
      </c>
      <c r="D144" s="36">
        <f>SUMIFS(СВЦЭМ!$D$39:$D$782,СВЦЭМ!$A$39:$A$782,$A144,СВЦЭМ!$B$39:$B$782,D$119)+'СЕТ СН'!$I$11+СВЦЭМ!$D$10+'СЕТ СН'!$I$5-'СЕТ СН'!$I$21</f>
        <v>5684.1962356900003</v>
      </c>
      <c r="E144" s="36">
        <f>SUMIFS(СВЦЭМ!$D$39:$D$782,СВЦЭМ!$A$39:$A$782,$A144,СВЦЭМ!$B$39:$B$782,E$119)+'СЕТ СН'!$I$11+СВЦЭМ!$D$10+'СЕТ СН'!$I$5-'СЕТ СН'!$I$21</f>
        <v>5694.8703847899997</v>
      </c>
      <c r="F144" s="36">
        <f>SUMIFS(СВЦЭМ!$D$39:$D$782,СВЦЭМ!$A$39:$A$782,$A144,СВЦЭМ!$B$39:$B$782,F$119)+'СЕТ СН'!$I$11+СВЦЭМ!$D$10+'СЕТ СН'!$I$5-'СЕТ СН'!$I$21</f>
        <v>5689.8344296900004</v>
      </c>
      <c r="G144" s="36">
        <f>SUMIFS(СВЦЭМ!$D$39:$D$782,СВЦЭМ!$A$39:$A$782,$A144,СВЦЭМ!$B$39:$B$782,G$119)+'СЕТ СН'!$I$11+СВЦЭМ!$D$10+'СЕТ СН'!$I$5-'СЕТ СН'!$I$21</f>
        <v>5660.1299290500001</v>
      </c>
      <c r="H144" s="36">
        <f>SUMIFS(СВЦЭМ!$D$39:$D$782,СВЦЭМ!$A$39:$A$782,$A144,СВЦЭМ!$B$39:$B$782,H$119)+'СЕТ СН'!$I$11+СВЦЭМ!$D$10+'СЕТ СН'!$I$5-'СЕТ СН'!$I$21</f>
        <v>5631.97493072</v>
      </c>
      <c r="I144" s="36">
        <f>SUMIFS(СВЦЭМ!$D$39:$D$782,СВЦЭМ!$A$39:$A$782,$A144,СВЦЭМ!$B$39:$B$782,I$119)+'СЕТ СН'!$I$11+СВЦЭМ!$D$10+'СЕТ СН'!$I$5-'СЕТ СН'!$I$21</f>
        <v>5587.9563044000006</v>
      </c>
      <c r="J144" s="36">
        <f>SUMIFS(СВЦЭМ!$D$39:$D$782,СВЦЭМ!$A$39:$A$782,$A144,СВЦЭМ!$B$39:$B$782,J$119)+'СЕТ СН'!$I$11+СВЦЭМ!$D$10+'СЕТ СН'!$I$5-'СЕТ СН'!$I$21</f>
        <v>5530.4641537400003</v>
      </c>
      <c r="K144" s="36">
        <f>SUMIFS(СВЦЭМ!$D$39:$D$782,СВЦЭМ!$A$39:$A$782,$A144,СВЦЭМ!$B$39:$B$782,K$119)+'СЕТ СН'!$I$11+СВЦЭМ!$D$10+'СЕТ СН'!$I$5-'СЕТ СН'!$I$21</f>
        <v>5501.5025952100004</v>
      </c>
      <c r="L144" s="36">
        <f>SUMIFS(СВЦЭМ!$D$39:$D$782,СВЦЭМ!$A$39:$A$782,$A144,СВЦЭМ!$B$39:$B$782,L$119)+'СЕТ СН'!$I$11+СВЦЭМ!$D$10+'СЕТ СН'!$I$5-'СЕТ СН'!$I$21</f>
        <v>5486.9022011400002</v>
      </c>
      <c r="M144" s="36">
        <f>SUMIFS(СВЦЭМ!$D$39:$D$782,СВЦЭМ!$A$39:$A$782,$A144,СВЦЭМ!$B$39:$B$782,M$119)+'СЕТ СН'!$I$11+СВЦЭМ!$D$10+'СЕТ СН'!$I$5-'СЕТ СН'!$I$21</f>
        <v>5501.3001585700003</v>
      </c>
      <c r="N144" s="36">
        <f>SUMIFS(СВЦЭМ!$D$39:$D$782,СВЦЭМ!$A$39:$A$782,$A144,СВЦЭМ!$B$39:$B$782,N$119)+'СЕТ СН'!$I$11+СВЦЭМ!$D$10+'СЕТ СН'!$I$5-'СЕТ СН'!$I$21</f>
        <v>5499.4679176899999</v>
      </c>
      <c r="O144" s="36">
        <f>SUMIFS(СВЦЭМ!$D$39:$D$782,СВЦЭМ!$A$39:$A$782,$A144,СВЦЭМ!$B$39:$B$782,O$119)+'СЕТ СН'!$I$11+СВЦЭМ!$D$10+'СЕТ СН'!$I$5-'СЕТ СН'!$I$21</f>
        <v>5505.03556991</v>
      </c>
      <c r="P144" s="36">
        <f>SUMIFS(СВЦЭМ!$D$39:$D$782,СВЦЭМ!$A$39:$A$782,$A144,СВЦЭМ!$B$39:$B$782,P$119)+'СЕТ СН'!$I$11+СВЦЭМ!$D$10+'СЕТ СН'!$I$5-'СЕТ СН'!$I$21</f>
        <v>5503.2121615699998</v>
      </c>
      <c r="Q144" s="36">
        <f>SUMIFS(СВЦЭМ!$D$39:$D$782,СВЦЭМ!$A$39:$A$782,$A144,СВЦЭМ!$B$39:$B$782,Q$119)+'СЕТ СН'!$I$11+СВЦЭМ!$D$10+'СЕТ СН'!$I$5-'СЕТ СН'!$I$21</f>
        <v>5515.1659399500004</v>
      </c>
      <c r="R144" s="36">
        <f>SUMIFS(СВЦЭМ!$D$39:$D$782,СВЦЭМ!$A$39:$A$782,$A144,СВЦЭМ!$B$39:$B$782,R$119)+'СЕТ СН'!$I$11+СВЦЭМ!$D$10+'СЕТ СН'!$I$5-'СЕТ СН'!$I$21</f>
        <v>5533.87357565</v>
      </c>
      <c r="S144" s="36">
        <f>SUMIFS(СВЦЭМ!$D$39:$D$782,СВЦЭМ!$A$39:$A$782,$A144,СВЦЭМ!$B$39:$B$782,S$119)+'СЕТ СН'!$I$11+СВЦЭМ!$D$10+'СЕТ СН'!$I$5-'СЕТ СН'!$I$21</f>
        <v>5504.1244594300006</v>
      </c>
      <c r="T144" s="36">
        <f>SUMIFS(СВЦЭМ!$D$39:$D$782,СВЦЭМ!$A$39:$A$782,$A144,СВЦЭМ!$B$39:$B$782,T$119)+'СЕТ СН'!$I$11+СВЦЭМ!$D$10+'СЕТ СН'!$I$5-'СЕТ СН'!$I$21</f>
        <v>5467.3944811700003</v>
      </c>
      <c r="U144" s="36">
        <f>SUMIFS(СВЦЭМ!$D$39:$D$782,СВЦЭМ!$A$39:$A$782,$A144,СВЦЭМ!$B$39:$B$782,U$119)+'СЕТ СН'!$I$11+СВЦЭМ!$D$10+'СЕТ СН'!$I$5-'СЕТ СН'!$I$21</f>
        <v>5480.7644560899998</v>
      </c>
      <c r="V144" s="36">
        <f>SUMIFS(СВЦЭМ!$D$39:$D$782,СВЦЭМ!$A$39:$A$782,$A144,СВЦЭМ!$B$39:$B$782,V$119)+'СЕТ СН'!$I$11+СВЦЭМ!$D$10+'СЕТ СН'!$I$5-'СЕТ СН'!$I$21</f>
        <v>5507.6619136200006</v>
      </c>
      <c r="W144" s="36">
        <f>SUMIFS(СВЦЭМ!$D$39:$D$782,СВЦЭМ!$A$39:$A$782,$A144,СВЦЭМ!$B$39:$B$782,W$119)+'СЕТ СН'!$I$11+СВЦЭМ!$D$10+'СЕТ СН'!$I$5-'СЕТ СН'!$I$21</f>
        <v>5524.3291469699998</v>
      </c>
      <c r="X144" s="36">
        <f>SUMIFS(СВЦЭМ!$D$39:$D$782,СВЦЭМ!$A$39:$A$782,$A144,СВЦЭМ!$B$39:$B$782,X$119)+'СЕТ СН'!$I$11+СВЦЭМ!$D$10+'СЕТ СН'!$I$5-'СЕТ СН'!$I$21</f>
        <v>5560.58924501</v>
      </c>
      <c r="Y144" s="36">
        <f>SUMIFS(СВЦЭМ!$D$39:$D$782,СВЦЭМ!$A$39:$A$782,$A144,СВЦЭМ!$B$39:$B$782,Y$119)+'СЕТ СН'!$I$11+СВЦЭМ!$D$10+'СЕТ СН'!$I$5-'СЕТ СН'!$I$21</f>
        <v>5579.4231331800001</v>
      </c>
    </row>
    <row r="145" spans="1:27" ht="15.75" x14ac:dyDescent="0.2">
      <c r="A145" s="35">
        <f t="shared" si="3"/>
        <v>45286</v>
      </c>
      <c r="B145" s="36">
        <f>SUMIFS(СВЦЭМ!$D$39:$D$782,СВЦЭМ!$A$39:$A$782,$A145,СВЦЭМ!$B$39:$B$782,B$119)+'СЕТ СН'!$I$11+СВЦЭМ!$D$10+'СЕТ СН'!$I$5-'СЕТ СН'!$I$21</f>
        <v>5796.7904745599999</v>
      </c>
      <c r="C145" s="36">
        <f>SUMIFS(СВЦЭМ!$D$39:$D$782,СВЦЭМ!$A$39:$A$782,$A145,СВЦЭМ!$B$39:$B$782,C$119)+'СЕТ СН'!$I$11+СВЦЭМ!$D$10+'СЕТ СН'!$I$5-'СЕТ СН'!$I$21</f>
        <v>5827.8419792700006</v>
      </c>
      <c r="D145" s="36">
        <f>SUMIFS(СВЦЭМ!$D$39:$D$782,СВЦЭМ!$A$39:$A$782,$A145,СВЦЭМ!$B$39:$B$782,D$119)+'СЕТ СН'!$I$11+СВЦЭМ!$D$10+'СЕТ СН'!$I$5-'СЕТ СН'!$I$21</f>
        <v>5838.0066322399998</v>
      </c>
      <c r="E145" s="36">
        <f>SUMIFS(СВЦЭМ!$D$39:$D$782,СВЦЭМ!$A$39:$A$782,$A145,СВЦЭМ!$B$39:$B$782,E$119)+'СЕТ СН'!$I$11+СВЦЭМ!$D$10+'СЕТ СН'!$I$5-'СЕТ СН'!$I$21</f>
        <v>5850.8889464000003</v>
      </c>
      <c r="F145" s="36">
        <f>SUMIFS(СВЦЭМ!$D$39:$D$782,СВЦЭМ!$A$39:$A$782,$A145,СВЦЭМ!$B$39:$B$782,F$119)+'СЕТ СН'!$I$11+СВЦЭМ!$D$10+'СЕТ СН'!$I$5-'СЕТ СН'!$I$21</f>
        <v>5848.66771651</v>
      </c>
      <c r="G145" s="36">
        <f>SUMIFS(СВЦЭМ!$D$39:$D$782,СВЦЭМ!$A$39:$A$782,$A145,СВЦЭМ!$B$39:$B$782,G$119)+'СЕТ СН'!$I$11+СВЦЭМ!$D$10+'СЕТ СН'!$I$5-'СЕТ СН'!$I$21</f>
        <v>5825.6675466699999</v>
      </c>
      <c r="H145" s="36">
        <f>SUMIFS(СВЦЭМ!$D$39:$D$782,СВЦЭМ!$A$39:$A$782,$A145,СВЦЭМ!$B$39:$B$782,H$119)+'СЕТ СН'!$I$11+СВЦЭМ!$D$10+'СЕТ СН'!$I$5-'СЕТ СН'!$I$21</f>
        <v>5778.2781154599998</v>
      </c>
      <c r="I145" s="36">
        <f>SUMIFS(СВЦЭМ!$D$39:$D$782,СВЦЭМ!$A$39:$A$782,$A145,СВЦЭМ!$B$39:$B$782,I$119)+'СЕТ СН'!$I$11+СВЦЭМ!$D$10+'СЕТ СН'!$I$5-'СЕТ СН'!$I$21</f>
        <v>5728.6202194400003</v>
      </c>
      <c r="J145" s="36">
        <f>SUMIFS(СВЦЭМ!$D$39:$D$782,СВЦЭМ!$A$39:$A$782,$A145,СВЦЭМ!$B$39:$B$782,J$119)+'СЕТ СН'!$I$11+СВЦЭМ!$D$10+'СЕТ СН'!$I$5-'СЕТ СН'!$I$21</f>
        <v>5678.39247892</v>
      </c>
      <c r="K145" s="36">
        <f>SUMIFS(СВЦЭМ!$D$39:$D$782,СВЦЭМ!$A$39:$A$782,$A145,СВЦЭМ!$B$39:$B$782,K$119)+'СЕТ СН'!$I$11+СВЦЭМ!$D$10+'СЕТ СН'!$I$5-'СЕТ СН'!$I$21</f>
        <v>5638.6434680700004</v>
      </c>
      <c r="L145" s="36">
        <f>SUMIFS(СВЦЭМ!$D$39:$D$782,СВЦЭМ!$A$39:$A$782,$A145,СВЦЭМ!$B$39:$B$782,L$119)+'СЕТ СН'!$I$11+СВЦЭМ!$D$10+'СЕТ СН'!$I$5-'СЕТ СН'!$I$21</f>
        <v>5627.5789162500005</v>
      </c>
      <c r="M145" s="36">
        <f>SUMIFS(СВЦЭМ!$D$39:$D$782,СВЦЭМ!$A$39:$A$782,$A145,СВЦЭМ!$B$39:$B$782,M$119)+'СЕТ СН'!$I$11+СВЦЭМ!$D$10+'СЕТ СН'!$I$5-'СЕТ СН'!$I$21</f>
        <v>5640.13076284</v>
      </c>
      <c r="N145" s="36">
        <f>SUMIFS(СВЦЭМ!$D$39:$D$782,СВЦЭМ!$A$39:$A$782,$A145,СВЦЭМ!$B$39:$B$782,N$119)+'СЕТ СН'!$I$11+СВЦЭМ!$D$10+'СЕТ СН'!$I$5-'СЕТ СН'!$I$21</f>
        <v>5684.2868598799996</v>
      </c>
      <c r="O145" s="36">
        <f>SUMIFS(СВЦЭМ!$D$39:$D$782,СВЦЭМ!$A$39:$A$782,$A145,СВЦЭМ!$B$39:$B$782,O$119)+'СЕТ СН'!$I$11+СВЦЭМ!$D$10+'СЕТ СН'!$I$5-'СЕТ СН'!$I$21</f>
        <v>5723.5540939399998</v>
      </c>
      <c r="P145" s="36">
        <f>SUMIFS(СВЦЭМ!$D$39:$D$782,СВЦЭМ!$A$39:$A$782,$A145,СВЦЭМ!$B$39:$B$782,P$119)+'СЕТ СН'!$I$11+СВЦЭМ!$D$10+'СЕТ СН'!$I$5-'СЕТ СН'!$I$21</f>
        <v>5750.02043822</v>
      </c>
      <c r="Q145" s="36">
        <f>SUMIFS(СВЦЭМ!$D$39:$D$782,СВЦЭМ!$A$39:$A$782,$A145,СВЦЭМ!$B$39:$B$782,Q$119)+'СЕТ СН'!$I$11+СВЦЭМ!$D$10+'СЕТ СН'!$I$5-'СЕТ СН'!$I$21</f>
        <v>5783.4796554100003</v>
      </c>
      <c r="R145" s="36">
        <f>SUMIFS(СВЦЭМ!$D$39:$D$782,СВЦЭМ!$A$39:$A$782,$A145,СВЦЭМ!$B$39:$B$782,R$119)+'СЕТ СН'!$I$11+СВЦЭМ!$D$10+'СЕТ СН'!$I$5-'СЕТ СН'!$I$21</f>
        <v>5770.1577780699999</v>
      </c>
      <c r="S145" s="36">
        <f>SUMIFS(СВЦЭМ!$D$39:$D$782,СВЦЭМ!$A$39:$A$782,$A145,СВЦЭМ!$B$39:$B$782,S$119)+'СЕТ СН'!$I$11+СВЦЭМ!$D$10+'СЕТ СН'!$I$5-'СЕТ СН'!$I$21</f>
        <v>5720.0818712500004</v>
      </c>
      <c r="T145" s="36">
        <f>SUMIFS(СВЦЭМ!$D$39:$D$782,СВЦЭМ!$A$39:$A$782,$A145,СВЦЭМ!$B$39:$B$782,T$119)+'СЕТ СН'!$I$11+СВЦЭМ!$D$10+'СЕТ СН'!$I$5-'СЕТ СН'!$I$21</f>
        <v>5696.8177558699999</v>
      </c>
      <c r="U145" s="36">
        <f>SUMIFS(СВЦЭМ!$D$39:$D$782,СВЦЭМ!$A$39:$A$782,$A145,СВЦЭМ!$B$39:$B$782,U$119)+'СЕТ СН'!$I$11+СВЦЭМ!$D$10+'СЕТ СН'!$I$5-'СЕТ СН'!$I$21</f>
        <v>5709.3369652700003</v>
      </c>
      <c r="V145" s="36">
        <f>SUMIFS(СВЦЭМ!$D$39:$D$782,СВЦЭМ!$A$39:$A$782,$A145,СВЦЭМ!$B$39:$B$782,V$119)+'СЕТ СН'!$I$11+СВЦЭМ!$D$10+'СЕТ СН'!$I$5-'СЕТ СН'!$I$21</f>
        <v>5733.3452798899998</v>
      </c>
      <c r="W145" s="36">
        <f>SUMIFS(СВЦЭМ!$D$39:$D$782,СВЦЭМ!$A$39:$A$782,$A145,СВЦЭМ!$B$39:$B$782,W$119)+'СЕТ СН'!$I$11+СВЦЭМ!$D$10+'СЕТ СН'!$I$5-'СЕТ СН'!$I$21</f>
        <v>5761.1533989500003</v>
      </c>
      <c r="X145" s="36">
        <f>SUMIFS(СВЦЭМ!$D$39:$D$782,СВЦЭМ!$A$39:$A$782,$A145,СВЦЭМ!$B$39:$B$782,X$119)+'СЕТ СН'!$I$11+СВЦЭМ!$D$10+'СЕТ СН'!$I$5-'СЕТ СН'!$I$21</f>
        <v>5788.93788898</v>
      </c>
      <c r="Y145" s="36">
        <f>SUMIFS(СВЦЭМ!$D$39:$D$782,СВЦЭМ!$A$39:$A$782,$A145,СВЦЭМ!$B$39:$B$782,Y$119)+'СЕТ СН'!$I$11+СВЦЭМ!$D$10+'СЕТ СН'!$I$5-'СЕТ СН'!$I$21</f>
        <v>5805.70003017</v>
      </c>
    </row>
    <row r="146" spans="1:27" ht="15.75" x14ac:dyDescent="0.2">
      <c r="A146" s="35">
        <f t="shared" si="3"/>
        <v>45287</v>
      </c>
      <c r="B146" s="36">
        <f>SUMIFS(СВЦЭМ!$D$39:$D$782,СВЦЭМ!$A$39:$A$782,$A146,СВЦЭМ!$B$39:$B$782,B$119)+'СЕТ СН'!$I$11+СВЦЭМ!$D$10+'СЕТ СН'!$I$5-'СЕТ СН'!$I$21</f>
        <v>5755.7708702800001</v>
      </c>
      <c r="C146" s="36">
        <f>SUMIFS(СВЦЭМ!$D$39:$D$782,СВЦЭМ!$A$39:$A$782,$A146,СВЦЭМ!$B$39:$B$782,C$119)+'СЕТ СН'!$I$11+СВЦЭМ!$D$10+'СЕТ СН'!$I$5-'СЕТ СН'!$I$21</f>
        <v>5744.1666496100006</v>
      </c>
      <c r="D146" s="36">
        <f>SUMIFS(СВЦЭМ!$D$39:$D$782,СВЦЭМ!$A$39:$A$782,$A146,СВЦЭМ!$B$39:$B$782,D$119)+'СЕТ СН'!$I$11+СВЦЭМ!$D$10+'СЕТ СН'!$I$5-'СЕТ СН'!$I$21</f>
        <v>5752.6201166800001</v>
      </c>
      <c r="E146" s="36">
        <f>SUMIFS(СВЦЭМ!$D$39:$D$782,СВЦЭМ!$A$39:$A$782,$A146,СВЦЭМ!$B$39:$B$782,E$119)+'СЕТ СН'!$I$11+СВЦЭМ!$D$10+'СЕТ СН'!$I$5-'СЕТ СН'!$I$21</f>
        <v>5764.2186348699997</v>
      </c>
      <c r="F146" s="36">
        <f>SUMIFS(СВЦЭМ!$D$39:$D$782,СВЦЭМ!$A$39:$A$782,$A146,СВЦЭМ!$B$39:$B$782,F$119)+'СЕТ СН'!$I$11+СВЦЭМ!$D$10+'СЕТ СН'!$I$5-'СЕТ СН'!$I$21</f>
        <v>5824.4402280100003</v>
      </c>
      <c r="G146" s="36">
        <f>SUMIFS(СВЦЭМ!$D$39:$D$782,СВЦЭМ!$A$39:$A$782,$A146,СВЦЭМ!$B$39:$B$782,G$119)+'СЕТ СН'!$I$11+СВЦЭМ!$D$10+'СЕТ СН'!$I$5-'СЕТ СН'!$I$21</f>
        <v>5817.9147466499999</v>
      </c>
      <c r="H146" s="36">
        <f>SUMIFS(СВЦЭМ!$D$39:$D$782,СВЦЭМ!$A$39:$A$782,$A146,СВЦЭМ!$B$39:$B$782,H$119)+'СЕТ СН'!$I$11+СВЦЭМ!$D$10+'СЕТ СН'!$I$5-'СЕТ СН'!$I$21</f>
        <v>5769.1700993200002</v>
      </c>
      <c r="I146" s="36">
        <f>SUMIFS(СВЦЭМ!$D$39:$D$782,СВЦЭМ!$A$39:$A$782,$A146,СВЦЭМ!$B$39:$B$782,I$119)+'СЕТ СН'!$I$11+СВЦЭМ!$D$10+'СЕТ СН'!$I$5-'СЕТ СН'!$I$21</f>
        <v>5707.8691056900007</v>
      </c>
      <c r="J146" s="36">
        <f>SUMIFS(СВЦЭМ!$D$39:$D$782,СВЦЭМ!$A$39:$A$782,$A146,СВЦЭМ!$B$39:$B$782,J$119)+'СЕТ СН'!$I$11+СВЦЭМ!$D$10+'СЕТ СН'!$I$5-'СЕТ СН'!$I$21</f>
        <v>5693.3382999300002</v>
      </c>
      <c r="K146" s="36">
        <f>SUMIFS(СВЦЭМ!$D$39:$D$782,СВЦЭМ!$A$39:$A$782,$A146,СВЦЭМ!$B$39:$B$782,K$119)+'СЕТ СН'!$I$11+СВЦЭМ!$D$10+'СЕТ СН'!$I$5-'СЕТ СН'!$I$21</f>
        <v>5683.23688545</v>
      </c>
      <c r="L146" s="36">
        <f>SUMIFS(СВЦЭМ!$D$39:$D$782,СВЦЭМ!$A$39:$A$782,$A146,СВЦЭМ!$B$39:$B$782,L$119)+'СЕТ СН'!$I$11+СВЦЭМ!$D$10+'СЕТ СН'!$I$5-'СЕТ СН'!$I$21</f>
        <v>5655.2937464500001</v>
      </c>
      <c r="M146" s="36">
        <f>SUMIFS(СВЦЭМ!$D$39:$D$782,СВЦЭМ!$A$39:$A$782,$A146,СВЦЭМ!$B$39:$B$782,M$119)+'СЕТ СН'!$I$11+СВЦЭМ!$D$10+'СЕТ СН'!$I$5-'СЕТ СН'!$I$21</f>
        <v>5661.9938485000002</v>
      </c>
      <c r="N146" s="36">
        <f>SUMIFS(СВЦЭМ!$D$39:$D$782,СВЦЭМ!$A$39:$A$782,$A146,СВЦЭМ!$B$39:$B$782,N$119)+'СЕТ СН'!$I$11+СВЦЭМ!$D$10+'СЕТ СН'!$I$5-'СЕТ СН'!$I$21</f>
        <v>5678.0838308700004</v>
      </c>
      <c r="O146" s="36">
        <f>SUMIFS(СВЦЭМ!$D$39:$D$782,СВЦЭМ!$A$39:$A$782,$A146,СВЦЭМ!$B$39:$B$782,O$119)+'СЕТ СН'!$I$11+СВЦЭМ!$D$10+'СЕТ СН'!$I$5-'СЕТ СН'!$I$21</f>
        <v>5678.5528087299999</v>
      </c>
      <c r="P146" s="36">
        <f>SUMIFS(СВЦЭМ!$D$39:$D$782,СВЦЭМ!$A$39:$A$782,$A146,СВЦЭМ!$B$39:$B$782,P$119)+'СЕТ СН'!$I$11+СВЦЭМ!$D$10+'СЕТ СН'!$I$5-'СЕТ СН'!$I$21</f>
        <v>5680.4216111300002</v>
      </c>
      <c r="Q146" s="36">
        <f>SUMIFS(СВЦЭМ!$D$39:$D$782,СВЦЭМ!$A$39:$A$782,$A146,СВЦЭМ!$B$39:$B$782,Q$119)+'СЕТ СН'!$I$11+СВЦЭМ!$D$10+'СЕТ СН'!$I$5-'СЕТ СН'!$I$21</f>
        <v>5659.2511870199996</v>
      </c>
      <c r="R146" s="36">
        <f>SUMIFS(СВЦЭМ!$D$39:$D$782,СВЦЭМ!$A$39:$A$782,$A146,СВЦЭМ!$B$39:$B$782,R$119)+'СЕТ СН'!$I$11+СВЦЭМ!$D$10+'СЕТ СН'!$I$5-'СЕТ СН'!$I$21</f>
        <v>5657.2944360399997</v>
      </c>
      <c r="S146" s="36">
        <f>SUMIFS(СВЦЭМ!$D$39:$D$782,СВЦЭМ!$A$39:$A$782,$A146,СВЦЭМ!$B$39:$B$782,S$119)+'СЕТ СН'!$I$11+СВЦЭМ!$D$10+'СЕТ СН'!$I$5-'СЕТ СН'!$I$21</f>
        <v>5621.4012914300001</v>
      </c>
      <c r="T146" s="36">
        <f>SUMIFS(СВЦЭМ!$D$39:$D$782,СВЦЭМ!$A$39:$A$782,$A146,СВЦЭМ!$B$39:$B$782,T$119)+'СЕТ СН'!$I$11+СВЦЭМ!$D$10+'СЕТ СН'!$I$5-'СЕТ СН'!$I$21</f>
        <v>5642.7472813700006</v>
      </c>
      <c r="U146" s="36">
        <f>SUMIFS(СВЦЭМ!$D$39:$D$782,СВЦЭМ!$A$39:$A$782,$A146,СВЦЭМ!$B$39:$B$782,U$119)+'СЕТ СН'!$I$11+СВЦЭМ!$D$10+'СЕТ СН'!$I$5-'СЕТ СН'!$I$21</f>
        <v>5649.4042173300004</v>
      </c>
      <c r="V146" s="36">
        <f>SUMIFS(СВЦЭМ!$D$39:$D$782,СВЦЭМ!$A$39:$A$782,$A146,СВЦЭМ!$B$39:$B$782,V$119)+'СЕТ СН'!$I$11+СВЦЭМ!$D$10+'СЕТ СН'!$I$5-'СЕТ СН'!$I$21</f>
        <v>5672.2752082000006</v>
      </c>
      <c r="W146" s="36">
        <f>SUMIFS(СВЦЭМ!$D$39:$D$782,СВЦЭМ!$A$39:$A$782,$A146,СВЦЭМ!$B$39:$B$782,W$119)+'СЕТ СН'!$I$11+СВЦЭМ!$D$10+'СЕТ СН'!$I$5-'СЕТ СН'!$I$21</f>
        <v>5666.7732869900001</v>
      </c>
      <c r="X146" s="36">
        <f>SUMIFS(СВЦЭМ!$D$39:$D$782,СВЦЭМ!$A$39:$A$782,$A146,СВЦЭМ!$B$39:$B$782,X$119)+'СЕТ СН'!$I$11+СВЦЭМ!$D$10+'СЕТ СН'!$I$5-'СЕТ СН'!$I$21</f>
        <v>5690.5287241000005</v>
      </c>
      <c r="Y146" s="36">
        <f>SUMIFS(СВЦЭМ!$D$39:$D$782,СВЦЭМ!$A$39:$A$782,$A146,СВЦЭМ!$B$39:$B$782,Y$119)+'СЕТ СН'!$I$11+СВЦЭМ!$D$10+'СЕТ СН'!$I$5-'СЕТ СН'!$I$21</f>
        <v>5708.0794495099999</v>
      </c>
    </row>
    <row r="147" spans="1:27" ht="15.75" x14ac:dyDescent="0.2">
      <c r="A147" s="35">
        <f t="shared" si="3"/>
        <v>45288</v>
      </c>
      <c r="B147" s="36">
        <f>SUMIFS(СВЦЭМ!$D$39:$D$782,СВЦЭМ!$A$39:$A$782,$A147,СВЦЭМ!$B$39:$B$782,B$119)+'СЕТ СН'!$I$11+СВЦЭМ!$D$10+'СЕТ СН'!$I$5-'СЕТ СН'!$I$21</f>
        <v>5672.0116674199999</v>
      </c>
      <c r="C147" s="36">
        <f>SUMIFS(СВЦЭМ!$D$39:$D$782,СВЦЭМ!$A$39:$A$782,$A147,СВЦЭМ!$B$39:$B$782,C$119)+'СЕТ СН'!$I$11+СВЦЭМ!$D$10+'СЕТ СН'!$I$5-'СЕТ СН'!$I$21</f>
        <v>5719.0367679199999</v>
      </c>
      <c r="D147" s="36">
        <f>SUMIFS(СВЦЭМ!$D$39:$D$782,СВЦЭМ!$A$39:$A$782,$A147,СВЦЭМ!$B$39:$B$782,D$119)+'СЕТ СН'!$I$11+СВЦЭМ!$D$10+'СЕТ СН'!$I$5-'СЕТ СН'!$I$21</f>
        <v>5736.4306291000003</v>
      </c>
      <c r="E147" s="36">
        <f>SUMIFS(СВЦЭМ!$D$39:$D$782,СВЦЭМ!$A$39:$A$782,$A147,СВЦЭМ!$B$39:$B$782,E$119)+'СЕТ СН'!$I$11+СВЦЭМ!$D$10+'СЕТ СН'!$I$5-'СЕТ СН'!$I$21</f>
        <v>5742.5218814099999</v>
      </c>
      <c r="F147" s="36">
        <f>SUMIFS(СВЦЭМ!$D$39:$D$782,СВЦЭМ!$A$39:$A$782,$A147,СВЦЭМ!$B$39:$B$782,F$119)+'СЕТ СН'!$I$11+СВЦЭМ!$D$10+'СЕТ СН'!$I$5-'СЕТ СН'!$I$21</f>
        <v>5744.0129730899998</v>
      </c>
      <c r="G147" s="36">
        <f>SUMIFS(СВЦЭМ!$D$39:$D$782,СВЦЭМ!$A$39:$A$782,$A147,СВЦЭМ!$B$39:$B$782,G$119)+'СЕТ СН'!$I$11+СВЦЭМ!$D$10+'СЕТ СН'!$I$5-'СЕТ СН'!$I$21</f>
        <v>5737.2611133</v>
      </c>
      <c r="H147" s="36">
        <f>SUMIFS(СВЦЭМ!$D$39:$D$782,СВЦЭМ!$A$39:$A$782,$A147,СВЦЭМ!$B$39:$B$782,H$119)+'СЕТ СН'!$I$11+СВЦЭМ!$D$10+'СЕТ СН'!$I$5-'СЕТ СН'!$I$21</f>
        <v>5682.2504081300003</v>
      </c>
      <c r="I147" s="36">
        <f>SUMIFS(СВЦЭМ!$D$39:$D$782,СВЦЭМ!$A$39:$A$782,$A147,СВЦЭМ!$B$39:$B$782,I$119)+'СЕТ СН'!$I$11+СВЦЭМ!$D$10+'СЕТ СН'!$I$5-'СЕТ СН'!$I$21</f>
        <v>5626.1622552300005</v>
      </c>
      <c r="J147" s="36">
        <f>SUMIFS(СВЦЭМ!$D$39:$D$782,СВЦЭМ!$A$39:$A$782,$A147,СВЦЭМ!$B$39:$B$782,J$119)+'СЕТ СН'!$I$11+СВЦЭМ!$D$10+'СЕТ СН'!$I$5-'СЕТ СН'!$I$21</f>
        <v>5604.7214289500007</v>
      </c>
      <c r="K147" s="36">
        <f>SUMIFS(СВЦЭМ!$D$39:$D$782,СВЦЭМ!$A$39:$A$782,$A147,СВЦЭМ!$B$39:$B$782,K$119)+'СЕТ СН'!$I$11+СВЦЭМ!$D$10+'СЕТ СН'!$I$5-'СЕТ СН'!$I$21</f>
        <v>5584.1376471200001</v>
      </c>
      <c r="L147" s="36">
        <f>SUMIFS(СВЦЭМ!$D$39:$D$782,СВЦЭМ!$A$39:$A$782,$A147,СВЦЭМ!$B$39:$B$782,L$119)+'СЕТ СН'!$I$11+СВЦЭМ!$D$10+'СЕТ СН'!$I$5-'СЕТ СН'!$I$21</f>
        <v>5611.6514812100004</v>
      </c>
      <c r="M147" s="36">
        <f>SUMIFS(СВЦЭМ!$D$39:$D$782,СВЦЭМ!$A$39:$A$782,$A147,СВЦЭМ!$B$39:$B$782,M$119)+'СЕТ СН'!$I$11+СВЦЭМ!$D$10+'СЕТ СН'!$I$5-'СЕТ СН'!$I$21</f>
        <v>5636.7851781099998</v>
      </c>
      <c r="N147" s="36">
        <f>SUMIFS(СВЦЭМ!$D$39:$D$782,СВЦЭМ!$A$39:$A$782,$A147,СВЦЭМ!$B$39:$B$782,N$119)+'СЕТ СН'!$I$11+СВЦЭМ!$D$10+'СЕТ СН'!$I$5-'СЕТ СН'!$I$21</f>
        <v>5599.5383487199997</v>
      </c>
      <c r="O147" s="36">
        <f>SUMIFS(СВЦЭМ!$D$39:$D$782,СВЦЭМ!$A$39:$A$782,$A147,СВЦЭМ!$B$39:$B$782,O$119)+'СЕТ СН'!$I$11+СВЦЭМ!$D$10+'СЕТ СН'!$I$5-'СЕТ СН'!$I$21</f>
        <v>5608.2229138399998</v>
      </c>
      <c r="P147" s="36">
        <f>SUMIFS(СВЦЭМ!$D$39:$D$782,СВЦЭМ!$A$39:$A$782,$A147,СВЦЭМ!$B$39:$B$782,P$119)+'СЕТ СН'!$I$11+СВЦЭМ!$D$10+'СЕТ СН'!$I$5-'СЕТ СН'!$I$21</f>
        <v>5606.0946350699996</v>
      </c>
      <c r="Q147" s="36">
        <f>SUMIFS(СВЦЭМ!$D$39:$D$782,СВЦЭМ!$A$39:$A$782,$A147,СВЦЭМ!$B$39:$B$782,Q$119)+'СЕТ СН'!$I$11+СВЦЭМ!$D$10+'СЕТ СН'!$I$5-'СЕТ СН'!$I$21</f>
        <v>5547.7771035200003</v>
      </c>
      <c r="R147" s="36">
        <f>SUMIFS(СВЦЭМ!$D$39:$D$782,СВЦЭМ!$A$39:$A$782,$A147,СВЦЭМ!$B$39:$B$782,R$119)+'СЕТ СН'!$I$11+СВЦЭМ!$D$10+'СЕТ СН'!$I$5-'СЕТ СН'!$I$21</f>
        <v>5558.0916103099999</v>
      </c>
      <c r="S147" s="36">
        <f>SUMIFS(СВЦЭМ!$D$39:$D$782,СВЦЭМ!$A$39:$A$782,$A147,СВЦЭМ!$B$39:$B$782,S$119)+'СЕТ СН'!$I$11+СВЦЭМ!$D$10+'СЕТ СН'!$I$5-'СЕТ СН'!$I$21</f>
        <v>5588.5062906700005</v>
      </c>
      <c r="T147" s="36">
        <f>SUMIFS(СВЦЭМ!$D$39:$D$782,СВЦЭМ!$A$39:$A$782,$A147,СВЦЭМ!$B$39:$B$782,T$119)+'СЕТ СН'!$I$11+СВЦЭМ!$D$10+'СЕТ СН'!$I$5-'СЕТ СН'!$I$21</f>
        <v>5538.1905824700007</v>
      </c>
      <c r="U147" s="36">
        <f>SUMIFS(СВЦЭМ!$D$39:$D$782,СВЦЭМ!$A$39:$A$782,$A147,СВЦЭМ!$B$39:$B$782,U$119)+'СЕТ СН'!$I$11+СВЦЭМ!$D$10+'СЕТ СН'!$I$5-'СЕТ СН'!$I$21</f>
        <v>5577.3805372900006</v>
      </c>
      <c r="V147" s="36">
        <f>SUMIFS(СВЦЭМ!$D$39:$D$782,СВЦЭМ!$A$39:$A$782,$A147,СВЦЭМ!$B$39:$B$782,V$119)+'СЕТ СН'!$I$11+СВЦЭМ!$D$10+'СЕТ СН'!$I$5-'СЕТ СН'!$I$21</f>
        <v>5580.2463042500003</v>
      </c>
      <c r="W147" s="36">
        <f>SUMIFS(СВЦЭМ!$D$39:$D$782,СВЦЭМ!$A$39:$A$782,$A147,СВЦЭМ!$B$39:$B$782,W$119)+'СЕТ СН'!$I$11+СВЦЭМ!$D$10+'СЕТ СН'!$I$5-'СЕТ СН'!$I$21</f>
        <v>5607.2986023000003</v>
      </c>
      <c r="X147" s="36">
        <f>SUMIFS(СВЦЭМ!$D$39:$D$782,СВЦЭМ!$A$39:$A$782,$A147,СВЦЭМ!$B$39:$B$782,X$119)+'СЕТ СН'!$I$11+СВЦЭМ!$D$10+'СЕТ СН'!$I$5-'СЕТ СН'!$I$21</f>
        <v>5614.93045282</v>
      </c>
      <c r="Y147" s="36">
        <f>SUMIFS(СВЦЭМ!$D$39:$D$782,СВЦЭМ!$A$39:$A$782,$A147,СВЦЭМ!$B$39:$B$782,Y$119)+'СЕТ СН'!$I$11+СВЦЭМ!$D$10+'СЕТ СН'!$I$5-'СЕТ СН'!$I$21</f>
        <v>5652.1626146100007</v>
      </c>
    </row>
    <row r="148" spans="1:27" ht="15.75" x14ac:dyDescent="0.2">
      <c r="A148" s="35">
        <f t="shared" si="3"/>
        <v>45289</v>
      </c>
      <c r="B148" s="36">
        <f>SUMIFS(СВЦЭМ!$D$39:$D$782,СВЦЭМ!$A$39:$A$782,$A148,СВЦЭМ!$B$39:$B$782,B$119)+'СЕТ СН'!$I$11+СВЦЭМ!$D$10+'СЕТ СН'!$I$5-'СЕТ СН'!$I$21</f>
        <v>5772.9230671100004</v>
      </c>
      <c r="C148" s="36">
        <f>SUMIFS(СВЦЭМ!$D$39:$D$782,СВЦЭМ!$A$39:$A$782,$A148,СВЦЭМ!$B$39:$B$782,C$119)+'СЕТ СН'!$I$11+СВЦЭМ!$D$10+'СЕТ СН'!$I$5-'СЕТ СН'!$I$21</f>
        <v>5819.6755136299998</v>
      </c>
      <c r="D148" s="36">
        <f>SUMIFS(СВЦЭМ!$D$39:$D$782,СВЦЭМ!$A$39:$A$782,$A148,СВЦЭМ!$B$39:$B$782,D$119)+'СЕТ СН'!$I$11+СВЦЭМ!$D$10+'СЕТ СН'!$I$5-'СЕТ СН'!$I$21</f>
        <v>5789.0022273699997</v>
      </c>
      <c r="E148" s="36">
        <f>SUMIFS(СВЦЭМ!$D$39:$D$782,СВЦЭМ!$A$39:$A$782,$A148,СВЦЭМ!$B$39:$B$782,E$119)+'СЕТ СН'!$I$11+СВЦЭМ!$D$10+'СЕТ СН'!$I$5-'СЕТ СН'!$I$21</f>
        <v>5787.71178151</v>
      </c>
      <c r="F148" s="36">
        <f>SUMIFS(СВЦЭМ!$D$39:$D$782,СВЦЭМ!$A$39:$A$782,$A148,СВЦЭМ!$B$39:$B$782,F$119)+'СЕТ СН'!$I$11+СВЦЭМ!$D$10+'СЕТ СН'!$I$5-'СЕТ СН'!$I$21</f>
        <v>5788.0702854600004</v>
      </c>
      <c r="G148" s="36">
        <f>SUMIFS(СВЦЭМ!$D$39:$D$782,СВЦЭМ!$A$39:$A$782,$A148,СВЦЭМ!$B$39:$B$782,G$119)+'СЕТ СН'!$I$11+СВЦЭМ!$D$10+'СЕТ СН'!$I$5-'СЕТ СН'!$I$21</f>
        <v>5709.3820226999997</v>
      </c>
      <c r="H148" s="36">
        <f>SUMIFS(СВЦЭМ!$D$39:$D$782,СВЦЭМ!$A$39:$A$782,$A148,СВЦЭМ!$B$39:$B$782,H$119)+'СЕТ СН'!$I$11+СВЦЭМ!$D$10+'СЕТ СН'!$I$5-'СЕТ СН'!$I$21</f>
        <v>5733.9130635000001</v>
      </c>
      <c r="I148" s="36">
        <f>SUMIFS(СВЦЭМ!$D$39:$D$782,СВЦЭМ!$A$39:$A$782,$A148,СВЦЭМ!$B$39:$B$782,I$119)+'СЕТ СН'!$I$11+СВЦЭМ!$D$10+'СЕТ СН'!$I$5-'СЕТ СН'!$I$21</f>
        <v>5700.2577653999997</v>
      </c>
      <c r="J148" s="36">
        <f>SUMIFS(СВЦЭМ!$D$39:$D$782,СВЦЭМ!$A$39:$A$782,$A148,СВЦЭМ!$B$39:$B$782,J$119)+'СЕТ СН'!$I$11+СВЦЭМ!$D$10+'СЕТ СН'!$I$5-'СЕТ СН'!$I$21</f>
        <v>5698.0988792300004</v>
      </c>
      <c r="K148" s="36">
        <f>SUMIFS(СВЦЭМ!$D$39:$D$782,СВЦЭМ!$A$39:$A$782,$A148,СВЦЭМ!$B$39:$B$782,K$119)+'СЕТ СН'!$I$11+СВЦЭМ!$D$10+'СЕТ СН'!$I$5-'СЕТ СН'!$I$21</f>
        <v>5676.4649169000004</v>
      </c>
      <c r="L148" s="36">
        <f>SUMIFS(СВЦЭМ!$D$39:$D$782,СВЦЭМ!$A$39:$A$782,$A148,СВЦЭМ!$B$39:$B$782,L$119)+'СЕТ СН'!$I$11+СВЦЭМ!$D$10+'СЕТ СН'!$I$5-'СЕТ СН'!$I$21</f>
        <v>5683.9779953500001</v>
      </c>
      <c r="M148" s="36">
        <f>SUMIFS(СВЦЭМ!$D$39:$D$782,СВЦЭМ!$A$39:$A$782,$A148,СВЦЭМ!$B$39:$B$782,M$119)+'СЕТ СН'!$I$11+СВЦЭМ!$D$10+'СЕТ СН'!$I$5-'СЕТ СН'!$I$21</f>
        <v>5707.6365381900005</v>
      </c>
      <c r="N148" s="36">
        <f>SUMIFS(СВЦЭМ!$D$39:$D$782,СВЦЭМ!$A$39:$A$782,$A148,СВЦЭМ!$B$39:$B$782,N$119)+'СЕТ СН'!$I$11+СВЦЭМ!$D$10+'СЕТ СН'!$I$5-'СЕТ СН'!$I$21</f>
        <v>5707.10674965</v>
      </c>
      <c r="O148" s="36">
        <f>SUMIFS(СВЦЭМ!$D$39:$D$782,СВЦЭМ!$A$39:$A$782,$A148,СВЦЭМ!$B$39:$B$782,O$119)+'СЕТ СН'!$I$11+СВЦЭМ!$D$10+'СЕТ СН'!$I$5-'СЕТ СН'!$I$21</f>
        <v>5695.4531954900003</v>
      </c>
      <c r="P148" s="36">
        <f>SUMIFS(СВЦЭМ!$D$39:$D$782,СВЦЭМ!$A$39:$A$782,$A148,СВЦЭМ!$B$39:$B$782,P$119)+'СЕТ СН'!$I$11+СВЦЭМ!$D$10+'СЕТ СН'!$I$5-'СЕТ СН'!$I$21</f>
        <v>5703.6861699199999</v>
      </c>
      <c r="Q148" s="36">
        <f>SUMIFS(СВЦЭМ!$D$39:$D$782,СВЦЭМ!$A$39:$A$782,$A148,СВЦЭМ!$B$39:$B$782,Q$119)+'СЕТ СН'!$I$11+СВЦЭМ!$D$10+'СЕТ СН'!$I$5-'СЕТ СН'!$I$21</f>
        <v>5715.7461254500004</v>
      </c>
      <c r="R148" s="36">
        <f>SUMIFS(СВЦЭМ!$D$39:$D$782,СВЦЭМ!$A$39:$A$782,$A148,СВЦЭМ!$B$39:$B$782,R$119)+'СЕТ СН'!$I$11+СВЦЭМ!$D$10+'СЕТ СН'!$I$5-'СЕТ СН'!$I$21</f>
        <v>5712.2319008499999</v>
      </c>
      <c r="S148" s="36">
        <f>SUMIFS(СВЦЭМ!$D$39:$D$782,СВЦЭМ!$A$39:$A$782,$A148,СВЦЭМ!$B$39:$B$782,S$119)+'СЕТ СН'!$I$11+СВЦЭМ!$D$10+'СЕТ СН'!$I$5-'СЕТ СН'!$I$21</f>
        <v>5666.70555109</v>
      </c>
      <c r="T148" s="36">
        <f>SUMIFS(СВЦЭМ!$D$39:$D$782,СВЦЭМ!$A$39:$A$782,$A148,СВЦЭМ!$B$39:$B$782,T$119)+'СЕТ СН'!$I$11+СВЦЭМ!$D$10+'СЕТ СН'!$I$5-'СЕТ СН'!$I$21</f>
        <v>5679.9228730699997</v>
      </c>
      <c r="U148" s="36">
        <f>SUMIFS(СВЦЭМ!$D$39:$D$782,СВЦЭМ!$A$39:$A$782,$A148,СВЦЭМ!$B$39:$B$782,U$119)+'СЕТ СН'!$I$11+СВЦЭМ!$D$10+'СЕТ СН'!$I$5-'СЕТ СН'!$I$21</f>
        <v>5691.29226887</v>
      </c>
      <c r="V148" s="36">
        <f>SUMIFS(СВЦЭМ!$D$39:$D$782,СВЦЭМ!$A$39:$A$782,$A148,СВЦЭМ!$B$39:$B$782,V$119)+'СЕТ СН'!$I$11+СВЦЭМ!$D$10+'СЕТ СН'!$I$5-'СЕТ СН'!$I$21</f>
        <v>5720.5252356700003</v>
      </c>
      <c r="W148" s="36">
        <f>SUMIFS(СВЦЭМ!$D$39:$D$782,СВЦЭМ!$A$39:$A$782,$A148,СВЦЭМ!$B$39:$B$782,W$119)+'СЕТ СН'!$I$11+СВЦЭМ!$D$10+'СЕТ СН'!$I$5-'СЕТ СН'!$I$21</f>
        <v>5720.3860228499998</v>
      </c>
      <c r="X148" s="36">
        <f>SUMIFS(СВЦЭМ!$D$39:$D$782,СВЦЭМ!$A$39:$A$782,$A148,СВЦЭМ!$B$39:$B$782,X$119)+'СЕТ СН'!$I$11+СВЦЭМ!$D$10+'СЕТ СН'!$I$5-'СЕТ СН'!$I$21</f>
        <v>5718.6351217600004</v>
      </c>
      <c r="Y148" s="36">
        <f>SUMIFS(СВЦЭМ!$D$39:$D$782,СВЦЭМ!$A$39:$A$782,$A148,СВЦЭМ!$B$39:$B$782,Y$119)+'СЕТ СН'!$I$11+СВЦЭМ!$D$10+'СЕТ СН'!$I$5-'СЕТ СН'!$I$21</f>
        <v>5772.6797291399998</v>
      </c>
    </row>
    <row r="149" spans="1:27" ht="15.75" x14ac:dyDescent="0.2">
      <c r="A149" s="35">
        <f t="shared" si="3"/>
        <v>45290</v>
      </c>
      <c r="B149" s="36">
        <f>SUMIFS(СВЦЭМ!$D$39:$D$782,СВЦЭМ!$A$39:$A$782,$A149,СВЦЭМ!$B$39:$B$782,B$119)+'СЕТ СН'!$I$11+СВЦЭМ!$D$10+'СЕТ СН'!$I$5-'СЕТ СН'!$I$21</f>
        <v>5862.5075024199996</v>
      </c>
      <c r="C149" s="36">
        <f>SUMIFS(СВЦЭМ!$D$39:$D$782,СВЦЭМ!$A$39:$A$782,$A149,СВЦЭМ!$B$39:$B$782,C$119)+'СЕТ СН'!$I$11+СВЦЭМ!$D$10+'СЕТ СН'!$I$5-'СЕТ СН'!$I$21</f>
        <v>5902.5516617000003</v>
      </c>
      <c r="D149" s="36">
        <f>SUMIFS(СВЦЭМ!$D$39:$D$782,СВЦЭМ!$A$39:$A$782,$A149,СВЦЭМ!$B$39:$B$782,D$119)+'СЕТ СН'!$I$11+СВЦЭМ!$D$10+'СЕТ СН'!$I$5-'СЕТ СН'!$I$21</f>
        <v>5923.3480957100001</v>
      </c>
      <c r="E149" s="36">
        <f>SUMIFS(СВЦЭМ!$D$39:$D$782,СВЦЭМ!$A$39:$A$782,$A149,СВЦЭМ!$B$39:$B$782,E$119)+'СЕТ СН'!$I$11+СВЦЭМ!$D$10+'СЕТ СН'!$I$5-'СЕТ СН'!$I$21</f>
        <v>5922.3188418299997</v>
      </c>
      <c r="F149" s="36">
        <f>SUMIFS(СВЦЭМ!$D$39:$D$782,СВЦЭМ!$A$39:$A$782,$A149,СВЦЭМ!$B$39:$B$782,F$119)+'СЕТ СН'!$I$11+СВЦЭМ!$D$10+'СЕТ СН'!$I$5-'СЕТ СН'!$I$21</f>
        <v>5936.2071338300002</v>
      </c>
      <c r="G149" s="36">
        <f>SUMIFS(СВЦЭМ!$D$39:$D$782,СВЦЭМ!$A$39:$A$782,$A149,СВЦЭМ!$B$39:$B$782,G$119)+'СЕТ СН'!$I$11+СВЦЭМ!$D$10+'СЕТ СН'!$I$5-'СЕТ СН'!$I$21</f>
        <v>5923.2650960999999</v>
      </c>
      <c r="H149" s="36">
        <f>SUMIFS(СВЦЭМ!$D$39:$D$782,СВЦЭМ!$A$39:$A$782,$A149,СВЦЭМ!$B$39:$B$782,H$119)+'СЕТ СН'!$I$11+СВЦЭМ!$D$10+'СЕТ СН'!$I$5-'СЕТ СН'!$I$21</f>
        <v>5912.7504792500004</v>
      </c>
      <c r="I149" s="36">
        <f>SUMIFS(СВЦЭМ!$D$39:$D$782,СВЦЭМ!$A$39:$A$782,$A149,СВЦЭМ!$B$39:$B$782,I$119)+'СЕТ СН'!$I$11+СВЦЭМ!$D$10+'СЕТ СН'!$I$5-'СЕТ СН'!$I$21</f>
        <v>5849.4448216300007</v>
      </c>
      <c r="J149" s="36">
        <f>SUMIFS(СВЦЭМ!$D$39:$D$782,СВЦЭМ!$A$39:$A$782,$A149,СВЦЭМ!$B$39:$B$782,J$119)+'СЕТ СН'!$I$11+СВЦЭМ!$D$10+'СЕТ СН'!$I$5-'СЕТ СН'!$I$21</f>
        <v>5779.0993384600006</v>
      </c>
      <c r="K149" s="36">
        <f>SUMIFS(СВЦЭМ!$D$39:$D$782,СВЦЭМ!$A$39:$A$782,$A149,СВЦЭМ!$B$39:$B$782,K$119)+'СЕТ СН'!$I$11+СВЦЭМ!$D$10+'СЕТ СН'!$I$5-'СЕТ СН'!$I$21</f>
        <v>5780.6205821100002</v>
      </c>
      <c r="L149" s="36">
        <f>SUMIFS(СВЦЭМ!$D$39:$D$782,СВЦЭМ!$A$39:$A$782,$A149,СВЦЭМ!$B$39:$B$782,L$119)+'СЕТ СН'!$I$11+СВЦЭМ!$D$10+'СЕТ СН'!$I$5-'СЕТ СН'!$I$21</f>
        <v>5767.9760901400005</v>
      </c>
      <c r="M149" s="36">
        <f>SUMIFS(СВЦЭМ!$D$39:$D$782,СВЦЭМ!$A$39:$A$782,$A149,СВЦЭМ!$B$39:$B$782,M$119)+'СЕТ СН'!$I$11+СВЦЭМ!$D$10+'СЕТ СН'!$I$5-'СЕТ СН'!$I$21</f>
        <v>5798.1066851400001</v>
      </c>
      <c r="N149" s="36">
        <f>SUMIFS(СВЦЭМ!$D$39:$D$782,СВЦЭМ!$A$39:$A$782,$A149,СВЦЭМ!$B$39:$B$782,N$119)+'СЕТ СН'!$I$11+СВЦЭМ!$D$10+'СЕТ СН'!$I$5-'СЕТ СН'!$I$21</f>
        <v>5807.7195966199997</v>
      </c>
      <c r="O149" s="36">
        <f>SUMIFS(СВЦЭМ!$D$39:$D$782,СВЦЭМ!$A$39:$A$782,$A149,СВЦЭМ!$B$39:$B$782,O$119)+'СЕТ СН'!$I$11+СВЦЭМ!$D$10+'СЕТ СН'!$I$5-'СЕТ СН'!$I$21</f>
        <v>5823.3951289500001</v>
      </c>
      <c r="P149" s="36">
        <f>SUMIFS(СВЦЭМ!$D$39:$D$782,СВЦЭМ!$A$39:$A$782,$A149,СВЦЭМ!$B$39:$B$782,P$119)+'СЕТ СН'!$I$11+СВЦЭМ!$D$10+'СЕТ СН'!$I$5-'СЕТ СН'!$I$21</f>
        <v>5845.2326112999999</v>
      </c>
      <c r="Q149" s="36">
        <f>SUMIFS(СВЦЭМ!$D$39:$D$782,СВЦЭМ!$A$39:$A$782,$A149,СВЦЭМ!$B$39:$B$782,Q$119)+'СЕТ СН'!$I$11+СВЦЭМ!$D$10+'СЕТ СН'!$I$5-'СЕТ СН'!$I$21</f>
        <v>5858.1167269199996</v>
      </c>
      <c r="R149" s="36">
        <f>SUMIFS(СВЦЭМ!$D$39:$D$782,СВЦЭМ!$A$39:$A$782,$A149,СВЦЭМ!$B$39:$B$782,R$119)+'СЕТ СН'!$I$11+СВЦЭМ!$D$10+'СЕТ СН'!$I$5-'СЕТ СН'!$I$21</f>
        <v>5865.1277666099995</v>
      </c>
      <c r="S149" s="36">
        <f>SUMIFS(СВЦЭМ!$D$39:$D$782,СВЦЭМ!$A$39:$A$782,$A149,СВЦЭМ!$B$39:$B$782,S$119)+'СЕТ СН'!$I$11+СВЦЭМ!$D$10+'СЕТ СН'!$I$5-'СЕТ СН'!$I$21</f>
        <v>5840.3655681100008</v>
      </c>
      <c r="T149" s="36">
        <f>SUMIFS(СВЦЭМ!$D$39:$D$782,СВЦЭМ!$A$39:$A$782,$A149,СВЦЭМ!$B$39:$B$782,T$119)+'СЕТ СН'!$I$11+СВЦЭМ!$D$10+'СЕТ СН'!$I$5-'СЕТ СН'!$I$21</f>
        <v>5765.4625690399998</v>
      </c>
      <c r="U149" s="36">
        <f>SUMIFS(СВЦЭМ!$D$39:$D$782,СВЦЭМ!$A$39:$A$782,$A149,СВЦЭМ!$B$39:$B$782,U$119)+'СЕТ СН'!$I$11+СВЦЭМ!$D$10+'СЕТ СН'!$I$5-'СЕТ СН'!$I$21</f>
        <v>5801.5260159500003</v>
      </c>
      <c r="V149" s="36">
        <f>SUMIFS(СВЦЭМ!$D$39:$D$782,СВЦЭМ!$A$39:$A$782,$A149,СВЦЭМ!$B$39:$B$782,V$119)+'СЕТ СН'!$I$11+СВЦЭМ!$D$10+'СЕТ СН'!$I$5-'СЕТ СН'!$I$21</f>
        <v>5812.52914427</v>
      </c>
      <c r="W149" s="36">
        <f>SUMIFS(СВЦЭМ!$D$39:$D$782,СВЦЭМ!$A$39:$A$782,$A149,СВЦЭМ!$B$39:$B$782,W$119)+'СЕТ СН'!$I$11+СВЦЭМ!$D$10+'СЕТ СН'!$I$5-'СЕТ СН'!$I$21</f>
        <v>5821.7730361000004</v>
      </c>
      <c r="X149" s="36">
        <f>SUMIFS(СВЦЭМ!$D$39:$D$782,СВЦЭМ!$A$39:$A$782,$A149,СВЦЭМ!$B$39:$B$782,X$119)+'СЕТ СН'!$I$11+СВЦЭМ!$D$10+'СЕТ СН'!$I$5-'СЕТ СН'!$I$21</f>
        <v>5849.64733333</v>
      </c>
      <c r="Y149" s="36">
        <f>SUMIFS(СВЦЭМ!$D$39:$D$782,СВЦЭМ!$A$39:$A$782,$A149,СВЦЭМ!$B$39:$B$782,Y$119)+'СЕТ СН'!$I$11+СВЦЭМ!$D$10+'СЕТ СН'!$I$5-'СЕТ СН'!$I$21</f>
        <v>5867.0145398799996</v>
      </c>
    </row>
    <row r="150" spans="1:27" ht="15.75" x14ac:dyDescent="0.2">
      <c r="A150" s="35">
        <f t="shared" si="3"/>
        <v>45291</v>
      </c>
      <c r="B150" s="36">
        <f>SUMIFS(СВЦЭМ!$D$39:$D$782,СВЦЭМ!$A$39:$A$782,$A150,СВЦЭМ!$B$39:$B$782,B$119)+'СЕТ СН'!$I$11+СВЦЭМ!$D$10+'СЕТ СН'!$I$5-'СЕТ СН'!$I$21</f>
        <v>5816.5679000800001</v>
      </c>
      <c r="C150" s="36">
        <f>SUMIFS(СВЦЭМ!$D$39:$D$782,СВЦЭМ!$A$39:$A$782,$A150,СВЦЭМ!$B$39:$B$782,C$119)+'СЕТ СН'!$I$11+СВЦЭМ!$D$10+'СЕТ СН'!$I$5-'СЕТ СН'!$I$21</f>
        <v>5798.0480523700007</v>
      </c>
      <c r="D150" s="36">
        <f>SUMIFS(СВЦЭМ!$D$39:$D$782,СВЦЭМ!$A$39:$A$782,$A150,СВЦЭМ!$B$39:$B$782,D$119)+'СЕТ СН'!$I$11+СВЦЭМ!$D$10+'СЕТ СН'!$I$5-'СЕТ СН'!$I$21</f>
        <v>5816.42237338</v>
      </c>
      <c r="E150" s="36">
        <f>SUMIFS(СВЦЭМ!$D$39:$D$782,СВЦЭМ!$A$39:$A$782,$A150,СВЦЭМ!$B$39:$B$782,E$119)+'СЕТ СН'!$I$11+СВЦЭМ!$D$10+'СЕТ СН'!$I$5-'СЕТ СН'!$I$21</f>
        <v>5821.3562449900001</v>
      </c>
      <c r="F150" s="36">
        <f>SUMIFS(СВЦЭМ!$D$39:$D$782,СВЦЭМ!$A$39:$A$782,$A150,СВЦЭМ!$B$39:$B$782,F$119)+'СЕТ СН'!$I$11+СВЦЭМ!$D$10+'СЕТ СН'!$I$5-'СЕТ СН'!$I$21</f>
        <v>5817.6954085899997</v>
      </c>
      <c r="G150" s="36">
        <f>SUMIFS(СВЦЭМ!$D$39:$D$782,СВЦЭМ!$A$39:$A$782,$A150,СВЦЭМ!$B$39:$B$782,G$119)+'СЕТ СН'!$I$11+СВЦЭМ!$D$10+'СЕТ СН'!$I$5-'СЕТ СН'!$I$21</f>
        <v>5771.1799296200006</v>
      </c>
      <c r="H150" s="36">
        <f>SUMIFS(СВЦЭМ!$D$39:$D$782,СВЦЭМ!$A$39:$A$782,$A150,СВЦЭМ!$B$39:$B$782,H$119)+'СЕТ СН'!$I$11+СВЦЭМ!$D$10+'СЕТ СН'!$I$5-'СЕТ СН'!$I$21</f>
        <v>5771.2247245799999</v>
      </c>
      <c r="I150" s="36">
        <f>SUMIFS(СВЦЭМ!$D$39:$D$782,СВЦЭМ!$A$39:$A$782,$A150,СВЦЭМ!$B$39:$B$782,I$119)+'СЕТ СН'!$I$11+СВЦЭМ!$D$10+'СЕТ СН'!$I$5-'СЕТ СН'!$I$21</f>
        <v>5772.5235828900004</v>
      </c>
      <c r="J150" s="36">
        <f>SUMIFS(СВЦЭМ!$D$39:$D$782,СВЦЭМ!$A$39:$A$782,$A150,СВЦЭМ!$B$39:$B$782,J$119)+'СЕТ СН'!$I$11+СВЦЭМ!$D$10+'СЕТ СН'!$I$5-'СЕТ СН'!$I$21</f>
        <v>5747.98760425</v>
      </c>
      <c r="K150" s="36">
        <f>SUMIFS(СВЦЭМ!$D$39:$D$782,СВЦЭМ!$A$39:$A$782,$A150,СВЦЭМ!$B$39:$B$782,K$119)+'СЕТ СН'!$I$11+СВЦЭМ!$D$10+'СЕТ СН'!$I$5-'СЕТ СН'!$I$21</f>
        <v>5703.6135972800002</v>
      </c>
      <c r="L150" s="36">
        <f>SUMIFS(СВЦЭМ!$D$39:$D$782,СВЦЭМ!$A$39:$A$782,$A150,СВЦЭМ!$B$39:$B$782,L$119)+'СЕТ СН'!$I$11+СВЦЭМ!$D$10+'СЕТ СН'!$I$5-'СЕТ СН'!$I$21</f>
        <v>5685.96308254</v>
      </c>
      <c r="M150" s="36">
        <f>SUMIFS(СВЦЭМ!$D$39:$D$782,СВЦЭМ!$A$39:$A$782,$A150,СВЦЭМ!$B$39:$B$782,M$119)+'СЕТ СН'!$I$11+СВЦЭМ!$D$10+'СЕТ СН'!$I$5-'СЕТ СН'!$I$21</f>
        <v>5668.1356573399999</v>
      </c>
      <c r="N150" s="36">
        <f>SUMIFS(СВЦЭМ!$D$39:$D$782,СВЦЭМ!$A$39:$A$782,$A150,СВЦЭМ!$B$39:$B$782,N$119)+'СЕТ СН'!$I$11+СВЦЭМ!$D$10+'СЕТ СН'!$I$5-'СЕТ СН'!$I$21</f>
        <v>5674.75182838</v>
      </c>
      <c r="O150" s="36">
        <f>SUMIFS(СВЦЭМ!$D$39:$D$782,СВЦЭМ!$A$39:$A$782,$A150,СВЦЭМ!$B$39:$B$782,O$119)+'СЕТ СН'!$I$11+СВЦЭМ!$D$10+'СЕТ СН'!$I$5-'СЕТ СН'!$I$21</f>
        <v>5686.9380508699996</v>
      </c>
      <c r="P150" s="36">
        <f>SUMIFS(СВЦЭМ!$D$39:$D$782,СВЦЭМ!$A$39:$A$782,$A150,СВЦЭМ!$B$39:$B$782,P$119)+'СЕТ СН'!$I$11+СВЦЭМ!$D$10+'СЕТ СН'!$I$5-'СЕТ СН'!$I$21</f>
        <v>5713.5619397700002</v>
      </c>
      <c r="Q150" s="36">
        <f>SUMIFS(СВЦЭМ!$D$39:$D$782,СВЦЭМ!$A$39:$A$782,$A150,СВЦЭМ!$B$39:$B$782,Q$119)+'СЕТ СН'!$I$11+СВЦЭМ!$D$10+'СЕТ СН'!$I$5-'СЕТ СН'!$I$21</f>
        <v>5693.7625482399999</v>
      </c>
      <c r="R150" s="36">
        <f>SUMIFS(СВЦЭМ!$D$39:$D$782,СВЦЭМ!$A$39:$A$782,$A150,СВЦЭМ!$B$39:$B$782,R$119)+'СЕТ СН'!$I$11+СВЦЭМ!$D$10+'СЕТ СН'!$I$5-'СЕТ СН'!$I$21</f>
        <v>5710.4601675800004</v>
      </c>
      <c r="S150" s="36">
        <f>SUMIFS(СВЦЭМ!$D$39:$D$782,СВЦЭМ!$A$39:$A$782,$A150,СВЦЭМ!$B$39:$B$782,S$119)+'СЕТ СН'!$I$11+СВЦЭМ!$D$10+'СЕТ СН'!$I$5-'СЕТ СН'!$I$21</f>
        <v>5673.2355533200007</v>
      </c>
      <c r="T150" s="36">
        <f>SUMIFS(СВЦЭМ!$D$39:$D$782,СВЦЭМ!$A$39:$A$782,$A150,СВЦЭМ!$B$39:$B$782,T$119)+'СЕТ СН'!$I$11+СВЦЭМ!$D$10+'СЕТ СН'!$I$5-'СЕТ СН'!$I$21</f>
        <v>5603.9826651800004</v>
      </c>
      <c r="U150" s="36">
        <f>SUMIFS(СВЦЭМ!$D$39:$D$782,СВЦЭМ!$A$39:$A$782,$A150,СВЦЭМ!$B$39:$B$782,U$119)+'СЕТ СН'!$I$11+СВЦЭМ!$D$10+'СЕТ СН'!$I$5-'СЕТ СН'!$I$21</f>
        <v>5580.1953878100003</v>
      </c>
      <c r="V150" s="36">
        <f>SUMIFS(СВЦЭМ!$D$39:$D$782,СВЦЭМ!$A$39:$A$782,$A150,СВЦЭМ!$B$39:$B$782,V$119)+'СЕТ СН'!$I$11+СВЦЭМ!$D$10+'СЕТ СН'!$I$5-'СЕТ СН'!$I$21</f>
        <v>5620.5604072000006</v>
      </c>
      <c r="W150" s="36">
        <f>SUMIFS(СВЦЭМ!$D$39:$D$782,СВЦЭМ!$A$39:$A$782,$A150,СВЦЭМ!$B$39:$B$782,W$119)+'СЕТ СН'!$I$11+СВЦЭМ!$D$10+'СЕТ СН'!$I$5-'СЕТ СН'!$I$21</f>
        <v>5678.8157824</v>
      </c>
      <c r="X150" s="36">
        <f>SUMIFS(СВЦЭМ!$D$39:$D$782,СВЦЭМ!$A$39:$A$782,$A150,СВЦЭМ!$B$39:$B$782,X$119)+'СЕТ СН'!$I$11+СВЦЭМ!$D$10+'СЕТ СН'!$I$5-'СЕТ СН'!$I$21</f>
        <v>5738.0254837299999</v>
      </c>
      <c r="Y150" s="36">
        <f>SUMIFS(СВЦЭМ!$D$39:$D$782,СВЦЭМ!$A$39:$A$782,$A150,СВЦЭМ!$B$39:$B$782,Y$119)+'СЕТ СН'!$I$11+СВЦЭМ!$D$10+'СЕТ СН'!$I$5-'СЕТ СН'!$I$21</f>
        <v>5786.9486452000001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01.12.2023</v>
      </c>
      <c r="B156" s="36">
        <f>SUMIFS(СВЦЭМ!$E$39:$E$782,СВЦЭМ!$A$39:$A$782,$A156,СВЦЭМ!$B$39:$B$782,B$155)+'СЕТ СН'!$F$12</f>
        <v>106.25491737</v>
      </c>
      <c r="C156" s="36">
        <f>SUMIFS(СВЦЭМ!$E$39:$E$782,СВЦЭМ!$A$39:$A$782,$A156,СВЦЭМ!$B$39:$B$782,C$155)+'СЕТ СН'!$F$12</f>
        <v>108.70234170000001</v>
      </c>
      <c r="D156" s="36">
        <f>SUMIFS(СВЦЭМ!$E$39:$E$782,СВЦЭМ!$A$39:$A$782,$A156,СВЦЭМ!$B$39:$B$782,D$155)+'СЕТ СН'!$F$12</f>
        <v>110.68891407</v>
      </c>
      <c r="E156" s="36">
        <f>SUMIFS(СВЦЭМ!$E$39:$E$782,СВЦЭМ!$A$39:$A$782,$A156,СВЦЭМ!$B$39:$B$782,E$155)+'СЕТ СН'!$F$12</f>
        <v>110.77508912</v>
      </c>
      <c r="F156" s="36">
        <f>SUMIFS(СВЦЭМ!$E$39:$E$782,СВЦЭМ!$A$39:$A$782,$A156,СВЦЭМ!$B$39:$B$782,F$155)+'СЕТ СН'!$F$12</f>
        <v>111.33047734</v>
      </c>
      <c r="G156" s="36">
        <f>SUMIFS(СВЦЭМ!$E$39:$E$782,СВЦЭМ!$A$39:$A$782,$A156,СВЦЭМ!$B$39:$B$782,G$155)+'СЕТ СН'!$F$12</f>
        <v>109.98181835</v>
      </c>
      <c r="H156" s="36">
        <f>SUMIFS(СВЦЭМ!$E$39:$E$782,СВЦЭМ!$A$39:$A$782,$A156,СВЦЭМ!$B$39:$B$782,H$155)+'СЕТ СН'!$F$12</f>
        <v>107.24703746</v>
      </c>
      <c r="I156" s="36">
        <f>SUMIFS(СВЦЭМ!$E$39:$E$782,СВЦЭМ!$A$39:$A$782,$A156,СВЦЭМ!$B$39:$B$782,I$155)+'СЕТ СН'!$F$12</f>
        <v>104.46832028</v>
      </c>
      <c r="J156" s="36">
        <f>SUMIFS(СВЦЭМ!$E$39:$E$782,СВЦЭМ!$A$39:$A$782,$A156,СВЦЭМ!$B$39:$B$782,J$155)+'СЕТ СН'!$F$12</f>
        <v>101.55054204</v>
      </c>
      <c r="K156" s="36">
        <f>SUMIFS(СВЦЭМ!$E$39:$E$782,СВЦЭМ!$A$39:$A$782,$A156,СВЦЭМ!$B$39:$B$782,K$155)+'СЕТ СН'!$F$12</f>
        <v>100.51977762999999</v>
      </c>
      <c r="L156" s="36">
        <f>SUMIFS(СВЦЭМ!$E$39:$E$782,СВЦЭМ!$A$39:$A$782,$A156,СВЦЭМ!$B$39:$B$782,L$155)+'СЕТ СН'!$F$12</f>
        <v>100.30042778000001</v>
      </c>
      <c r="M156" s="36">
        <f>SUMIFS(СВЦЭМ!$E$39:$E$782,СВЦЭМ!$A$39:$A$782,$A156,СВЦЭМ!$B$39:$B$782,M$155)+'СЕТ СН'!$F$12</f>
        <v>101.71843403</v>
      </c>
      <c r="N156" s="36">
        <f>SUMIFS(СВЦЭМ!$E$39:$E$782,СВЦЭМ!$A$39:$A$782,$A156,СВЦЭМ!$B$39:$B$782,N$155)+'СЕТ СН'!$F$12</f>
        <v>102.46842635</v>
      </c>
      <c r="O156" s="36">
        <f>SUMIFS(СВЦЭМ!$E$39:$E$782,СВЦЭМ!$A$39:$A$782,$A156,СВЦЭМ!$B$39:$B$782,O$155)+'СЕТ СН'!$F$12</f>
        <v>103.13594496</v>
      </c>
      <c r="P156" s="36">
        <f>SUMIFS(СВЦЭМ!$E$39:$E$782,СВЦЭМ!$A$39:$A$782,$A156,СВЦЭМ!$B$39:$B$782,P$155)+'СЕТ СН'!$F$12</f>
        <v>103.87655997</v>
      </c>
      <c r="Q156" s="36">
        <f>SUMIFS(СВЦЭМ!$E$39:$E$782,СВЦЭМ!$A$39:$A$782,$A156,СВЦЭМ!$B$39:$B$782,Q$155)+'СЕТ СН'!$F$12</f>
        <v>102.60372044</v>
      </c>
      <c r="R156" s="36">
        <f>SUMIFS(СВЦЭМ!$E$39:$E$782,СВЦЭМ!$A$39:$A$782,$A156,СВЦЭМ!$B$39:$B$782,R$155)+'СЕТ СН'!$F$12</f>
        <v>103.06622869</v>
      </c>
      <c r="S156" s="36">
        <f>SUMIFS(СВЦЭМ!$E$39:$E$782,СВЦЭМ!$A$39:$A$782,$A156,СВЦЭМ!$B$39:$B$782,S$155)+'СЕТ СН'!$F$12</f>
        <v>100.7689505</v>
      </c>
      <c r="T156" s="36">
        <f>SUMIFS(СВЦЭМ!$E$39:$E$782,СВЦЭМ!$A$39:$A$782,$A156,СВЦЭМ!$B$39:$B$782,T$155)+'СЕТ СН'!$F$12</f>
        <v>98.092929159999997</v>
      </c>
      <c r="U156" s="36">
        <f>SUMIFS(СВЦЭМ!$E$39:$E$782,СВЦЭМ!$A$39:$A$782,$A156,СВЦЭМ!$B$39:$B$782,U$155)+'СЕТ СН'!$F$12</f>
        <v>98.671032150000002</v>
      </c>
      <c r="V156" s="36">
        <f>SUMIFS(СВЦЭМ!$E$39:$E$782,СВЦЭМ!$A$39:$A$782,$A156,СВЦЭМ!$B$39:$B$782,V$155)+'СЕТ СН'!$F$12</f>
        <v>100.42756871</v>
      </c>
      <c r="W156" s="36">
        <f>SUMIFS(СВЦЭМ!$E$39:$E$782,СВЦЭМ!$A$39:$A$782,$A156,СВЦЭМ!$B$39:$B$782,W$155)+'СЕТ СН'!$F$12</f>
        <v>101.25805713</v>
      </c>
      <c r="X156" s="36">
        <f>SUMIFS(СВЦЭМ!$E$39:$E$782,СВЦЭМ!$A$39:$A$782,$A156,СВЦЭМ!$B$39:$B$782,X$155)+'СЕТ СН'!$F$12</f>
        <v>101.58055851</v>
      </c>
      <c r="Y156" s="36">
        <f>SUMIFS(СВЦЭМ!$E$39:$E$782,СВЦЭМ!$A$39:$A$782,$A156,СВЦЭМ!$B$39:$B$782,Y$155)+'СЕТ СН'!$F$12</f>
        <v>103.01775327999999</v>
      </c>
      <c r="AA156" s="45"/>
    </row>
    <row r="157" spans="1:27" ht="15.75" x14ac:dyDescent="0.2">
      <c r="A157" s="35">
        <f>A156+1</f>
        <v>45262</v>
      </c>
      <c r="B157" s="36">
        <f>SUMIFS(СВЦЭМ!$E$39:$E$782,СВЦЭМ!$A$39:$A$782,$A157,СВЦЭМ!$B$39:$B$782,B$155)+'СЕТ СН'!$F$12</f>
        <v>110.74837590999999</v>
      </c>
      <c r="C157" s="36">
        <f>SUMIFS(СВЦЭМ!$E$39:$E$782,СВЦЭМ!$A$39:$A$782,$A157,СВЦЭМ!$B$39:$B$782,C$155)+'СЕТ СН'!$F$12</f>
        <v>110.39150083</v>
      </c>
      <c r="D157" s="36">
        <f>SUMIFS(СВЦЭМ!$E$39:$E$782,СВЦЭМ!$A$39:$A$782,$A157,СВЦЭМ!$B$39:$B$782,D$155)+'СЕТ СН'!$F$12</f>
        <v>111.18093996</v>
      </c>
      <c r="E157" s="36">
        <f>SUMIFS(СВЦЭМ!$E$39:$E$782,СВЦЭМ!$A$39:$A$782,$A157,СВЦЭМ!$B$39:$B$782,E$155)+'СЕТ СН'!$F$12</f>
        <v>112.01821277000001</v>
      </c>
      <c r="F157" s="36">
        <f>SUMIFS(СВЦЭМ!$E$39:$E$782,СВЦЭМ!$A$39:$A$782,$A157,СВЦЭМ!$B$39:$B$782,F$155)+'СЕТ СН'!$F$12</f>
        <v>112.4031126</v>
      </c>
      <c r="G157" s="36">
        <f>SUMIFS(СВЦЭМ!$E$39:$E$782,СВЦЭМ!$A$39:$A$782,$A157,СВЦЭМ!$B$39:$B$782,G$155)+'СЕТ СН'!$F$12</f>
        <v>112.54528464000001</v>
      </c>
      <c r="H157" s="36">
        <f>SUMIFS(СВЦЭМ!$E$39:$E$782,СВЦЭМ!$A$39:$A$782,$A157,СВЦЭМ!$B$39:$B$782,H$155)+'СЕТ СН'!$F$12</f>
        <v>112.45457774</v>
      </c>
      <c r="I157" s="36">
        <f>SUMIFS(СВЦЭМ!$E$39:$E$782,СВЦЭМ!$A$39:$A$782,$A157,СВЦЭМ!$B$39:$B$782,I$155)+'СЕТ СН'!$F$12</f>
        <v>110.27404061999999</v>
      </c>
      <c r="J157" s="36">
        <f>SUMIFS(СВЦЭМ!$E$39:$E$782,СВЦЭМ!$A$39:$A$782,$A157,СВЦЭМ!$B$39:$B$782,J$155)+'СЕТ СН'!$F$12</f>
        <v>107.47460319</v>
      </c>
      <c r="K157" s="36">
        <f>SUMIFS(СВЦЭМ!$E$39:$E$782,СВЦЭМ!$A$39:$A$782,$A157,СВЦЭМ!$B$39:$B$782,K$155)+'СЕТ СН'!$F$12</f>
        <v>105.17084857</v>
      </c>
      <c r="L157" s="36">
        <f>SUMIFS(СВЦЭМ!$E$39:$E$782,СВЦЭМ!$A$39:$A$782,$A157,СВЦЭМ!$B$39:$B$782,L$155)+'СЕТ СН'!$F$12</f>
        <v>103.06256949</v>
      </c>
      <c r="M157" s="36">
        <f>SUMIFS(СВЦЭМ!$E$39:$E$782,СВЦЭМ!$A$39:$A$782,$A157,СВЦЭМ!$B$39:$B$782,M$155)+'СЕТ СН'!$F$12</f>
        <v>102.5803131</v>
      </c>
      <c r="N157" s="36">
        <f>SUMIFS(СВЦЭМ!$E$39:$E$782,СВЦЭМ!$A$39:$A$782,$A157,СВЦЭМ!$B$39:$B$782,N$155)+'СЕТ СН'!$F$12</f>
        <v>103.92618168</v>
      </c>
      <c r="O157" s="36">
        <f>SUMIFS(СВЦЭМ!$E$39:$E$782,СВЦЭМ!$A$39:$A$782,$A157,СВЦЭМ!$B$39:$B$782,O$155)+'СЕТ СН'!$F$12</f>
        <v>105.32972252</v>
      </c>
      <c r="P157" s="36">
        <f>SUMIFS(СВЦЭМ!$E$39:$E$782,СВЦЭМ!$A$39:$A$782,$A157,СВЦЭМ!$B$39:$B$782,P$155)+'СЕТ СН'!$F$12</f>
        <v>106.13687172</v>
      </c>
      <c r="Q157" s="36">
        <f>SUMIFS(СВЦЭМ!$E$39:$E$782,СВЦЭМ!$A$39:$A$782,$A157,СВЦЭМ!$B$39:$B$782,Q$155)+'СЕТ СН'!$F$12</f>
        <v>106.30149495000001</v>
      </c>
      <c r="R157" s="36">
        <f>SUMIFS(СВЦЭМ!$E$39:$E$782,СВЦЭМ!$A$39:$A$782,$A157,СВЦЭМ!$B$39:$B$782,R$155)+'СЕТ СН'!$F$12</f>
        <v>104.80246205</v>
      </c>
      <c r="S157" s="36">
        <f>SUMIFS(СВЦЭМ!$E$39:$E$782,СВЦЭМ!$A$39:$A$782,$A157,СВЦЭМ!$B$39:$B$782,S$155)+'СЕТ СН'!$F$12</f>
        <v>102.43797961999999</v>
      </c>
      <c r="T157" s="36">
        <f>SUMIFS(СВЦЭМ!$E$39:$E$782,СВЦЭМ!$A$39:$A$782,$A157,СВЦЭМ!$B$39:$B$782,T$155)+'СЕТ СН'!$F$12</f>
        <v>100.46298433</v>
      </c>
      <c r="U157" s="36">
        <f>SUMIFS(СВЦЭМ!$E$39:$E$782,СВЦЭМ!$A$39:$A$782,$A157,СВЦЭМ!$B$39:$B$782,U$155)+'СЕТ СН'!$F$12</f>
        <v>101.17063121</v>
      </c>
      <c r="V157" s="36">
        <f>SUMIFS(СВЦЭМ!$E$39:$E$782,СВЦЭМ!$A$39:$A$782,$A157,СВЦЭМ!$B$39:$B$782,V$155)+'СЕТ СН'!$F$12</f>
        <v>102.7183555</v>
      </c>
      <c r="W157" s="36">
        <f>SUMIFS(СВЦЭМ!$E$39:$E$782,СВЦЭМ!$A$39:$A$782,$A157,СВЦЭМ!$B$39:$B$782,W$155)+'СЕТ СН'!$F$12</f>
        <v>103.55882943</v>
      </c>
      <c r="X157" s="36">
        <f>SUMIFS(СВЦЭМ!$E$39:$E$782,СВЦЭМ!$A$39:$A$782,$A157,СВЦЭМ!$B$39:$B$782,X$155)+'СЕТ СН'!$F$12</f>
        <v>105.53898479</v>
      </c>
      <c r="Y157" s="36">
        <f>SUMIFS(СВЦЭМ!$E$39:$E$782,СВЦЭМ!$A$39:$A$782,$A157,СВЦЭМ!$B$39:$B$782,Y$155)+'СЕТ СН'!$F$12</f>
        <v>106.93060613</v>
      </c>
    </row>
    <row r="158" spans="1:27" ht="15.75" x14ac:dyDescent="0.2">
      <c r="A158" s="35">
        <f t="shared" ref="A158:A186" si="4">A157+1</f>
        <v>45263</v>
      </c>
      <c r="B158" s="36">
        <f>SUMIFS(СВЦЭМ!$E$39:$E$782,СВЦЭМ!$A$39:$A$782,$A158,СВЦЭМ!$B$39:$B$782,B$155)+'СЕТ СН'!$F$12</f>
        <v>104.58313501000001</v>
      </c>
      <c r="C158" s="36">
        <f>SUMIFS(СВЦЭМ!$E$39:$E$782,СВЦЭМ!$A$39:$A$782,$A158,СВЦЭМ!$B$39:$B$782,C$155)+'СЕТ СН'!$F$12</f>
        <v>107.31257846</v>
      </c>
      <c r="D158" s="36">
        <f>SUMIFS(СВЦЭМ!$E$39:$E$782,СВЦЭМ!$A$39:$A$782,$A158,СВЦЭМ!$B$39:$B$782,D$155)+'СЕТ СН'!$F$12</f>
        <v>110.13673822</v>
      </c>
      <c r="E158" s="36">
        <f>SUMIFS(СВЦЭМ!$E$39:$E$782,СВЦЭМ!$A$39:$A$782,$A158,СВЦЭМ!$B$39:$B$782,E$155)+'СЕТ СН'!$F$12</f>
        <v>109.88592727</v>
      </c>
      <c r="F158" s="36">
        <f>SUMIFS(СВЦЭМ!$E$39:$E$782,СВЦЭМ!$A$39:$A$782,$A158,СВЦЭМ!$B$39:$B$782,F$155)+'СЕТ СН'!$F$12</f>
        <v>109.59089734</v>
      </c>
      <c r="G158" s="36">
        <f>SUMIFS(СВЦЭМ!$E$39:$E$782,СВЦЭМ!$A$39:$A$782,$A158,СВЦЭМ!$B$39:$B$782,G$155)+'СЕТ СН'!$F$12</f>
        <v>110.33511451</v>
      </c>
      <c r="H158" s="36">
        <f>SUMIFS(СВЦЭМ!$E$39:$E$782,СВЦЭМ!$A$39:$A$782,$A158,СВЦЭМ!$B$39:$B$782,H$155)+'СЕТ СН'!$F$12</f>
        <v>109.85114842999999</v>
      </c>
      <c r="I158" s="36">
        <f>SUMIFS(СВЦЭМ!$E$39:$E$782,СВЦЭМ!$A$39:$A$782,$A158,СВЦЭМ!$B$39:$B$782,I$155)+'СЕТ СН'!$F$12</f>
        <v>109.72206679999999</v>
      </c>
      <c r="J158" s="36">
        <f>SUMIFS(СВЦЭМ!$E$39:$E$782,СВЦЭМ!$A$39:$A$782,$A158,СВЦЭМ!$B$39:$B$782,J$155)+'СЕТ СН'!$F$12</f>
        <v>107.80859461</v>
      </c>
      <c r="K158" s="36">
        <f>SUMIFS(СВЦЭМ!$E$39:$E$782,СВЦЭМ!$A$39:$A$782,$A158,СВЦЭМ!$B$39:$B$782,K$155)+'СЕТ СН'!$F$12</f>
        <v>105.61870768999999</v>
      </c>
      <c r="L158" s="36">
        <f>SUMIFS(СВЦЭМ!$E$39:$E$782,СВЦЭМ!$A$39:$A$782,$A158,СВЦЭМ!$B$39:$B$782,L$155)+'СЕТ СН'!$F$12</f>
        <v>102.98029276</v>
      </c>
      <c r="M158" s="36">
        <f>SUMIFS(СВЦЭМ!$E$39:$E$782,СВЦЭМ!$A$39:$A$782,$A158,СВЦЭМ!$B$39:$B$782,M$155)+'СЕТ СН'!$F$12</f>
        <v>102.74739751</v>
      </c>
      <c r="N158" s="36">
        <f>SUMIFS(СВЦЭМ!$E$39:$E$782,СВЦЭМ!$A$39:$A$782,$A158,СВЦЭМ!$B$39:$B$782,N$155)+'СЕТ СН'!$F$12</f>
        <v>103.61402241</v>
      </c>
      <c r="O158" s="36">
        <f>SUMIFS(СВЦЭМ!$E$39:$E$782,СВЦЭМ!$A$39:$A$782,$A158,СВЦЭМ!$B$39:$B$782,O$155)+'СЕТ СН'!$F$12</f>
        <v>105.18837114999999</v>
      </c>
      <c r="P158" s="36">
        <f>SUMIFS(СВЦЭМ!$E$39:$E$782,СВЦЭМ!$A$39:$A$782,$A158,СВЦЭМ!$B$39:$B$782,P$155)+'СЕТ СН'!$F$12</f>
        <v>105.38948327</v>
      </c>
      <c r="Q158" s="36">
        <f>SUMIFS(СВЦЭМ!$E$39:$E$782,СВЦЭМ!$A$39:$A$782,$A158,СВЦЭМ!$B$39:$B$782,Q$155)+'СЕТ СН'!$F$12</f>
        <v>105.89115253999999</v>
      </c>
      <c r="R158" s="36">
        <f>SUMIFS(СВЦЭМ!$E$39:$E$782,СВЦЭМ!$A$39:$A$782,$A158,СВЦЭМ!$B$39:$B$782,R$155)+'СЕТ СН'!$F$12</f>
        <v>104.85433438</v>
      </c>
      <c r="S158" s="36">
        <f>SUMIFS(СВЦЭМ!$E$39:$E$782,СВЦЭМ!$A$39:$A$782,$A158,СВЦЭМ!$B$39:$B$782,S$155)+'СЕТ СН'!$F$12</f>
        <v>101.89617497</v>
      </c>
      <c r="T158" s="36">
        <f>SUMIFS(СВЦЭМ!$E$39:$E$782,СВЦЭМ!$A$39:$A$782,$A158,СВЦЭМ!$B$39:$B$782,T$155)+'СЕТ СН'!$F$12</f>
        <v>98.986991790000005</v>
      </c>
      <c r="U158" s="36">
        <f>SUMIFS(СВЦЭМ!$E$39:$E$782,СВЦЭМ!$A$39:$A$782,$A158,СВЦЭМ!$B$39:$B$782,U$155)+'СЕТ СН'!$F$12</f>
        <v>99.581770640000002</v>
      </c>
      <c r="V158" s="36">
        <f>SUMIFS(СВЦЭМ!$E$39:$E$782,СВЦЭМ!$A$39:$A$782,$A158,СВЦЭМ!$B$39:$B$782,V$155)+'СЕТ СН'!$F$12</f>
        <v>101.53510004</v>
      </c>
      <c r="W158" s="36">
        <f>SUMIFS(СВЦЭМ!$E$39:$E$782,СВЦЭМ!$A$39:$A$782,$A158,СВЦЭМ!$B$39:$B$782,W$155)+'СЕТ СН'!$F$12</f>
        <v>102.18548081</v>
      </c>
      <c r="X158" s="36">
        <f>SUMIFS(СВЦЭМ!$E$39:$E$782,СВЦЭМ!$A$39:$A$782,$A158,СВЦЭМ!$B$39:$B$782,X$155)+'СЕТ СН'!$F$12</f>
        <v>104.05808601</v>
      </c>
      <c r="Y158" s="36">
        <f>SUMIFS(СВЦЭМ!$E$39:$E$782,СВЦЭМ!$A$39:$A$782,$A158,СВЦЭМ!$B$39:$B$782,Y$155)+'СЕТ СН'!$F$12</f>
        <v>107.15079869</v>
      </c>
    </row>
    <row r="159" spans="1:27" ht="15.75" x14ac:dyDescent="0.2">
      <c r="A159" s="35">
        <f t="shared" si="4"/>
        <v>45264</v>
      </c>
      <c r="B159" s="36">
        <f>SUMIFS(СВЦЭМ!$E$39:$E$782,СВЦЭМ!$A$39:$A$782,$A159,СВЦЭМ!$B$39:$B$782,B$155)+'СЕТ СН'!$F$12</f>
        <v>106.27095416</v>
      </c>
      <c r="C159" s="36">
        <f>SUMIFS(СВЦЭМ!$E$39:$E$782,СВЦЭМ!$A$39:$A$782,$A159,СВЦЭМ!$B$39:$B$782,C$155)+'СЕТ СН'!$F$12</f>
        <v>108.92492428</v>
      </c>
      <c r="D159" s="36">
        <f>SUMIFS(СВЦЭМ!$E$39:$E$782,СВЦЭМ!$A$39:$A$782,$A159,СВЦЭМ!$B$39:$B$782,D$155)+'СЕТ СН'!$F$12</f>
        <v>108.65933325</v>
      </c>
      <c r="E159" s="36">
        <f>SUMIFS(СВЦЭМ!$E$39:$E$782,СВЦЭМ!$A$39:$A$782,$A159,СВЦЭМ!$B$39:$B$782,E$155)+'СЕТ СН'!$F$12</f>
        <v>109.11008545</v>
      </c>
      <c r="F159" s="36">
        <f>SUMIFS(СВЦЭМ!$E$39:$E$782,СВЦЭМ!$A$39:$A$782,$A159,СВЦЭМ!$B$39:$B$782,F$155)+'СЕТ СН'!$F$12</f>
        <v>108.84457946000001</v>
      </c>
      <c r="G159" s="36">
        <f>SUMIFS(СВЦЭМ!$E$39:$E$782,СВЦЭМ!$A$39:$A$782,$A159,СВЦЭМ!$B$39:$B$782,G$155)+'СЕТ СН'!$F$12</f>
        <v>108.23624891</v>
      </c>
      <c r="H159" s="36">
        <f>SUMIFS(СВЦЭМ!$E$39:$E$782,СВЦЭМ!$A$39:$A$782,$A159,СВЦЭМ!$B$39:$B$782,H$155)+'СЕТ СН'!$F$12</f>
        <v>106.38089605</v>
      </c>
      <c r="I159" s="36">
        <f>SUMIFS(СВЦЭМ!$E$39:$E$782,СВЦЭМ!$A$39:$A$782,$A159,СВЦЭМ!$B$39:$B$782,I$155)+'СЕТ СН'!$F$12</f>
        <v>102.04124622</v>
      </c>
      <c r="J159" s="36">
        <f>SUMIFS(СВЦЭМ!$E$39:$E$782,СВЦЭМ!$A$39:$A$782,$A159,СВЦЭМ!$B$39:$B$782,J$155)+'СЕТ СН'!$F$12</f>
        <v>100.66045607</v>
      </c>
      <c r="K159" s="36">
        <f>SUMIFS(СВЦЭМ!$E$39:$E$782,СВЦЭМ!$A$39:$A$782,$A159,СВЦЭМ!$B$39:$B$782,K$155)+'СЕТ СН'!$F$12</f>
        <v>99.869688969999999</v>
      </c>
      <c r="L159" s="36">
        <f>SUMIFS(СВЦЭМ!$E$39:$E$782,СВЦЭМ!$A$39:$A$782,$A159,СВЦЭМ!$B$39:$B$782,L$155)+'СЕТ СН'!$F$12</f>
        <v>99.512523479999999</v>
      </c>
      <c r="M159" s="36">
        <f>SUMIFS(СВЦЭМ!$E$39:$E$782,СВЦЭМ!$A$39:$A$782,$A159,СВЦЭМ!$B$39:$B$782,M$155)+'СЕТ СН'!$F$12</f>
        <v>100.04702398000001</v>
      </c>
      <c r="N159" s="36">
        <f>SUMIFS(СВЦЭМ!$E$39:$E$782,СВЦЭМ!$A$39:$A$782,$A159,СВЦЭМ!$B$39:$B$782,N$155)+'СЕТ СН'!$F$12</f>
        <v>100.67012234000001</v>
      </c>
      <c r="O159" s="36">
        <f>SUMIFS(СВЦЭМ!$E$39:$E$782,СВЦЭМ!$A$39:$A$782,$A159,СВЦЭМ!$B$39:$B$782,O$155)+'СЕТ СН'!$F$12</f>
        <v>101.33452038999999</v>
      </c>
      <c r="P159" s="36">
        <f>SUMIFS(СВЦЭМ!$E$39:$E$782,СВЦЭМ!$A$39:$A$782,$A159,СВЦЭМ!$B$39:$B$782,P$155)+'СЕТ СН'!$F$12</f>
        <v>102.14737962</v>
      </c>
      <c r="Q159" s="36">
        <f>SUMIFS(СВЦЭМ!$E$39:$E$782,СВЦЭМ!$A$39:$A$782,$A159,СВЦЭМ!$B$39:$B$782,Q$155)+'СЕТ СН'!$F$12</f>
        <v>102.29274805999999</v>
      </c>
      <c r="R159" s="36">
        <f>SUMIFS(СВЦЭМ!$E$39:$E$782,СВЦЭМ!$A$39:$A$782,$A159,СВЦЭМ!$B$39:$B$782,R$155)+'СЕТ СН'!$F$12</f>
        <v>101.51587945999999</v>
      </c>
      <c r="S159" s="36">
        <f>SUMIFS(СВЦЭМ!$E$39:$E$782,СВЦЭМ!$A$39:$A$782,$A159,СВЦЭМ!$B$39:$B$782,S$155)+'СЕТ СН'!$F$12</f>
        <v>99.062698370000007</v>
      </c>
      <c r="T159" s="36">
        <f>SUMIFS(СВЦЭМ!$E$39:$E$782,СВЦЭМ!$A$39:$A$782,$A159,СВЦЭМ!$B$39:$B$782,T$155)+'СЕТ СН'!$F$12</f>
        <v>97.579593320000001</v>
      </c>
      <c r="U159" s="36">
        <f>SUMIFS(СВЦЭМ!$E$39:$E$782,СВЦЭМ!$A$39:$A$782,$A159,СВЦЭМ!$B$39:$B$782,U$155)+'СЕТ СН'!$F$12</f>
        <v>98.277772429999999</v>
      </c>
      <c r="V159" s="36">
        <f>SUMIFS(СВЦЭМ!$E$39:$E$782,СВЦЭМ!$A$39:$A$782,$A159,СВЦЭМ!$B$39:$B$782,V$155)+'СЕТ СН'!$F$12</f>
        <v>99.586971980000001</v>
      </c>
      <c r="W159" s="36">
        <f>SUMIFS(СВЦЭМ!$E$39:$E$782,СВЦЭМ!$A$39:$A$782,$A159,СВЦЭМ!$B$39:$B$782,W$155)+'СЕТ СН'!$F$12</f>
        <v>100.42200526000001</v>
      </c>
      <c r="X159" s="36">
        <f>SUMIFS(СВЦЭМ!$E$39:$E$782,СВЦЭМ!$A$39:$A$782,$A159,СВЦЭМ!$B$39:$B$782,X$155)+'СЕТ СН'!$F$12</f>
        <v>102.84671797</v>
      </c>
      <c r="Y159" s="36">
        <f>SUMIFS(СВЦЭМ!$E$39:$E$782,СВЦЭМ!$A$39:$A$782,$A159,СВЦЭМ!$B$39:$B$782,Y$155)+'СЕТ СН'!$F$12</f>
        <v>103.96176177</v>
      </c>
    </row>
    <row r="160" spans="1:27" ht="15.75" x14ac:dyDescent="0.2">
      <c r="A160" s="35">
        <f t="shared" si="4"/>
        <v>45265</v>
      </c>
      <c r="B160" s="36">
        <f>SUMIFS(СВЦЭМ!$E$39:$E$782,СВЦЭМ!$A$39:$A$782,$A160,СВЦЭМ!$B$39:$B$782,B$155)+'СЕТ СН'!$F$12</f>
        <v>112.20871721</v>
      </c>
      <c r="C160" s="36">
        <f>SUMIFS(СВЦЭМ!$E$39:$E$782,СВЦЭМ!$A$39:$A$782,$A160,СВЦЭМ!$B$39:$B$782,C$155)+'СЕТ СН'!$F$12</f>
        <v>113.572677</v>
      </c>
      <c r="D160" s="36">
        <f>SUMIFS(СВЦЭМ!$E$39:$E$782,СВЦЭМ!$A$39:$A$782,$A160,СВЦЭМ!$B$39:$B$782,D$155)+'СЕТ СН'!$F$12</f>
        <v>115.91546153</v>
      </c>
      <c r="E160" s="36">
        <f>SUMIFS(СВЦЭМ!$E$39:$E$782,СВЦЭМ!$A$39:$A$782,$A160,СВЦЭМ!$B$39:$B$782,E$155)+'СЕТ СН'!$F$12</f>
        <v>113.91814555000001</v>
      </c>
      <c r="F160" s="36">
        <f>SUMIFS(СВЦЭМ!$E$39:$E$782,СВЦЭМ!$A$39:$A$782,$A160,СВЦЭМ!$B$39:$B$782,F$155)+'СЕТ СН'!$F$12</f>
        <v>113.5951103</v>
      </c>
      <c r="G160" s="36">
        <f>SUMIFS(СВЦЭМ!$E$39:$E$782,СВЦЭМ!$A$39:$A$782,$A160,СВЦЭМ!$B$39:$B$782,G$155)+'СЕТ СН'!$F$12</f>
        <v>113.41103212</v>
      </c>
      <c r="H160" s="36">
        <f>SUMIFS(СВЦЭМ!$E$39:$E$782,СВЦЭМ!$A$39:$A$782,$A160,СВЦЭМ!$B$39:$B$782,H$155)+'СЕТ СН'!$F$12</f>
        <v>110.80993796999999</v>
      </c>
      <c r="I160" s="36">
        <f>SUMIFS(СВЦЭМ!$E$39:$E$782,СВЦЭМ!$A$39:$A$782,$A160,СВЦЭМ!$B$39:$B$782,I$155)+'СЕТ СН'!$F$12</f>
        <v>108.22333953</v>
      </c>
      <c r="J160" s="36">
        <f>SUMIFS(СВЦЭМ!$E$39:$E$782,СВЦЭМ!$A$39:$A$782,$A160,СВЦЭМ!$B$39:$B$782,J$155)+'СЕТ СН'!$F$12</f>
        <v>105.5639695</v>
      </c>
      <c r="K160" s="36">
        <f>SUMIFS(СВЦЭМ!$E$39:$E$782,СВЦЭМ!$A$39:$A$782,$A160,СВЦЭМ!$B$39:$B$782,K$155)+'СЕТ СН'!$F$12</f>
        <v>105.38694232</v>
      </c>
      <c r="L160" s="36">
        <f>SUMIFS(СВЦЭМ!$E$39:$E$782,СВЦЭМ!$A$39:$A$782,$A160,СВЦЭМ!$B$39:$B$782,L$155)+'СЕТ СН'!$F$12</f>
        <v>107.48383871999999</v>
      </c>
      <c r="M160" s="36">
        <f>SUMIFS(СВЦЭМ!$E$39:$E$782,СВЦЭМ!$A$39:$A$782,$A160,СВЦЭМ!$B$39:$B$782,M$155)+'СЕТ СН'!$F$12</f>
        <v>111.58200382</v>
      </c>
      <c r="N160" s="36">
        <f>SUMIFS(СВЦЭМ!$E$39:$E$782,СВЦЭМ!$A$39:$A$782,$A160,СВЦЭМ!$B$39:$B$782,N$155)+'СЕТ СН'!$F$12</f>
        <v>112.4090915</v>
      </c>
      <c r="O160" s="36">
        <f>SUMIFS(СВЦЭМ!$E$39:$E$782,СВЦЭМ!$A$39:$A$782,$A160,СВЦЭМ!$B$39:$B$782,O$155)+'СЕТ СН'!$F$12</f>
        <v>112.71888364</v>
      </c>
      <c r="P160" s="36">
        <f>SUMIFS(СВЦЭМ!$E$39:$E$782,СВЦЭМ!$A$39:$A$782,$A160,СВЦЭМ!$B$39:$B$782,P$155)+'СЕТ СН'!$F$12</f>
        <v>112.43936647</v>
      </c>
      <c r="Q160" s="36">
        <f>SUMIFS(СВЦЭМ!$E$39:$E$782,СВЦЭМ!$A$39:$A$782,$A160,СВЦЭМ!$B$39:$B$782,Q$155)+'СЕТ СН'!$F$12</f>
        <v>112.11907012</v>
      </c>
      <c r="R160" s="36">
        <f>SUMIFS(СВЦЭМ!$E$39:$E$782,СВЦЭМ!$A$39:$A$782,$A160,СВЦЭМ!$B$39:$B$782,R$155)+'СЕТ СН'!$F$12</f>
        <v>109.11357939</v>
      </c>
      <c r="S160" s="36">
        <f>SUMIFS(СВЦЭМ!$E$39:$E$782,СВЦЭМ!$A$39:$A$782,$A160,СВЦЭМ!$B$39:$B$782,S$155)+'СЕТ СН'!$F$12</f>
        <v>105.60254322999999</v>
      </c>
      <c r="T160" s="36">
        <f>SUMIFS(СВЦЭМ!$E$39:$E$782,СВЦЭМ!$A$39:$A$782,$A160,СВЦЭМ!$B$39:$B$782,T$155)+'СЕТ СН'!$F$12</f>
        <v>104.03223162</v>
      </c>
      <c r="U160" s="36">
        <f>SUMIFS(СВЦЭМ!$E$39:$E$782,СВЦЭМ!$A$39:$A$782,$A160,СВЦЭМ!$B$39:$B$782,U$155)+'СЕТ СН'!$F$12</f>
        <v>104.75177282999999</v>
      </c>
      <c r="V160" s="36">
        <f>SUMIFS(СВЦЭМ!$E$39:$E$782,СВЦЭМ!$A$39:$A$782,$A160,СВЦЭМ!$B$39:$B$782,V$155)+'СЕТ СН'!$F$12</f>
        <v>107.18717338</v>
      </c>
      <c r="W160" s="36">
        <f>SUMIFS(СВЦЭМ!$E$39:$E$782,СВЦЭМ!$A$39:$A$782,$A160,СВЦЭМ!$B$39:$B$782,W$155)+'СЕТ СН'!$F$12</f>
        <v>107.62953913</v>
      </c>
      <c r="X160" s="36">
        <f>SUMIFS(СВЦЭМ!$E$39:$E$782,СВЦЭМ!$A$39:$A$782,$A160,СВЦЭМ!$B$39:$B$782,X$155)+'СЕТ СН'!$F$12</f>
        <v>108.80435387999999</v>
      </c>
      <c r="Y160" s="36">
        <f>SUMIFS(СВЦЭМ!$E$39:$E$782,СВЦЭМ!$A$39:$A$782,$A160,СВЦЭМ!$B$39:$B$782,Y$155)+'СЕТ СН'!$F$12</f>
        <v>110.61703070999999</v>
      </c>
    </row>
    <row r="161" spans="1:25" ht="15.75" x14ac:dyDescent="0.2">
      <c r="A161" s="35">
        <f t="shared" si="4"/>
        <v>45266</v>
      </c>
      <c r="B161" s="36">
        <f>SUMIFS(СВЦЭМ!$E$39:$E$782,СВЦЭМ!$A$39:$A$782,$A161,СВЦЭМ!$B$39:$B$782,B$155)+'СЕТ СН'!$F$12</f>
        <v>105.38132133000001</v>
      </c>
      <c r="C161" s="36">
        <f>SUMIFS(СВЦЭМ!$E$39:$E$782,СВЦЭМ!$A$39:$A$782,$A161,СВЦЭМ!$B$39:$B$782,C$155)+'СЕТ СН'!$F$12</f>
        <v>106.22617864</v>
      </c>
      <c r="D161" s="36">
        <f>SUMIFS(СВЦЭМ!$E$39:$E$782,СВЦЭМ!$A$39:$A$782,$A161,СВЦЭМ!$B$39:$B$782,D$155)+'СЕТ СН'!$F$12</f>
        <v>108.25055829999999</v>
      </c>
      <c r="E161" s="36">
        <f>SUMIFS(СВЦЭМ!$E$39:$E$782,СВЦЭМ!$A$39:$A$782,$A161,СВЦЭМ!$B$39:$B$782,E$155)+'СЕТ СН'!$F$12</f>
        <v>108.70476791999999</v>
      </c>
      <c r="F161" s="36">
        <f>SUMIFS(СВЦЭМ!$E$39:$E$782,СВЦЭМ!$A$39:$A$782,$A161,СВЦЭМ!$B$39:$B$782,F$155)+'СЕТ СН'!$F$12</f>
        <v>107.94057291</v>
      </c>
      <c r="G161" s="36">
        <f>SUMIFS(СВЦЭМ!$E$39:$E$782,СВЦЭМ!$A$39:$A$782,$A161,СВЦЭМ!$B$39:$B$782,G$155)+'СЕТ СН'!$F$12</f>
        <v>106.05953499</v>
      </c>
      <c r="H161" s="36">
        <f>SUMIFS(СВЦЭМ!$E$39:$E$782,СВЦЭМ!$A$39:$A$782,$A161,СВЦЭМ!$B$39:$B$782,H$155)+'СЕТ СН'!$F$12</f>
        <v>103.09230350999999</v>
      </c>
      <c r="I161" s="36">
        <f>SUMIFS(СВЦЭМ!$E$39:$E$782,СВЦЭМ!$A$39:$A$782,$A161,СВЦЭМ!$B$39:$B$782,I$155)+'СЕТ СН'!$F$12</f>
        <v>99.553454520000003</v>
      </c>
      <c r="J161" s="36">
        <f>SUMIFS(СВЦЭМ!$E$39:$E$782,СВЦЭМ!$A$39:$A$782,$A161,СВЦЭМ!$B$39:$B$782,J$155)+'СЕТ СН'!$F$12</f>
        <v>99.267914590000004</v>
      </c>
      <c r="K161" s="36">
        <f>SUMIFS(СВЦЭМ!$E$39:$E$782,СВЦЭМ!$A$39:$A$782,$A161,СВЦЭМ!$B$39:$B$782,K$155)+'СЕТ СН'!$F$12</f>
        <v>98.037208640000003</v>
      </c>
      <c r="L161" s="36">
        <f>SUMIFS(СВЦЭМ!$E$39:$E$782,СВЦЭМ!$A$39:$A$782,$A161,СВЦЭМ!$B$39:$B$782,L$155)+'СЕТ СН'!$F$12</f>
        <v>96.793130340000005</v>
      </c>
      <c r="M161" s="36">
        <f>SUMIFS(СВЦЭМ!$E$39:$E$782,СВЦЭМ!$A$39:$A$782,$A161,СВЦЭМ!$B$39:$B$782,M$155)+'СЕТ СН'!$F$12</f>
        <v>97.443163069999997</v>
      </c>
      <c r="N161" s="36">
        <f>SUMIFS(СВЦЭМ!$E$39:$E$782,СВЦЭМ!$A$39:$A$782,$A161,СВЦЭМ!$B$39:$B$782,N$155)+'СЕТ СН'!$F$12</f>
        <v>99.645904299999998</v>
      </c>
      <c r="O161" s="36">
        <f>SUMIFS(СВЦЭМ!$E$39:$E$782,СВЦЭМ!$A$39:$A$782,$A161,СВЦЭМ!$B$39:$B$782,O$155)+'СЕТ СН'!$F$12</f>
        <v>99.526497660000004</v>
      </c>
      <c r="P161" s="36">
        <f>SUMIFS(СВЦЭМ!$E$39:$E$782,СВЦЭМ!$A$39:$A$782,$A161,СВЦЭМ!$B$39:$B$782,P$155)+'СЕТ СН'!$F$12</f>
        <v>100.27877823999999</v>
      </c>
      <c r="Q161" s="36">
        <f>SUMIFS(СВЦЭМ!$E$39:$E$782,СВЦЭМ!$A$39:$A$782,$A161,СВЦЭМ!$B$39:$B$782,Q$155)+'СЕТ СН'!$F$12</f>
        <v>100.72989764</v>
      </c>
      <c r="R161" s="36">
        <f>SUMIFS(СВЦЭМ!$E$39:$E$782,СВЦЭМ!$A$39:$A$782,$A161,СВЦЭМ!$B$39:$B$782,R$155)+'СЕТ СН'!$F$12</f>
        <v>100.29909882</v>
      </c>
      <c r="S161" s="36">
        <f>SUMIFS(СВЦЭМ!$E$39:$E$782,СВЦЭМ!$A$39:$A$782,$A161,СВЦЭМ!$B$39:$B$782,S$155)+'СЕТ СН'!$F$12</f>
        <v>97.976664650000004</v>
      </c>
      <c r="T161" s="36">
        <f>SUMIFS(СВЦЭМ!$E$39:$E$782,СВЦЭМ!$A$39:$A$782,$A161,СВЦЭМ!$B$39:$B$782,T$155)+'СЕТ СН'!$F$12</f>
        <v>96.658840299999994</v>
      </c>
      <c r="U161" s="36">
        <f>SUMIFS(СВЦЭМ!$E$39:$E$782,СВЦЭМ!$A$39:$A$782,$A161,СВЦЭМ!$B$39:$B$782,U$155)+'СЕТ СН'!$F$12</f>
        <v>97.44013932</v>
      </c>
      <c r="V161" s="36">
        <f>SUMIFS(СВЦЭМ!$E$39:$E$782,СВЦЭМ!$A$39:$A$782,$A161,СВЦЭМ!$B$39:$B$782,V$155)+'СЕТ СН'!$F$12</f>
        <v>99.355847830000002</v>
      </c>
      <c r="W161" s="36">
        <f>SUMIFS(СВЦЭМ!$E$39:$E$782,СВЦЭМ!$A$39:$A$782,$A161,СВЦЭМ!$B$39:$B$782,W$155)+'СЕТ СН'!$F$12</f>
        <v>99.411719840000004</v>
      </c>
      <c r="X161" s="36">
        <f>SUMIFS(СВЦЭМ!$E$39:$E$782,СВЦЭМ!$A$39:$A$782,$A161,СВЦЭМ!$B$39:$B$782,X$155)+'СЕТ СН'!$F$12</f>
        <v>101.12436375</v>
      </c>
      <c r="Y161" s="36">
        <f>SUMIFS(СВЦЭМ!$E$39:$E$782,СВЦЭМ!$A$39:$A$782,$A161,СВЦЭМ!$B$39:$B$782,Y$155)+'СЕТ СН'!$F$12</f>
        <v>102.66651103</v>
      </c>
    </row>
    <row r="162" spans="1:25" ht="15.75" x14ac:dyDescent="0.2">
      <c r="A162" s="35">
        <f t="shared" si="4"/>
        <v>45267</v>
      </c>
      <c r="B162" s="36">
        <f>SUMIFS(СВЦЭМ!$E$39:$E$782,СВЦЭМ!$A$39:$A$782,$A162,СВЦЭМ!$B$39:$B$782,B$155)+'СЕТ СН'!$F$12</f>
        <v>102.66329512999999</v>
      </c>
      <c r="C162" s="36">
        <f>SUMIFS(СВЦЭМ!$E$39:$E$782,СВЦЭМ!$A$39:$A$782,$A162,СВЦЭМ!$B$39:$B$782,C$155)+'СЕТ СН'!$F$12</f>
        <v>103.80168187</v>
      </c>
      <c r="D162" s="36">
        <f>SUMIFS(СВЦЭМ!$E$39:$E$782,СВЦЭМ!$A$39:$A$782,$A162,СВЦЭМ!$B$39:$B$782,D$155)+'СЕТ СН'!$F$12</f>
        <v>107.22091335</v>
      </c>
      <c r="E162" s="36">
        <f>SUMIFS(СВЦЭМ!$E$39:$E$782,СВЦЭМ!$A$39:$A$782,$A162,СВЦЭМ!$B$39:$B$782,E$155)+'СЕТ СН'!$F$12</f>
        <v>106.75669713000001</v>
      </c>
      <c r="F162" s="36">
        <f>SUMIFS(СВЦЭМ!$E$39:$E$782,СВЦЭМ!$A$39:$A$782,$A162,СВЦЭМ!$B$39:$B$782,F$155)+'СЕТ СН'!$F$12</f>
        <v>106.43200084</v>
      </c>
      <c r="G162" s="36">
        <f>SUMIFS(СВЦЭМ!$E$39:$E$782,СВЦЭМ!$A$39:$A$782,$A162,СВЦЭМ!$B$39:$B$782,G$155)+'СЕТ СН'!$F$12</f>
        <v>106.48781559</v>
      </c>
      <c r="H162" s="36">
        <f>SUMIFS(СВЦЭМ!$E$39:$E$782,СВЦЭМ!$A$39:$A$782,$A162,СВЦЭМ!$B$39:$B$782,H$155)+'СЕТ СН'!$F$12</f>
        <v>103.69508283</v>
      </c>
      <c r="I162" s="36">
        <f>SUMIFS(СВЦЭМ!$E$39:$E$782,СВЦЭМ!$A$39:$A$782,$A162,СВЦЭМ!$B$39:$B$782,I$155)+'СЕТ СН'!$F$12</f>
        <v>100.76536618</v>
      </c>
      <c r="J162" s="36">
        <f>SUMIFS(СВЦЭМ!$E$39:$E$782,СВЦЭМ!$A$39:$A$782,$A162,СВЦЭМ!$B$39:$B$782,J$155)+'СЕТ СН'!$F$12</f>
        <v>98.999249259999999</v>
      </c>
      <c r="K162" s="36">
        <f>SUMIFS(СВЦЭМ!$E$39:$E$782,СВЦЭМ!$A$39:$A$782,$A162,СВЦЭМ!$B$39:$B$782,K$155)+'СЕТ СН'!$F$12</f>
        <v>98.593215749999999</v>
      </c>
      <c r="L162" s="36">
        <f>SUMIFS(СВЦЭМ!$E$39:$E$782,СВЦЭМ!$A$39:$A$782,$A162,СВЦЭМ!$B$39:$B$782,L$155)+'СЕТ СН'!$F$12</f>
        <v>99.046803710000006</v>
      </c>
      <c r="M162" s="36">
        <f>SUMIFS(СВЦЭМ!$E$39:$E$782,СВЦЭМ!$A$39:$A$782,$A162,СВЦЭМ!$B$39:$B$782,M$155)+'СЕТ СН'!$F$12</f>
        <v>101.26003894999999</v>
      </c>
      <c r="N162" s="36">
        <f>SUMIFS(СВЦЭМ!$E$39:$E$782,СВЦЭМ!$A$39:$A$782,$A162,СВЦЭМ!$B$39:$B$782,N$155)+'СЕТ СН'!$F$12</f>
        <v>103.46123806999999</v>
      </c>
      <c r="O162" s="36">
        <f>SUMIFS(СВЦЭМ!$E$39:$E$782,СВЦЭМ!$A$39:$A$782,$A162,СВЦЭМ!$B$39:$B$782,O$155)+'СЕТ СН'!$F$12</f>
        <v>105.78335633</v>
      </c>
      <c r="P162" s="36">
        <f>SUMIFS(СВЦЭМ!$E$39:$E$782,СВЦЭМ!$A$39:$A$782,$A162,СВЦЭМ!$B$39:$B$782,P$155)+'СЕТ СН'!$F$12</f>
        <v>105.95465516</v>
      </c>
      <c r="Q162" s="36">
        <f>SUMIFS(СВЦЭМ!$E$39:$E$782,СВЦЭМ!$A$39:$A$782,$A162,СВЦЭМ!$B$39:$B$782,Q$155)+'СЕТ СН'!$F$12</f>
        <v>106.1168637</v>
      </c>
      <c r="R162" s="36">
        <f>SUMIFS(СВЦЭМ!$E$39:$E$782,СВЦЭМ!$A$39:$A$782,$A162,СВЦЭМ!$B$39:$B$782,R$155)+'СЕТ СН'!$F$12</f>
        <v>105.46749471</v>
      </c>
      <c r="S162" s="36">
        <f>SUMIFS(СВЦЭМ!$E$39:$E$782,СВЦЭМ!$A$39:$A$782,$A162,СВЦЭМ!$B$39:$B$782,S$155)+'СЕТ СН'!$F$12</f>
        <v>103.45292942</v>
      </c>
      <c r="T162" s="36">
        <f>SUMIFS(СВЦЭМ!$E$39:$E$782,СВЦЭМ!$A$39:$A$782,$A162,СВЦЭМ!$B$39:$B$782,T$155)+'СЕТ СН'!$F$12</f>
        <v>100.84617612</v>
      </c>
      <c r="U162" s="36">
        <f>SUMIFS(СВЦЭМ!$E$39:$E$782,СВЦЭМ!$A$39:$A$782,$A162,СВЦЭМ!$B$39:$B$782,U$155)+'СЕТ СН'!$F$12</f>
        <v>101.27568977999999</v>
      </c>
      <c r="V162" s="36">
        <f>SUMIFS(СВЦЭМ!$E$39:$E$782,СВЦЭМ!$A$39:$A$782,$A162,СВЦЭМ!$B$39:$B$782,V$155)+'СЕТ СН'!$F$12</f>
        <v>104.73767877</v>
      </c>
      <c r="W162" s="36">
        <f>SUMIFS(СВЦЭМ!$E$39:$E$782,СВЦЭМ!$A$39:$A$782,$A162,СВЦЭМ!$B$39:$B$782,W$155)+'СЕТ СН'!$F$12</f>
        <v>106.10702032</v>
      </c>
      <c r="X162" s="36">
        <f>SUMIFS(СВЦЭМ!$E$39:$E$782,СВЦЭМ!$A$39:$A$782,$A162,СВЦЭМ!$B$39:$B$782,X$155)+'СЕТ СН'!$F$12</f>
        <v>107.7844836</v>
      </c>
      <c r="Y162" s="36">
        <f>SUMIFS(СВЦЭМ!$E$39:$E$782,СВЦЭМ!$A$39:$A$782,$A162,СВЦЭМ!$B$39:$B$782,Y$155)+'СЕТ СН'!$F$12</f>
        <v>109.9126784</v>
      </c>
    </row>
    <row r="163" spans="1:25" ht="15.75" x14ac:dyDescent="0.2">
      <c r="A163" s="35">
        <f t="shared" si="4"/>
        <v>45268</v>
      </c>
      <c r="B163" s="36">
        <f>SUMIFS(СВЦЭМ!$E$39:$E$782,СВЦЭМ!$A$39:$A$782,$A163,СВЦЭМ!$B$39:$B$782,B$155)+'СЕТ СН'!$F$12</f>
        <v>105.97812688</v>
      </c>
      <c r="C163" s="36">
        <f>SUMIFS(СВЦЭМ!$E$39:$E$782,СВЦЭМ!$A$39:$A$782,$A163,СВЦЭМ!$B$39:$B$782,C$155)+'СЕТ СН'!$F$12</f>
        <v>107.94348088</v>
      </c>
      <c r="D163" s="36">
        <f>SUMIFS(СВЦЭМ!$E$39:$E$782,СВЦЭМ!$A$39:$A$782,$A163,СВЦЭМ!$B$39:$B$782,D$155)+'СЕТ СН'!$F$12</f>
        <v>108.30601144000001</v>
      </c>
      <c r="E163" s="36">
        <f>SUMIFS(СВЦЭМ!$E$39:$E$782,СВЦЭМ!$A$39:$A$782,$A163,СВЦЭМ!$B$39:$B$782,E$155)+'СЕТ СН'!$F$12</f>
        <v>108.43442506</v>
      </c>
      <c r="F163" s="36">
        <f>SUMIFS(СВЦЭМ!$E$39:$E$782,СВЦЭМ!$A$39:$A$782,$A163,СВЦЭМ!$B$39:$B$782,F$155)+'СЕТ СН'!$F$12</f>
        <v>108.35261131999999</v>
      </c>
      <c r="G163" s="36">
        <f>SUMIFS(СВЦЭМ!$E$39:$E$782,СВЦЭМ!$A$39:$A$782,$A163,СВЦЭМ!$B$39:$B$782,G$155)+'СЕТ СН'!$F$12</f>
        <v>107.86135303</v>
      </c>
      <c r="H163" s="36">
        <f>SUMIFS(СВЦЭМ!$E$39:$E$782,СВЦЭМ!$A$39:$A$782,$A163,СВЦЭМ!$B$39:$B$782,H$155)+'СЕТ СН'!$F$12</f>
        <v>105.15700695</v>
      </c>
      <c r="I163" s="36">
        <f>SUMIFS(СВЦЭМ!$E$39:$E$782,СВЦЭМ!$A$39:$A$782,$A163,СВЦЭМ!$B$39:$B$782,I$155)+'СЕТ СН'!$F$12</f>
        <v>101.40411387</v>
      </c>
      <c r="J163" s="36">
        <f>SUMIFS(СВЦЭМ!$E$39:$E$782,СВЦЭМ!$A$39:$A$782,$A163,СВЦЭМ!$B$39:$B$782,J$155)+'СЕТ СН'!$F$12</f>
        <v>98.988505979999999</v>
      </c>
      <c r="K163" s="36">
        <f>SUMIFS(СВЦЭМ!$E$39:$E$782,СВЦЭМ!$A$39:$A$782,$A163,СВЦЭМ!$B$39:$B$782,K$155)+'СЕТ СН'!$F$12</f>
        <v>97.927100690000003</v>
      </c>
      <c r="L163" s="36">
        <f>SUMIFS(СВЦЭМ!$E$39:$E$782,СВЦЭМ!$A$39:$A$782,$A163,СВЦЭМ!$B$39:$B$782,L$155)+'СЕТ СН'!$F$12</f>
        <v>97.779045350000004</v>
      </c>
      <c r="M163" s="36">
        <f>SUMIFS(СВЦЭМ!$E$39:$E$782,СВЦЭМ!$A$39:$A$782,$A163,СВЦЭМ!$B$39:$B$782,M$155)+'СЕТ СН'!$F$12</f>
        <v>98.542765610000004</v>
      </c>
      <c r="N163" s="36">
        <f>SUMIFS(СВЦЭМ!$E$39:$E$782,СВЦЭМ!$A$39:$A$782,$A163,СВЦЭМ!$B$39:$B$782,N$155)+'СЕТ СН'!$F$12</f>
        <v>98.685307179999995</v>
      </c>
      <c r="O163" s="36">
        <f>SUMIFS(СВЦЭМ!$E$39:$E$782,СВЦЭМ!$A$39:$A$782,$A163,СВЦЭМ!$B$39:$B$782,O$155)+'СЕТ СН'!$F$12</f>
        <v>99.181605149999996</v>
      </c>
      <c r="P163" s="36">
        <f>SUMIFS(СВЦЭМ!$E$39:$E$782,СВЦЭМ!$A$39:$A$782,$A163,СВЦЭМ!$B$39:$B$782,P$155)+'СЕТ СН'!$F$12</f>
        <v>100.01609555</v>
      </c>
      <c r="Q163" s="36">
        <f>SUMIFS(СВЦЭМ!$E$39:$E$782,СВЦЭМ!$A$39:$A$782,$A163,СВЦЭМ!$B$39:$B$782,Q$155)+'СЕТ СН'!$F$12</f>
        <v>100.32083337</v>
      </c>
      <c r="R163" s="36">
        <f>SUMIFS(СВЦЭМ!$E$39:$E$782,СВЦЭМ!$A$39:$A$782,$A163,СВЦЭМ!$B$39:$B$782,R$155)+'СЕТ СН'!$F$12</f>
        <v>99.591697999999994</v>
      </c>
      <c r="S163" s="36">
        <f>SUMIFS(СВЦЭМ!$E$39:$E$782,СВЦЭМ!$A$39:$A$782,$A163,СВЦЭМ!$B$39:$B$782,S$155)+'СЕТ СН'!$F$12</f>
        <v>96.924455780000002</v>
      </c>
      <c r="T163" s="36">
        <f>SUMIFS(СВЦЭМ!$E$39:$E$782,СВЦЭМ!$A$39:$A$782,$A163,СВЦЭМ!$B$39:$B$782,T$155)+'СЕТ СН'!$F$12</f>
        <v>96.269721090000004</v>
      </c>
      <c r="U163" s="36">
        <f>SUMIFS(СВЦЭМ!$E$39:$E$782,СВЦЭМ!$A$39:$A$782,$A163,СВЦЭМ!$B$39:$B$782,U$155)+'СЕТ СН'!$F$12</f>
        <v>96.275419459999995</v>
      </c>
      <c r="V163" s="36">
        <f>SUMIFS(СВЦЭМ!$E$39:$E$782,СВЦЭМ!$A$39:$A$782,$A163,СВЦЭМ!$B$39:$B$782,V$155)+'СЕТ СН'!$F$12</f>
        <v>96.846531479999996</v>
      </c>
      <c r="W163" s="36">
        <f>SUMIFS(СВЦЭМ!$E$39:$E$782,СВЦЭМ!$A$39:$A$782,$A163,СВЦЭМ!$B$39:$B$782,W$155)+'СЕТ СН'!$F$12</f>
        <v>97.640610429999995</v>
      </c>
      <c r="X163" s="36">
        <f>SUMIFS(СВЦЭМ!$E$39:$E$782,СВЦЭМ!$A$39:$A$782,$A163,СВЦЭМ!$B$39:$B$782,X$155)+'СЕТ СН'!$F$12</f>
        <v>99.564574370000003</v>
      </c>
      <c r="Y163" s="36">
        <f>SUMIFS(СВЦЭМ!$E$39:$E$782,СВЦЭМ!$A$39:$A$782,$A163,СВЦЭМ!$B$39:$B$782,Y$155)+'СЕТ СН'!$F$12</f>
        <v>101.75009986000001</v>
      </c>
    </row>
    <row r="164" spans="1:25" ht="15.75" x14ac:dyDescent="0.2">
      <c r="A164" s="35">
        <f t="shared" si="4"/>
        <v>45269</v>
      </c>
      <c r="B164" s="36">
        <f>SUMIFS(СВЦЭМ!$E$39:$E$782,СВЦЭМ!$A$39:$A$782,$A164,СВЦЭМ!$B$39:$B$782,B$155)+'СЕТ СН'!$F$12</f>
        <v>111.92961267</v>
      </c>
      <c r="C164" s="36">
        <f>SUMIFS(СВЦЭМ!$E$39:$E$782,СВЦЭМ!$A$39:$A$782,$A164,СВЦЭМ!$B$39:$B$782,C$155)+'СЕТ СН'!$F$12</f>
        <v>114.82861157000001</v>
      </c>
      <c r="D164" s="36">
        <f>SUMIFS(СВЦЭМ!$E$39:$E$782,СВЦЭМ!$A$39:$A$782,$A164,СВЦЭМ!$B$39:$B$782,D$155)+'СЕТ СН'!$F$12</f>
        <v>118.70922327</v>
      </c>
      <c r="E164" s="36">
        <f>SUMIFS(СВЦЭМ!$E$39:$E$782,СВЦЭМ!$A$39:$A$782,$A164,СВЦЭМ!$B$39:$B$782,E$155)+'СЕТ СН'!$F$12</f>
        <v>119.18337335</v>
      </c>
      <c r="F164" s="36">
        <f>SUMIFS(СВЦЭМ!$E$39:$E$782,СВЦЭМ!$A$39:$A$782,$A164,СВЦЭМ!$B$39:$B$782,F$155)+'СЕТ СН'!$F$12</f>
        <v>119.40971589</v>
      </c>
      <c r="G164" s="36">
        <f>SUMIFS(СВЦЭМ!$E$39:$E$782,СВЦЭМ!$A$39:$A$782,$A164,СВЦЭМ!$B$39:$B$782,G$155)+'СЕТ СН'!$F$12</f>
        <v>118.50526096</v>
      </c>
      <c r="H164" s="36">
        <f>SUMIFS(СВЦЭМ!$E$39:$E$782,СВЦЭМ!$A$39:$A$782,$A164,СВЦЭМ!$B$39:$B$782,H$155)+'СЕТ СН'!$F$12</f>
        <v>117.62048973</v>
      </c>
      <c r="I164" s="36">
        <f>SUMIFS(СВЦЭМ!$E$39:$E$782,СВЦЭМ!$A$39:$A$782,$A164,СВЦЭМ!$B$39:$B$782,I$155)+'СЕТ СН'!$F$12</f>
        <v>115.72397081</v>
      </c>
      <c r="J164" s="36">
        <f>SUMIFS(СВЦЭМ!$E$39:$E$782,СВЦЭМ!$A$39:$A$782,$A164,СВЦЭМ!$B$39:$B$782,J$155)+'СЕТ СН'!$F$12</f>
        <v>113.14977897</v>
      </c>
      <c r="K164" s="36">
        <f>SUMIFS(СВЦЭМ!$E$39:$E$782,СВЦЭМ!$A$39:$A$782,$A164,СВЦЭМ!$B$39:$B$782,K$155)+'СЕТ СН'!$F$12</f>
        <v>110.70257384</v>
      </c>
      <c r="L164" s="36">
        <f>SUMIFS(СВЦЭМ!$E$39:$E$782,СВЦЭМ!$A$39:$A$782,$A164,СВЦЭМ!$B$39:$B$782,L$155)+'СЕТ СН'!$F$12</f>
        <v>107.82661756</v>
      </c>
      <c r="M164" s="36">
        <f>SUMIFS(СВЦЭМ!$E$39:$E$782,СВЦЭМ!$A$39:$A$782,$A164,СВЦЭМ!$B$39:$B$782,M$155)+'СЕТ СН'!$F$12</f>
        <v>107.53532015</v>
      </c>
      <c r="N164" s="36">
        <f>SUMIFS(СВЦЭМ!$E$39:$E$782,СВЦЭМ!$A$39:$A$782,$A164,СВЦЭМ!$B$39:$B$782,N$155)+'СЕТ СН'!$F$12</f>
        <v>109.58526715000001</v>
      </c>
      <c r="O164" s="36">
        <f>SUMIFS(СВЦЭМ!$E$39:$E$782,СВЦЭМ!$A$39:$A$782,$A164,СВЦЭМ!$B$39:$B$782,O$155)+'СЕТ СН'!$F$12</f>
        <v>109.03785377</v>
      </c>
      <c r="P164" s="36">
        <f>SUMIFS(СВЦЭМ!$E$39:$E$782,СВЦЭМ!$A$39:$A$782,$A164,СВЦЭМ!$B$39:$B$782,P$155)+'СЕТ СН'!$F$12</f>
        <v>110.07847375</v>
      </c>
      <c r="Q164" s="36">
        <f>SUMIFS(СВЦЭМ!$E$39:$E$782,СВЦЭМ!$A$39:$A$782,$A164,СВЦЭМ!$B$39:$B$782,Q$155)+'СЕТ СН'!$F$12</f>
        <v>111.27877241</v>
      </c>
      <c r="R164" s="36">
        <f>SUMIFS(СВЦЭМ!$E$39:$E$782,СВЦЭМ!$A$39:$A$782,$A164,СВЦЭМ!$B$39:$B$782,R$155)+'СЕТ СН'!$F$12</f>
        <v>110.99592791000001</v>
      </c>
      <c r="S164" s="36">
        <f>SUMIFS(СВЦЭМ!$E$39:$E$782,СВЦЭМ!$A$39:$A$782,$A164,СВЦЭМ!$B$39:$B$782,S$155)+'СЕТ СН'!$F$12</f>
        <v>110.54525022</v>
      </c>
      <c r="T164" s="36">
        <f>SUMIFS(СВЦЭМ!$E$39:$E$782,СВЦЭМ!$A$39:$A$782,$A164,СВЦЭМ!$B$39:$B$782,T$155)+'СЕТ СН'!$F$12</f>
        <v>108.07708226</v>
      </c>
      <c r="U164" s="36">
        <f>SUMIFS(СВЦЭМ!$E$39:$E$782,СВЦЭМ!$A$39:$A$782,$A164,СВЦЭМ!$B$39:$B$782,U$155)+'СЕТ СН'!$F$12</f>
        <v>109.44902568000001</v>
      </c>
      <c r="V164" s="36">
        <f>SUMIFS(СВЦЭМ!$E$39:$E$782,СВЦЭМ!$A$39:$A$782,$A164,СВЦЭМ!$B$39:$B$782,V$155)+'СЕТ СН'!$F$12</f>
        <v>110.8195005</v>
      </c>
      <c r="W164" s="36">
        <f>SUMIFS(СВЦЭМ!$E$39:$E$782,СВЦЭМ!$A$39:$A$782,$A164,СВЦЭМ!$B$39:$B$782,W$155)+'СЕТ СН'!$F$12</f>
        <v>110.09996762999999</v>
      </c>
      <c r="X164" s="36">
        <f>SUMIFS(СВЦЭМ!$E$39:$E$782,СВЦЭМ!$A$39:$A$782,$A164,СВЦЭМ!$B$39:$B$782,X$155)+'СЕТ СН'!$F$12</f>
        <v>112.30873342</v>
      </c>
      <c r="Y164" s="36">
        <f>SUMIFS(СВЦЭМ!$E$39:$E$782,СВЦЭМ!$A$39:$A$782,$A164,СВЦЭМ!$B$39:$B$782,Y$155)+'СЕТ СН'!$F$12</f>
        <v>114.41289732</v>
      </c>
    </row>
    <row r="165" spans="1:25" ht="15.75" x14ac:dyDescent="0.2">
      <c r="A165" s="35">
        <f t="shared" si="4"/>
        <v>45270</v>
      </c>
      <c r="B165" s="36">
        <f>SUMIFS(СВЦЭМ!$E$39:$E$782,СВЦЭМ!$A$39:$A$782,$A165,СВЦЭМ!$B$39:$B$782,B$155)+'СЕТ СН'!$F$12</f>
        <v>110.96882771999999</v>
      </c>
      <c r="C165" s="36">
        <f>SUMIFS(СВЦЭМ!$E$39:$E$782,СВЦЭМ!$A$39:$A$782,$A165,СВЦЭМ!$B$39:$B$782,C$155)+'СЕТ СН'!$F$12</f>
        <v>113.59554226</v>
      </c>
      <c r="D165" s="36">
        <f>SUMIFS(СВЦЭМ!$E$39:$E$782,СВЦЭМ!$A$39:$A$782,$A165,СВЦЭМ!$B$39:$B$782,D$155)+'СЕТ СН'!$F$12</f>
        <v>114.8960064</v>
      </c>
      <c r="E165" s="36">
        <f>SUMIFS(СВЦЭМ!$E$39:$E$782,СВЦЭМ!$A$39:$A$782,$A165,СВЦЭМ!$B$39:$B$782,E$155)+'СЕТ СН'!$F$12</f>
        <v>116.04306241</v>
      </c>
      <c r="F165" s="36">
        <f>SUMIFS(СВЦЭМ!$E$39:$E$782,СВЦЭМ!$A$39:$A$782,$A165,СВЦЭМ!$B$39:$B$782,F$155)+'СЕТ СН'!$F$12</f>
        <v>115.47189011</v>
      </c>
      <c r="G165" s="36">
        <f>SUMIFS(СВЦЭМ!$E$39:$E$782,СВЦЭМ!$A$39:$A$782,$A165,СВЦЭМ!$B$39:$B$782,G$155)+'СЕТ СН'!$F$12</f>
        <v>113.74651273000001</v>
      </c>
      <c r="H165" s="36">
        <f>SUMIFS(СВЦЭМ!$E$39:$E$782,СВЦЭМ!$A$39:$A$782,$A165,СВЦЭМ!$B$39:$B$782,H$155)+'СЕТ СН'!$F$12</f>
        <v>114.99080685</v>
      </c>
      <c r="I165" s="36">
        <f>SUMIFS(СВЦЭМ!$E$39:$E$782,СВЦЭМ!$A$39:$A$782,$A165,СВЦЭМ!$B$39:$B$782,I$155)+'СЕТ СН'!$F$12</f>
        <v>113.94811558000001</v>
      </c>
      <c r="J165" s="36">
        <f>SUMIFS(СВЦЭМ!$E$39:$E$782,СВЦЭМ!$A$39:$A$782,$A165,СВЦЭМ!$B$39:$B$782,J$155)+'СЕТ СН'!$F$12</f>
        <v>111.05452846999999</v>
      </c>
      <c r="K165" s="36">
        <f>SUMIFS(СВЦЭМ!$E$39:$E$782,СВЦЭМ!$A$39:$A$782,$A165,СВЦЭМ!$B$39:$B$782,K$155)+'СЕТ СН'!$F$12</f>
        <v>107.18580676000001</v>
      </c>
      <c r="L165" s="36">
        <f>SUMIFS(СВЦЭМ!$E$39:$E$782,СВЦЭМ!$A$39:$A$782,$A165,СВЦЭМ!$B$39:$B$782,L$155)+'СЕТ СН'!$F$12</f>
        <v>105.0762776</v>
      </c>
      <c r="M165" s="36">
        <f>SUMIFS(СВЦЭМ!$E$39:$E$782,СВЦЭМ!$A$39:$A$782,$A165,СВЦЭМ!$B$39:$B$782,M$155)+'СЕТ СН'!$F$12</f>
        <v>104.49701404</v>
      </c>
      <c r="N165" s="36">
        <f>SUMIFS(СВЦЭМ!$E$39:$E$782,СВЦЭМ!$A$39:$A$782,$A165,СВЦЭМ!$B$39:$B$782,N$155)+'СЕТ СН'!$F$12</f>
        <v>105.13954287999999</v>
      </c>
      <c r="O165" s="36">
        <f>SUMIFS(СВЦЭМ!$E$39:$E$782,СВЦЭМ!$A$39:$A$782,$A165,СВЦЭМ!$B$39:$B$782,O$155)+'СЕТ СН'!$F$12</f>
        <v>107.07905889</v>
      </c>
      <c r="P165" s="36">
        <f>SUMIFS(СВЦЭМ!$E$39:$E$782,СВЦЭМ!$A$39:$A$782,$A165,СВЦЭМ!$B$39:$B$782,P$155)+'СЕТ СН'!$F$12</f>
        <v>108.14470814000001</v>
      </c>
      <c r="Q165" s="36">
        <f>SUMIFS(СВЦЭМ!$E$39:$E$782,СВЦЭМ!$A$39:$A$782,$A165,СВЦЭМ!$B$39:$B$782,Q$155)+'СЕТ СН'!$F$12</f>
        <v>108.03391791</v>
      </c>
      <c r="R165" s="36">
        <f>SUMIFS(СВЦЭМ!$E$39:$E$782,СВЦЭМ!$A$39:$A$782,$A165,СВЦЭМ!$B$39:$B$782,R$155)+'СЕТ СН'!$F$12</f>
        <v>107.63627267</v>
      </c>
      <c r="S165" s="36">
        <f>SUMIFS(СВЦЭМ!$E$39:$E$782,СВЦЭМ!$A$39:$A$782,$A165,СВЦЭМ!$B$39:$B$782,S$155)+'СЕТ СН'!$F$12</f>
        <v>104.39650389000001</v>
      </c>
      <c r="T165" s="36">
        <f>SUMIFS(СВЦЭМ!$E$39:$E$782,СВЦЭМ!$A$39:$A$782,$A165,СВЦЭМ!$B$39:$B$782,T$155)+'СЕТ СН'!$F$12</f>
        <v>101.83968215</v>
      </c>
      <c r="U165" s="36">
        <f>SUMIFS(СВЦЭМ!$E$39:$E$782,СВЦЭМ!$A$39:$A$782,$A165,СВЦЭМ!$B$39:$B$782,U$155)+'СЕТ СН'!$F$12</f>
        <v>102.68620298</v>
      </c>
      <c r="V165" s="36">
        <f>SUMIFS(СВЦЭМ!$E$39:$E$782,СВЦЭМ!$A$39:$A$782,$A165,СВЦЭМ!$B$39:$B$782,V$155)+'СЕТ СН'!$F$12</f>
        <v>104.11147644</v>
      </c>
      <c r="W165" s="36">
        <f>SUMIFS(СВЦЭМ!$E$39:$E$782,СВЦЭМ!$A$39:$A$782,$A165,СВЦЭМ!$B$39:$B$782,W$155)+'СЕТ СН'!$F$12</f>
        <v>105.428237</v>
      </c>
      <c r="X165" s="36">
        <f>SUMIFS(СВЦЭМ!$E$39:$E$782,СВЦЭМ!$A$39:$A$782,$A165,СВЦЭМ!$B$39:$B$782,X$155)+'СЕТ СН'!$F$12</f>
        <v>107.85688396</v>
      </c>
      <c r="Y165" s="36">
        <f>SUMIFS(СВЦЭМ!$E$39:$E$782,СВЦЭМ!$A$39:$A$782,$A165,СВЦЭМ!$B$39:$B$782,Y$155)+'СЕТ СН'!$F$12</f>
        <v>109.87114504</v>
      </c>
    </row>
    <row r="166" spans="1:25" ht="15.75" x14ac:dyDescent="0.2">
      <c r="A166" s="35">
        <f t="shared" si="4"/>
        <v>45271</v>
      </c>
      <c r="B166" s="36">
        <f>SUMIFS(СВЦЭМ!$E$39:$E$782,СВЦЭМ!$A$39:$A$782,$A166,СВЦЭМ!$B$39:$B$782,B$155)+'СЕТ СН'!$F$12</f>
        <v>110.12148646999999</v>
      </c>
      <c r="C166" s="36">
        <f>SUMIFS(СВЦЭМ!$E$39:$E$782,СВЦЭМ!$A$39:$A$782,$A166,СВЦЭМ!$B$39:$B$782,C$155)+'СЕТ СН'!$F$12</f>
        <v>111.47899735999999</v>
      </c>
      <c r="D166" s="36">
        <f>SUMIFS(СВЦЭМ!$E$39:$E$782,СВЦЭМ!$A$39:$A$782,$A166,СВЦЭМ!$B$39:$B$782,D$155)+'СЕТ СН'!$F$12</f>
        <v>113.46861814</v>
      </c>
      <c r="E166" s="36">
        <f>SUMIFS(СВЦЭМ!$E$39:$E$782,СВЦЭМ!$A$39:$A$782,$A166,СВЦЭМ!$B$39:$B$782,E$155)+'СЕТ СН'!$F$12</f>
        <v>114.04979999</v>
      </c>
      <c r="F166" s="36">
        <f>SUMIFS(СВЦЭМ!$E$39:$E$782,СВЦЭМ!$A$39:$A$782,$A166,СВЦЭМ!$B$39:$B$782,F$155)+'СЕТ СН'!$F$12</f>
        <v>112.88751843</v>
      </c>
      <c r="G166" s="36">
        <f>SUMIFS(СВЦЭМ!$E$39:$E$782,СВЦЭМ!$A$39:$A$782,$A166,СВЦЭМ!$B$39:$B$782,G$155)+'СЕТ СН'!$F$12</f>
        <v>112.3551413</v>
      </c>
      <c r="H166" s="36">
        <f>SUMIFS(СВЦЭМ!$E$39:$E$782,СВЦЭМ!$A$39:$A$782,$A166,СВЦЭМ!$B$39:$B$782,H$155)+'СЕТ СН'!$F$12</f>
        <v>108.78842324</v>
      </c>
      <c r="I166" s="36">
        <f>SUMIFS(СВЦЭМ!$E$39:$E$782,СВЦЭМ!$A$39:$A$782,$A166,СВЦЭМ!$B$39:$B$782,I$155)+'СЕТ СН'!$F$12</f>
        <v>107.26392833</v>
      </c>
      <c r="J166" s="36">
        <f>SUMIFS(СВЦЭМ!$E$39:$E$782,СВЦЭМ!$A$39:$A$782,$A166,СВЦЭМ!$B$39:$B$782,J$155)+'СЕТ СН'!$F$12</f>
        <v>104.73296788</v>
      </c>
      <c r="K166" s="36">
        <f>SUMIFS(СВЦЭМ!$E$39:$E$782,СВЦЭМ!$A$39:$A$782,$A166,СВЦЭМ!$B$39:$B$782,K$155)+'СЕТ СН'!$F$12</f>
        <v>104.01160187000001</v>
      </c>
      <c r="L166" s="36">
        <f>SUMIFS(СВЦЭМ!$E$39:$E$782,СВЦЭМ!$A$39:$A$782,$A166,СВЦЭМ!$B$39:$B$782,L$155)+'СЕТ СН'!$F$12</f>
        <v>103.44982261</v>
      </c>
      <c r="M166" s="36">
        <f>SUMIFS(СВЦЭМ!$E$39:$E$782,СВЦЭМ!$A$39:$A$782,$A166,СВЦЭМ!$B$39:$B$782,M$155)+'СЕТ СН'!$F$12</f>
        <v>103.95600833</v>
      </c>
      <c r="N166" s="36">
        <f>SUMIFS(СВЦЭМ!$E$39:$E$782,СВЦЭМ!$A$39:$A$782,$A166,СВЦЭМ!$B$39:$B$782,N$155)+'СЕТ СН'!$F$12</f>
        <v>104.21181746000001</v>
      </c>
      <c r="O166" s="36">
        <f>SUMIFS(СВЦЭМ!$E$39:$E$782,СВЦЭМ!$A$39:$A$782,$A166,СВЦЭМ!$B$39:$B$782,O$155)+'СЕТ СН'!$F$12</f>
        <v>105.23255053</v>
      </c>
      <c r="P166" s="36">
        <f>SUMIFS(СВЦЭМ!$E$39:$E$782,СВЦЭМ!$A$39:$A$782,$A166,СВЦЭМ!$B$39:$B$782,P$155)+'СЕТ СН'!$F$12</f>
        <v>105.91039377</v>
      </c>
      <c r="Q166" s="36">
        <f>SUMIFS(СВЦЭМ!$E$39:$E$782,СВЦЭМ!$A$39:$A$782,$A166,СВЦЭМ!$B$39:$B$782,Q$155)+'СЕТ СН'!$F$12</f>
        <v>105.73349168999999</v>
      </c>
      <c r="R166" s="36">
        <f>SUMIFS(СВЦЭМ!$E$39:$E$782,СВЦЭМ!$A$39:$A$782,$A166,СВЦЭМ!$B$39:$B$782,R$155)+'СЕТ СН'!$F$12</f>
        <v>105.12179190000001</v>
      </c>
      <c r="S166" s="36">
        <f>SUMIFS(СВЦЭМ!$E$39:$E$782,СВЦЭМ!$A$39:$A$782,$A166,СВЦЭМ!$B$39:$B$782,S$155)+'СЕТ СН'!$F$12</f>
        <v>102.31332881</v>
      </c>
      <c r="T166" s="36">
        <f>SUMIFS(СВЦЭМ!$E$39:$E$782,СВЦЭМ!$A$39:$A$782,$A166,СВЦЭМ!$B$39:$B$782,T$155)+'СЕТ СН'!$F$12</f>
        <v>100.58091894</v>
      </c>
      <c r="U166" s="36">
        <f>SUMIFS(СВЦЭМ!$E$39:$E$782,СВЦЭМ!$A$39:$A$782,$A166,СВЦЭМ!$B$39:$B$782,U$155)+'СЕТ СН'!$F$12</f>
        <v>101.73029407999999</v>
      </c>
      <c r="V166" s="36">
        <f>SUMIFS(СВЦЭМ!$E$39:$E$782,СВЦЭМ!$A$39:$A$782,$A166,СВЦЭМ!$B$39:$B$782,V$155)+'СЕТ СН'!$F$12</f>
        <v>103.06627776000001</v>
      </c>
      <c r="W166" s="36">
        <f>SUMIFS(СВЦЭМ!$E$39:$E$782,СВЦЭМ!$A$39:$A$782,$A166,СВЦЭМ!$B$39:$B$782,W$155)+'СЕТ СН'!$F$12</f>
        <v>104.29243043</v>
      </c>
      <c r="X166" s="36">
        <f>SUMIFS(СВЦЭМ!$E$39:$E$782,СВЦЭМ!$A$39:$A$782,$A166,СВЦЭМ!$B$39:$B$782,X$155)+'СЕТ СН'!$F$12</f>
        <v>105.57920704</v>
      </c>
      <c r="Y166" s="36">
        <f>SUMIFS(СВЦЭМ!$E$39:$E$782,СВЦЭМ!$A$39:$A$782,$A166,СВЦЭМ!$B$39:$B$782,Y$155)+'СЕТ СН'!$F$12</f>
        <v>106.68616780000001</v>
      </c>
    </row>
    <row r="167" spans="1:25" ht="15.75" x14ac:dyDescent="0.2">
      <c r="A167" s="35">
        <f t="shared" si="4"/>
        <v>45272</v>
      </c>
      <c r="B167" s="36">
        <f>SUMIFS(СВЦЭМ!$E$39:$E$782,СВЦЭМ!$A$39:$A$782,$A167,СВЦЭМ!$B$39:$B$782,B$155)+'СЕТ СН'!$F$12</f>
        <v>115.25551305</v>
      </c>
      <c r="C167" s="36">
        <f>SUMIFS(СВЦЭМ!$E$39:$E$782,СВЦЭМ!$A$39:$A$782,$A167,СВЦЭМ!$B$39:$B$782,C$155)+'СЕТ СН'!$F$12</f>
        <v>117.12268745</v>
      </c>
      <c r="D167" s="36">
        <f>SUMIFS(СВЦЭМ!$E$39:$E$782,СВЦЭМ!$A$39:$A$782,$A167,СВЦЭМ!$B$39:$B$782,D$155)+'СЕТ СН'!$F$12</f>
        <v>117.60657196</v>
      </c>
      <c r="E167" s="36">
        <f>SUMIFS(СВЦЭМ!$E$39:$E$782,СВЦЭМ!$A$39:$A$782,$A167,СВЦЭМ!$B$39:$B$782,E$155)+'СЕТ СН'!$F$12</f>
        <v>118.65551057</v>
      </c>
      <c r="F167" s="36">
        <f>SUMIFS(СВЦЭМ!$E$39:$E$782,СВЦЭМ!$A$39:$A$782,$A167,СВЦЭМ!$B$39:$B$782,F$155)+'СЕТ СН'!$F$12</f>
        <v>116.87286640000001</v>
      </c>
      <c r="G167" s="36">
        <f>SUMIFS(СВЦЭМ!$E$39:$E$782,СВЦЭМ!$A$39:$A$782,$A167,СВЦЭМ!$B$39:$B$782,G$155)+'СЕТ СН'!$F$12</f>
        <v>116.19481401</v>
      </c>
      <c r="H167" s="36">
        <f>SUMIFS(СВЦЭМ!$E$39:$E$782,СВЦЭМ!$A$39:$A$782,$A167,СВЦЭМ!$B$39:$B$782,H$155)+'СЕТ СН'!$F$12</f>
        <v>114.42636168999999</v>
      </c>
      <c r="I167" s="36">
        <f>SUMIFS(СВЦЭМ!$E$39:$E$782,СВЦЭМ!$A$39:$A$782,$A167,СВЦЭМ!$B$39:$B$782,I$155)+'СЕТ СН'!$F$12</f>
        <v>110.6563469</v>
      </c>
      <c r="J167" s="36">
        <f>SUMIFS(СВЦЭМ!$E$39:$E$782,СВЦЭМ!$A$39:$A$782,$A167,СВЦЭМ!$B$39:$B$782,J$155)+'СЕТ СН'!$F$12</f>
        <v>108.57677440000001</v>
      </c>
      <c r="K167" s="36">
        <f>SUMIFS(СВЦЭМ!$E$39:$E$782,СВЦЭМ!$A$39:$A$782,$A167,СВЦЭМ!$B$39:$B$782,K$155)+'СЕТ СН'!$F$12</f>
        <v>107.89019838</v>
      </c>
      <c r="L167" s="36">
        <f>SUMIFS(СВЦЭМ!$E$39:$E$782,СВЦЭМ!$A$39:$A$782,$A167,СВЦЭМ!$B$39:$B$782,L$155)+'СЕТ СН'!$F$12</f>
        <v>107.24499656</v>
      </c>
      <c r="M167" s="36">
        <f>SUMIFS(СВЦЭМ!$E$39:$E$782,СВЦЭМ!$A$39:$A$782,$A167,СВЦЭМ!$B$39:$B$782,M$155)+'СЕТ СН'!$F$12</f>
        <v>108.58038232</v>
      </c>
      <c r="N167" s="36">
        <f>SUMIFS(СВЦЭМ!$E$39:$E$782,СВЦЭМ!$A$39:$A$782,$A167,СВЦЭМ!$B$39:$B$782,N$155)+'СЕТ СН'!$F$12</f>
        <v>109.07742145</v>
      </c>
      <c r="O167" s="36">
        <f>SUMIFS(СВЦЭМ!$E$39:$E$782,СВЦЭМ!$A$39:$A$782,$A167,СВЦЭМ!$B$39:$B$782,O$155)+'СЕТ СН'!$F$12</f>
        <v>109.60530817</v>
      </c>
      <c r="P167" s="36">
        <f>SUMIFS(СВЦЭМ!$E$39:$E$782,СВЦЭМ!$A$39:$A$782,$A167,СВЦЭМ!$B$39:$B$782,P$155)+'СЕТ СН'!$F$12</f>
        <v>109.20049624000001</v>
      </c>
      <c r="Q167" s="36">
        <f>SUMIFS(СВЦЭМ!$E$39:$E$782,СВЦЭМ!$A$39:$A$782,$A167,СВЦЭМ!$B$39:$B$782,Q$155)+'СЕТ СН'!$F$12</f>
        <v>110.38405840999999</v>
      </c>
      <c r="R167" s="36">
        <f>SUMIFS(СВЦЭМ!$E$39:$E$782,СВЦЭМ!$A$39:$A$782,$A167,СВЦЭМ!$B$39:$B$782,R$155)+'СЕТ СН'!$F$12</f>
        <v>110.24395586</v>
      </c>
      <c r="S167" s="36">
        <f>SUMIFS(СВЦЭМ!$E$39:$E$782,СВЦЭМ!$A$39:$A$782,$A167,СВЦЭМ!$B$39:$B$782,S$155)+'СЕТ СН'!$F$12</f>
        <v>107.47790996000001</v>
      </c>
      <c r="T167" s="36">
        <f>SUMIFS(СВЦЭМ!$E$39:$E$782,СВЦЭМ!$A$39:$A$782,$A167,СВЦЭМ!$B$39:$B$782,T$155)+'СЕТ СН'!$F$12</f>
        <v>105.62299777</v>
      </c>
      <c r="U167" s="36">
        <f>SUMIFS(СВЦЭМ!$E$39:$E$782,СВЦЭМ!$A$39:$A$782,$A167,СВЦЭМ!$B$39:$B$782,U$155)+'СЕТ СН'!$F$12</f>
        <v>106.38098567</v>
      </c>
      <c r="V167" s="36">
        <f>SUMIFS(СВЦЭМ!$E$39:$E$782,СВЦЭМ!$A$39:$A$782,$A167,СВЦЭМ!$B$39:$B$782,V$155)+'СЕТ СН'!$F$12</f>
        <v>107.36509134000001</v>
      </c>
      <c r="W167" s="36">
        <f>SUMIFS(СВЦЭМ!$E$39:$E$782,СВЦЭМ!$A$39:$A$782,$A167,СВЦЭМ!$B$39:$B$782,W$155)+'СЕТ СН'!$F$12</f>
        <v>108.24675934</v>
      </c>
      <c r="X167" s="36">
        <f>SUMIFS(СВЦЭМ!$E$39:$E$782,СВЦЭМ!$A$39:$A$782,$A167,СВЦЭМ!$B$39:$B$782,X$155)+'СЕТ СН'!$F$12</f>
        <v>110.2337028</v>
      </c>
      <c r="Y167" s="36">
        <f>SUMIFS(СВЦЭМ!$E$39:$E$782,СВЦЭМ!$A$39:$A$782,$A167,СВЦЭМ!$B$39:$B$782,Y$155)+'СЕТ СН'!$F$12</f>
        <v>111.83345107</v>
      </c>
    </row>
    <row r="168" spans="1:25" ht="15.75" x14ac:dyDescent="0.2">
      <c r="A168" s="35">
        <f t="shared" si="4"/>
        <v>45273</v>
      </c>
      <c r="B168" s="36">
        <f>SUMIFS(СВЦЭМ!$E$39:$E$782,СВЦЭМ!$A$39:$A$782,$A168,СВЦЭМ!$B$39:$B$782,B$155)+'СЕТ СН'!$F$12</f>
        <v>110.88476536</v>
      </c>
      <c r="C168" s="36">
        <f>SUMIFS(СВЦЭМ!$E$39:$E$782,СВЦЭМ!$A$39:$A$782,$A168,СВЦЭМ!$B$39:$B$782,C$155)+'СЕТ СН'!$F$12</f>
        <v>112.51509836</v>
      </c>
      <c r="D168" s="36">
        <f>SUMIFS(СВЦЭМ!$E$39:$E$782,СВЦЭМ!$A$39:$A$782,$A168,СВЦЭМ!$B$39:$B$782,D$155)+'СЕТ СН'!$F$12</f>
        <v>114.45804723000001</v>
      </c>
      <c r="E168" s="36">
        <f>SUMIFS(СВЦЭМ!$E$39:$E$782,СВЦЭМ!$A$39:$A$782,$A168,СВЦЭМ!$B$39:$B$782,E$155)+'СЕТ СН'!$F$12</f>
        <v>113.86549342000001</v>
      </c>
      <c r="F168" s="36">
        <f>SUMIFS(СВЦЭМ!$E$39:$E$782,СВЦЭМ!$A$39:$A$782,$A168,СВЦЭМ!$B$39:$B$782,F$155)+'СЕТ СН'!$F$12</f>
        <v>114.79461513</v>
      </c>
      <c r="G168" s="36">
        <f>SUMIFS(СВЦЭМ!$E$39:$E$782,СВЦЭМ!$A$39:$A$782,$A168,СВЦЭМ!$B$39:$B$782,G$155)+'СЕТ СН'!$F$12</f>
        <v>113.1578315</v>
      </c>
      <c r="H168" s="36">
        <f>SUMIFS(СВЦЭМ!$E$39:$E$782,СВЦЭМ!$A$39:$A$782,$A168,СВЦЭМ!$B$39:$B$782,H$155)+'СЕТ СН'!$F$12</f>
        <v>109.70489833000001</v>
      </c>
      <c r="I168" s="36">
        <f>SUMIFS(СВЦЭМ!$E$39:$E$782,СВЦЭМ!$A$39:$A$782,$A168,СВЦЭМ!$B$39:$B$782,I$155)+'СЕТ СН'!$F$12</f>
        <v>104.11079696</v>
      </c>
      <c r="J168" s="36">
        <f>SUMIFS(СВЦЭМ!$E$39:$E$782,СВЦЭМ!$A$39:$A$782,$A168,СВЦЭМ!$B$39:$B$782,J$155)+'СЕТ СН'!$F$12</f>
        <v>101.92555412</v>
      </c>
      <c r="K168" s="36">
        <f>SUMIFS(СВЦЭМ!$E$39:$E$782,СВЦЭМ!$A$39:$A$782,$A168,СВЦЭМ!$B$39:$B$782,K$155)+'СЕТ СН'!$F$12</f>
        <v>104.07394744</v>
      </c>
      <c r="L168" s="36">
        <f>SUMIFS(СВЦЭМ!$E$39:$E$782,СВЦЭМ!$A$39:$A$782,$A168,СВЦЭМ!$B$39:$B$782,L$155)+'СЕТ СН'!$F$12</f>
        <v>103.60121915000001</v>
      </c>
      <c r="M168" s="36">
        <f>SUMIFS(СВЦЭМ!$E$39:$E$782,СВЦЭМ!$A$39:$A$782,$A168,СВЦЭМ!$B$39:$B$782,M$155)+'СЕТ СН'!$F$12</f>
        <v>105.24576399999999</v>
      </c>
      <c r="N168" s="36">
        <f>SUMIFS(СВЦЭМ!$E$39:$E$782,СВЦЭМ!$A$39:$A$782,$A168,СВЦЭМ!$B$39:$B$782,N$155)+'СЕТ СН'!$F$12</f>
        <v>105.99247025</v>
      </c>
      <c r="O168" s="36">
        <f>SUMIFS(СВЦЭМ!$E$39:$E$782,СВЦЭМ!$A$39:$A$782,$A168,СВЦЭМ!$B$39:$B$782,O$155)+'СЕТ СН'!$F$12</f>
        <v>106.87631798</v>
      </c>
      <c r="P168" s="36">
        <f>SUMIFS(СВЦЭМ!$E$39:$E$782,СВЦЭМ!$A$39:$A$782,$A168,СВЦЭМ!$B$39:$B$782,P$155)+'СЕТ СН'!$F$12</f>
        <v>107.01372139</v>
      </c>
      <c r="Q168" s="36">
        <f>SUMIFS(СВЦЭМ!$E$39:$E$782,СВЦЭМ!$A$39:$A$782,$A168,СВЦЭМ!$B$39:$B$782,Q$155)+'СЕТ СН'!$F$12</f>
        <v>107.07806472999999</v>
      </c>
      <c r="R168" s="36">
        <f>SUMIFS(СВЦЭМ!$E$39:$E$782,СВЦЭМ!$A$39:$A$782,$A168,СВЦЭМ!$B$39:$B$782,R$155)+'СЕТ СН'!$F$12</f>
        <v>106.22999299999999</v>
      </c>
      <c r="S168" s="36">
        <f>SUMIFS(СВЦЭМ!$E$39:$E$782,СВЦЭМ!$A$39:$A$782,$A168,СВЦЭМ!$B$39:$B$782,S$155)+'СЕТ СН'!$F$12</f>
        <v>101.0352929</v>
      </c>
      <c r="T168" s="36">
        <f>SUMIFS(СВЦЭМ!$E$39:$E$782,СВЦЭМ!$A$39:$A$782,$A168,СВЦЭМ!$B$39:$B$782,T$155)+'СЕТ СН'!$F$12</f>
        <v>99.793686899999997</v>
      </c>
      <c r="U168" s="36">
        <f>SUMIFS(СВЦЭМ!$E$39:$E$782,СВЦЭМ!$A$39:$A$782,$A168,СВЦЭМ!$B$39:$B$782,U$155)+'СЕТ СН'!$F$12</f>
        <v>100.67153847</v>
      </c>
      <c r="V168" s="36">
        <f>SUMIFS(СВЦЭМ!$E$39:$E$782,СВЦЭМ!$A$39:$A$782,$A168,СВЦЭМ!$B$39:$B$782,V$155)+'СЕТ СН'!$F$12</f>
        <v>99.919901670000002</v>
      </c>
      <c r="W168" s="36">
        <f>SUMIFS(СВЦЭМ!$E$39:$E$782,СВЦЭМ!$A$39:$A$782,$A168,СВЦЭМ!$B$39:$B$782,W$155)+'СЕТ СН'!$F$12</f>
        <v>100.55309387</v>
      </c>
      <c r="X168" s="36">
        <f>SUMIFS(СВЦЭМ!$E$39:$E$782,СВЦЭМ!$A$39:$A$782,$A168,СВЦЭМ!$B$39:$B$782,X$155)+'СЕТ СН'!$F$12</f>
        <v>102.47565021</v>
      </c>
      <c r="Y168" s="36">
        <f>SUMIFS(СВЦЭМ!$E$39:$E$782,СВЦЭМ!$A$39:$A$782,$A168,СВЦЭМ!$B$39:$B$782,Y$155)+'СЕТ СН'!$F$12</f>
        <v>103.77354932999999</v>
      </c>
    </row>
    <row r="169" spans="1:25" ht="15.75" x14ac:dyDescent="0.2">
      <c r="A169" s="35">
        <f t="shared" si="4"/>
        <v>45274</v>
      </c>
      <c r="B169" s="36">
        <f>SUMIFS(СВЦЭМ!$E$39:$E$782,СВЦЭМ!$A$39:$A$782,$A169,СВЦЭМ!$B$39:$B$782,B$155)+'СЕТ СН'!$F$12</f>
        <v>110.38090337</v>
      </c>
      <c r="C169" s="36">
        <f>SUMIFS(СВЦЭМ!$E$39:$E$782,СВЦЭМ!$A$39:$A$782,$A169,СВЦЭМ!$B$39:$B$782,C$155)+'СЕТ СН'!$F$12</f>
        <v>112.49796636000001</v>
      </c>
      <c r="D169" s="36">
        <f>SUMIFS(СВЦЭМ!$E$39:$E$782,СВЦЭМ!$A$39:$A$782,$A169,СВЦЭМ!$B$39:$B$782,D$155)+'СЕТ СН'!$F$12</f>
        <v>113.9667591</v>
      </c>
      <c r="E169" s="36">
        <f>SUMIFS(СВЦЭМ!$E$39:$E$782,СВЦЭМ!$A$39:$A$782,$A169,СВЦЭМ!$B$39:$B$782,E$155)+'СЕТ СН'!$F$12</f>
        <v>114.49309812</v>
      </c>
      <c r="F169" s="36">
        <f>SUMIFS(СВЦЭМ!$E$39:$E$782,СВЦЭМ!$A$39:$A$782,$A169,СВЦЭМ!$B$39:$B$782,F$155)+'СЕТ СН'!$F$12</f>
        <v>114.34661303</v>
      </c>
      <c r="G169" s="36">
        <f>SUMIFS(СВЦЭМ!$E$39:$E$782,СВЦЭМ!$A$39:$A$782,$A169,СВЦЭМ!$B$39:$B$782,G$155)+'СЕТ СН'!$F$12</f>
        <v>113.35580034</v>
      </c>
      <c r="H169" s="36">
        <f>SUMIFS(СВЦЭМ!$E$39:$E$782,СВЦЭМ!$A$39:$A$782,$A169,СВЦЭМ!$B$39:$B$782,H$155)+'СЕТ СН'!$F$12</f>
        <v>110.42074226</v>
      </c>
      <c r="I169" s="36">
        <f>SUMIFS(СВЦЭМ!$E$39:$E$782,СВЦЭМ!$A$39:$A$782,$A169,СВЦЭМ!$B$39:$B$782,I$155)+'СЕТ СН'!$F$12</f>
        <v>107.42398514</v>
      </c>
      <c r="J169" s="36">
        <f>SUMIFS(СВЦЭМ!$E$39:$E$782,СВЦЭМ!$A$39:$A$782,$A169,СВЦЭМ!$B$39:$B$782,J$155)+'СЕТ СН'!$F$12</f>
        <v>104.36726280000001</v>
      </c>
      <c r="K169" s="36">
        <f>SUMIFS(СВЦЭМ!$E$39:$E$782,СВЦЭМ!$A$39:$A$782,$A169,СВЦЭМ!$B$39:$B$782,K$155)+'СЕТ СН'!$F$12</f>
        <v>104.26710876</v>
      </c>
      <c r="L169" s="36">
        <f>SUMIFS(СВЦЭМ!$E$39:$E$782,СВЦЭМ!$A$39:$A$782,$A169,СВЦЭМ!$B$39:$B$782,L$155)+'СЕТ СН'!$F$12</f>
        <v>104.8877969</v>
      </c>
      <c r="M169" s="36">
        <f>SUMIFS(СВЦЭМ!$E$39:$E$782,СВЦЭМ!$A$39:$A$782,$A169,СВЦЭМ!$B$39:$B$782,M$155)+'СЕТ СН'!$F$12</f>
        <v>105.58451549</v>
      </c>
      <c r="N169" s="36">
        <f>SUMIFS(СВЦЭМ!$E$39:$E$782,СВЦЭМ!$A$39:$A$782,$A169,СВЦЭМ!$B$39:$B$782,N$155)+'СЕТ СН'!$F$12</f>
        <v>107.60795177999999</v>
      </c>
      <c r="O169" s="36">
        <f>SUMIFS(СВЦЭМ!$E$39:$E$782,СВЦЭМ!$A$39:$A$782,$A169,СВЦЭМ!$B$39:$B$782,O$155)+'СЕТ СН'!$F$12</f>
        <v>107.46563331999999</v>
      </c>
      <c r="P169" s="36">
        <f>SUMIFS(СВЦЭМ!$E$39:$E$782,СВЦЭМ!$A$39:$A$782,$A169,СВЦЭМ!$B$39:$B$782,P$155)+'СЕТ СН'!$F$12</f>
        <v>109.33666565</v>
      </c>
      <c r="Q169" s="36">
        <f>SUMIFS(СВЦЭМ!$E$39:$E$782,СВЦЭМ!$A$39:$A$782,$A169,СВЦЭМ!$B$39:$B$782,Q$155)+'СЕТ СН'!$F$12</f>
        <v>109.0013967</v>
      </c>
      <c r="R169" s="36">
        <f>SUMIFS(СВЦЭМ!$E$39:$E$782,СВЦЭМ!$A$39:$A$782,$A169,СВЦЭМ!$B$39:$B$782,R$155)+'СЕТ СН'!$F$12</f>
        <v>108.82958019</v>
      </c>
      <c r="S169" s="36">
        <f>SUMIFS(СВЦЭМ!$E$39:$E$782,СВЦЭМ!$A$39:$A$782,$A169,СВЦЭМ!$B$39:$B$782,S$155)+'СЕТ СН'!$F$12</f>
        <v>108.08405293</v>
      </c>
      <c r="T169" s="36">
        <f>SUMIFS(СВЦЭМ!$E$39:$E$782,СВЦЭМ!$A$39:$A$782,$A169,СВЦЭМ!$B$39:$B$782,T$155)+'СЕТ СН'!$F$12</f>
        <v>105.7147502</v>
      </c>
      <c r="U169" s="36">
        <f>SUMIFS(СВЦЭМ!$E$39:$E$782,СВЦЭМ!$A$39:$A$782,$A169,СВЦЭМ!$B$39:$B$782,U$155)+'СЕТ СН'!$F$12</f>
        <v>104.61709442</v>
      </c>
      <c r="V169" s="36">
        <f>SUMIFS(СВЦЭМ!$E$39:$E$782,СВЦЭМ!$A$39:$A$782,$A169,СВЦЭМ!$B$39:$B$782,V$155)+'СЕТ СН'!$F$12</f>
        <v>103.73646669</v>
      </c>
      <c r="W169" s="36">
        <f>SUMIFS(СВЦЭМ!$E$39:$E$782,СВЦЭМ!$A$39:$A$782,$A169,СВЦЭМ!$B$39:$B$782,W$155)+'СЕТ СН'!$F$12</f>
        <v>105.43969355</v>
      </c>
      <c r="X169" s="36">
        <f>SUMIFS(СВЦЭМ!$E$39:$E$782,СВЦЭМ!$A$39:$A$782,$A169,СВЦЭМ!$B$39:$B$782,X$155)+'СЕТ СН'!$F$12</f>
        <v>107.80649886</v>
      </c>
      <c r="Y169" s="36">
        <f>SUMIFS(СВЦЭМ!$E$39:$E$782,СВЦЭМ!$A$39:$A$782,$A169,СВЦЭМ!$B$39:$B$782,Y$155)+'СЕТ СН'!$F$12</f>
        <v>109.99322595</v>
      </c>
    </row>
    <row r="170" spans="1:25" ht="15.75" x14ac:dyDescent="0.2">
      <c r="A170" s="35">
        <f t="shared" si="4"/>
        <v>45275</v>
      </c>
      <c r="B170" s="36">
        <f>SUMIFS(СВЦЭМ!$E$39:$E$782,СВЦЭМ!$A$39:$A$782,$A170,СВЦЭМ!$B$39:$B$782,B$155)+'СЕТ СН'!$F$12</f>
        <v>108.73543046</v>
      </c>
      <c r="C170" s="36">
        <f>SUMIFS(СВЦЭМ!$E$39:$E$782,СВЦЭМ!$A$39:$A$782,$A170,СВЦЭМ!$B$39:$B$782,C$155)+'СЕТ СН'!$F$12</f>
        <v>113.28157896</v>
      </c>
      <c r="D170" s="36">
        <f>SUMIFS(СВЦЭМ!$E$39:$E$782,СВЦЭМ!$A$39:$A$782,$A170,СВЦЭМ!$B$39:$B$782,D$155)+'СЕТ СН'!$F$12</f>
        <v>114.27325523</v>
      </c>
      <c r="E170" s="36">
        <f>SUMIFS(СВЦЭМ!$E$39:$E$782,СВЦЭМ!$A$39:$A$782,$A170,СВЦЭМ!$B$39:$B$782,E$155)+'СЕТ СН'!$F$12</f>
        <v>115.14877727</v>
      </c>
      <c r="F170" s="36">
        <f>SUMIFS(СВЦЭМ!$E$39:$E$782,СВЦЭМ!$A$39:$A$782,$A170,СВЦЭМ!$B$39:$B$782,F$155)+'СЕТ СН'!$F$12</f>
        <v>115.29069633</v>
      </c>
      <c r="G170" s="36">
        <f>SUMIFS(СВЦЭМ!$E$39:$E$782,СВЦЭМ!$A$39:$A$782,$A170,СВЦЭМ!$B$39:$B$782,G$155)+'СЕТ СН'!$F$12</f>
        <v>114.01534631</v>
      </c>
      <c r="H170" s="36">
        <f>SUMIFS(СВЦЭМ!$E$39:$E$782,СВЦЭМ!$A$39:$A$782,$A170,СВЦЭМ!$B$39:$B$782,H$155)+'СЕТ СН'!$F$12</f>
        <v>110.72827479</v>
      </c>
      <c r="I170" s="36">
        <f>SUMIFS(СВЦЭМ!$E$39:$E$782,СВЦЭМ!$A$39:$A$782,$A170,СВЦЭМ!$B$39:$B$782,I$155)+'СЕТ СН'!$F$12</f>
        <v>109.95163511</v>
      </c>
      <c r="J170" s="36">
        <f>SUMIFS(СВЦЭМ!$E$39:$E$782,СВЦЭМ!$A$39:$A$782,$A170,СВЦЭМ!$B$39:$B$782,J$155)+'СЕТ СН'!$F$12</f>
        <v>107.40161008</v>
      </c>
      <c r="K170" s="36">
        <f>SUMIFS(СВЦЭМ!$E$39:$E$782,СВЦЭМ!$A$39:$A$782,$A170,СВЦЭМ!$B$39:$B$782,K$155)+'СЕТ СН'!$F$12</f>
        <v>105.93806979</v>
      </c>
      <c r="L170" s="36">
        <f>SUMIFS(СВЦЭМ!$E$39:$E$782,СВЦЭМ!$A$39:$A$782,$A170,СВЦЭМ!$B$39:$B$782,L$155)+'СЕТ СН'!$F$12</f>
        <v>106.04686141000001</v>
      </c>
      <c r="M170" s="36">
        <f>SUMIFS(СВЦЭМ!$E$39:$E$782,СВЦЭМ!$A$39:$A$782,$A170,СВЦЭМ!$B$39:$B$782,M$155)+'СЕТ СН'!$F$12</f>
        <v>107.22544412000001</v>
      </c>
      <c r="N170" s="36">
        <f>SUMIFS(СВЦЭМ!$E$39:$E$782,СВЦЭМ!$A$39:$A$782,$A170,СВЦЭМ!$B$39:$B$782,N$155)+'СЕТ СН'!$F$12</f>
        <v>107.45812278</v>
      </c>
      <c r="O170" s="36">
        <f>SUMIFS(СВЦЭМ!$E$39:$E$782,СВЦЭМ!$A$39:$A$782,$A170,СВЦЭМ!$B$39:$B$782,O$155)+'СЕТ СН'!$F$12</f>
        <v>108.50822583</v>
      </c>
      <c r="P170" s="36">
        <f>SUMIFS(СВЦЭМ!$E$39:$E$782,СВЦЭМ!$A$39:$A$782,$A170,СВЦЭМ!$B$39:$B$782,P$155)+'СЕТ СН'!$F$12</f>
        <v>108.81877513000001</v>
      </c>
      <c r="Q170" s="36">
        <f>SUMIFS(СВЦЭМ!$E$39:$E$782,СВЦЭМ!$A$39:$A$782,$A170,СВЦЭМ!$B$39:$B$782,Q$155)+'СЕТ СН'!$F$12</f>
        <v>109.53565713</v>
      </c>
      <c r="R170" s="36">
        <f>SUMIFS(СВЦЭМ!$E$39:$E$782,СВЦЭМ!$A$39:$A$782,$A170,СВЦЭМ!$B$39:$B$782,R$155)+'СЕТ СН'!$F$12</f>
        <v>108.71977702</v>
      </c>
      <c r="S170" s="36">
        <f>SUMIFS(СВЦЭМ!$E$39:$E$782,СВЦЭМ!$A$39:$A$782,$A170,СВЦЭМ!$B$39:$B$782,S$155)+'СЕТ СН'!$F$12</f>
        <v>106.02468571999999</v>
      </c>
      <c r="T170" s="36">
        <f>SUMIFS(СВЦЭМ!$E$39:$E$782,СВЦЭМ!$A$39:$A$782,$A170,СВЦЭМ!$B$39:$B$782,T$155)+'СЕТ СН'!$F$12</f>
        <v>104.81472617999999</v>
      </c>
      <c r="U170" s="36">
        <f>SUMIFS(СВЦЭМ!$E$39:$E$782,СВЦЭМ!$A$39:$A$782,$A170,СВЦЭМ!$B$39:$B$782,U$155)+'СЕТ СН'!$F$12</f>
        <v>106.04516375</v>
      </c>
      <c r="V170" s="36">
        <f>SUMIFS(СВЦЭМ!$E$39:$E$782,СВЦЭМ!$A$39:$A$782,$A170,СВЦЭМ!$B$39:$B$782,V$155)+'СЕТ СН'!$F$12</f>
        <v>106.75194777999999</v>
      </c>
      <c r="W170" s="36">
        <f>SUMIFS(СВЦЭМ!$E$39:$E$782,СВЦЭМ!$A$39:$A$782,$A170,СВЦЭМ!$B$39:$B$782,W$155)+'СЕТ СН'!$F$12</f>
        <v>107.20508237999999</v>
      </c>
      <c r="X170" s="36">
        <f>SUMIFS(СВЦЭМ!$E$39:$E$782,СВЦЭМ!$A$39:$A$782,$A170,СВЦЭМ!$B$39:$B$782,X$155)+'СЕТ СН'!$F$12</f>
        <v>108.04677852</v>
      </c>
      <c r="Y170" s="36">
        <f>SUMIFS(СВЦЭМ!$E$39:$E$782,СВЦЭМ!$A$39:$A$782,$A170,СВЦЭМ!$B$39:$B$782,Y$155)+'СЕТ СН'!$F$12</f>
        <v>109.90441986</v>
      </c>
    </row>
    <row r="171" spans="1:25" ht="15.75" x14ac:dyDescent="0.2">
      <c r="A171" s="35">
        <f t="shared" si="4"/>
        <v>45276</v>
      </c>
      <c r="B171" s="36">
        <f>SUMIFS(СВЦЭМ!$E$39:$E$782,СВЦЭМ!$A$39:$A$782,$A171,СВЦЭМ!$B$39:$B$782,B$155)+'СЕТ СН'!$F$12</f>
        <v>110.13794917</v>
      </c>
      <c r="C171" s="36">
        <f>SUMIFS(СВЦЭМ!$E$39:$E$782,СВЦЭМ!$A$39:$A$782,$A171,СВЦЭМ!$B$39:$B$782,C$155)+'СЕТ СН'!$F$12</f>
        <v>112.23323363999999</v>
      </c>
      <c r="D171" s="36">
        <f>SUMIFS(СВЦЭМ!$E$39:$E$782,СВЦЭМ!$A$39:$A$782,$A171,СВЦЭМ!$B$39:$B$782,D$155)+'СЕТ СН'!$F$12</f>
        <v>114.85846869</v>
      </c>
      <c r="E171" s="36">
        <f>SUMIFS(СВЦЭМ!$E$39:$E$782,СВЦЭМ!$A$39:$A$782,$A171,СВЦЭМ!$B$39:$B$782,E$155)+'СЕТ СН'!$F$12</f>
        <v>115.38523965</v>
      </c>
      <c r="F171" s="36">
        <f>SUMIFS(СВЦЭМ!$E$39:$E$782,СВЦЭМ!$A$39:$A$782,$A171,СВЦЭМ!$B$39:$B$782,F$155)+'СЕТ СН'!$F$12</f>
        <v>114.70309897999999</v>
      </c>
      <c r="G171" s="36">
        <f>SUMIFS(СВЦЭМ!$E$39:$E$782,СВЦЭМ!$A$39:$A$782,$A171,СВЦЭМ!$B$39:$B$782,G$155)+'СЕТ СН'!$F$12</f>
        <v>114.45902006999999</v>
      </c>
      <c r="H171" s="36">
        <f>SUMIFS(СВЦЭМ!$E$39:$E$782,СВЦЭМ!$A$39:$A$782,$A171,СВЦЭМ!$B$39:$B$782,H$155)+'СЕТ СН'!$F$12</f>
        <v>111.87508927</v>
      </c>
      <c r="I171" s="36">
        <f>SUMIFS(СВЦЭМ!$E$39:$E$782,СВЦЭМ!$A$39:$A$782,$A171,СВЦЭМ!$B$39:$B$782,I$155)+'СЕТ СН'!$F$12</f>
        <v>110.22988522999999</v>
      </c>
      <c r="J171" s="36">
        <f>SUMIFS(СВЦЭМ!$E$39:$E$782,СВЦЭМ!$A$39:$A$782,$A171,СВЦЭМ!$B$39:$B$782,J$155)+'СЕТ СН'!$F$12</f>
        <v>107.83452453</v>
      </c>
      <c r="K171" s="36">
        <f>SUMIFS(СВЦЭМ!$E$39:$E$782,СВЦЭМ!$A$39:$A$782,$A171,СВЦЭМ!$B$39:$B$782,K$155)+'СЕТ СН'!$F$12</f>
        <v>105.03195822000001</v>
      </c>
      <c r="L171" s="36">
        <f>SUMIFS(СВЦЭМ!$E$39:$E$782,СВЦЭМ!$A$39:$A$782,$A171,СВЦЭМ!$B$39:$B$782,L$155)+'СЕТ СН'!$F$12</f>
        <v>102.68341655</v>
      </c>
      <c r="M171" s="36">
        <f>SUMIFS(СВЦЭМ!$E$39:$E$782,СВЦЭМ!$A$39:$A$782,$A171,СВЦЭМ!$B$39:$B$782,M$155)+'СЕТ СН'!$F$12</f>
        <v>101.23410726</v>
      </c>
      <c r="N171" s="36">
        <f>SUMIFS(СВЦЭМ!$E$39:$E$782,СВЦЭМ!$A$39:$A$782,$A171,СВЦЭМ!$B$39:$B$782,N$155)+'СЕТ СН'!$F$12</f>
        <v>102.68948469999999</v>
      </c>
      <c r="O171" s="36">
        <f>SUMIFS(СВЦЭМ!$E$39:$E$782,СВЦЭМ!$A$39:$A$782,$A171,СВЦЭМ!$B$39:$B$782,O$155)+'СЕТ СН'!$F$12</f>
        <v>103.38315967</v>
      </c>
      <c r="P171" s="36">
        <f>SUMIFS(СВЦЭМ!$E$39:$E$782,СВЦЭМ!$A$39:$A$782,$A171,СВЦЭМ!$B$39:$B$782,P$155)+'СЕТ СН'!$F$12</f>
        <v>102.7900834</v>
      </c>
      <c r="Q171" s="36">
        <f>SUMIFS(СВЦЭМ!$E$39:$E$782,СВЦЭМ!$A$39:$A$782,$A171,СВЦЭМ!$B$39:$B$782,Q$155)+'СЕТ СН'!$F$12</f>
        <v>103.65764711</v>
      </c>
      <c r="R171" s="36">
        <f>SUMIFS(СВЦЭМ!$E$39:$E$782,СВЦЭМ!$A$39:$A$782,$A171,СВЦЭМ!$B$39:$B$782,R$155)+'СЕТ СН'!$F$12</f>
        <v>104.96128195999999</v>
      </c>
      <c r="S171" s="36">
        <f>SUMIFS(СВЦЭМ!$E$39:$E$782,СВЦЭМ!$A$39:$A$782,$A171,СВЦЭМ!$B$39:$B$782,S$155)+'СЕТ СН'!$F$12</f>
        <v>102.83226181000001</v>
      </c>
      <c r="T171" s="36">
        <f>SUMIFS(СВЦЭМ!$E$39:$E$782,СВЦЭМ!$A$39:$A$782,$A171,СВЦЭМ!$B$39:$B$782,T$155)+'СЕТ СН'!$F$12</f>
        <v>101.48684349</v>
      </c>
      <c r="U171" s="36">
        <f>SUMIFS(СВЦЭМ!$E$39:$E$782,СВЦЭМ!$A$39:$A$782,$A171,СВЦЭМ!$B$39:$B$782,U$155)+'СЕТ СН'!$F$12</f>
        <v>103.16977977000001</v>
      </c>
      <c r="V171" s="36">
        <f>SUMIFS(СВЦЭМ!$E$39:$E$782,СВЦЭМ!$A$39:$A$782,$A171,СВЦЭМ!$B$39:$B$782,V$155)+'СЕТ СН'!$F$12</f>
        <v>102.98474571</v>
      </c>
      <c r="W171" s="36">
        <f>SUMIFS(СВЦЭМ!$E$39:$E$782,СВЦЭМ!$A$39:$A$782,$A171,СВЦЭМ!$B$39:$B$782,W$155)+'СЕТ СН'!$F$12</f>
        <v>103.14718806</v>
      </c>
      <c r="X171" s="36">
        <f>SUMIFS(СВЦЭМ!$E$39:$E$782,СВЦЭМ!$A$39:$A$782,$A171,СВЦЭМ!$B$39:$B$782,X$155)+'СЕТ СН'!$F$12</f>
        <v>104.77299601999999</v>
      </c>
      <c r="Y171" s="36">
        <f>SUMIFS(СВЦЭМ!$E$39:$E$782,СВЦЭМ!$A$39:$A$782,$A171,СВЦЭМ!$B$39:$B$782,Y$155)+'СЕТ СН'!$F$12</f>
        <v>106.81052805</v>
      </c>
    </row>
    <row r="172" spans="1:25" ht="15.75" x14ac:dyDescent="0.2">
      <c r="A172" s="35">
        <f t="shared" si="4"/>
        <v>45277</v>
      </c>
      <c r="B172" s="36">
        <f>SUMIFS(СВЦЭМ!$E$39:$E$782,СВЦЭМ!$A$39:$A$782,$A172,СВЦЭМ!$B$39:$B$782,B$155)+'СЕТ СН'!$F$12</f>
        <v>111.41447597</v>
      </c>
      <c r="C172" s="36">
        <f>SUMIFS(СВЦЭМ!$E$39:$E$782,СВЦЭМ!$A$39:$A$782,$A172,СВЦЭМ!$B$39:$B$782,C$155)+'СЕТ СН'!$F$12</f>
        <v>112.10928204</v>
      </c>
      <c r="D172" s="36">
        <f>SUMIFS(СВЦЭМ!$E$39:$E$782,СВЦЭМ!$A$39:$A$782,$A172,СВЦЭМ!$B$39:$B$782,D$155)+'СЕТ СН'!$F$12</f>
        <v>114.44462707</v>
      </c>
      <c r="E172" s="36">
        <f>SUMIFS(СВЦЭМ!$E$39:$E$782,СВЦЭМ!$A$39:$A$782,$A172,СВЦЭМ!$B$39:$B$782,E$155)+'СЕТ СН'!$F$12</f>
        <v>114.54433851</v>
      </c>
      <c r="F172" s="36">
        <f>SUMIFS(СВЦЭМ!$E$39:$E$782,СВЦЭМ!$A$39:$A$782,$A172,СВЦЭМ!$B$39:$B$782,F$155)+'СЕТ СН'!$F$12</f>
        <v>114.42623764</v>
      </c>
      <c r="G172" s="36">
        <f>SUMIFS(СВЦЭМ!$E$39:$E$782,СВЦЭМ!$A$39:$A$782,$A172,СВЦЭМ!$B$39:$B$782,G$155)+'СЕТ СН'!$F$12</f>
        <v>114.58713772</v>
      </c>
      <c r="H172" s="36">
        <f>SUMIFS(СВЦЭМ!$E$39:$E$782,СВЦЭМ!$A$39:$A$782,$A172,СВЦЭМ!$B$39:$B$782,H$155)+'СЕТ СН'!$F$12</f>
        <v>113.69664969</v>
      </c>
      <c r="I172" s="36">
        <f>SUMIFS(СВЦЭМ!$E$39:$E$782,СВЦЭМ!$A$39:$A$782,$A172,СВЦЭМ!$B$39:$B$782,I$155)+'СЕТ СН'!$F$12</f>
        <v>113.20707533</v>
      </c>
      <c r="J172" s="36">
        <f>SUMIFS(СВЦЭМ!$E$39:$E$782,СВЦЭМ!$A$39:$A$782,$A172,СВЦЭМ!$B$39:$B$782,J$155)+'СЕТ СН'!$F$12</f>
        <v>111.01401523</v>
      </c>
      <c r="K172" s="36">
        <f>SUMIFS(СВЦЭМ!$E$39:$E$782,СВЦЭМ!$A$39:$A$782,$A172,СВЦЭМ!$B$39:$B$782,K$155)+'СЕТ СН'!$F$12</f>
        <v>108.53511030999999</v>
      </c>
      <c r="L172" s="36">
        <f>SUMIFS(СВЦЭМ!$E$39:$E$782,СВЦЭМ!$A$39:$A$782,$A172,СВЦЭМ!$B$39:$B$782,L$155)+'СЕТ СН'!$F$12</f>
        <v>105.83122741</v>
      </c>
      <c r="M172" s="36">
        <f>SUMIFS(СВЦЭМ!$E$39:$E$782,СВЦЭМ!$A$39:$A$782,$A172,СВЦЭМ!$B$39:$B$782,M$155)+'СЕТ СН'!$F$12</f>
        <v>104.94132654000001</v>
      </c>
      <c r="N172" s="36">
        <f>SUMIFS(СВЦЭМ!$E$39:$E$782,СВЦЭМ!$A$39:$A$782,$A172,СВЦЭМ!$B$39:$B$782,N$155)+'СЕТ СН'!$F$12</f>
        <v>105.83396764</v>
      </c>
      <c r="O172" s="36">
        <f>SUMIFS(СВЦЭМ!$E$39:$E$782,СВЦЭМ!$A$39:$A$782,$A172,СВЦЭМ!$B$39:$B$782,O$155)+'СЕТ СН'!$F$12</f>
        <v>106.35404884</v>
      </c>
      <c r="P172" s="36">
        <f>SUMIFS(СВЦЭМ!$E$39:$E$782,СВЦЭМ!$A$39:$A$782,$A172,СВЦЭМ!$B$39:$B$782,P$155)+'СЕТ СН'!$F$12</f>
        <v>106.2790597</v>
      </c>
      <c r="Q172" s="36">
        <f>SUMIFS(СВЦЭМ!$E$39:$E$782,СВЦЭМ!$A$39:$A$782,$A172,СВЦЭМ!$B$39:$B$782,Q$155)+'СЕТ СН'!$F$12</f>
        <v>106.78835273</v>
      </c>
      <c r="R172" s="36">
        <f>SUMIFS(СВЦЭМ!$E$39:$E$782,СВЦЭМ!$A$39:$A$782,$A172,СВЦЭМ!$B$39:$B$782,R$155)+'СЕТ СН'!$F$12</f>
        <v>107.28433583</v>
      </c>
      <c r="S172" s="36">
        <f>SUMIFS(СВЦЭМ!$E$39:$E$782,СВЦЭМ!$A$39:$A$782,$A172,СВЦЭМ!$B$39:$B$782,S$155)+'СЕТ СН'!$F$12</f>
        <v>104.72197337999999</v>
      </c>
      <c r="T172" s="36">
        <f>SUMIFS(СВЦЭМ!$E$39:$E$782,СВЦЭМ!$A$39:$A$782,$A172,СВЦЭМ!$B$39:$B$782,T$155)+'СЕТ СН'!$F$12</f>
        <v>102.15556341999999</v>
      </c>
      <c r="U172" s="36">
        <f>SUMIFS(СВЦЭМ!$E$39:$E$782,СВЦЭМ!$A$39:$A$782,$A172,СВЦЭМ!$B$39:$B$782,U$155)+'СЕТ СН'!$F$12</f>
        <v>102.02641788</v>
      </c>
      <c r="V172" s="36">
        <f>SUMIFS(СВЦЭМ!$E$39:$E$782,СВЦЭМ!$A$39:$A$782,$A172,СВЦЭМ!$B$39:$B$782,V$155)+'СЕТ СН'!$F$12</f>
        <v>103.85454312</v>
      </c>
      <c r="W172" s="36">
        <f>SUMIFS(СВЦЭМ!$E$39:$E$782,СВЦЭМ!$A$39:$A$782,$A172,СВЦЭМ!$B$39:$B$782,W$155)+'СЕТ СН'!$F$12</f>
        <v>103.77078797999999</v>
      </c>
      <c r="X172" s="36">
        <f>SUMIFS(СВЦЭМ!$E$39:$E$782,СВЦЭМ!$A$39:$A$782,$A172,СВЦЭМ!$B$39:$B$782,X$155)+'СЕТ СН'!$F$12</f>
        <v>106.17942409</v>
      </c>
      <c r="Y172" s="36">
        <f>SUMIFS(СВЦЭМ!$E$39:$E$782,СВЦЭМ!$A$39:$A$782,$A172,СВЦЭМ!$B$39:$B$782,Y$155)+'СЕТ СН'!$F$12</f>
        <v>108.64636649000001</v>
      </c>
    </row>
    <row r="173" spans="1:25" ht="15.75" x14ac:dyDescent="0.2">
      <c r="A173" s="35">
        <f t="shared" si="4"/>
        <v>45278</v>
      </c>
      <c r="B173" s="36">
        <f>SUMIFS(СВЦЭМ!$E$39:$E$782,СВЦЭМ!$A$39:$A$782,$A173,СВЦЭМ!$B$39:$B$782,B$155)+'СЕТ СН'!$F$12</f>
        <v>103.4576473</v>
      </c>
      <c r="C173" s="36">
        <f>SUMIFS(СВЦЭМ!$E$39:$E$782,СВЦЭМ!$A$39:$A$782,$A173,СВЦЭМ!$B$39:$B$782,C$155)+'СЕТ СН'!$F$12</f>
        <v>105.51548049</v>
      </c>
      <c r="D173" s="36">
        <f>SUMIFS(СВЦЭМ!$E$39:$E$782,СВЦЭМ!$A$39:$A$782,$A173,СВЦЭМ!$B$39:$B$782,D$155)+'СЕТ СН'!$F$12</f>
        <v>107.20242485999999</v>
      </c>
      <c r="E173" s="36">
        <f>SUMIFS(СВЦЭМ!$E$39:$E$782,СВЦЭМ!$A$39:$A$782,$A173,СВЦЭМ!$B$39:$B$782,E$155)+'СЕТ СН'!$F$12</f>
        <v>108.00612277</v>
      </c>
      <c r="F173" s="36">
        <f>SUMIFS(СВЦЭМ!$E$39:$E$782,СВЦЭМ!$A$39:$A$782,$A173,СВЦЭМ!$B$39:$B$782,F$155)+'СЕТ СН'!$F$12</f>
        <v>108.23044204999999</v>
      </c>
      <c r="G173" s="36">
        <f>SUMIFS(СВЦЭМ!$E$39:$E$782,СВЦЭМ!$A$39:$A$782,$A173,СВЦЭМ!$B$39:$B$782,G$155)+'СЕТ СН'!$F$12</f>
        <v>106.95862279000001</v>
      </c>
      <c r="H173" s="36">
        <f>SUMIFS(СВЦЭМ!$E$39:$E$782,СВЦЭМ!$A$39:$A$782,$A173,СВЦЭМ!$B$39:$B$782,H$155)+'СЕТ СН'!$F$12</f>
        <v>103.92721876</v>
      </c>
      <c r="I173" s="36">
        <f>SUMIFS(СВЦЭМ!$E$39:$E$782,СВЦЭМ!$A$39:$A$782,$A173,СВЦЭМ!$B$39:$B$782,I$155)+'СЕТ СН'!$F$12</f>
        <v>100.87659184</v>
      </c>
      <c r="J173" s="36">
        <f>SUMIFS(СВЦЭМ!$E$39:$E$782,СВЦЭМ!$A$39:$A$782,$A173,СВЦЭМ!$B$39:$B$782,J$155)+'СЕТ СН'!$F$12</f>
        <v>99.348969879999999</v>
      </c>
      <c r="K173" s="36">
        <f>SUMIFS(СВЦЭМ!$E$39:$E$782,СВЦЭМ!$A$39:$A$782,$A173,СВЦЭМ!$B$39:$B$782,K$155)+'СЕТ СН'!$F$12</f>
        <v>97.21502504</v>
      </c>
      <c r="L173" s="36">
        <f>SUMIFS(СВЦЭМ!$E$39:$E$782,СВЦЭМ!$A$39:$A$782,$A173,СВЦЭМ!$B$39:$B$782,L$155)+'СЕТ СН'!$F$12</f>
        <v>96.495008029999994</v>
      </c>
      <c r="M173" s="36">
        <f>SUMIFS(СВЦЭМ!$E$39:$E$782,СВЦЭМ!$A$39:$A$782,$A173,СВЦЭМ!$B$39:$B$782,M$155)+'СЕТ СН'!$F$12</f>
        <v>97.894029430000003</v>
      </c>
      <c r="N173" s="36">
        <f>SUMIFS(СВЦЭМ!$E$39:$E$782,СВЦЭМ!$A$39:$A$782,$A173,СВЦЭМ!$B$39:$B$782,N$155)+'СЕТ СН'!$F$12</f>
        <v>98.282558910000006</v>
      </c>
      <c r="O173" s="36">
        <f>SUMIFS(СВЦЭМ!$E$39:$E$782,СВЦЭМ!$A$39:$A$782,$A173,СВЦЭМ!$B$39:$B$782,O$155)+'СЕТ СН'!$F$12</f>
        <v>98.987795379999994</v>
      </c>
      <c r="P173" s="36">
        <f>SUMIFS(СВЦЭМ!$E$39:$E$782,СВЦЭМ!$A$39:$A$782,$A173,СВЦЭМ!$B$39:$B$782,P$155)+'СЕТ СН'!$F$12</f>
        <v>99.938339200000001</v>
      </c>
      <c r="Q173" s="36">
        <f>SUMIFS(СВЦЭМ!$E$39:$E$782,СВЦЭМ!$A$39:$A$782,$A173,СВЦЭМ!$B$39:$B$782,Q$155)+'СЕТ СН'!$F$12</f>
        <v>100.33164789</v>
      </c>
      <c r="R173" s="36">
        <f>SUMIFS(СВЦЭМ!$E$39:$E$782,СВЦЭМ!$A$39:$A$782,$A173,СВЦЭМ!$B$39:$B$782,R$155)+'СЕТ СН'!$F$12</f>
        <v>100.16482963999999</v>
      </c>
      <c r="S173" s="36">
        <f>SUMIFS(СВЦЭМ!$E$39:$E$782,СВЦЭМ!$A$39:$A$782,$A173,СВЦЭМ!$B$39:$B$782,S$155)+'СЕТ СН'!$F$12</f>
        <v>98.602181479999999</v>
      </c>
      <c r="T173" s="36">
        <f>SUMIFS(СВЦЭМ!$E$39:$E$782,СВЦЭМ!$A$39:$A$782,$A173,СВЦЭМ!$B$39:$B$782,T$155)+'СЕТ СН'!$F$12</f>
        <v>96.732729030000002</v>
      </c>
      <c r="U173" s="36">
        <f>SUMIFS(СВЦЭМ!$E$39:$E$782,СВЦЭМ!$A$39:$A$782,$A173,СВЦЭМ!$B$39:$B$782,U$155)+'СЕТ СН'!$F$12</f>
        <v>95.952794900000001</v>
      </c>
      <c r="V173" s="36">
        <f>SUMIFS(СВЦЭМ!$E$39:$E$782,СВЦЭМ!$A$39:$A$782,$A173,СВЦЭМ!$B$39:$B$782,V$155)+'СЕТ СН'!$F$12</f>
        <v>97.770016150000004</v>
      </c>
      <c r="W173" s="36">
        <f>SUMIFS(СВЦЭМ!$E$39:$E$782,СВЦЭМ!$A$39:$A$782,$A173,СВЦЭМ!$B$39:$B$782,W$155)+'СЕТ СН'!$F$12</f>
        <v>96.503283600000003</v>
      </c>
      <c r="X173" s="36">
        <f>SUMIFS(СВЦЭМ!$E$39:$E$782,СВЦЭМ!$A$39:$A$782,$A173,СВЦЭМ!$B$39:$B$782,X$155)+'СЕТ СН'!$F$12</f>
        <v>99.044119010000003</v>
      </c>
      <c r="Y173" s="36">
        <f>SUMIFS(СВЦЭМ!$E$39:$E$782,СВЦЭМ!$A$39:$A$782,$A173,СВЦЭМ!$B$39:$B$782,Y$155)+'СЕТ СН'!$F$12</f>
        <v>100.69244076</v>
      </c>
    </row>
    <row r="174" spans="1:25" ht="15.75" x14ac:dyDescent="0.2">
      <c r="A174" s="35">
        <f t="shared" si="4"/>
        <v>45279</v>
      </c>
      <c r="B174" s="36">
        <f>SUMIFS(СВЦЭМ!$E$39:$E$782,СВЦЭМ!$A$39:$A$782,$A174,СВЦЭМ!$B$39:$B$782,B$155)+'СЕТ СН'!$F$12</f>
        <v>103.26357222</v>
      </c>
      <c r="C174" s="36">
        <f>SUMIFS(СВЦЭМ!$E$39:$E$782,СВЦЭМ!$A$39:$A$782,$A174,СВЦЭМ!$B$39:$B$782,C$155)+'СЕТ СН'!$F$12</f>
        <v>108.36518587</v>
      </c>
      <c r="D174" s="36">
        <f>SUMIFS(СВЦЭМ!$E$39:$E$782,СВЦЭМ!$A$39:$A$782,$A174,СВЦЭМ!$B$39:$B$782,D$155)+'СЕТ СН'!$F$12</f>
        <v>110.88702733</v>
      </c>
      <c r="E174" s="36">
        <f>SUMIFS(СВЦЭМ!$E$39:$E$782,СВЦЭМ!$A$39:$A$782,$A174,СВЦЭМ!$B$39:$B$782,E$155)+'СЕТ СН'!$F$12</f>
        <v>111.87645621999999</v>
      </c>
      <c r="F174" s="36">
        <f>SUMIFS(СВЦЭМ!$E$39:$E$782,СВЦЭМ!$A$39:$A$782,$A174,СВЦЭМ!$B$39:$B$782,F$155)+'СЕТ СН'!$F$12</f>
        <v>111.39390555</v>
      </c>
      <c r="G174" s="36">
        <f>SUMIFS(СВЦЭМ!$E$39:$E$782,СВЦЭМ!$A$39:$A$782,$A174,СВЦЭМ!$B$39:$B$782,G$155)+'СЕТ СН'!$F$12</f>
        <v>110.50402436</v>
      </c>
      <c r="H174" s="36">
        <f>SUMIFS(СВЦЭМ!$E$39:$E$782,СВЦЭМ!$A$39:$A$782,$A174,СВЦЭМ!$B$39:$B$782,H$155)+'СЕТ СН'!$F$12</f>
        <v>106.32336247000001</v>
      </c>
      <c r="I174" s="36">
        <f>SUMIFS(СВЦЭМ!$E$39:$E$782,СВЦЭМ!$A$39:$A$782,$A174,СВЦЭМ!$B$39:$B$782,I$155)+'СЕТ СН'!$F$12</f>
        <v>102.9605627</v>
      </c>
      <c r="J174" s="36">
        <f>SUMIFS(СВЦЭМ!$E$39:$E$782,СВЦЭМ!$A$39:$A$782,$A174,СВЦЭМ!$B$39:$B$782,J$155)+'СЕТ СН'!$F$12</f>
        <v>101.7381915</v>
      </c>
      <c r="K174" s="36">
        <f>SUMIFS(СВЦЭМ!$E$39:$E$782,СВЦЭМ!$A$39:$A$782,$A174,СВЦЭМ!$B$39:$B$782,K$155)+'СЕТ СН'!$F$12</f>
        <v>99.63732091</v>
      </c>
      <c r="L174" s="36">
        <f>SUMIFS(СВЦЭМ!$E$39:$E$782,СВЦЭМ!$A$39:$A$782,$A174,СВЦЭМ!$B$39:$B$782,L$155)+'СЕТ СН'!$F$12</f>
        <v>98.751449429999994</v>
      </c>
      <c r="M174" s="36">
        <f>SUMIFS(СВЦЭМ!$E$39:$E$782,СВЦЭМ!$A$39:$A$782,$A174,СВЦЭМ!$B$39:$B$782,M$155)+'СЕТ СН'!$F$12</f>
        <v>100.16409761</v>
      </c>
      <c r="N174" s="36">
        <f>SUMIFS(СВЦЭМ!$E$39:$E$782,СВЦЭМ!$A$39:$A$782,$A174,СВЦЭМ!$B$39:$B$782,N$155)+'СЕТ СН'!$F$12</f>
        <v>101.14655873</v>
      </c>
      <c r="O174" s="36">
        <f>SUMIFS(СВЦЭМ!$E$39:$E$782,СВЦЭМ!$A$39:$A$782,$A174,СВЦЭМ!$B$39:$B$782,O$155)+'СЕТ СН'!$F$12</f>
        <v>101.74891245000001</v>
      </c>
      <c r="P174" s="36">
        <f>SUMIFS(СВЦЭМ!$E$39:$E$782,СВЦЭМ!$A$39:$A$782,$A174,СВЦЭМ!$B$39:$B$782,P$155)+'СЕТ СН'!$F$12</f>
        <v>102.30679597</v>
      </c>
      <c r="Q174" s="36">
        <f>SUMIFS(СВЦЭМ!$E$39:$E$782,СВЦЭМ!$A$39:$A$782,$A174,СВЦЭМ!$B$39:$B$782,Q$155)+'СЕТ СН'!$F$12</f>
        <v>102.89084338000001</v>
      </c>
      <c r="R174" s="36">
        <f>SUMIFS(СВЦЭМ!$E$39:$E$782,СВЦЭМ!$A$39:$A$782,$A174,СВЦЭМ!$B$39:$B$782,R$155)+'СЕТ СН'!$F$12</f>
        <v>102.41121638</v>
      </c>
      <c r="S174" s="36">
        <f>SUMIFS(СВЦЭМ!$E$39:$E$782,СВЦЭМ!$A$39:$A$782,$A174,СВЦЭМ!$B$39:$B$782,S$155)+'СЕТ СН'!$F$12</f>
        <v>99.906410690000001</v>
      </c>
      <c r="T174" s="36">
        <f>SUMIFS(СВЦЭМ!$E$39:$E$782,СВЦЭМ!$A$39:$A$782,$A174,СВЦЭМ!$B$39:$B$782,T$155)+'СЕТ СН'!$F$12</f>
        <v>98.218698599999996</v>
      </c>
      <c r="U174" s="36">
        <f>SUMIFS(СВЦЭМ!$E$39:$E$782,СВЦЭМ!$A$39:$A$782,$A174,СВЦЭМ!$B$39:$B$782,U$155)+'СЕТ СН'!$F$12</f>
        <v>98.808254329999997</v>
      </c>
      <c r="V174" s="36">
        <f>SUMIFS(СВЦЭМ!$E$39:$E$782,СВЦЭМ!$A$39:$A$782,$A174,СВЦЭМ!$B$39:$B$782,V$155)+'СЕТ СН'!$F$12</f>
        <v>100.16537747</v>
      </c>
      <c r="W174" s="36">
        <f>SUMIFS(СВЦЭМ!$E$39:$E$782,СВЦЭМ!$A$39:$A$782,$A174,СВЦЭМ!$B$39:$B$782,W$155)+'СЕТ СН'!$F$12</f>
        <v>100.50521338</v>
      </c>
      <c r="X174" s="36">
        <f>SUMIFS(СВЦЭМ!$E$39:$E$782,СВЦЭМ!$A$39:$A$782,$A174,СВЦЭМ!$B$39:$B$782,X$155)+'СЕТ СН'!$F$12</f>
        <v>102.26719117</v>
      </c>
      <c r="Y174" s="36">
        <f>SUMIFS(СВЦЭМ!$E$39:$E$782,СВЦЭМ!$A$39:$A$782,$A174,СВЦЭМ!$B$39:$B$782,Y$155)+'СЕТ СН'!$F$12</f>
        <v>104.74886355</v>
      </c>
    </row>
    <row r="175" spans="1:25" ht="15.75" x14ac:dyDescent="0.2">
      <c r="A175" s="35">
        <f t="shared" si="4"/>
        <v>45280</v>
      </c>
      <c r="B175" s="36">
        <f>SUMIFS(СВЦЭМ!$E$39:$E$782,СВЦЭМ!$A$39:$A$782,$A175,СВЦЭМ!$B$39:$B$782,B$155)+'СЕТ СН'!$F$12</f>
        <v>108.53179809</v>
      </c>
      <c r="C175" s="36">
        <f>SUMIFS(СВЦЭМ!$E$39:$E$782,СВЦЭМ!$A$39:$A$782,$A175,СВЦЭМ!$B$39:$B$782,C$155)+'СЕТ СН'!$F$12</f>
        <v>110.83610355</v>
      </c>
      <c r="D175" s="36">
        <f>SUMIFS(СВЦЭМ!$E$39:$E$782,СВЦЭМ!$A$39:$A$782,$A175,СВЦЭМ!$B$39:$B$782,D$155)+'СЕТ СН'!$F$12</f>
        <v>113.08344449000001</v>
      </c>
      <c r="E175" s="36">
        <f>SUMIFS(СВЦЭМ!$E$39:$E$782,СВЦЭМ!$A$39:$A$782,$A175,СВЦЭМ!$B$39:$B$782,E$155)+'СЕТ СН'!$F$12</f>
        <v>113.48685819000001</v>
      </c>
      <c r="F175" s="36">
        <f>SUMIFS(СВЦЭМ!$E$39:$E$782,СВЦЭМ!$A$39:$A$782,$A175,СВЦЭМ!$B$39:$B$782,F$155)+'СЕТ СН'!$F$12</f>
        <v>113.41273404</v>
      </c>
      <c r="G175" s="36">
        <f>SUMIFS(СВЦЭМ!$E$39:$E$782,СВЦЭМ!$A$39:$A$782,$A175,СВЦЭМ!$B$39:$B$782,G$155)+'СЕТ СН'!$F$12</f>
        <v>111.42264793</v>
      </c>
      <c r="H175" s="36">
        <f>SUMIFS(СВЦЭМ!$E$39:$E$782,СВЦЭМ!$A$39:$A$782,$A175,СВЦЭМ!$B$39:$B$782,H$155)+'СЕТ СН'!$F$12</f>
        <v>108.20542316</v>
      </c>
      <c r="I175" s="36">
        <f>SUMIFS(СВЦЭМ!$E$39:$E$782,СВЦЭМ!$A$39:$A$782,$A175,СВЦЭМ!$B$39:$B$782,I$155)+'СЕТ СН'!$F$12</f>
        <v>105.65315421</v>
      </c>
      <c r="J175" s="36">
        <f>SUMIFS(СВЦЭМ!$E$39:$E$782,СВЦЭМ!$A$39:$A$782,$A175,СВЦЭМ!$B$39:$B$782,J$155)+'СЕТ СН'!$F$12</f>
        <v>105.20722831</v>
      </c>
      <c r="K175" s="36">
        <f>SUMIFS(СВЦЭМ!$E$39:$E$782,СВЦЭМ!$A$39:$A$782,$A175,СВЦЭМ!$B$39:$B$782,K$155)+'СЕТ СН'!$F$12</f>
        <v>103.70088767</v>
      </c>
      <c r="L175" s="36">
        <f>SUMIFS(СВЦЭМ!$E$39:$E$782,СВЦЭМ!$A$39:$A$782,$A175,СВЦЭМ!$B$39:$B$782,L$155)+'СЕТ СН'!$F$12</f>
        <v>101.99529162</v>
      </c>
      <c r="M175" s="36">
        <f>SUMIFS(СВЦЭМ!$E$39:$E$782,СВЦЭМ!$A$39:$A$782,$A175,СВЦЭМ!$B$39:$B$782,M$155)+'СЕТ СН'!$F$12</f>
        <v>103.54516011</v>
      </c>
      <c r="N175" s="36">
        <f>SUMIFS(СВЦЭМ!$E$39:$E$782,СВЦЭМ!$A$39:$A$782,$A175,СВЦЭМ!$B$39:$B$782,N$155)+'СЕТ СН'!$F$12</f>
        <v>104.04829936</v>
      </c>
      <c r="O175" s="36">
        <f>SUMIFS(СВЦЭМ!$E$39:$E$782,СВЦЭМ!$A$39:$A$782,$A175,СВЦЭМ!$B$39:$B$782,O$155)+'СЕТ СН'!$F$12</f>
        <v>105.06928736</v>
      </c>
      <c r="P175" s="36">
        <f>SUMIFS(СВЦЭМ!$E$39:$E$782,СВЦЭМ!$A$39:$A$782,$A175,СВЦЭМ!$B$39:$B$782,P$155)+'СЕТ СН'!$F$12</f>
        <v>105.99436349</v>
      </c>
      <c r="Q175" s="36">
        <f>SUMIFS(СВЦЭМ!$E$39:$E$782,СВЦЭМ!$A$39:$A$782,$A175,СВЦЭМ!$B$39:$B$782,Q$155)+'СЕТ СН'!$F$12</f>
        <v>106.72411549</v>
      </c>
      <c r="R175" s="36">
        <f>SUMIFS(СВЦЭМ!$E$39:$E$782,СВЦЭМ!$A$39:$A$782,$A175,СВЦЭМ!$B$39:$B$782,R$155)+'СЕТ СН'!$F$12</f>
        <v>106.26683435</v>
      </c>
      <c r="S175" s="36">
        <f>SUMIFS(СВЦЭМ!$E$39:$E$782,СВЦЭМ!$A$39:$A$782,$A175,СВЦЭМ!$B$39:$B$782,S$155)+'СЕТ СН'!$F$12</f>
        <v>104.37473377000001</v>
      </c>
      <c r="T175" s="36">
        <f>SUMIFS(СВЦЭМ!$E$39:$E$782,СВЦЭМ!$A$39:$A$782,$A175,СВЦЭМ!$B$39:$B$782,T$155)+'СЕТ СН'!$F$12</f>
        <v>102.88730723</v>
      </c>
      <c r="U175" s="36">
        <f>SUMIFS(СВЦЭМ!$E$39:$E$782,СВЦЭМ!$A$39:$A$782,$A175,СВЦЭМ!$B$39:$B$782,U$155)+'СЕТ СН'!$F$12</f>
        <v>102.86109648999999</v>
      </c>
      <c r="V175" s="36">
        <f>SUMIFS(СВЦЭМ!$E$39:$E$782,СВЦЭМ!$A$39:$A$782,$A175,СВЦЭМ!$B$39:$B$782,V$155)+'СЕТ СН'!$F$12</f>
        <v>104.37070102</v>
      </c>
      <c r="W175" s="36">
        <f>SUMIFS(СВЦЭМ!$E$39:$E$782,СВЦЭМ!$A$39:$A$782,$A175,СВЦЭМ!$B$39:$B$782,W$155)+'СЕТ СН'!$F$12</f>
        <v>104.76234608</v>
      </c>
      <c r="X175" s="36">
        <f>SUMIFS(СВЦЭМ!$E$39:$E$782,СВЦЭМ!$A$39:$A$782,$A175,СВЦЭМ!$B$39:$B$782,X$155)+'СЕТ СН'!$F$12</f>
        <v>106.19533466999999</v>
      </c>
      <c r="Y175" s="36">
        <f>SUMIFS(СВЦЭМ!$E$39:$E$782,СВЦЭМ!$A$39:$A$782,$A175,СВЦЭМ!$B$39:$B$782,Y$155)+'СЕТ СН'!$F$12</f>
        <v>106.84277919</v>
      </c>
    </row>
    <row r="176" spans="1:25" ht="15.75" x14ac:dyDescent="0.2">
      <c r="A176" s="35">
        <f t="shared" si="4"/>
        <v>45281</v>
      </c>
      <c r="B176" s="36">
        <f>SUMIFS(СВЦЭМ!$E$39:$E$782,СВЦЭМ!$A$39:$A$782,$A176,СВЦЭМ!$B$39:$B$782,B$155)+'СЕТ СН'!$F$12</f>
        <v>111.29567849</v>
      </c>
      <c r="C176" s="36">
        <f>SUMIFS(СВЦЭМ!$E$39:$E$782,СВЦЭМ!$A$39:$A$782,$A176,СВЦЭМ!$B$39:$B$782,C$155)+'СЕТ СН'!$F$12</f>
        <v>114.54070406</v>
      </c>
      <c r="D176" s="36">
        <f>SUMIFS(СВЦЭМ!$E$39:$E$782,СВЦЭМ!$A$39:$A$782,$A176,СВЦЭМ!$B$39:$B$782,D$155)+'СЕТ СН'!$F$12</f>
        <v>116.4618231</v>
      </c>
      <c r="E176" s="36">
        <f>SUMIFS(СВЦЭМ!$E$39:$E$782,СВЦЭМ!$A$39:$A$782,$A176,СВЦЭМ!$B$39:$B$782,E$155)+'СЕТ СН'!$F$12</f>
        <v>117.13625380000001</v>
      </c>
      <c r="F176" s="36">
        <f>SUMIFS(СВЦЭМ!$E$39:$E$782,СВЦЭМ!$A$39:$A$782,$A176,СВЦЭМ!$B$39:$B$782,F$155)+'СЕТ СН'!$F$12</f>
        <v>117.44312832999999</v>
      </c>
      <c r="G176" s="36">
        <f>SUMIFS(СВЦЭМ!$E$39:$E$782,СВЦЭМ!$A$39:$A$782,$A176,СВЦЭМ!$B$39:$B$782,G$155)+'СЕТ СН'!$F$12</f>
        <v>117.65381991</v>
      </c>
      <c r="H176" s="36">
        <f>SUMIFS(СВЦЭМ!$E$39:$E$782,СВЦЭМ!$A$39:$A$782,$A176,СВЦЭМ!$B$39:$B$782,H$155)+'СЕТ СН'!$F$12</f>
        <v>114.79378260999999</v>
      </c>
      <c r="I176" s="36">
        <f>SUMIFS(СВЦЭМ!$E$39:$E$782,СВЦЭМ!$A$39:$A$782,$A176,СВЦЭМ!$B$39:$B$782,I$155)+'СЕТ СН'!$F$12</f>
        <v>110.36499241</v>
      </c>
      <c r="J176" s="36">
        <f>SUMIFS(СВЦЭМ!$E$39:$E$782,СВЦЭМ!$A$39:$A$782,$A176,СВЦЭМ!$B$39:$B$782,J$155)+'СЕТ СН'!$F$12</f>
        <v>108.54254179</v>
      </c>
      <c r="K176" s="36">
        <f>SUMIFS(СВЦЭМ!$E$39:$E$782,СВЦЭМ!$A$39:$A$782,$A176,СВЦЭМ!$B$39:$B$782,K$155)+'СЕТ СН'!$F$12</f>
        <v>107.98171618000001</v>
      </c>
      <c r="L176" s="36">
        <f>SUMIFS(СВЦЭМ!$E$39:$E$782,СВЦЭМ!$A$39:$A$782,$A176,СВЦЭМ!$B$39:$B$782,L$155)+'СЕТ СН'!$F$12</f>
        <v>108.24885437</v>
      </c>
      <c r="M176" s="36">
        <f>SUMIFS(СВЦЭМ!$E$39:$E$782,СВЦЭМ!$A$39:$A$782,$A176,СВЦЭМ!$B$39:$B$782,M$155)+'СЕТ СН'!$F$12</f>
        <v>108.59158029</v>
      </c>
      <c r="N176" s="36">
        <f>SUMIFS(СВЦЭМ!$E$39:$E$782,СВЦЭМ!$A$39:$A$782,$A176,СВЦЭМ!$B$39:$B$782,N$155)+'СЕТ СН'!$F$12</f>
        <v>109.49428881999999</v>
      </c>
      <c r="O176" s="36">
        <f>SUMIFS(СВЦЭМ!$E$39:$E$782,СВЦЭМ!$A$39:$A$782,$A176,СВЦЭМ!$B$39:$B$782,O$155)+'СЕТ СН'!$F$12</f>
        <v>110.13088399999999</v>
      </c>
      <c r="P176" s="36">
        <f>SUMIFS(СВЦЭМ!$E$39:$E$782,СВЦЭМ!$A$39:$A$782,$A176,СВЦЭМ!$B$39:$B$782,P$155)+'СЕТ СН'!$F$12</f>
        <v>111.01271984</v>
      </c>
      <c r="Q176" s="36">
        <f>SUMIFS(СВЦЭМ!$E$39:$E$782,СВЦЭМ!$A$39:$A$782,$A176,СВЦЭМ!$B$39:$B$782,Q$155)+'СЕТ СН'!$F$12</f>
        <v>110.66522761</v>
      </c>
      <c r="R176" s="36">
        <f>SUMIFS(СВЦЭМ!$E$39:$E$782,СВЦЭМ!$A$39:$A$782,$A176,СВЦЭМ!$B$39:$B$782,R$155)+'СЕТ СН'!$F$12</f>
        <v>109.70999440999999</v>
      </c>
      <c r="S176" s="36">
        <f>SUMIFS(СВЦЭМ!$E$39:$E$782,СВЦЭМ!$A$39:$A$782,$A176,СВЦЭМ!$B$39:$B$782,S$155)+'СЕТ СН'!$F$12</f>
        <v>107.66359571</v>
      </c>
      <c r="T176" s="36">
        <f>SUMIFS(СВЦЭМ!$E$39:$E$782,СВЦЭМ!$A$39:$A$782,$A176,СВЦЭМ!$B$39:$B$782,T$155)+'СЕТ СН'!$F$12</f>
        <v>106.31998041999999</v>
      </c>
      <c r="U176" s="36">
        <f>SUMIFS(СВЦЭМ!$E$39:$E$782,СВЦЭМ!$A$39:$A$782,$A176,СВЦЭМ!$B$39:$B$782,U$155)+'СЕТ СН'!$F$12</f>
        <v>106.85583917</v>
      </c>
      <c r="V176" s="36">
        <f>SUMIFS(СВЦЭМ!$E$39:$E$782,СВЦЭМ!$A$39:$A$782,$A176,СВЦЭМ!$B$39:$B$782,V$155)+'СЕТ СН'!$F$12</f>
        <v>108.57150894</v>
      </c>
      <c r="W176" s="36">
        <f>SUMIFS(СВЦЭМ!$E$39:$E$782,СВЦЭМ!$A$39:$A$782,$A176,СВЦЭМ!$B$39:$B$782,W$155)+'СЕТ СН'!$F$12</f>
        <v>109.09638984999999</v>
      </c>
      <c r="X176" s="36">
        <f>SUMIFS(СВЦЭМ!$E$39:$E$782,СВЦЭМ!$A$39:$A$782,$A176,СВЦЭМ!$B$39:$B$782,X$155)+'СЕТ СН'!$F$12</f>
        <v>111.10742655</v>
      </c>
      <c r="Y176" s="36">
        <f>SUMIFS(СВЦЭМ!$E$39:$E$782,СВЦЭМ!$A$39:$A$782,$A176,СВЦЭМ!$B$39:$B$782,Y$155)+'СЕТ СН'!$F$12</f>
        <v>112.18987426</v>
      </c>
    </row>
    <row r="177" spans="1:27" ht="15.75" x14ac:dyDescent="0.2">
      <c r="A177" s="35">
        <f t="shared" si="4"/>
        <v>45282</v>
      </c>
      <c r="B177" s="36">
        <f>SUMIFS(СВЦЭМ!$E$39:$E$782,СВЦЭМ!$A$39:$A$782,$A177,СВЦЭМ!$B$39:$B$782,B$155)+'СЕТ СН'!$F$12</f>
        <v>112.04145754</v>
      </c>
      <c r="C177" s="36">
        <f>SUMIFS(СВЦЭМ!$E$39:$E$782,СВЦЭМ!$A$39:$A$782,$A177,СВЦЭМ!$B$39:$B$782,C$155)+'СЕТ СН'!$F$12</f>
        <v>114.93840537</v>
      </c>
      <c r="D177" s="36">
        <f>SUMIFS(СВЦЭМ!$E$39:$E$782,СВЦЭМ!$A$39:$A$782,$A177,СВЦЭМ!$B$39:$B$782,D$155)+'СЕТ СН'!$F$12</f>
        <v>116.43173729999999</v>
      </c>
      <c r="E177" s="36">
        <f>SUMIFS(СВЦЭМ!$E$39:$E$782,СВЦЭМ!$A$39:$A$782,$A177,СВЦЭМ!$B$39:$B$782,E$155)+'СЕТ СН'!$F$12</f>
        <v>123.95222099999999</v>
      </c>
      <c r="F177" s="36">
        <f>SUMIFS(СВЦЭМ!$E$39:$E$782,СВЦЭМ!$A$39:$A$782,$A177,СВЦЭМ!$B$39:$B$782,F$155)+'СЕТ СН'!$F$12</f>
        <v>124.15419348</v>
      </c>
      <c r="G177" s="36">
        <f>SUMIFS(СВЦЭМ!$E$39:$E$782,СВЦЭМ!$A$39:$A$782,$A177,СВЦЭМ!$B$39:$B$782,G$155)+'СЕТ СН'!$F$12</f>
        <v>123.45232593</v>
      </c>
      <c r="H177" s="36">
        <f>SUMIFS(СВЦЭМ!$E$39:$E$782,СВЦЭМ!$A$39:$A$782,$A177,СВЦЭМ!$B$39:$B$782,H$155)+'СЕТ СН'!$F$12</f>
        <v>119.57001784000001</v>
      </c>
      <c r="I177" s="36">
        <f>SUMIFS(СВЦЭМ!$E$39:$E$782,СВЦЭМ!$A$39:$A$782,$A177,СВЦЭМ!$B$39:$B$782,I$155)+'СЕТ СН'!$F$12</f>
        <v>115.86302894000001</v>
      </c>
      <c r="J177" s="36">
        <f>SUMIFS(СВЦЭМ!$E$39:$E$782,СВЦЭМ!$A$39:$A$782,$A177,СВЦЭМ!$B$39:$B$782,J$155)+'СЕТ СН'!$F$12</f>
        <v>113.35111356</v>
      </c>
      <c r="K177" s="36">
        <f>SUMIFS(СВЦЭМ!$E$39:$E$782,СВЦЭМ!$A$39:$A$782,$A177,СВЦЭМ!$B$39:$B$782,K$155)+'СЕТ СН'!$F$12</f>
        <v>111.07451439</v>
      </c>
      <c r="L177" s="36">
        <f>SUMIFS(СВЦЭМ!$E$39:$E$782,СВЦЭМ!$A$39:$A$782,$A177,СВЦЭМ!$B$39:$B$782,L$155)+'СЕТ СН'!$F$12</f>
        <v>111.33294667</v>
      </c>
      <c r="M177" s="36">
        <f>SUMIFS(СВЦЭМ!$E$39:$E$782,СВЦЭМ!$A$39:$A$782,$A177,СВЦЭМ!$B$39:$B$782,M$155)+'СЕТ СН'!$F$12</f>
        <v>111.96202163</v>
      </c>
      <c r="N177" s="36">
        <f>SUMIFS(СВЦЭМ!$E$39:$E$782,СВЦЭМ!$A$39:$A$782,$A177,СВЦЭМ!$B$39:$B$782,N$155)+'СЕТ СН'!$F$12</f>
        <v>112.98956016</v>
      </c>
      <c r="O177" s="36">
        <f>SUMIFS(СВЦЭМ!$E$39:$E$782,СВЦЭМ!$A$39:$A$782,$A177,СВЦЭМ!$B$39:$B$782,O$155)+'СЕТ СН'!$F$12</f>
        <v>114.4482756</v>
      </c>
      <c r="P177" s="36">
        <f>SUMIFS(СВЦЭМ!$E$39:$E$782,СВЦЭМ!$A$39:$A$782,$A177,СВЦЭМ!$B$39:$B$782,P$155)+'СЕТ СН'!$F$12</f>
        <v>114.89546928</v>
      </c>
      <c r="Q177" s="36">
        <f>SUMIFS(СВЦЭМ!$E$39:$E$782,СВЦЭМ!$A$39:$A$782,$A177,СВЦЭМ!$B$39:$B$782,Q$155)+'СЕТ СН'!$F$12</f>
        <v>115.58938092</v>
      </c>
      <c r="R177" s="36">
        <f>SUMIFS(СВЦЭМ!$E$39:$E$782,СВЦЭМ!$A$39:$A$782,$A177,СВЦЭМ!$B$39:$B$782,R$155)+'СЕТ СН'!$F$12</f>
        <v>116.06046999</v>
      </c>
      <c r="S177" s="36">
        <f>SUMIFS(СВЦЭМ!$E$39:$E$782,СВЦЭМ!$A$39:$A$782,$A177,СВЦЭМ!$B$39:$B$782,S$155)+'СЕТ СН'!$F$12</f>
        <v>114.26388561</v>
      </c>
      <c r="T177" s="36">
        <f>SUMIFS(СВЦЭМ!$E$39:$E$782,СВЦЭМ!$A$39:$A$782,$A177,СВЦЭМ!$B$39:$B$782,T$155)+'СЕТ СН'!$F$12</f>
        <v>113.209402</v>
      </c>
      <c r="U177" s="36">
        <f>SUMIFS(СВЦЭМ!$E$39:$E$782,СВЦЭМ!$A$39:$A$782,$A177,СВЦЭМ!$B$39:$B$782,U$155)+'СЕТ СН'!$F$12</f>
        <v>113.81928729000001</v>
      </c>
      <c r="V177" s="36">
        <f>SUMIFS(СВЦЭМ!$E$39:$E$782,СВЦЭМ!$A$39:$A$782,$A177,СВЦЭМ!$B$39:$B$782,V$155)+'СЕТ СН'!$F$12</f>
        <v>114.68139419000001</v>
      </c>
      <c r="W177" s="36">
        <f>SUMIFS(СВЦЭМ!$E$39:$E$782,СВЦЭМ!$A$39:$A$782,$A177,СВЦЭМ!$B$39:$B$782,W$155)+'СЕТ СН'!$F$12</f>
        <v>115.43701459</v>
      </c>
      <c r="X177" s="36">
        <f>SUMIFS(СВЦЭМ!$E$39:$E$782,СВЦЭМ!$A$39:$A$782,$A177,СВЦЭМ!$B$39:$B$782,X$155)+'СЕТ СН'!$F$12</f>
        <v>117.43183677</v>
      </c>
      <c r="Y177" s="36">
        <f>SUMIFS(СВЦЭМ!$E$39:$E$782,СВЦЭМ!$A$39:$A$782,$A177,СВЦЭМ!$B$39:$B$782,Y$155)+'СЕТ СН'!$F$12</f>
        <v>118.66105956</v>
      </c>
    </row>
    <row r="178" spans="1:27" ht="15.75" x14ac:dyDescent="0.2">
      <c r="A178" s="35">
        <f t="shared" si="4"/>
        <v>45283</v>
      </c>
      <c r="B178" s="36">
        <f>SUMIFS(СВЦЭМ!$E$39:$E$782,СВЦЭМ!$A$39:$A$782,$A178,СВЦЭМ!$B$39:$B$782,B$155)+'СЕТ СН'!$F$12</f>
        <v>109.75419019</v>
      </c>
      <c r="C178" s="36">
        <f>SUMIFS(СВЦЭМ!$E$39:$E$782,СВЦЭМ!$A$39:$A$782,$A178,СВЦЭМ!$B$39:$B$782,C$155)+'СЕТ СН'!$F$12</f>
        <v>108.65609791999999</v>
      </c>
      <c r="D178" s="36">
        <f>SUMIFS(СВЦЭМ!$E$39:$E$782,СВЦЭМ!$A$39:$A$782,$A178,СВЦЭМ!$B$39:$B$782,D$155)+'СЕТ СН'!$F$12</f>
        <v>110.77997832</v>
      </c>
      <c r="E178" s="36">
        <f>SUMIFS(СВЦЭМ!$E$39:$E$782,СВЦЭМ!$A$39:$A$782,$A178,СВЦЭМ!$B$39:$B$782,E$155)+'СЕТ СН'!$F$12</f>
        <v>120.01090066</v>
      </c>
      <c r="F178" s="36">
        <f>SUMIFS(СВЦЭМ!$E$39:$E$782,СВЦЭМ!$A$39:$A$782,$A178,СВЦЭМ!$B$39:$B$782,F$155)+'СЕТ СН'!$F$12</f>
        <v>120.00124346</v>
      </c>
      <c r="G178" s="36">
        <f>SUMIFS(СВЦЭМ!$E$39:$E$782,СВЦЭМ!$A$39:$A$782,$A178,СВЦЭМ!$B$39:$B$782,G$155)+'СЕТ СН'!$F$12</f>
        <v>118.87371236</v>
      </c>
      <c r="H178" s="36">
        <f>SUMIFS(СВЦЭМ!$E$39:$E$782,СВЦЭМ!$A$39:$A$782,$A178,СВЦЭМ!$B$39:$B$782,H$155)+'СЕТ СН'!$F$12</f>
        <v>117.87137792</v>
      </c>
      <c r="I178" s="36">
        <f>SUMIFS(СВЦЭМ!$E$39:$E$782,СВЦЭМ!$A$39:$A$782,$A178,СВЦЭМ!$B$39:$B$782,I$155)+'СЕТ СН'!$F$12</f>
        <v>115.52044045</v>
      </c>
      <c r="J178" s="36">
        <f>SUMIFS(СВЦЭМ!$E$39:$E$782,СВЦЭМ!$A$39:$A$782,$A178,СВЦЭМ!$B$39:$B$782,J$155)+'СЕТ СН'!$F$12</f>
        <v>112.28116332</v>
      </c>
      <c r="K178" s="36">
        <f>SUMIFS(СВЦЭМ!$E$39:$E$782,СВЦЭМ!$A$39:$A$782,$A178,СВЦЭМ!$B$39:$B$782,K$155)+'СЕТ СН'!$F$12</f>
        <v>110.02501336</v>
      </c>
      <c r="L178" s="36">
        <f>SUMIFS(СВЦЭМ!$E$39:$E$782,СВЦЭМ!$A$39:$A$782,$A178,СВЦЭМ!$B$39:$B$782,L$155)+'СЕТ СН'!$F$12</f>
        <v>107.57459969</v>
      </c>
      <c r="M178" s="36">
        <f>SUMIFS(СВЦЭМ!$E$39:$E$782,СВЦЭМ!$A$39:$A$782,$A178,СВЦЭМ!$B$39:$B$782,M$155)+'СЕТ СН'!$F$12</f>
        <v>107.08034952</v>
      </c>
      <c r="N178" s="36">
        <f>SUMIFS(СВЦЭМ!$E$39:$E$782,СВЦЭМ!$A$39:$A$782,$A178,СВЦЭМ!$B$39:$B$782,N$155)+'СЕТ СН'!$F$12</f>
        <v>106.42060087999999</v>
      </c>
      <c r="O178" s="36">
        <f>SUMIFS(СВЦЭМ!$E$39:$E$782,СВЦЭМ!$A$39:$A$782,$A178,СВЦЭМ!$B$39:$B$782,O$155)+'СЕТ СН'!$F$12</f>
        <v>106.42129074</v>
      </c>
      <c r="P178" s="36">
        <f>SUMIFS(СВЦЭМ!$E$39:$E$782,СВЦЭМ!$A$39:$A$782,$A178,СВЦЭМ!$B$39:$B$782,P$155)+'СЕТ СН'!$F$12</f>
        <v>106.79316436000001</v>
      </c>
      <c r="Q178" s="36">
        <f>SUMIFS(СВЦЭМ!$E$39:$E$782,СВЦЭМ!$A$39:$A$782,$A178,СВЦЭМ!$B$39:$B$782,Q$155)+'СЕТ СН'!$F$12</f>
        <v>107.6857622</v>
      </c>
      <c r="R178" s="36">
        <f>SUMIFS(СВЦЭМ!$E$39:$E$782,СВЦЭМ!$A$39:$A$782,$A178,СВЦЭМ!$B$39:$B$782,R$155)+'СЕТ СН'!$F$12</f>
        <v>106.96282108</v>
      </c>
      <c r="S178" s="36">
        <f>SUMIFS(СВЦЭМ!$E$39:$E$782,СВЦЭМ!$A$39:$A$782,$A178,СВЦЭМ!$B$39:$B$782,S$155)+'СЕТ СН'!$F$12</f>
        <v>105.01683878999999</v>
      </c>
      <c r="T178" s="36">
        <f>SUMIFS(СВЦЭМ!$E$39:$E$782,СВЦЭМ!$A$39:$A$782,$A178,СВЦЭМ!$B$39:$B$782,T$155)+'СЕТ СН'!$F$12</f>
        <v>106.20291034</v>
      </c>
      <c r="U178" s="36">
        <f>SUMIFS(СВЦЭМ!$E$39:$E$782,СВЦЭМ!$A$39:$A$782,$A178,СВЦЭМ!$B$39:$B$782,U$155)+'СЕТ СН'!$F$12</f>
        <v>106.83721355</v>
      </c>
      <c r="V178" s="36">
        <f>SUMIFS(СВЦЭМ!$E$39:$E$782,СВЦЭМ!$A$39:$A$782,$A178,СВЦЭМ!$B$39:$B$782,V$155)+'СЕТ СН'!$F$12</f>
        <v>107.94981937</v>
      </c>
      <c r="W178" s="36">
        <f>SUMIFS(СВЦЭМ!$E$39:$E$782,СВЦЭМ!$A$39:$A$782,$A178,СВЦЭМ!$B$39:$B$782,W$155)+'СЕТ СН'!$F$12</f>
        <v>108.41033896</v>
      </c>
      <c r="X178" s="36">
        <f>SUMIFS(СВЦЭМ!$E$39:$E$782,СВЦЭМ!$A$39:$A$782,$A178,СВЦЭМ!$B$39:$B$782,X$155)+'СЕТ СН'!$F$12</f>
        <v>110.38654214</v>
      </c>
      <c r="Y178" s="36">
        <f>SUMIFS(СВЦЭМ!$E$39:$E$782,СВЦЭМ!$A$39:$A$782,$A178,СВЦЭМ!$B$39:$B$782,Y$155)+'СЕТ СН'!$F$12</f>
        <v>111.08882869999999</v>
      </c>
    </row>
    <row r="179" spans="1:27" ht="15.75" x14ac:dyDescent="0.2">
      <c r="A179" s="35">
        <f t="shared" si="4"/>
        <v>45284</v>
      </c>
      <c r="B179" s="36">
        <f>SUMIFS(СВЦЭМ!$E$39:$E$782,СВЦЭМ!$A$39:$A$782,$A179,СВЦЭМ!$B$39:$B$782,B$155)+'СЕТ СН'!$F$12</f>
        <v>104.92889019</v>
      </c>
      <c r="C179" s="36">
        <f>SUMIFS(СВЦЭМ!$E$39:$E$782,СВЦЭМ!$A$39:$A$782,$A179,СВЦЭМ!$B$39:$B$782,C$155)+'СЕТ СН'!$F$12</f>
        <v>108.95508492</v>
      </c>
      <c r="D179" s="36">
        <f>SUMIFS(СВЦЭМ!$E$39:$E$782,СВЦЭМ!$A$39:$A$782,$A179,СВЦЭМ!$B$39:$B$782,D$155)+'СЕТ СН'!$F$12</f>
        <v>112.30079118</v>
      </c>
      <c r="E179" s="36">
        <f>SUMIFS(СВЦЭМ!$E$39:$E$782,СВЦЭМ!$A$39:$A$782,$A179,СВЦЭМ!$B$39:$B$782,E$155)+'СЕТ СН'!$F$12</f>
        <v>114.61951698999999</v>
      </c>
      <c r="F179" s="36">
        <f>SUMIFS(СВЦЭМ!$E$39:$E$782,СВЦЭМ!$A$39:$A$782,$A179,СВЦЭМ!$B$39:$B$782,F$155)+'СЕТ СН'!$F$12</f>
        <v>115.20850077</v>
      </c>
      <c r="G179" s="36">
        <f>SUMIFS(СВЦЭМ!$E$39:$E$782,СВЦЭМ!$A$39:$A$782,$A179,СВЦЭМ!$B$39:$B$782,G$155)+'СЕТ СН'!$F$12</f>
        <v>114.01987971</v>
      </c>
      <c r="H179" s="36">
        <f>SUMIFS(СВЦЭМ!$E$39:$E$782,СВЦЭМ!$A$39:$A$782,$A179,СВЦЭМ!$B$39:$B$782,H$155)+'СЕТ СН'!$F$12</f>
        <v>113.31666968</v>
      </c>
      <c r="I179" s="36">
        <f>SUMIFS(СВЦЭМ!$E$39:$E$782,СВЦЭМ!$A$39:$A$782,$A179,СВЦЭМ!$B$39:$B$782,I$155)+'СЕТ СН'!$F$12</f>
        <v>111.58350084</v>
      </c>
      <c r="J179" s="36">
        <f>SUMIFS(СВЦЭМ!$E$39:$E$782,СВЦЭМ!$A$39:$A$782,$A179,СВЦЭМ!$B$39:$B$782,J$155)+'СЕТ СН'!$F$12</f>
        <v>109.25139767</v>
      </c>
      <c r="K179" s="36">
        <f>SUMIFS(СВЦЭМ!$E$39:$E$782,СВЦЭМ!$A$39:$A$782,$A179,СВЦЭМ!$B$39:$B$782,K$155)+'СЕТ СН'!$F$12</f>
        <v>108.31756091</v>
      </c>
      <c r="L179" s="36">
        <f>SUMIFS(СВЦЭМ!$E$39:$E$782,СВЦЭМ!$A$39:$A$782,$A179,СВЦЭМ!$B$39:$B$782,L$155)+'СЕТ СН'!$F$12</f>
        <v>104.48711268</v>
      </c>
      <c r="M179" s="36">
        <f>SUMIFS(СВЦЭМ!$E$39:$E$782,СВЦЭМ!$A$39:$A$782,$A179,СВЦЭМ!$B$39:$B$782,M$155)+'СЕТ СН'!$F$12</f>
        <v>103.60151577000001</v>
      </c>
      <c r="N179" s="36">
        <f>SUMIFS(СВЦЭМ!$E$39:$E$782,СВЦЭМ!$A$39:$A$782,$A179,СВЦЭМ!$B$39:$B$782,N$155)+'СЕТ СН'!$F$12</f>
        <v>104.1897184</v>
      </c>
      <c r="O179" s="36">
        <f>SUMIFS(СВЦЭМ!$E$39:$E$782,СВЦЭМ!$A$39:$A$782,$A179,СВЦЭМ!$B$39:$B$782,O$155)+'СЕТ СН'!$F$12</f>
        <v>105.91535578</v>
      </c>
      <c r="P179" s="36">
        <f>SUMIFS(СВЦЭМ!$E$39:$E$782,СВЦЭМ!$A$39:$A$782,$A179,СВЦЭМ!$B$39:$B$782,P$155)+'СЕТ СН'!$F$12</f>
        <v>105.05495236</v>
      </c>
      <c r="Q179" s="36">
        <f>SUMIFS(СВЦЭМ!$E$39:$E$782,СВЦЭМ!$A$39:$A$782,$A179,СВЦЭМ!$B$39:$B$782,Q$155)+'СЕТ СН'!$F$12</f>
        <v>104.93259773</v>
      </c>
      <c r="R179" s="36">
        <f>SUMIFS(СВЦЭМ!$E$39:$E$782,СВЦЭМ!$A$39:$A$782,$A179,СВЦЭМ!$B$39:$B$782,R$155)+'СЕТ СН'!$F$12</f>
        <v>104.99614701</v>
      </c>
      <c r="S179" s="36">
        <f>SUMIFS(СВЦЭМ!$E$39:$E$782,СВЦЭМ!$A$39:$A$782,$A179,СВЦЭМ!$B$39:$B$782,S$155)+'СЕТ СН'!$F$12</f>
        <v>104.07586608</v>
      </c>
      <c r="T179" s="36">
        <f>SUMIFS(СВЦЭМ!$E$39:$E$782,СВЦЭМ!$A$39:$A$782,$A179,СВЦЭМ!$B$39:$B$782,T$155)+'СЕТ СН'!$F$12</f>
        <v>102.62765267</v>
      </c>
      <c r="U179" s="36">
        <f>SUMIFS(СВЦЭМ!$E$39:$E$782,СВЦЭМ!$A$39:$A$782,$A179,СВЦЭМ!$B$39:$B$782,U$155)+'СЕТ СН'!$F$12</f>
        <v>102.95026190999999</v>
      </c>
      <c r="V179" s="36">
        <f>SUMIFS(СВЦЭМ!$E$39:$E$782,СВЦЭМ!$A$39:$A$782,$A179,СВЦЭМ!$B$39:$B$782,V$155)+'СЕТ СН'!$F$12</f>
        <v>104.43937597</v>
      </c>
      <c r="W179" s="36">
        <f>SUMIFS(СВЦЭМ!$E$39:$E$782,СВЦЭМ!$A$39:$A$782,$A179,СВЦЭМ!$B$39:$B$782,W$155)+'СЕТ СН'!$F$12</f>
        <v>105.10521942</v>
      </c>
      <c r="X179" s="36">
        <f>SUMIFS(СВЦЭМ!$E$39:$E$782,СВЦЭМ!$A$39:$A$782,$A179,СВЦЭМ!$B$39:$B$782,X$155)+'СЕТ СН'!$F$12</f>
        <v>106.85421307</v>
      </c>
      <c r="Y179" s="36">
        <f>SUMIFS(СВЦЭМ!$E$39:$E$782,СВЦЭМ!$A$39:$A$782,$A179,СВЦЭМ!$B$39:$B$782,Y$155)+'СЕТ СН'!$F$12</f>
        <v>107.72511061</v>
      </c>
    </row>
    <row r="180" spans="1:27" ht="15.75" x14ac:dyDescent="0.2">
      <c r="A180" s="35">
        <f t="shared" si="4"/>
        <v>45285</v>
      </c>
      <c r="B180" s="36">
        <f>SUMIFS(СВЦЭМ!$E$39:$E$782,СВЦЭМ!$A$39:$A$782,$A180,СВЦЭМ!$B$39:$B$782,B$155)+'СЕТ СН'!$F$12</f>
        <v>111.9335238</v>
      </c>
      <c r="C180" s="36">
        <f>SUMIFS(СВЦЭМ!$E$39:$E$782,СВЦЭМ!$A$39:$A$782,$A180,СВЦЭМ!$B$39:$B$782,C$155)+'СЕТ СН'!$F$12</f>
        <v>114.68942576000001</v>
      </c>
      <c r="D180" s="36">
        <f>SUMIFS(СВЦЭМ!$E$39:$E$782,СВЦЭМ!$A$39:$A$782,$A180,СВЦЭМ!$B$39:$B$782,D$155)+'СЕТ СН'!$F$12</f>
        <v>115.51792295</v>
      </c>
      <c r="E180" s="36">
        <f>SUMIFS(СВЦЭМ!$E$39:$E$782,СВЦЭМ!$A$39:$A$782,$A180,СВЦЭМ!$B$39:$B$782,E$155)+'СЕТ СН'!$F$12</f>
        <v>116.16021919000001</v>
      </c>
      <c r="F180" s="36">
        <f>SUMIFS(СВЦЭМ!$E$39:$E$782,СВЦЭМ!$A$39:$A$782,$A180,СВЦЭМ!$B$39:$B$782,F$155)+'СЕТ СН'!$F$12</f>
        <v>115.85719035</v>
      </c>
      <c r="G180" s="36">
        <f>SUMIFS(СВЦЭМ!$E$39:$E$782,СВЦЭМ!$A$39:$A$782,$A180,СВЦЭМ!$B$39:$B$782,G$155)+'СЕТ СН'!$F$12</f>
        <v>114.06977959</v>
      </c>
      <c r="H180" s="36">
        <f>SUMIFS(СВЦЭМ!$E$39:$E$782,СВЦЭМ!$A$39:$A$782,$A180,СВЦЭМ!$B$39:$B$782,H$155)+'СЕТ СН'!$F$12</f>
        <v>112.37560713000001</v>
      </c>
      <c r="I180" s="36">
        <f>SUMIFS(СВЦЭМ!$E$39:$E$782,СВЦЭМ!$A$39:$A$782,$A180,СВЦЭМ!$B$39:$B$782,I$155)+'СЕТ СН'!$F$12</f>
        <v>109.7268716</v>
      </c>
      <c r="J180" s="36">
        <f>SUMIFS(СВЦЭМ!$E$39:$E$782,СВЦЭМ!$A$39:$A$782,$A180,СВЦЭМ!$B$39:$B$782,J$155)+'СЕТ СН'!$F$12</f>
        <v>106.26739284999999</v>
      </c>
      <c r="K180" s="36">
        <f>SUMIFS(СВЦЭМ!$E$39:$E$782,СВЦЭМ!$A$39:$A$782,$A180,СВЦЭМ!$B$39:$B$782,K$155)+'СЕТ СН'!$F$12</f>
        <v>104.52468718999999</v>
      </c>
      <c r="L180" s="36">
        <f>SUMIFS(СВЦЭМ!$E$39:$E$782,СВЦЭМ!$A$39:$A$782,$A180,СВЦЭМ!$B$39:$B$782,L$155)+'СЕТ СН'!$F$12</f>
        <v>103.64613678000001</v>
      </c>
      <c r="M180" s="36">
        <f>SUMIFS(СВЦЭМ!$E$39:$E$782,СВЦЭМ!$A$39:$A$782,$A180,СВЦЭМ!$B$39:$B$782,M$155)+'СЕТ СН'!$F$12</f>
        <v>104.51250596</v>
      </c>
      <c r="N180" s="36">
        <f>SUMIFS(СВЦЭМ!$E$39:$E$782,СВЦЭМ!$A$39:$A$782,$A180,СВЦЭМ!$B$39:$B$782,N$155)+'СЕТ СН'!$F$12</f>
        <v>104.40225442000001</v>
      </c>
      <c r="O180" s="36">
        <f>SUMIFS(СВЦЭМ!$E$39:$E$782,СВЦЭМ!$A$39:$A$782,$A180,СВЦЭМ!$B$39:$B$782,O$155)+'СЕТ СН'!$F$12</f>
        <v>104.7372771</v>
      </c>
      <c r="P180" s="36">
        <f>SUMIFS(СВЦЭМ!$E$39:$E$782,СВЦЭМ!$A$39:$A$782,$A180,СВЦЭМ!$B$39:$B$782,P$155)+'СЕТ СН'!$F$12</f>
        <v>104.62755704</v>
      </c>
      <c r="Q180" s="36">
        <f>SUMIFS(СВЦЭМ!$E$39:$E$782,СВЦЭМ!$A$39:$A$782,$A180,СВЦЭМ!$B$39:$B$782,Q$155)+'СЕТ СН'!$F$12</f>
        <v>105.34685249</v>
      </c>
      <c r="R180" s="36">
        <f>SUMIFS(СВЦЭМ!$E$39:$E$782,СВЦЭМ!$A$39:$A$782,$A180,СВЦЭМ!$B$39:$B$782,R$155)+'СЕТ СН'!$F$12</f>
        <v>106.47254821</v>
      </c>
      <c r="S180" s="36">
        <f>SUMIFS(СВЦЭМ!$E$39:$E$782,СВЦЭМ!$A$39:$A$782,$A180,СВЦЭМ!$B$39:$B$782,S$155)+'СЕТ СН'!$F$12</f>
        <v>104.68245279</v>
      </c>
      <c r="T180" s="36">
        <f>SUMIFS(СВЦЭМ!$E$39:$E$782,СВЦЭМ!$A$39:$A$782,$A180,СВЦЭМ!$B$39:$B$782,T$155)+'СЕТ СН'!$F$12</f>
        <v>102.47229753000001</v>
      </c>
      <c r="U180" s="36">
        <f>SUMIFS(СВЦЭМ!$E$39:$E$782,СВЦЭМ!$A$39:$A$782,$A180,СВЦЭМ!$B$39:$B$782,U$155)+'СЕТ СН'!$F$12</f>
        <v>103.27680986</v>
      </c>
      <c r="V180" s="36">
        <f>SUMIFS(СВЦЭМ!$E$39:$E$782,СВЦЭМ!$A$39:$A$782,$A180,СВЦЭМ!$B$39:$B$782,V$155)+'СЕТ СН'!$F$12</f>
        <v>104.89531224</v>
      </c>
      <c r="W180" s="36">
        <f>SUMIFS(СВЦЭМ!$E$39:$E$782,СВЦЭМ!$A$39:$A$782,$A180,СВЦЭМ!$B$39:$B$782,W$155)+'СЕТ СН'!$F$12</f>
        <v>105.89823071000001</v>
      </c>
      <c r="X180" s="36">
        <f>SUMIFS(СВЦЭМ!$E$39:$E$782,СВЦЭМ!$A$39:$A$782,$A180,СВЦЭМ!$B$39:$B$782,X$155)+'СЕТ СН'!$F$12</f>
        <v>108.08011184</v>
      </c>
      <c r="Y180" s="36">
        <f>SUMIFS(СВЦЭМ!$E$39:$E$782,СВЦЭМ!$A$39:$A$782,$A180,СВЦЭМ!$B$39:$B$782,Y$155)+'СЕТ СН'!$F$12</f>
        <v>109.21340456</v>
      </c>
    </row>
    <row r="181" spans="1:27" ht="15.75" x14ac:dyDescent="0.2">
      <c r="A181" s="35">
        <f t="shared" si="4"/>
        <v>45286</v>
      </c>
      <c r="B181" s="36">
        <f>SUMIFS(СВЦЭМ!$E$39:$E$782,СВЦЭМ!$A$39:$A$782,$A181,СВЦЭМ!$B$39:$B$782,B$155)+'СЕТ СН'!$F$12</f>
        <v>122.29306307</v>
      </c>
      <c r="C181" s="36">
        <f>SUMIFS(СВЦЭМ!$E$39:$E$782,СВЦЭМ!$A$39:$A$782,$A181,СВЦЭМ!$B$39:$B$782,C$155)+'СЕТ СН'!$F$12</f>
        <v>124.16152719</v>
      </c>
      <c r="D181" s="36">
        <f>SUMIFS(СВЦЭМ!$E$39:$E$782,СВЦЭМ!$A$39:$A$782,$A181,СВЦЭМ!$B$39:$B$782,D$155)+'СЕТ СН'!$F$12</f>
        <v>124.77316549</v>
      </c>
      <c r="E181" s="36">
        <f>SUMIFS(СВЦЭМ!$E$39:$E$782,СВЦЭМ!$A$39:$A$782,$A181,СВЦЭМ!$B$39:$B$782,E$155)+'СЕТ СН'!$F$12</f>
        <v>125.54833377999999</v>
      </c>
      <c r="F181" s="36">
        <f>SUMIFS(СВЦЭМ!$E$39:$E$782,СВЦЭМ!$A$39:$A$782,$A181,СВЦЭМ!$B$39:$B$782,F$155)+'СЕТ СН'!$F$12</f>
        <v>125.41467557</v>
      </c>
      <c r="G181" s="36">
        <f>SUMIFS(СВЦЭМ!$E$39:$E$782,СВЦЭМ!$A$39:$A$782,$A181,СВЦЭМ!$B$39:$B$782,G$155)+'СЕТ СН'!$F$12</f>
        <v>124.03068493000001</v>
      </c>
      <c r="H181" s="36">
        <f>SUMIFS(СВЦЭМ!$E$39:$E$782,СВЦЭМ!$A$39:$A$782,$A181,СВЦЭМ!$B$39:$B$782,H$155)+'СЕТ СН'!$F$12</f>
        <v>121.17911774</v>
      </c>
      <c r="I181" s="36">
        <f>SUMIFS(СВЦЭМ!$E$39:$E$782,СВЦЭМ!$A$39:$A$782,$A181,СВЦЭМ!$B$39:$B$782,I$155)+'СЕТ СН'!$F$12</f>
        <v>118.19105008</v>
      </c>
      <c r="J181" s="36">
        <f>SUMIFS(СВЦЭМ!$E$39:$E$782,СВЦЭМ!$A$39:$A$782,$A181,СВЦЭМ!$B$39:$B$782,J$155)+'СЕТ СН'!$F$12</f>
        <v>115.16869314</v>
      </c>
      <c r="K181" s="36">
        <f>SUMIFS(СВЦЭМ!$E$39:$E$782,СВЦЭМ!$A$39:$A$782,$A181,СВЦЭМ!$B$39:$B$782,K$155)+'СЕТ СН'!$F$12</f>
        <v>112.77687344</v>
      </c>
      <c r="L181" s="36">
        <f>SUMIFS(СВЦЭМ!$E$39:$E$782,СВЦЭМ!$A$39:$A$782,$A181,СВЦЭМ!$B$39:$B$782,L$155)+'СЕТ СН'!$F$12</f>
        <v>112.11108548</v>
      </c>
      <c r="M181" s="36">
        <f>SUMIFS(СВЦЭМ!$E$39:$E$782,СВЦЭМ!$A$39:$A$782,$A181,СВЦЭМ!$B$39:$B$782,M$155)+'СЕТ СН'!$F$12</f>
        <v>112.86636851999999</v>
      </c>
      <c r="N181" s="36">
        <f>SUMIFS(СВЦЭМ!$E$39:$E$782,СВЦЭМ!$A$39:$A$782,$A181,СВЦЭМ!$B$39:$B$782,N$155)+'СЕТ СН'!$F$12</f>
        <v>115.52337609</v>
      </c>
      <c r="O181" s="36">
        <f>SUMIFS(СВЦЭМ!$E$39:$E$782,СВЦЭМ!$A$39:$A$782,$A181,СВЦЭМ!$B$39:$B$782,O$155)+'СЕТ СН'!$F$12</f>
        <v>117.8862058</v>
      </c>
      <c r="P181" s="36">
        <f>SUMIFS(СВЦЭМ!$E$39:$E$782,СВЦЭМ!$A$39:$A$782,$A181,СВЦЭМ!$B$39:$B$782,P$155)+'СЕТ СН'!$F$12</f>
        <v>119.47876678</v>
      </c>
      <c r="Q181" s="36">
        <f>SUMIFS(СВЦЭМ!$E$39:$E$782,СВЦЭМ!$A$39:$A$782,$A181,СВЦЭМ!$B$39:$B$782,Q$155)+'СЕТ СН'!$F$12</f>
        <v>121.49211033</v>
      </c>
      <c r="R181" s="36">
        <f>SUMIFS(СВЦЭМ!$E$39:$E$782,СВЦЭМ!$A$39:$A$782,$A181,СВЦЭМ!$B$39:$B$782,R$155)+'СЕТ СН'!$F$12</f>
        <v>120.69049218000001</v>
      </c>
      <c r="S181" s="36">
        <f>SUMIFS(СВЦЭМ!$E$39:$E$782,СВЦЭМ!$A$39:$A$782,$A181,СВЦЭМ!$B$39:$B$782,S$155)+'СЕТ СН'!$F$12</f>
        <v>117.67727153</v>
      </c>
      <c r="T181" s="36">
        <f>SUMIFS(СВЦЭМ!$E$39:$E$782,СВЦЭМ!$A$39:$A$782,$A181,СВЦЭМ!$B$39:$B$782,T$155)+'СЕТ СН'!$F$12</f>
        <v>116.27739846999999</v>
      </c>
      <c r="U181" s="36">
        <f>SUMIFS(СВЦЭМ!$E$39:$E$782,СВЦЭМ!$A$39:$A$782,$A181,СВЦЭМ!$B$39:$B$782,U$155)+'СЕТ СН'!$F$12</f>
        <v>117.03071764000001</v>
      </c>
      <c r="V181" s="36">
        <f>SUMIFS(СВЦЭМ!$E$39:$E$782,СВЦЭМ!$A$39:$A$782,$A181,СВЦЭМ!$B$39:$B$782,V$155)+'СЕТ СН'!$F$12</f>
        <v>118.47537144</v>
      </c>
      <c r="W181" s="36">
        <f>SUMIFS(СВЦЭМ!$E$39:$E$782,СВЦЭМ!$A$39:$A$782,$A181,СВЦЭМ!$B$39:$B$782,W$155)+'СЕТ СН'!$F$12</f>
        <v>120.14867111</v>
      </c>
      <c r="X181" s="36">
        <f>SUMIFS(СВЦЭМ!$E$39:$E$782,СВЦЭМ!$A$39:$A$782,$A181,СВЦЭМ!$B$39:$B$782,X$155)+'СЕТ СН'!$F$12</f>
        <v>121.82054895</v>
      </c>
      <c r="Y181" s="36">
        <f>SUMIFS(СВЦЭМ!$E$39:$E$782,СВЦЭМ!$A$39:$A$782,$A181,СВЦЭМ!$B$39:$B$782,Y$155)+'СЕТ СН'!$F$12</f>
        <v>122.82917832</v>
      </c>
    </row>
    <row r="182" spans="1:27" ht="15.75" x14ac:dyDescent="0.2">
      <c r="A182" s="35">
        <f t="shared" si="4"/>
        <v>45287</v>
      </c>
      <c r="B182" s="36">
        <f>SUMIFS(СВЦЭМ!$E$39:$E$782,СВЦЭМ!$A$39:$A$782,$A182,СВЦЭМ!$B$39:$B$782,B$155)+'СЕТ СН'!$F$12</f>
        <v>119.82478788</v>
      </c>
      <c r="C182" s="36">
        <f>SUMIFS(СВЦЭМ!$E$39:$E$782,СВЦЭМ!$A$39:$A$782,$A182,СВЦЭМ!$B$39:$B$782,C$155)+'СЕТ СН'!$F$12</f>
        <v>119.12652639</v>
      </c>
      <c r="D182" s="36">
        <f>SUMIFS(СВЦЭМ!$E$39:$E$782,СВЦЭМ!$A$39:$A$782,$A182,СВЦЭМ!$B$39:$B$782,D$155)+'СЕТ СН'!$F$12</f>
        <v>119.63519739</v>
      </c>
      <c r="E182" s="36">
        <f>SUMIFS(СВЦЭМ!$E$39:$E$782,СВЦЭМ!$A$39:$A$782,$A182,СВЦЭМ!$B$39:$B$782,E$155)+'СЕТ СН'!$F$12</f>
        <v>120.33311574</v>
      </c>
      <c r="F182" s="36">
        <f>SUMIFS(СВЦЭМ!$E$39:$E$782,СВЦЭМ!$A$39:$A$782,$A182,СВЦЭМ!$B$39:$B$782,F$155)+'СЕТ СН'!$F$12</f>
        <v>123.95683339999999</v>
      </c>
      <c r="G182" s="36">
        <f>SUMIFS(СВЦЭМ!$E$39:$E$782,СВЦЭМ!$A$39:$A$782,$A182,СВЦЭМ!$B$39:$B$782,G$155)+'СЕТ СН'!$F$12</f>
        <v>123.56417521</v>
      </c>
      <c r="H182" s="36">
        <f>SUMIFS(СВЦЭМ!$E$39:$E$782,СВЦЭМ!$A$39:$A$782,$A182,СВЦЭМ!$B$39:$B$782,H$155)+'СЕТ СН'!$F$12</f>
        <v>120.63106052000001</v>
      </c>
      <c r="I182" s="36">
        <f>SUMIFS(СВЦЭМ!$E$39:$E$782,СВЦЭМ!$A$39:$A$782,$A182,СВЦЭМ!$B$39:$B$782,I$155)+'СЕТ СН'!$F$12</f>
        <v>116.94239202999999</v>
      </c>
      <c r="J182" s="36">
        <f>SUMIFS(СВЦЭМ!$E$39:$E$782,СВЦЭМ!$A$39:$A$782,$A182,СВЦЭМ!$B$39:$B$782,J$155)+'СЕТ СН'!$F$12</f>
        <v>116.06802895</v>
      </c>
      <c r="K182" s="36">
        <f>SUMIFS(СВЦЭМ!$E$39:$E$782,СВЦЭМ!$A$39:$A$782,$A182,СВЦЭМ!$B$39:$B$782,K$155)+'СЕТ СН'!$F$12</f>
        <v>115.46019591</v>
      </c>
      <c r="L182" s="36">
        <f>SUMIFS(СВЦЭМ!$E$39:$E$782,СВЦЭМ!$A$39:$A$782,$A182,СВЦЭМ!$B$39:$B$782,L$155)+'СЕТ СН'!$F$12</f>
        <v>113.77877168000001</v>
      </c>
      <c r="M182" s="36">
        <f>SUMIFS(СВЦЭМ!$E$39:$E$782,СВЦЭМ!$A$39:$A$782,$A182,СВЦЭМ!$B$39:$B$782,M$155)+'СЕТ СН'!$F$12</f>
        <v>114.18193733</v>
      </c>
      <c r="N182" s="36">
        <f>SUMIFS(СВЦЭМ!$E$39:$E$782,СВЦЭМ!$A$39:$A$782,$A182,СВЦЭМ!$B$39:$B$782,N$155)+'СЕТ СН'!$F$12</f>
        <v>115.15012084</v>
      </c>
      <c r="O182" s="36">
        <f>SUMIFS(СВЦЭМ!$E$39:$E$782,СВЦЭМ!$A$39:$A$782,$A182,СВЦЭМ!$B$39:$B$782,O$155)+'СЕТ СН'!$F$12</f>
        <v>115.17834067</v>
      </c>
      <c r="P182" s="36">
        <f>SUMIFS(СВЦЭМ!$E$39:$E$782,СВЦЭМ!$A$39:$A$782,$A182,СВЦЭМ!$B$39:$B$782,P$155)+'СЕТ СН'!$F$12</f>
        <v>115.29079224</v>
      </c>
      <c r="Q182" s="36">
        <f>SUMIFS(СВЦЭМ!$E$39:$E$782,СВЦЭМ!$A$39:$A$782,$A182,СВЦЭМ!$B$39:$B$782,Q$155)+'СЕТ СН'!$F$12</f>
        <v>114.01690299000001</v>
      </c>
      <c r="R182" s="36">
        <f>SUMIFS(СВЦЭМ!$E$39:$E$782,СВЦЭМ!$A$39:$A$782,$A182,СВЦЭМ!$B$39:$B$782,R$155)+'СЕТ СН'!$F$12</f>
        <v>113.89915929999999</v>
      </c>
      <c r="S182" s="36">
        <f>SUMIFS(СВЦЭМ!$E$39:$E$782,СВЦЭМ!$A$39:$A$782,$A182,СВЦЭМ!$B$39:$B$782,S$155)+'СЕТ СН'!$F$12</f>
        <v>111.73935888</v>
      </c>
      <c r="T182" s="36">
        <f>SUMIFS(СВЦЭМ!$E$39:$E$782,СВЦЭМ!$A$39:$A$782,$A182,СВЦЭМ!$B$39:$B$782,T$155)+'СЕТ СН'!$F$12</f>
        <v>113.02381246</v>
      </c>
      <c r="U182" s="36">
        <f>SUMIFS(СВЦЭМ!$E$39:$E$782,СВЦЭМ!$A$39:$A$782,$A182,СВЦЭМ!$B$39:$B$782,U$155)+'СЕТ СН'!$F$12</f>
        <v>113.42438068</v>
      </c>
      <c r="V182" s="36">
        <f>SUMIFS(СВЦЭМ!$E$39:$E$782,СВЦЭМ!$A$39:$A$782,$A182,СВЦЭМ!$B$39:$B$782,V$155)+'СЕТ СН'!$F$12</f>
        <v>114.80059823000001</v>
      </c>
      <c r="W182" s="36">
        <f>SUMIFS(СВЦЭМ!$E$39:$E$782,СВЦЭМ!$A$39:$A$782,$A182,СВЦЭМ!$B$39:$B$782,W$155)+'СЕТ СН'!$F$12</f>
        <v>114.46953078</v>
      </c>
      <c r="X182" s="36">
        <f>SUMIFS(СВЦЭМ!$E$39:$E$782,СВЦЭМ!$A$39:$A$782,$A182,СВЦЭМ!$B$39:$B$782,X$155)+'СЕТ СН'!$F$12</f>
        <v>115.89896817</v>
      </c>
      <c r="Y182" s="36">
        <f>SUMIFS(СВЦЭМ!$E$39:$E$782,СВЦЭМ!$A$39:$A$782,$A182,СВЦЭМ!$B$39:$B$782,Y$155)+'СЕТ СН'!$F$12</f>
        <v>116.95504905999999</v>
      </c>
    </row>
    <row r="183" spans="1:27" ht="15.75" x14ac:dyDescent="0.2">
      <c r="A183" s="35">
        <f t="shared" si="4"/>
        <v>45288</v>
      </c>
      <c r="B183" s="36">
        <f>SUMIFS(СВЦЭМ!$E$39:$E$782,СВЦЭМ!$A$39:$A$782,$A183,СВЦЭМ!$B$39:$B$782,B$155)+'СЕТ СН'!$F$12</f>
        <v>114.78474017000001</v>
      </c>
      <c r="C183" s="36">
        <f>SUMIFS(СВЦЭМ!$E$39:$E$782,СВЦЭМ!$A$39:$A$782,$A183,СВЦЭМ!$B$39:$B$782,C$155)+'СЕТ СН'!$F$12</f>
        <v>117.61438446</v>
      </c>
      <c r="D183" s="36">
        <f>SUMIFS(СВЦЭМ!$E$39:$E$782,СВЦЭМ!$A$39:$A$782,$A183,СВЦЭМ!$B$39:$B$782,D$155)+'СЕТ СН'!$F$12</f>
        <v>118.66102635</v>
      </c>
      <c r="E183" s="36">
        <f>SUMIFS(СВЦЭМ!$E$39:$E$782,СВЦЭМ!$A$39:$A$782,$A183,СВЦЭМ!$B$39:$B$782,E$155)+'СЕТ СН'!$F$12</f>
        <v>119.02755565</v>
      </c>
      <c r="F183" s="36">
        <f>SUMIFS(СВЦЭМ!$E$39:$E$782,СВЦЭМ!$A$39:$A$782,$A183,СВЦЭМ!$B$39:$B$782,F$155)+'СЕТ СН'!$F$12</f>
        <v>119.1172792</v>
      </c>
      <c r="G183" s="36">
        <f>SUMIFS(СВЦЭМ!$E$39:$E$782,СВЦЭМ!$A$39:$A$782,$A183,СВЦЭМ!$B$39:$B$782,G$155)+'СЕТ СН'!$F$12</f>
        <v>118.71099913</v>
      </c>
      <c r="H183" s="36">
        <f>SUMIFS(СВЦЭМ!$E$39:$E$782,СВЦЭМ!$A$39:$A$782,$A183,СВЦЭМ!$B$39:$B$782,H$155)+'СЕТ СН'!$F$12</f>
        <v>115.40083654999999</v>
      </c>
      <c r="I183" s="36">
        <f>SUMIFS(СВЦЭМ!$E$39:$E$782,СВЦЭМ!$A$39:$A$782,$A183,СВЦЭМ!$B$39:$B$782,I$155)+'СЕТ СН'!$F$12</f>
        <v>112.02584065000001</v>
      </c>
      <c r="J183" s="36">
        <f>SUMIFS(СВЦЭМ!$E$39:$E$782,СВЦЭМ!$A$39:$A$782,$A183,СВЦЭМ!$B$39:$B$782,J$155)+'СЕТ СН'!$F$12</f>
        <v>110.73568048</v>
      </c>
      <c r="K183" s="36">
        <f>SUMIFS(СВЦЭМ!$E$39:$E$782,СВЦЭМ!$A$39:$A$782,$A183,СВЦЭМ!$B$39:$B$782,K$155)+'СЕТ СН'!$F$12</f>
        <v>109.49709129999999</v>
      </c>
      <c r="L183" s="36">
        <f>SUMIFS(СВЦЭМ!$E$39:$E$782,СВЦЭМ!$A$39:$A$782,$A183,СВЦЭМ!$B$39:$B$782,L$155)+'СЕТ СН'!$F$12</f>
        <v>111.15268294000001</v>
      </c>
      <c r="M183" s="36">
        <f>SUMIFS(СВЦЭМ!$E$39:$E$782,СВЦЭМ!$A$39:$A$782,$A183,СВЦЭМ!$B$39:$B$782,M$155)+'СЕТ СН'!$F$12</f>
        <v>112.66505445</v>
      </c>
      <c r="N183" s="36">
        <f>SUMIFS(СВЦЭМ!$E$39:$E$782,СВЦЭМ!$A$39:$A$782,$A183,СВЦЭМ!$B$39:$B$782,N$155)+'СЕТ СН'!$F$12</f>
        <v>110.42379867</v>
      </c>
      <c r="O183" s="36">
        <f>SUMIFS(СВЦЭМ!$E$39:$E$782,СВЦЭМ!$A$39:$A$782,$A183,СВЦЭМ!$B$39:$B$782,O$155)+'СЕТ СН'!$F$12</f>
        <v>110.94637555</v>
      </c>
      <c r="P183" s="36">
        <f>SUMIFS(СВЦЭМ!$E$39:$E$782,СВЦЭМ!$A$39:$A$782,$A183,СВЦЭМ!$B$39:$B$782,P$155)+'СЕТ СН'!$F$12</f>
        <v>110.8183105</v>
      </c>
      <c r="Q183" s="36">
        <f>SUMIFS(СВЦЭМ!$E$39:$E$782,СВЦЭМ!$A$39:$A$782,$A183,СВЦЭМ!$B$39:$B$782,Q$155)+'СЕТ СН'!$F$12</f>
        <v>107.30916605</v>
      </c>
      <c r="R183" s="36">
        <f>SUMIFS(СВЦЭМ!$E$39:$E$782,СВЦЭМ!$A$39:$A$782,$A183,СВЦЭМ!$B$39:$B$782,R$155)+'СЕТ СН'!$F$12</f>
        <v>107.92982151</v>
      </c>
      <c r="S183" s="36">
        <f>SUMIFS(СВЦЭМ!$E$39:$E$782,СВЦЭМ!$A$39:$A$782,$A183,СВЦЭМ!$B$39:$B$782,S$155)+'СЕТ СН'!$F$12</f>
        <v>109.75996596</v>
      </c>
      <c r="T183" s="36">
        <f>SUMIFS(СВЦЭМ!$E$39:$E$782,СВЦЭМ!$A$39:$A$782,$A183,СВЦЭМ!$B$39:$B$782,T$155)+'СЕТ СН'!$F$12</f>
        <v>106.73231573</v>
      </c>
      <c r="U183" s="36">
        <f>SUMIFS(СВЦЭМ!$E$39:$E$782,СВЦЭМ!$A$39:$A$782,$A183,СВЦЭМ!$B$39:$B$782,U$155)+'СЕТ СН'!$F$12</f>
        <v>109.09049530999999</v>
      </c>
      <c r="V183" s="36">
        <f>SUMIFS(СВЦЭМ!$E$39:$E$782,СВЦЭМ!$A$39:$A$782,$A183,СВЦЭМ!$B$39:$B$782,V$155)+'СЕТ СН'!$F$12</f>
        <v>109.26293728</v>
      </c>
      <c r="W183" s="36">
        <f>SUMIFS(СВЦЭМ!$E$39:$E$782,СВЦЭМ!$A$39:$A$782,$A183,СВЦЭМ!$B$39:$B$782,W$155)+'СЕТ СН'!$F$12</f>
        <v>110.89075689000001</v>
      </c>
      <c r="X183" s="36">
        <f>SUMIFS(СВЦЭМ!$E$39:$E$782,СВЦЭМ!$A$39:$A$782,$A183,СВЦЭМ!$B$39:$B$782,X$155)+'СЕТ СН'!$F$12</f>
        <v>111.34998871000001</v>
      </c>
      <c r="Y183" s="36">
        <f>SUMIFS(СВЦЭМ!$E$39:$E$782,СВЦЭМ!$A$39:$A$782,$A183,СВЦЭМ!$B$39:$B$782,Y$155)+'СЕТ СН'!$F$12</f>
        <v>113.59036189</v>
      </c>
    </row>
    <row r="184" spans="1:27" ht="15.75" x14ac:dyDescent="0.2">
      <c r="A184" s="35">
        <f t="shared" si="4"/>
        <v>45289</v>
      </c>
      <c r="B184" s="36">
        <f>SUMIFS(СВЦЭМ!$E$39:$E$782,СВЦЭМ!$A$39:$A$782,$A184,СВЦЭМ!$B$39:$B$782,B$155)+'СЕТ СН'!$F$12</f>
        <v>120.85688809</v>
      </c>
      <c r="C184" s="36">
        <f>SUMIFS(СВЦЭМ!$E$39:$E$782,СВЦЭМ!$A$39:$A$782,$A184,СВЦЭМ!$B$39:$B$782,C$155)+'СЕТ СН'!$F$12</f>
        <v>123.67012595</v>
      </c>
      <c r="D184" s="36">
        <f>SUMIFS(СВЦЭМ!$E$39:$E$782,СВЦЭМ!$A$39:$A$782,$A184,СВЦЭМ!$B$39:$B$782,D$155)+'СЕТ СН'!$F$12</f>
        <v>121.82442039</v>
      </c>
      <c r="E184" s="36">
        <f>SUMIFS(СВЦЭМ!$E$39:$E$782,СВЦЭМ!$A$39:$A$782,$A184,СВЦЭМ!$B$39:$B$782,E$155)+'СЕТ СН'!$F$12</f>
        <v>121.74677031</v>
      </c>
      <c r="F184" s="36">
        <f>SUMIFS(СВЦЭМ!$E$39:$E$782,СВЦЭМ!$A$39:$A$782,$A184,СВЦЭМ!$B$39:$B$782,F$155)+'СЕТ СН'!$F$12</f>
        <v>121.76834259</v>
      </c>
      <c r="G184" s="36">
        <f>SUMIFS(СВЦЭМ!$E$39:$E$782,СВЦЭМ!$A$39:$A$782,$A184,СВЦЭМ!$B$39:$B$782,G$155)+'СЕТ СН'!$F$12</f>
        <v>117.03342888</v>
      </c>
      <c r="H184" s="36">
        <f>SUMIFS(СВЦЭМ!$E$39:$E$782,СВЦЭМ!$A$39:$A$782,$A184,СВЦЭМ!$B$39:$B$782,H$155)+'СЕТ СН'!$F$12</f>
        <v>118.50953672</v>
      </c>
      <c r="I184" s="36">
        <f>SUMIFS(СВЦЭМ!$E$39:$E$782,СВЦЭМ!$A$39:$A$782,$A184,СВЦЭМ!$B$39:$B$782,I$155)+'СЕТ СН'!$F$12</f>
        <v>116.48439438</v>
      </c>
      <c r="J184" s="36">
        <f>SUMIFS(СВЦЭМ!$E$39:$E$782,СВЦЭМ!$A$39:$A$782,$A184,СВЦЭМ!$B$39:$B$782,J$155)+'СЕТ СН'!$F$12</f>
        <v>116.35448759000001</v>
      </c>
      <c r="K184" s="36">
        <f>SUMIFS(СВЦЭМ!$E$39:$E$782,СВЦЭМ!$A$39:$A$782,$A184,СВЦЭМ!$B$39:$B$782,K$155)+'СЕТ СН'!$F$12</f>
        <v>115.05270582999999</v>
      </c>
      <c r="L184" s="36">
        <f>SUMIFS(СВЦЭМ!$E$39:$E$782,СВЦЭМ!$A$39:$A$782,$A184,СВЦЭМ!$B$39:$B$782,L$155)+'СЕТ СН'!$F$12</f>
        <v>115.50479077</v>
      </c>
      <c r="M184" s="36">
        <f>SUMIFS(СВЦЭМ!$E$39:$E$782,СВЦЭМ!$A$39:$A$782,$A184,СВЦЭМ!$B$39:$B$782,M$155)+'СЕТ СН'!$F$12</f>
        <v>116.92839773</v>
      </c>
      <c r="N184" s="36">
        <f>SUMIFS(СВЦЭМ!$E$39:$E$782,СВЦЭМ!$A$39:$A$782,$A184,СВЦЭМ!$B$39:$B$782,N$155)+'СЕТ СН'!$F$12</f>
        <v>116.89651873</v>
      </c>
      <c r="O184" s="36">
        <f>SUMIFS(СВЦЭМ!$E$39:$E$782,СВЦЭМ!$A$39:$A$782,$A184,СВЦЭМ!$B$39:$B$782,O$155)+'СЕТ СН'!$F$12</f>
        <v>116.19528870000001</v>
      </c>
      <c r="P184" s="36">
        <f>SUMIFS(СВЦЭМ!$E$39:$E$782,СВЦЭМ!$A$39:$A$782,$A184,СВЦЭМ!$B$39:$B$782,P$155)+'СЕТ СН'!$F$12</f>
        <v>116.69069198</v>
      </c>
      <c r="Q184" s="36">
        <f>SUMIFS(СВЦЭМ!$E$39:$E$782,СВЦЭМ!$A$39:$A$782,$A184,СВЦЭМ!$B$39:$B$782,Q$155)+'СЕТ СН'!$F$12</f>
        <v>117.41637643</v>
      </c>
      <c r="R184" s="36">
        <f>SUMIFS(СВЦЭМ!$E$39:$E$782,СВЦЭМ!$A$39:$A$782,$A184,СВЦЭМ!$B$39:$B$782,R$155)+'СЕТ СН'!$F$12</f>
        <v>117.20491477</v>
      </c>
      <c r="S184" s="36">
        <f>SUMIFS(СВЦЭМ!$E$39:$E$782,СВЦЭМ!$A$39:$A$782,$A184,СВЦЭМ!$B$39:$B$782,S$155)+'СЕТ СН'!$F$12</f>
        <v>114.46545491000001</v>
      </c>
      <c r="T184" s="36">
        <f>SUMIFS(СВЦЭМ!$E$39:$E$782,СВЦЭМ!$A$39:$A$782,$A184,СВЦЭМ!$B$39:$B$782,T$155)+'СЕТ СН'!$F$12</f>
        <v>115.26078164</v>
      </c>
      <c r="U184" s="36">
        <f>SUMIFS(СВЦЭМ!$E$39:$E$782,СВЦЭМ!$A$39:$A$782,$A184,СВЦЭМ!$B$39:$B$782,U$155)+'СЕТ СН'!$F$12</f>
        <v>115.944913</v>
      </c>
      <c r="V184" s="36">
        <f>SUMIFS(СВЦЭМ!$E$39:$E$782,СВЦЭМ!$A$39:$A$782,$A184,СВЦЭМ!$B$39:$B$782,V$155)+'СЕТ СН'!$F$12</f>
        <v>117.70395012</v>
      </c>
      <c r="W184" s="36">
        <f>SUMIFS(СВЦЭМ!$E$39:$E$782,СВЦЭМ!$A$39:$A$782,$A184,СВЦЭМ!$B$39:$B$782,W$155)+'СЕТ СН'!$F$12</f>
        <v>117.69557326</v>
      </c>
      <c r="X184" s="36">
        <f>SUMIFS(СВЦЭМ!$E$39:$E$782,СВЦЭМ!$A$39:$A$782,$A184,СВЦЭМ!$B$39:$B$782,X$155)+'СЕТ СН'!$F$12</f>
        <v>117.59021618</v>
      </c>
      <c r="Y184" s="36">
        <f>SUMIFS(СВЦЭМ!$E$39:$E$782,СВЦЭМ!$A$39:$A$782,$A184,СВЦЭМ!$B$39:$B$782,Y$155)+'СЕТ СН'!$F$12</f>
        <v>120.84224569</v>
      </c>
    </row>
    <row r="185" spans="1:27" ht="15.75" x14ac:dyDescent="0.2">
      <c r="A185" s="35">
        <f t="shared" si="4"/>
        <v>45290</v>
      </c>
      <c r="B185" s="36">
        <f>SUMIFS(СВЦЭМ!$E$39:$E$782,СВЦЭМ!$A$39:$A$782,$A185,СВЦЭМ!$B$39:$B$782,B$155)+'СЕТ СН'!$F$12</f>
        <v>126.24745787000001</v>
      </c>
      <c r="C185" s="36">
        <f>SUMIFS(СВЦЭМ!$E$39:$E$782,СВЦЭМ!$A$39:$A$782,$A185,СВЦЭМ!$B$39:$B$782,C$155)+'СЕТ СН'!$F$12</f>
        <v>128.65703755000001</v>
      </c>
      <c r="D185" s="36">
        <f>SUMIFS(СВЦЭМ!$E$39:$E$782,СВЦЭМ!$A$39:$A$782,$A185,СВЦЭМ!$B$39:$B$782,D$155)+'СЕТ СН'!$F$12</f>
        <v>129.90842266000001</v>
      </c>
      <c r="E185" s="36">
        <f>SUMIFS(СВЦЭМ!$E$39:$E$782,СВЦЭМ!$A$39:$A$782,$A185,СВЦЭМ!$B$39:$B$782,E$155)+'СЕТ СН'!$F$12</f>
        <v>129.8464893</v>
      </c>
      <c r="F185" s="36">
        <f>SUMIFS(СВЦЭМ!$E$39:$E$782,СВЦЭМ!$A$39:$A$782,$A185,СВЦЭМ!$B$39:$B$782,F$155)+'СЕТ СН'!$F$12</f>
        <v>130.68219035999999</v>
      </c>
      <c r="G185" s="36">
        <f>SUMIFS(СВЦЭМ!$E$39:$E$782,СВЦЭМ!$A$39:$A$782,$A185,СВЦЭМ!$B$39:$B$782,G$155)+'СЕТ СН'!$F$12</f>
        <v>129.90342831999999</v>
      </c>
      <c r="H185" s="36">
        <f>SUMIFS(СВЦЭМ!$E$39:$E$782,СВЦЭМ!$A$39:$A$782,$A185,СВЦЭМ!$B$39:$B$782,H$155)+'СЕТ СН'!$F$12</f>
        <v>129.27073163</v>
      </c>
      <c r="I185" s="36">
        <f>SUMIFS(СВЦЭМ!$E$39:$E$782,СВЦЭМ!$A$39:$A$782,$A185,СВЦЭМ!$B$39:$B$782,I$155)+'СЕТ СН'!$F$12</f>
        <v>125.46143637</v>
      </c>
      <c r="J185" s="36">
        <f>SUMIFS(СВЦЭМ!$E$39:$E$782,СВЦЭМ!$A$39:$A$782,$A185,СВЦЭМ!$B$39:$B$782,J$155)+'СЕТ СН'!$F$12</f>
        <v>121.22853324</v>
      </c>
      <c r="K185" s="36">
        <f>SUMIFS(СВЦЭМ!$E$39:$E$782,СВЦЭМ!$A$39:$A$782,$A185,СВЦЭМ!$B$39:$B$782,K$155)+'СЕТ СН'!$F$12</f>
        <v>121.32007113</v>
      </c>
      <c r="L185" s="36">
        <f>SUMIFS(СВЦЭМ!$E$39:$E$782,СВЦЭМ!$A$39:$A$782,$A185,СВЦЭМ!$B$39:$B$782,L$155)+'СЕТ СН'!$F$12</f>
        <v>120.55921333000001</v>
      </c>
      <c r="M185" s="36">
        <f>SUMIFS(СВЦЭМ!$E$39:$E$782,СВЦЭМ!$A$39:$A$782,$A185,СВЦЭМ!$B$39:$B$782,M$155)+'СЕТ СН'!$F$12</f>
        <v>122.37226348999999</v>
      </c>
      <c r="N185" s="36">
        <f>SUMIFS(СВЦЭМ!$E$39:$E$782,СВЦЭМ!$A$39:$A$782,$A185,СВЦЭМ!$B$39:$B$782,N$155)+'СЕТ СН'!$F$12</f>
        <v>122.95070181</v>
      </c>
      <c r="O185" s="36">
        <f>SUMIFS(СВЦЭМ!$E$39:$E$782,СВЦЭМ!$A$39:$A$782,$A185,СВЦЭМ!$B$39:$B$782,O$155)+'СЕТ СН'!$F$12</f>
        <v>123.89394659</v>
      </c>
      <c r="P185" s="36">
        <f>SUMIFS(СВЦЭМ!$E$39:$E$782,СВЦЭМ!$A$39:$A$782,$A185,СВЦЭМ!$B$39:$B$782,P$155)+'СЕТ СН'!$F$12</f>
        <v>125.20797477000001</v>
      </c>
      <c r="Q185" s="36">
        <f>SUMIFS(СВЦЭМ!$E$39:$E$782,СВЦЭМ!$A$39:$A$782,$A185,СВЦЭМ!$B$39:$B$782,Q$155)+'СЕТ СН'!$F$12</f>
        <v>125.98325146000001</v>
      </c>
      <c r="R185" s="36">
        <f>SUMIFS(СВЦЭМ!$E$39:$E$782,СВЦЭМ!$A$39:$A$782,$A185,СВЦЭМ!$B$39:$B$782,R$155)+'СЕТ СН'!$F$12</f>
        <v>126.40512719</v>
      </c>
      <c r="S185" s="36">
        <f>SUMIFS(СВЦЭМ!$E$39:$E$782,СВЦЭМ!$A$39:$A$782,$A185,СВЦЭМ!$B$39:$B$782,S$155)+'СЕТ СН'!$F$12</f>
        <v>124.91510988</v>
      </c>
      <c r="T185" s="36">
        <f>SUMIFS(СВЦЭМ!$E$39:$E$782,СВЦЭМ!$A$39:$A$782,$A185,СВЦЭМ!$B$39:$B$782,T$155)+'СЕТ СН'!$F$12</f>
        <v>120.40796707</v>
      </c>
      <c r="U185" s="36">
        <f>SUMIFS(СВЦЭМ!$E$39:$E$782,СВЦЭМ!$A$39:$A$782,$A185,СВЦЭМ!$B$39:$B$782,U$155)+'СЕТ СН'!$F$12</f>
        <v>122.5780151</v>
      </c>
      <c r="V185" s="36">
        <f>SUMIFS(СВЦЭМ!$E$39:$E$782,СВЦЭМ!$A$39:$A$782,$A185,СВЦЭМ!$B$39:$B$782,V$155)+'СЕТ СН'!$F$12</f>
        <v>123.24010702</v>
      </c>
      <c r="W185" s="36">
        <f>SUMIFS(СВЦЭМ!$E$39:$E$782,СВЦЭМ!$A$39:$A$782,$A185,СВЦЭМ!$B$39:$B$782,W$155)+'СЕТ СН'!$F$12</f>
        <v>123.7963403</v>
      </c>
      <c r="X185" s="36">
        <f>SUMIFS(СВЦЭМ!$E$39:$E$782,СВЦЭМ!$A$39:$A$782,$A185,СВЦЭМ!$B$39:$B$782,X$155)+'СЕТ СН'!$F$12</f>
        <v>125.47362212</v>
      </c>
      <c r="Y185" s="36">
        <f>SUMIFS(СВЦЭМ!$E$39:$E$782,СВЦЭМ!$A$39:$A$782,$A185,СВЦЭМ!$B$39:$B$782,Y$155)+'СЕТ СН'!$F$12</f>
        <v>126.51866011</v>
      </c>
    </row>
    <row r="186" spans="1:27" ht="15.75" x14ac:dyDescent="0.2">
      <c r="A186" s="35">
        <f t="shared" si="4"/>
        <v>45291</v>
      </c>
      <c r="B186" s="36">
        <f>SUMIFS(СВЦЭМ!$E$39:$E$782,СВЦЭМ!$A$39:$A$782,$A186,СВЦЭМ!$B$39:$B$782,B$155)+'СЕТ СН'!$F$12</f>
        <v>123.48313133000001</v>
      </c>
      <c r="C186" s="36">
        <f>SUMIFS(СВЦЭМ!$E$39:$E$782,СВЦЭМ!$A$39:$A$782,$A186,СВЦЭМ!$B$39:$B$782,C$155)+'СЕТ СН'!$F$12</f>
        <v>122.36873538</v>
      </c>
      <c r="D186" s="36">
        <f>SUMIFS(СВЦЭМ!$E$39:$E$782,СВЦЭМ!$A$39:$A$782,$A186,СВЦЭМ!$B$39:$B$782,D$155)+'СЕТ СН'!$F$12</f>
        <v>123.47437454</v>
      </c>
      <c r="E186" s="36">
        <f>SUMIFS(СВЦЭМ!$E$39:$E$782,СВЦЭМ!$A$39:$A$782,$A186,СВЦЭМ!$B$39:$B$782,E$155)+'СЕТ СН'!$F$12</f>
        <v>123.7712607</v>
      </c>
      <c r="F186" s="36">
        <f>SUMIFS(СВЦЭМ!$E$39:$E$782,СВЦЭМ!$A$39:$A$782,$A186,СВЦЭМ!$B$39:$B$782,F$155)+'СЕТ СН'!$F$12</f>
        <v>123.55097696999999</v>
      </c>
      <c r="G186" s="36">
        <f>SUMIFS(СВЦЭМ!$E$39:$E$782,СВЦЭМ!$A$39:$A$782,$A186,СВЦЭМ!$B$39:$B$782,G$155)+'СЕТ СН'!$F$12</f>
        <v>120.75199816</v>
      </c>
      <c r="H186" s="36">
        <f>SUMIFS(СВЦЭМ!$E$39:$E$782,СВЦЭМ!$A$39:$A$782,$A186,СВЦЭМ!$B$39:$B$782,H$155)+'СЕТ СН'!$F$12</f>
        <v>120.75469361</v>
      </c>
      <c r="I186" s="36">
        <f>SUMIFS(СВЦЭМ!$E$39:$E$782,СВЦЭМ!$A$39:$A$782,$A186,СВЦЭМ!$B$39:$B$782,I$155)+'СЕТ СН'!$F$12</f>
        <v>120.8328499</v>
      </c>
      <c r="J186" s="36">
        <f>SUMIFS(СВЦЭМ!$E$39:$E$782,СВЦЭМ!$A$39:$A$782,$A186,СВЦЭМ!$B$39:$B$782,J$155)+'СЕТ СН'!$F$12</f>
        <v>119.35644492999999</v>
      </c>
      <c r="K186" s="36">
        <f>SUMIFS(СВЦЭМ!$E$39:$E$782,СВЦЭМ!$A$39:$A$782,$A186,СВЦЭМ!$B$39:$B$782,K$155)+'СЕТ СН'!$F$12</f>
        <v>116.68632506</v>
      </c>
      <c r="L186" s="36">
        <f>SUMIFS(СВЦЭМ!$E$39:$E$782,СВЦЭМ!$A$39:$A$782,$A186,СВЦЭМ!$B$39:$B$782,L$155)+'СЕТ СН'!$F$12</f>
        <v>115.62423954</v>
      </c>
      <c r="M186" s="36">
        <f>SUMIFS(СВЦЭМ!$E$39:$E$782,СВЦЭМ!$A$39:$A$782,$A186,СВЦЭМ!$B$39:$B$782,M$155)+'СЕТ СН'!$F$12</f>
        <v>114.55150878000001</v>
      </c>
      <c r="N186" s="36">
        <f>SUMIFS(СВЦЭМ!$E$39:$E$782,СВЦЭМ!$A$39:$A$782,$A186,СВЦЭМ!$B$39:$B$782,N$155)+'СЕТ СН'!$F$12</f>
        <v>114.94962405</v>
      </c>
      <c r="O186" s="36">
        <f>SUMIFS(СВЦЭМ!$E$39:$E$782,СВЦЭМ!$A$39:$A$782,$A186,СВЦЭМ!$B$39:$B$782,O$155)+'СЕТ СН'!$F$12</f>
        <v>115.68290637</v>
      </c>
      <c r="P186" s="36">
        <f>SUMIFS(СВЦЭМ!$E$39:$E$782,СВЦЭМ!$A$39:$A$782,$A186,СВЦЭМ!$B$39:$B$782,P$155)+'СЕТ СН'!$F$12</f>
        <v>117.28494729000001</v>
      </c>
      <c r="Q186" s="36">
        <f>SUMIFS(СВЦЭМ!$E$39:$E$782,СВЦЭМ!$A$39:$A$782,$A186,СВЦЭМ!$B$39:$B$782,Q$155)+'СЕТ СН'!$F$12</f>
        <v>116.09355727000001</v>
      </c>
      <c r="R186" s="36">
        <f>SUMIFS(СВЦЭМ!$E$39:$E$782,СВЦЭМ!$A$39:$A$782,$A186,СВЦЭМ!$B$39:$B$782,R$155)+'СЕТ СН'!$F$12</f>
        <v>117.09830416</v>
      </c>
      <c r="S186" s="36">
        <f>SUMIFS(СВЦЭМ!$E$39:$E$782,СВЦЭМ!$A$39:$A$782,$A186,СВЦЭМ!$B$39:$B$782,S$155)+'СЕТ СН'!$F$12</f>
        <v>114.85838513</v>
      </c>
      <c r="T186" s="36">
        <f>SUMIFS(СВЦЭМ!$E$39:$E$782,СВЦЭМ!$A$39:$A$782,$A186,СВЦЭМ!$B$39:$B$782,T$155)+'СЕТ СН'!$F$12</f>
        <v>110.6912268</v>
      </c>
      <c r="U186" s="36">
        <f>SUMIFS(СВЦЭМ!$E$39:$E$782,СВЦЭМ!$A$39:$A$782,$A186,СВЦЭМ!$B$39:$B$782,U$155)+'СЕТ СН'!$F$12</f>
        <v>109.25987348</v>
      </c>
      <c r="V186" s="36">
        <f>SUMIFS(СВЦЭМ!$E$39:$E$782,СВЦЭМ!$A$39:$A$782,$A186,СВЦЭМ!$B$39:$B$782,V$155)+'СЕТ СН'!$F$12</f>
        <v>111.6887603</v>
      </c>
      <c r="W186" s="36">
        <f>SUMIFS(СВЦЭМ!$E$39:$E$782,СВЦЭМ!$A$39:$A$782,$A186,СВЦЭМ!$B$39:$B$782,W$155)+'СЕТ СН'!$F$12</f>
        <v>115.19416461</v>
      </c>
      <c r="X186" s="36">
        <f>SUMIFS(СВЦЭМ!$E$39:$E$782,СВЦЭМ!$A$39:$A$782,$A186,СВЦЭМ!$B$39:$B$782,X$155)+'СЕТ СН'!$F$12</f>
        <v>118.75699364</v>
      </c>
      <c r="Y186" s="36">
        <f>SUMIFS(СВЦЭМ!$E$39:$E$782,СВЦЭМ!$A$39:$A$782,$A186,СВЦЭМ!$B$39:$B$782,Y$155)+'СЕТ СН'!$F$12</f>
        <v>121.70085007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01.12.2023</v>
      </c>
      <c r="B191" s="36">
        <f>SUMIFS(СВЦЭМ!$F$39:$F$782,СВЦЭМ!$A$39:$A$782,$A191,СВЦЭМ!$B$39:$B$782,B$190)+'СЕТ СН'!$F$12</f>
        <v>106.25491737</v>
      </c>
      <c r="C191" s="36">
        <f>SUMIFS(СВЦЭМ!$F$39:$F$782,СВЦЭМ!$A$39:$A$782,$A191,СВЦЭМ!$B$39:$B$782,C$190)+'СЕТ СН'!$F$12</f>
        <v>108.70234170000001</v>
      </c>
      <c r="D191" s="36">
        <f>SUMIFS(СВЦЭМ!$F$39:$F$782,СВЦЭМ!$A$39:$A$782,$A191,СВЦЭМ!$B$39:$B$782,D$190)+'СЕТ СН'!$F$12</f>
        <v>110.68891407</v>
      </c>
      <c r="E191" s="36">
        <f>SUMIFS(СВЦЭМ!$F$39:$F$782,СВЦЭМ!$A$39:$A$782,$A191,СВЦЭМ!$B$39:$B$782,E$190)+'СЕТ СН'!$F$12</f>
        <v>110.77508912</v>
      </c>
      <c r="F191" s="36">
        <f>SUMIFS(СВЦЭМ!$F$39:$F$782,СВЦЭМ!$A$39:$A$782,$A191,СВЦЭМ!$B$39:$B$782,F$190)+'СЕТ СН'!$F$12</f>
        <v>111.33047734</v>
      </c>
      <c r="G191" s="36">
        <f>SUMIFS(СВЦЭМ!$F$39:$F$782,СВЦЭМ!$A$39:$A$782,$A191,СВЦЭМ!$B$39:$B$782,G$190)+'СЕТ СН'!$F$12</f>
        <v>109.98181835</v>
      </c>
      <c r="H191" s="36">
        <f>SUMIFS(СВЦЭМ!$F$39:$F$782,СВЦЭМ!$A$39:$A$782,$A191,СВЦЭМ!$B$39:$B$782,H$190)+'СЕТ СН'!$F$12</f>
        <v>107.24703746</v>
      </c>
      <c r="I191" s="36">
        <f>SUMIFS(СВЦЭМ!$F$39:$F$782,СВЦЭМ!$A$39:$A$782,$A191,СВЦЭМ!$B$39:$B$782,I$190)+'СЕТ СН'!$F$12</f>
        <v>104.46832028</v>
      </c>
      <c r="J191" s="36">
        <f>SUMIFS(СВЦЭМ!$F$39:$F$782,СВЦЭМ!$A$39:$A$782,$A191,СВЦЭМ!$B$39:$B$782,J$190)+'СЕТ СН'!$F$12</f>
        <v>101.55054204</v>
      </c>
      <c r="K191" s="36">
        <f>SUMIFS(СВЦЭМ!$F$39:$F$782,СВЦЭМ!$A$39:$A$782,$A191,СВЦЭМ!$B$39:$B$782,K$190)+'СЕТ СН'!$F$12</f>
        <v>100.51977762999999</v>
      </c>
      <c r="L191" s="36">
        <f>SUMIFS(СВЦЭМ!$F$39:$F$782,СВЦЭМ!$A$39:$A$782,$A191,СВЦЭМ!$B$39:$B$782,L$190)+'СЕТ СН'!$F$12</f>
        <v>100.30042778000001</v>
      </c>
      <c r="M191" s="36">
        <f>SUMIFS(СВЦЭМ!$F$39:$F$782,СВЦЭМ!$A$39:$A$782,$A191,СВЦЭМ!$B$39:$B$782,M$190)+'СЕТ СН'!$F$12</f>
        <v>101.71843403</v>
      </c>
      <c r="N191" s="36">
        <f>SUMIFS(СВЦЭМ!$F$39:$F$782,СВЦЭМ!$A$39:$A$782,$A191,СВЦЭМ!$B$39:$B$782,N$190)+'СЕТ СН'!$F$12</f>
        <v>102.46842635</v>
      </c>
      <c r="O191" s="36">
        <f>SUMIFS(СВЦЭМ!$F$39:$F$782,СВЦЭМ!$A$39:$A$782,$A191,СВЦЭМ!$B$39:$B$782,O$190)+'СЕТ СН'!$F$12</f>
        <v>103.13594496</v>
      </c>
      <c r="P191" s="36">
        <f>SUMIFS(СВЦЭМ!$F$39:$F$782,СВЦЭМ!$A$39:$A$782,$A191,СВЦЭМ!$B$39:$B$782,P$190)+'СЕТ СН'!$F$12</f>
        <v>103.87655997</v>
      </c>
      <c r="Q191" s="36">
        <f>SUMIFS(СВЦЭМ!$F$39:$F$782,СВЦЭМ!$A$39:$A$782,$A191,СВЦЭМ!$B$39:$B$782,Q$190)+'СЕТ СН'!$F$12</f>
        <v>102.60372044</v>
      </c>
      <c r="R191" s="36">
        <f>SUMIFS(СВЦЭМ!$F$39:$F$782,СВЦЭМ!$A$39:$A$782,$A191,СВЦЭМ!$B$39:$B$782,R$190)+'СЕТ СН'!$F$12</f>
        <v>103.06622869</v>
      </c>
      <c r="S191" s="36">
        <f>SUMIFS(СВЦЭМ!$F$39:$F$782,СВЦЭМ!$A$39:$A$782,$A191,СВЦЭМ!$B$39:$B$782,S$190)+'СЕТ СН'!$F$12</f>
        <v>100.7689505</v>
      </c>
      <c r="T191" s="36">
        <f>SUMIFS(СВЦЭМ!$F$39:$F$782,СВЦЭМ!$A$39:$A$782,$A191,СВЦЭМ!$B$39:$B$782,T$190)+'СЕТ СН'!$F$12</f>
        <v>98.092929159999997</v>
      </c>
      <c r="U191" s="36">
        <f>SUMIFS(СВЦЭМ!$F$39:$F$782,СВЦЭМ!$A$39:$A$782,$A191,СВЦЭМ!$B$39:$B$782,U$190)+'СЕТ СН'!$F$12</f>
        <v>98.671032150000002</v>
      </c>
      <c r="V191" s="36">
        <f>SUMIFS(СВЦЭМ!$F$39:$F$782,СВЦЭМ!$A$39:$A$782,$A191,СВЦЭМ!$B$39:$B$782,V$190)+'СЕТ СН'!$F$12</f>
        <v>100.42756871</v>
      </c>
      <c r="W191" s="36">
        <f>SUMIFS(СВЦЭМ!$F$39:$F$782,СВЦЭМ!$A$39:$A$782,$A191,СВЦЭМ!$B$39:$B$782,W$190)+'СЕТ СН'!$F$12</f>
        <v>101.25805713</v>
      </c>
      <c r="X191" s="36">
        <f>SUMIFS(СВЦЭМ!$F$39:$F$782,СВЦЭМ!$A$39:$A$782,$A191,СВЦЭМ!$B$39:$B$782,X$190)+'СЕТ СН'!$F$12</f>
        <v>101.58055851</v>
      </c>
      <c r="Y191" s="36">
        <f>SUMIFS(СВЦЭМ!$F$39:$F$782,СВЦЭМ!$A$39:$A$782,$A191,СВЦЭМ!$B$39:$B$782,Y$190)+'СЕТ СН'!$F$12</f>
        <v>103.01775327999999</v>
      </c>
      <c r="AA191" s="45"/>
    </row>
    <row r="192" spans="1:27" ht="15.75" x14ac:dyDescent="0.2">
      <c r="A192" s="35">
        <f>A191+1</f>
        <v>45262</v>
      </c>
      <c r="B192" s="36">
        <f>SUMIFS(СВЦЭМ!$F$39:$F$782,СВЦЭМ!$A$39:$A$782,$A192,СВЦЭМ!$B$39:$B$782,B$190)+'СЕТ СН'!$F$12</f>
        <v>110.74837590999999</v>
      </c>
      <c r="C192" s="36">
        <f>SUMIFS(СВЦЭМ!$F$39:$F$782,СВЦЭМ!$A$39:$A$782,$A192,СВЦЭМ!$B$39:$B$782,C$190)+'СЕТ СН'!$F$12</f>
        <v>110.39150083</v>
      </c>
      <c r="D192" s="36">
        <f>SUMIFS(СВЦЭМ!$F$39:$F$782,СВЦЭМ!$A$39:$A$782,$A192,СВЦЭМ!$B$39:$B$782,D$190)+'СЕТ СН'!$F$12</f>
        <v>111.18093996</v>
      </c>
      <c r="E192" s="36">
        <f>SUMIFS(СВЦЭМ!$F$39:$F$782,СВЦЭМ!$A$39:$A$782,$A192,СВЦЭМ!$B$39:$B$782,E$190)+'СЕТ СН'!$F$12</f>
        <v>112.01821277000001</v>
      </c>
      <c r="F192" s="36">
        <f>SUMIFS(СВЦЭМ!$F$39:$F$782,СВЦЭМ!$A$39:$A$782,$A192,СВЦЭМ!$B$39:$B$782,F$190)+'СЕТ СН'!$F$12</f>
        <v>112.4031126</v>
      </c>
      <c r="G192" s="36">
        <f>SUMIFS(СВЦЭМ!$F$39:$F$782,СВЦЭМ!$A$39:$A$782,$A192,СВЦЭМ!$B$39:$B$782,G$190)+'СЕТ СН'!$F$12</f>
        <v>112.54528464000001</v>
      </c>
      <c r="H192" s="36">
        <f>SUMIFS(СВЦЭМ!$F$39:$F$782,СВЦЭМ!$A$39:$A$782,$A192,СВЦЭМ!$B$39:$B$782,H$190)+'СЕТ СН'!$F$12</f>
        <v>112.45457774</v>
      </c>
      <c r="I192" s="36">
        <f>SUMIFS(СВЦЭМ!$F$39:$F$782,СВЦЭМ!$A$39:$A$782,$A192,СВЦЭМ!$B$39:$B$782,I$190)+'СЕТ СН'!$F$12</f>
        <v>110.27404061999999</v>
      </c>
      <c r="J192" s="36">
        <f>SUMIFS(СВЦЭМ!$F$39:$F$782,СВЦЭМ!$A$39:$A$782,$A192,СВЦЭМ!$B$39:$B$782,J$190)+'СЕТ СН'!$F$12</f>
        <v>107.47460319</v>
      </c>
      <c r="K192" s="36">
        <f>SUMIFS(СВЦЭМ!$F$39:$F$782,СВЦЭМ!$A$39:$A$782,$A192,СВЦЭМ!$B$39:$B$782,K$190)+'СЕТ СН'!$F$12</f>
        <v>105.17084857</v>
      </c>
      <c r="L192" s="36">
        <f>SUMIFS(СВЦЭМ!$F$39:$F$782,СВЦЭМ!$A$39:$A$782,$A192,СВЦЭМ!$B$39:$B$782,L$190)+'СЕТ СН'!$F$12</f>
        <v>103.06256949</v>
      </c>
      <c r="M192" s="36">
        <f>SUMIFS(СВЦЭМ!$F$39:$F$782,СВЦЭМ!$A$39:$A$782,$A192,СВЦЭМ!$B$39:$B$782,M$190)+'СЕТ СН'!$F$12</f>
        <v>102.5803131</v>
      </c>
      <c r="N192" s="36">
        <f>SUMIFS(СВЦЭМ!$F$39:$F$782,СВЦЭМ!$A$39:$A$782,$A192,СВЦЭМ!$B$39:$B$782,N$190)+'СЕТ СН'!$F$12</f>
        <v>103.92618168</v>
      </c>
      <c r="O192" s="36">
        <f>SUMIFS(СВЦЭМ!$F$39:$F$782,СВЦЭМ!$A$39:$A$782,$A192,СВЦЭМ!$B$39:$B$782,O$190)+'СЕТ СН'!$F$12</f>
        <v>105.32972252</v>
      </c>
      <c r="P192" s="36">
        <f>SUMIFS(СВЦЭМ!$F$39:$F$782,СВЦЭМ!$A$39:$A$782,$A192,СВЦЭМ!$B$39:$B$782,P$190)+'СЕТ СН'!$F$12</f>
        <v>106.13687172</v>
      </c>
      <c r="Q192" s="36">
        <f>SUMIFS(СВЦЭМ!$F$39:$F$782,СВЦЭМ!$A$39:$A$782,$A192,СВЦЭМ!$B$39:$B$782,Q$190)+'СЕТ СН'!$F$12</f>
        <v>106.30149495000001</v>
      </c>
      <c r="R192" s="36">
        <f>SUMIFS(СВЦЭМ!$F$39:$F$782,СВЦЭМ!$A$39:$A$782,$A192,СВЦЭМ!$B$39:$B$782,R$190)+'СЕТ СН'!$F$12</f>
        <v>104.80246205</v>
      </c>
      <c r="S192" s="36">
        <f>SUMIFS(СВЦЭМ!$F$39:$F$782,СВЦЭМ!$A$39:$A$782,$A192,СВЦЭМ!$B$39:$B$782,S$190)+'СЕТ СН'!$F$12</f>
        <v>102.43797961999999</v>
      </c>
      <c r="T192" s="36">
        <f>SUMIFS(СВЦЭМ!$F$39:$F$782,СВЦЭМ!$A$39:$A$782,$A192,СВЦЭМ!$B$39:$B$782,T$190)+'СЕТ СН'!$F$12</f>
        <v>100.46298433</v>
      </c>
      <c r="U192" s="36">
        <f>SUMIFS(СВЦЭМ!$F$39:$F$782,СВЦЭМ!$A$39:$A$782,$A192,СВЦЭМ!$B$39:$B$782,U$190)+'СЕТ СН'!$F$12</f>
        <v>101.17063121</v>
      </c>
      <c r="V192" s="36">
        <f>SUMIFS(СВЦЭМ!$F$39:$F$782,СВЦЭМ!$A$39:$A$782,$A192,СВЦЭМ!$B$39:$B$782,V$190)+'СЕТ СН'!$F$12</f>
        <v>102.7183555</v>
      </c>
      <c r="W192" s="36">
        <f>SUMIFS(СВЦЭМ!$F$39:$F$782,СВЦЭМ!$A$39:$A$782,$A192,СВЦЭМ!$B$39:$B$782,W$190)+'СЕТ СН'!$F$12</f>
        <v>103.55882943</v>
      </c>
      <c r="X192" s="36">
        <f>SUMIFS(СВЦЭМ!$F$39:$F$782,СВЦЭМ!$A$39:$A$782,$A192,СВЦЭМ!$B$39:$B$782,X$190)+'СЕТ СН'!$F$12</f>
        <v>105.53898479</v>
      </c>
      <c r="Y192" s="36">
        <f>SUMIFS(СВЦЭМ!$F$39:$F$782,СВЦЭМ!$A$39:$A$782,$A192,СВЦЭМ!$B$39:$B$782,Y$190)+'СЕТ СН'!$F$12</f>
        <v>106.93060613</v>
      </c>
    </row>
    <row r="193" spans="1:25" ht="15.75" x14ac:dyDescent="0.2">
      <c r="A193" s="35">
        <f t="shared" ref="A193:A221" si="5">A192+1</f>
        <v>45263</v>
      </c>
      <c r="B193" s="36">
        <f>SUMIFS(СВЦЭМ!$F$39:$F$782,СВЦЭМ!$A$39:$A$782,$A193,СВЦЭМ!$B$39:$B$782,B$190)+'СЕТ СН'!$F$12</f>
        <v>104.58313501000001</v>
      </c>
      <c r="C193" s="36">
        <f>SUMIFS(СВЦЭМ!$F$39:$F$782,СВЦЭМ!$A$39:$A$782,$A193,СВЦЭМ!$B$39:$B$782,C$190)+'СЕТ СН'!$F$12</f>
        <v>107.31257846</v>
      </c>
      <c r="D193" s="36">
        <f>SUMIFS(СВЦЭМ!$F$39:$F$782,СВЦЭМ!$A$39:$A$782,$A193,СВЦЭМ!$B$39:$B$782,D$190)+'СЕТ СН'!$F$12</f>
        <v>110.13673822</v>
      </c>
      <c r="E193" s="36">
        <f>SUMIFS(СВЦЭМ!$F$39:$F$782,СВЦЭМ!$A$39:$A$782,$A193,СВЦЭМ!$B$39:$B$782,E$190)+'СЕТ СН'!$F$12</f>
        <v>109.88592727</v>
      </c>
      <c r="F193" s="36">
        <f>SUMIFS(СВЦЭМ!$F$39:$F$782,СВЦЭМ!$A$39:$A$782,$A193,СВЦЭМ!$B$39:$B$782,F$190)+'СЕТ СН'!$F$12</f>
        <v>109.59089734</v>
      </c>
      <c r="G193" s="36">
        <f>SUMIFS(СВЦЭМ!$F$39:$F$782,СВЦЭМ!$A$39:$A$782,$A193,СВЦЭМ!$B$39:$B$782,G$190)+'СЕТ СН'!$F$12</f>
        <v>110.33511451</v>
      </c>
      <c r="H193" s="36">
        <f>SUMIFS(СВЦЭМ!$F$39:$F$782,СВЦЭМ!$A$39:$A$782,$A193,СВЦЭМ!$B$39:$B$782,H$190)+'СЕТ СН'!$F$12</f>
        <v>109.85114842999999</v>
      </c>
      <c r="I193" s="36">
        <f>SUMIFS(СВЦЭМ!$F$39:$F$782,СВЦЭМ!$A$39:$A$782,$A193,СВЦЭМ!$B$39:$B$782,I$190)+'СЕТ СН'!$F$12</f>
        <v>109.72206679999999</v>
      </c>
      <c r="J193" s="36">
        <f>SUMIFS(СВЦЭМ!$F$39:$F$782,СВЦЭМ!$A$39:$A$782,$A193,СВЦЭМ!$B$39:$B$782,J$190)+'СЕТ СН'!$F$12</f>
        <v>107.80859461</v>
      </c>
      <c r="K193" s="36">
        <f>SUMIFS(СВЦЭМ!$F$39:$F$782,СВЦЭМ!$A$39:$A$782,$A193,СВЦЭМ!$B$39:$B$782,K$190)+'СЕТ СН'!$F$12</f>
        <v>105.61870768999999</v>
      </c>
      <c r="L193" s="36">
        <f>SUMIFS(СВЦЭМ!$F$39:$F$782,СВЦЭМ!$A$39:$A$782,$A193,СВЦЭМ!$B$39:$B$782,L$190)+'СЕТ СН'!$F$12</f>
        <v>102.98029276</v>
      </c>
      <c r="M193" s="36">
        <f>SUMIFS(СВЦЭМ!$F$39:$F$782,СВЦЭМ!$A$39:$A$782,$A193,СВЦЭМ!$B$39:$B$782,M$190)+'СЕТ СН'!$F$12</f>
        <v>102.74739751</v>
      </c>
      <c r="N193" s="36">
        <f>SUMIFS(СВЦЭМ!$F$39:$F$782,СВЦЭМ!$A$39:$A$782,$A193,СВЦЭМ!$B$39:$B$782,N$190)+'СЕТ СН'!$F$12</f>
        <v>103.61402241</v>
      </c>
      <c r="O193" s="36">
        <f>SUMIFS(СВЦЭМ!$F$39:$F$782,СВЦЭМ!$A$39:$A$782,$A193,СВЦЭМ!$B$39:$B$782,O$190)+'СЕТ СН'!$F$12</f>
        <v>105.18837114999999</v>
      </c>
      <c r="P193" s="36">
        <f>SUMIFS(СВЦЭМ!$F$39:$F$782,СВЦЭМ!$A$39:$A$782,$A193,СВЦЭМ!$B$39:$B$782,P$190)+'СЕТ СН'!$F$12</f>
        <v>105.38948327</v>
      </c>
      <c r="Q193" s="36">
        <f>SUMIFS(СВЦЭМ!$F$39:$F$782,СВЦЭМ!$A$39:$A$782,$A193,СВЦЭМ!$B$39:$B$782,Q$190)+'СЕТ СН'!$F$12</f>
        <v>105.89115253999999</v>
      </c>
      <c r="R193" s="36">
        <f>SUMIFS(СВЦЭМ!$F$39:$F$782,СВЦЭМ!$A$39:$A$782,$A193,СВЦЭМ!$B$39:$B$782,R$190)+'СЕТ СН'!$F$12</f>
        <v>104.85433438</v>
      </c>
      <c r="S193" s="36">
        <f>SUMIFS(СВЦЭМ!$F$39:$F$782,СВЦЭМ!$A$39:$A$782,$A193,СВЦЭМ!$B$39:$B$782,S$190)+'СЕТ СН'!$F$12</f>
        <v>101.89617497</v>
      </c>
      <c r="T193" s="36">
        <f>SUMIFS(СВЦЭМ!$F$39:$F$782,СВЦЭМ!$A$39:$A$782,$A193,СВЦЭМ!$B$39:$B$782,T$190)+'СЕТ СН'!$F$12</f>
        <v>98.986991790000005</v>
      </c>
      <c r="U193" s="36">
        <f>SUMIFS(СВЦЭМ!$F$39:$F$782,СВЦЭМ!$A$39:$A$782,$A193,СВЦЭМ!$B$39:$B$782,U$190)+'СЕТ СН'!$F$12</f>
        <v>99.581770640000002</v>
      </c>
      <c r="V193" s="36">
        <f>SUMIFS(СВЦЭМ!$F$39:$F$782,СВЦЭМ!$A$39:$A$782,$A193,СВЦЭМ!$B$39:$B$782,V$190)+'СЕТ СН'!$F$12</f>
        <v>101.53510004</v>
      </c>
      <c r="W193" s="36">
        <f>SUMIFS(СВЦЭМ!$F$39:$F$782,СВЦЭМ!$A$39:$A$782,$A193,СВЦЭМ!$B$39:$B$782,W$190)+'СЕТ СН'!$F$12</f>
        <v>102.18548081</v>
      </c>
      <c r="X193" s="36">
        <f>SUMIFS(СВЦЭМ!$F$39:$F$782,СВЦЭМ!$A$39:$A$782,$A193,СВЦЭМ!$B$39:$B$782,X$190)+'СЕТ СН'!$F$12</f>
        <v>104.05808601</v>
      </c>
      <c r="Y193" s="36">
        <f>SUMIFS(СВЦЭМ!$F$39:$F$782,СВЦЭМ!$A$39:$A$782,$A193,СВЦЭМ!$B$39:$B$782,Y$190)+'СЕТ СН'!$F$12</f>
        <v>107.15079869</v>
      </c>
    </row>
    <row r="194" spans="1:25" ht="15.75" x14ac:dyDescent="0.2">
      <c r="A194" s="35">
        <f t="shared" si="5"/>
        <v>45264</v>
      </c>
      <c r="B194" s="36">
        <f>SUMIFS(СВЦЭМ!$F$39:$F$782,СВЦЭМ!$A$39:$A$782,$A194,СВЦЭМ!$B$39:$B$782,B$190)+'СЕТ СН'!$F$12</f>
        <v>106.27095416</v>
      </c>
      <c r="C194" s="36">
        <f>SUMIFS(СВЦЭМ!$F$39:$F$782,СВЦЭМ!$A$39:$A$782,$A194,СВЦЭМ!$B$39:$B$782,C$190)+'СЕТ СН'!$F$12</f>
        <v>108.92492428</v>
      </c>
      <c r="D194" s="36">
        <f>SUMIFS(СВЦЭМ!$F$39:$F$782,СВЦЭМ!$A$39:$A$782,$A194,СВЦЭМ!$B$39:$B$782,D$190)+'СЕТ СН'!$F$12</f>
        <v>108.65933325</v>
      </c>
      <c r="E194" s="36">
        <f>SUMIFS(СВЦЭМ!$F$39:$F$782,СВЦЭМ!$A$39:$A$782,$A194,СВЦЭМ!$B$39:$B$782,E$190)+'СЕТ СН'!$F$12</f>
        <v>109.11008545</v>
      </c>
      <c r="F194" s="36">
        <f>SUMIFS(СВЦЭМ!$F$39:$F$782,СВЦЭМ!$A$39:$A$782,$A194,СВЦЭМ!$B$39:$B$782,F$190)+'СЕТ СН'!$F$12</f>
        <v>108.84457946000001</v>
      </c>
      <c r="G194" s="36">
        <f>SUMIFS(СВЦЭМ!$F$39:$F$782,СВЦЭМ!$A$39:$A$782,$A194,СВЦЭМ!$B$39:$B$782,G$190)+'СЕТ СН'!$F$12</f>
        <v>108.23624891</v>
      </c>
      <c r="H194" s="36">
        <f>SUMIFS(СВЦЭМ!$F$39:$F$782,СВЦЭМ!$A$39:$A$782,$A194,СВЦЭМ!$B$39:$B$782,H$190)+'СЕТ СН'!$F$12</f>
        <v>106.38089605</v>
      </c>
      <c r="I194" s="36">
        <f>SUMIFS(СВЦЭМ!$F$39:$F$782,СВЦЭМ!$A$39:$A$782,$A194,СВЦЭМ!$B$39:$B$782,I$190)+'СЕТ СН'!$F$12</f>
        <v>102.04124622</v>
      </c>
      <c r="J194" s="36">
        <f>SUMIFS(СВЦЭМ!$F$39:$F$782,СВЦЭМ!$A$39:$A$782,$A194,СВЦЭМ!$B$39:$B$782,J$190)+'СЕТ СН'!$F$12</f>
        <v>100.66045607</v>
      </c>
      <c r="K194" s="36">
        <f>SUMIFS(СВЦЭМ!$F$39:$F$782,СВЦЭМ!$A$39:$A$782,$A194,СВЦЭМ!$B$39:$B$782,K$190)+'СЕТ СН'!$F$12</f>
        <v>99.869688969999999</v>
      </c>
      <c r="L194" s="36">
        <f>SUMIFS(СВЦЭМ!$F$39:$F$782,СВЦЭМ!$A$39:$A$782,$A194,СВЦЭМ!$B$39:$B$782,L$190)+'СЕТ СН'!$F$12</f>
        <v>99.512523479999999</v>
      </c>
      <c r="M194" s="36">
        <f>SUMIFS(СВЦЭМ!$F$39:$F$782,СВЦЭМ!$A$39:$A$782,$A194,СВЦЭМ!$B$39:$B$782,M$190)+'СЕТ СН'!$F$12</f>
        <v>100.04702398000001</v>
      </c>
      <c r="N194" s="36">
        <f>SUMIFS(СВЦЭМ!$F$39:$F$782,СВЦЭМ!$A$39:$A$782,$A194,СВЦЭМ!$B$39:$B$782,N$190)+'СЕТ СН'!$F$12</f>
        <v>100.67012234000001</v>
      </c>
      <c r="O194" s="36">
        <f>SUMIFS(СВЦЭМ!$F$39:$F$782,СВЦЭМ!$A$39:$A$782,$A194,СВЦЭМ!$B$39:$B$782,O$190)+'СЕТ СН'!$F$12</f>
        <v>101.33452038999999</v>
      </c>
      <c r="P194" s="36">
        <f>SUMIFS(СВЦЭМ!$F$39:$F$782,СВЦЭМ!$A$39:$A$782,$A194,СВЦЭМ!$B$39:$B$782,P$190)+'СЕТ СН'!$F$12</f>
        <v>102.14737962</v>
      </c>
      <c r="Q194" s="36">
        <f>SUMIFS(СВЦЭМ!$F$39:$F$782,СВЦЭМ!$A$39:$A$782,$A194,СВЦЭМ!$B$39:$B$782,Q$190)+'СЕТ СН'!$F$12</f>
        <v>102.29274805999999</v>
      </c>
      <c r="R194" s="36">
        <f>SUMIFS(СВЦЭМ!$F$39:$F$782,СВЦЭМ!$A$39:$A$782,$A194,СВЦЭМ!$B$39:$B$782,R$190)+'СЕТ СН'!$F$12</f>
        <v>101.51587945999999</v>
      </c>
      <c r="S194" s="36">
        <f>SUMIFS(СВЦЭМ!$F$39:$F$782,СВЦЭМ!$A$39:$A$782,$A194,СВЦЭМ!$B$39:$B$782,S$190)+'СЕТ СН'!$F$12</f>
        <v>99.062698370000007</v>
      </c>
      <c r="T194" s="36">
        <f>SUMIFS(СВЦЭМ!$F$39:$F$782,СВЦЭМ!$A$39:$A$782,$A194,СВЦЭМ!$B$39:$B$782,T$190)+'СЕТ СН'!$F$12</f>
        <v>97.579593320000001</v>
      </c>
      <c r="U194" s="36">
        <f>SUMIFS(СВЦЭМ!$F$39:$F$782,СВЦЭМ!$A$39:$A$782,$A194,СВЦЭМ!$B$39:$B$782,U$190)+'СЕТ СН'!$F$12</f>
        <v>98.277772429999999</v>
      </c>
      <c r="V194" s="36">
        <f>SUMIFS(СВЦЭМ!$F$39:$F$782,СВЦЭМ!$A$39:$A$782,$A194,СВЦЭМ!$B$39:$B$782,V$190)+'СЕТ СН'!$F$12</f>
        <v>99.586971980000001</v>
      </c>
      <c r="W194" s="36">
        <f>SUMIFS(СВЦЭМ!$F$39:$F$782,СВЦЭМ!$A$39:$A$782,$A194,СВЦЭМ!$B$39:$B$782,W$190)+'СЕТ СН'!$F$12</f>
        <v>100.42200526000001</v>
      </c>
      <c r="X194" s="36">
        <f>SUMIFS(СВЦЭМ!$F$39:$F$782,СВЦЭМ!$A$39:$A$782,$A194,СВЦЭМ!$B$39:$B$782,X$190)+'СЕТ СН'!$F$12</f>
        <v>102.84671797</v>
      </c>
      <c r="Y194" s="36">
        <f>SUMIFS(СВЦЭМ!$F$39:$F$782,СВЦЭМ!$A$39:$A$782,$A194,СВЦЭМ!$B$39:$B$782,Y$190)+'СЕТ СН'!$F$12</f>
        <v>103.96176177</v>
      </c>
    </row>
    <row r="195" spans="1:25" ht="15.75" x14ac:dyDescent="0.2">
      <c r="A195" s="35">
        <f t="shared" si="5"/>
        <v>45265</v>
      </c>
      <c r="B195" s="36">
        <f>SUMIFS(СВЦЭМ!$F$39:$F$782,СВЦЭМ!$A$39:$A$782,$A195,СВЦЭМ!$B$39:$B$782,B$190)+'СЕТ СН'!$F$12</f>
        <v>112.20871721</v>
      </c>
      <c r="C195" s="36">
        <f>SUMIFS(СВЦЭМ!$F$39:$F$782,СВЦЭМ!$A$39:$A$782,$A195,СВЦЭМ!$B$39:$B$782,C$190)+'СЕТ СН'!$F$12</f>
        <v>113.572677</v>
      </c>
      <c r="D195" s="36">
        <f>SUMIFS(СВЦЭМ!$F$39:$F$782,СВЦЭМ!$A$39:$A$782,$A195,СВЦЭМ!$B$39:$B$782,D$190)+'СЕТ СН'!$F$12</f>
        <v>115.91546153</v>
      </c>
      <c r="E195" s="36">
        <f>SUMIFS(СВЦЭМ!$F$39:$F$782,СВЦЭМ!$A$39:$A$782,$A195,СВЦЭМ!$B$39:$B$782,E$190)+'СЕТ СН'!$F$12</f>
        <v>113.91814555000001</v>
      </c>
      <c r="F195" s="36">
        <f>SUMIFS(СВЦЭМ!$F$39:$F$782,СВЦЭМ!$A$39:$A$782,$A195,СВЦЭМ!$B$39:$B$782,F$190)+'СЕТ СН'!$F$12</f>
        <v>113.5951103</v>
      </c>
      <c r="G195" s="36">
        <f>SUMIFS(СВЦЭМ!$F$39:$F$782,СВЦЭМ!$A$39:$A$782,$A195,СВЦЭМ!$B$39:$B$782,G$190)+'СЕТ СН'!$F$12</f>
        <v>113.41103212</v>
      </c>
      <c r="H195" s="36">
        <f>SUMIFS(СВЦЭМ!$F$39:$F$782,СВЦЭМ!$A$39:$A$782,$A195,СВЦЭМ!$B$39:$B$782,H$190)+'СЕТ СН'!$F$12</f>
        <v>110.80993796999999</v>
      </c>
      <c r="I195" s="36">
        <f>SUMIFS(СВЦЭМ!$F$39:$F$782,СВЦЭМ!$A$39:$A$782,$A195,СВЦЭМ!$B$39:$B$782,I$190)+'СЕТ СН'!$F$12</f>
        <v>108.22333953</v>
      </c>
      <c r="J195" s="36">
        <f>SUMIFS(СВЦЭМ!$F$39:$F$782,СВЦЭМ!$A$39:$A$782,$A195,СВЦЭМ!$B$39:$B$782,J$190)+'СЕТ СН'!$F$12</f>
        <v>105.5639695</v>
      </c>
      <c r="K195" s="36">
        <f>SUMIFS(СВЦЭМ!$F$39:$F$782,СВЦЭМ!$A$39:$A$782,$A195,СВЦЭМ!$B$39:$B$782,K$190)+'СЕТ СН'!$F$12</f>
        <v>105.38694232</v>
      </c>
      <c r="L195" s="36">
        <f>SUMIFS(СВЦЭМ!$F$39:$F$782,СВЦЭМ!$A$39:$A$782,$A195,СВЦЭМ!$B$39:$B$782,L$190)+'СЕТ СН'!$F$12</f>
        <v>107.48383871999999</v>
      </c>
      <c r="M195" s="36">
        <f>SUMIFS(СВЦЭМ!$F$39:$F$782,СВЦЭМ!$A$39:$A$782,$A195,СВЦЭМ!$B$39:$B$782,M$190)+'СЕТ СН'!$F$12</f>
        <v>111.58200382</v>
      </c>
      <c r="N195" s="36">
        <f>SUMIFS(СВЦЭМ!$F$39:$F$782,СВЦЭМ!$A$39:$A$782,$A195,СВЦЭМ!$B$39:$B$782,N$190)+'СЕТ СН'!$F$12</f>
        <v>112.4090915</v>
      </c>
      <c r="O195" s="36">
        <f>SUMIFS(СВЦЭМ!$F$39:$F$782,СВЦЭМ!$A$39:$A$782,$A195,СВЦЭМ!$B$39:$B$782,O$190)+'СЕТ СН'!$F$12</f>
        <v>112.71888364</v>
      </c>
      <c r="P195" s="36">
        <f>SUMIFS(СВЦЭМ!$F$39:$F$782,СВЦЭМ!$A$39:$A$782,$A195,СВЦЭМ!$B$39:$B$782,P$190)+'СЕТ СН'!$F$12</f>
        <v>112.43936647</v>
      </c>
      <c r="Q195" s="36">
        <f>SUMIFS(СВЦЭМ!$F$39:$F$782,СВЦЭМ!$A$39:$A$782,$A195,СВЦЭМ!$B$39:$B$782,Q$190)+'СЕТ СН'!$F$12</f>
        <v>112.11907012</v>
      </c>
      <c r="R195" s="36">
        <f>SUMIFS(СВЦЭМ!$F$39:$F$782,СВЦЭМ!$A$39:$A$782,$A195,СВЦЭМ!$B$39:$B$782,R$190)+'СЕТ СН'!$F$12</f>
        <v>109.11357939</v>
      </c>
      <c r="S195" s="36">
        <f>SUMIFS(СВЦЭМ!$F$39:$F$782,СВЦЭМ!$A$39:$A$782,$A195,СВЦЭМ!$B$39:$B$782,S$190)+'СЕТ СН'!$F$12</f>
        <v>105.60254322999999</v>
      </c>
      <c r="T195" s="36">
        <f>SUMIFS(СВЦЭМ!$F$39:$F$782,СВЦЭМ!$A$39:$A$782,$A195,СВЦЭМ!$B$39:$B$782,T$190)+'СЕТ СН'!$F$12</f>
        <v>104.03223162</v>
      </c>
      <c r="U195" s="36">
        <f>SUMIFS(СВЦЭМ!$F$39:$F$782,СВЦЭМ!$A$39:$A$782,$A195,СВЦЭМ!$B$39:$B$782,U$190)+'СЕТ СН'!$F$12</f>
        <v>104.75177282999999</v>
      </c>
      <c r="V195" s="36">
        <f>SUMIFS(СВЦЭМ!$F$39:$F$782,СВЦЭМ!$A$39:$A$782,$A195,СВЦЭМ!$B$39:$B$782,V$190)+'СЕТ СН'!$F$12</f>
        <v>107.18717338</v>
      </c>
      <c r="W195" s="36">
        <f>SUMIFS(СВЦЭМ!$F$39:$F$782,СВЦЭМ!$A$39:$A$782,$A195,СВЦЭМ!$B$39:$B$782,W$190)+'СЕТ СН'!$F$12</f>
        <v>107.62953913</v>
      </c>
      <c r="X195" s="36">
        <f>SUMIFS(СВЦЭМ!$F$39:$F$782,СВЦЭМ!$A$39:$A$782,$A195,СВЦЭМ!$B$39:$B$782,X$190)+'СЕТ СН'!$F$12</f>
        <v>108.80435387999999</v>
      </c>
      <c r="Y195" s="36">
        <f>SUMIFS(СВЦЭМ!$F$39:$F$782,СВЦЭМ!$A$39:$A$782,$A195,СВЦЭМ!$B$39:$B$782,Y$190)+'СЕТ СН'!$F$12</f>
        <v>110.61703070999999</v>
      </c>
    </row>
    <row r="196" spans="1:25" ht="15.75" x14ac:dyDescent="0.2">
      <c r="A196" s="35">
        <f t="shared" si="5"/>
        <v>45266</v>
      </c>
      <c r="B196" s="36">
        <f>SUMIFS(СВЦЭМ!$F$39:$F$782,СВЦЭМ!$A$39:$A$782,$A196,СВЦЭМ!$B$39:$B$782,B$190)+'СЕТ СН'!$F$12</f>
        <v>105.38132133000001</v>
      </c>
      <c r="C196" s="36">
        <f>SUMIFS(СВЦЭМ!$F$39:$F$782,СВЦЭМ!$A$39:$A$782,$A196,СВЦЭМ!$B$39:$B$782,C$190)+'СЕТ СН'!$F$12</f>
        <v>106.22617864</v>
      </c>
      <c r="D196" s="36">
        <f>SUMIFS(СВЦЭМ!$F$39:$F$782,СВЦЭМ!$A$39:$A$782,$A196,СВЦЭМ!$B$39:$B$782,D$190)+'СЕТ СН'!$F$12</f>
        <v>108.25055829999999</v>
      </c>
      <c r="E196" s="36">
        <f>SUMIFS(СВЦЭМ!$F$39:$F$782,СВЦЭМ!$A$39:$A$782,$A196,СВЦЭМ!$B$39:$B$782,E$190)+'СЕТ СН'!$F$12</f>
        <v>108.70476791999999</v>
      </c>
      <c r="F196" s="36">
        <f>SUMIFS(СВЦЭМ!$F$39:$F$782,СВЦЭМ!$A$39:$A$782,$A196,СВЦЭМ!$B$39:$B$782,F$190)+'СЕТ СН'!$F$12</f>
        <v>107.94057291</v>
      </c>
      <c r="G196" s="36">
        <f>SUMIFS(СВЦЭМ!$F$39:$F$782,СВЦЭМ!$A$39:$A$782,$A196,СВЦЭМ!$B$39:$B$782,G$190)+'СЕТ СН'!$F$12</f>
        <v>106.05953499</v>
      </c>
      <c r="H196" s="36">
        <f>SUMIFS(СВЦЭМ!$F$39:$F$782,СВЦЭМ!$A$39:$A$782,$A196,СВЦЭМ!$B$39:$B$782,H$190)+'СЕТ СН'!$F$12</f>
        <v>103.09230350999999</v>
      </c>
      <c r="I196" s="36">
        <f>SUMIFS(СВЦЭМ!$F$39:$F$782,СВЦЭМ!$A$39:$A$782,$A196,СВЦЭМ!$B$39:$B$782,I$190)+'СЕТ СН'!$F$12</f>
        <v>99.553454520000003</v>
      </c>
      <c r="J196" s="36">
        <f>SUMIFS(СВЦЭМ!$F$39:$F$782,СВЦЭМ!$A$39:$A$782,$A196,СВЦЭМ!$B$39:$B$782,J$190)+'СЕТ СН'!$F$12</f>
        <v>99.267914590000004</v>
      </c>
      <c r="K196" s="36">
        <f>SUMIFS(СВЦЭМ!$F$39:$F$782,СВЦЭМ!$A$39:$A$782,$A196,СВЦЭМ!$B$39:$B$782,K$190)+'СЕТ СН'!$F$12</f>
        <v>98.037208640000003</v>
      </c>
      <c r="L196" s="36">
        <f>SUMIFS(СВЦЭМ!$F$39:$F$782,СВЦЭМ!$A$39:$A$782,$A196,СВЦЭМ!$B$39:$B$782,L$190)+'СЕТ СН'!$F$12</f>
        <v>96.793130340000005</v>
      </c>
      <c r="M196" s="36">
        <f>SUMIFS(СВЦЭМ!$F$39:$F$782,СВЦЭМ!$A$39:$A$782,$A196,СВЦЭМ!$B$39:$B$782,M$190)+'СЕТ СН'!$F$12</f>
        <v>97.443163069999997</v>
      </c>
      <c r="N196" s="36">
        <f>SUMIFS(СВЦЭМ!$F$39:$F$782,СВЦЭМ!$A$39:$A$782,$A196,СВЦЭМ!$B$39:$B$782,N$190)+'СЕТ СН'!$F$12</f>
        <v>99.645904299999998</v>
      </c>
      <c r="O196" s="36">
        <f>SUMIFS(СВЦЭМ!$F$39:$F$782,СВЦЭМ!$A$39:$A$782,$A196,СВЦЭМ!$B$39:$B$782,O$190)+'СЕТ СН'!$F$12</f>
        <v>99.526497660000004</v>
      </c>
      <c r="P196" s="36">
        <f>SUMIFS(СВЦЭМ!$F$39:$F$782,СВЦЭМ!$A$39:$A$782,$A196,СВЦЭМ!$B$39:$B$782,P$190)+'СЕТ СН'!$F$12</f>
        <v>100.27877823999999</v>
      </c>
      <c r="Q196" s="36">
        <f>SUMIFS(СВЦЭМ!$F$39:$F$782,СВЦЭМ!$A$39:$A$782,$A196,СВЦЭМ!$B$39:$B$782,Q$190)+'СЕТ СН'!$F$12</f>
        <v>100.72989764</v>
      </c>
      <c r="R196" s="36">
        <f>SUMIFS(СВЦЭМ!$F$39:$F$782,СВЦЭМ!$A$39:$A$782,$A196,СВЦЭМ!$B$39:$B$782,R$190)+'СЕТ СН'!$F$12</f>
        <v>100.29909882</v>
      </c>
      <c r="S196" s="36">
        <f>SUMIFS(СВЦЭМ!$F$39:$F$782,СВЦЭМ!$A$39:$A$782,$A196,СВЦЭМ!$B$39:$B$782,S$190)+'СЕТ СН'!$F$12</f>
        <v>97.976664650000004</v>
      </c>
      <c r="T196" s="36">
        <f>SUMIFS(СВЦЭМ!$F$39:$F$782,СВЦЭМ!$A$39:$A$782,$A196,СВЦЭМ!$B$39:$B$782,T$190)+'СЕТ СН'!$F$12</f>
        <v>96.658840299999994</v>
      </c>
      <c r="U196" s="36">
        <f>SUMIFS(СВЦЭМ!$F$39:$F$782,СВЦЭМ!$A$39:$A$782,$A196,СВЦЭМ!$B$39:$B$782,U$190)+'СЕТ СН'!$F$12</f>
        <v>97.44013932</v>
      </c>
      <c r="V196" s="36">
        <f>SUMIFS(СВЦЭМ!$F$39:$F$782,СВЦЭМ!$A$39:$A$782,$A196,СВЦЭМ!$B$39:$B$782,V$190)+'СЕТ СН'!$F$12</f>
        <v>99.355847830000002</v>
      </c>
      <c r="W196" s="36">
        <f>SUMIFS(СВЦЭМ!$F$39:$F$782,СВЦЭМ!$A$39:$A$782,$A196,СВЦЭМ!$B$39:$B$782,W$190)+'СЕТ СН'!$F$12</f>
        <v>99.411719840000004</v>
      </c>
      <c r="X196" s="36">
        <f>SUMIFS(СВЦЭМ!$F$39:$F$782,СВЦЭМ!$A$39:$A$782,$A196,СВЦЭМ!$B$39:$B$782,X$190)+'СЕТ СН'!$F$12</f>
        <v>101.12436375</v>
      </c>
      <c r="Y196" s="36">
        <f>SUMIFS(СВЦЭМ!$F$39:$F$782,СВЦЭМ!$A$39:$A$782,$A196,СВЦЭМ!$B$39:$B$782,Y$190)+'СЕТ СН'!$F$12</f>
        <v>102.66651103</v>
      </c>
    </row>
    <row r="197" spans="1:25" ht="15.75" x14ac:dyDescent="0.2">
      <c r="A197" s="35">
        <f t="shared" si="5"/>
        <v>45267</v>
      </c>
      <c r="B197" s="36">
        <f>SUMIFS(СВЦЭМ!$F$39:$F$782,СВЦЭМ!$A$39:$A$782,$A197,СВЦЭМ!$B$39:$B$782,B$190)+'СЕТ СН'!$F$12</f>
        <v>102.66329512999999</v>
      </c>
      <c r="C197" s="36">
        <f>SUMIFS(СВЦЭМ!$F$39:$F$782,СВЦЭМ!$A$39:$A$782,$A197,СВЦЭМ!$B$39:$B$782,C$190)+'СЕТ СН'!$F$12</f>
        <v>103.80168187</v>
      </c>
      <c r="D197" s="36">
        <f>SUMIFS(СВЦЭМ!$F$39:$F$782,СВЦЭМ!$A$39:$A$782,$A197,СВЦЭМ!$B$39:$B$782,D$190)+'СЕТ СН'!$F$12</f>
        <v>107.22091335</v>
      </c>
      <c r="E197" s="36">
        <f>SUMIFS(СВЦЭМ!$F$39:$F$782,СВЦЭМ!$A$39:$A$782,$A197,СВЦЭМ!$B$39:$B$782,E$190)+'СЕТ СН'!$F$12</f>
        <v>106.75669713000001</v>
      </c>
      <c r="F197" s="36">
        <f>SUMIFS(СВЦЭМ!$F$39:$F$782,СВЦЭМ!$A$39:$A$782,$A197,СВЦЭМ!$B$39:$B$782,F$190)+'СЕТ СН'!$F$12</f>
        <v>106.43200084</v>
      </c>
      <c r="G197" s="36">
        <f>SUMIFS(СВЦЭМ!$F$39:$F$782,СВЦЭМ!$A$39:$A$782,$A197,СВЦЭМ!$B$39:$B$782,G$190)+'СЕТ СН'!$F$12</f>
        <v>106.48781559</v>
      </c>
      <c r="H197" s="36">
        <f>SUMIFS(СВЦЭМ!$F$39:$F$782,СВЦЭМ!$A$39:$A$782,$A197,СВЦЭМ!$B$39:$B$782,H$190)+'СЕТ СН'!$F$12</f>
        <v>103.69508283</v>
      </c>
      <c r="I197" s="36">
        <f>SUMIFS(СВЦЭМ!$F$39:$F$782,СВЦЭМ!$A$39:$A$782,$A197,СВЦЭМ!$B$39:$B$782,I$190)+'СЕТ СН'!$F$12</f>
        <v>100.76536618</v>
      </c>
      <c r="J197" s="36">
        <f>SUMIFS(СВЦЭМ!$F$39:$F$782,СВЦЭМ!$A$39:$A$782,$A197,СВЦЭМ!$B$39:$B$782,J$190)+'СЕТ СН'!$F$12</f>
        <v>98.999249259999999</v>
      </c>
      <c r="K197" s="36">
        <f>SUMIFS(СВЦЭМ!$F$39:$F$782,СВЦЭМ!$A$39:$A$782,$A197,СВЦЭМ!$B$39:$B$782,K$190)+'СЕТ СН'!$F$12</f>
        <v>98.593215749999999</v>
      </c>
      <c r="L197" s="36">
        <f>SUMIFS(СВЦЭМ!$F$39:$F$782,СВЦЭМ!$A$39:$A$782,$A197,СВЦЭМ!$B$39:$B$782,L$190)+'СЕТ СН'!$F$12</f>
        <v>99.046803710000006</v>
      </c>
      <c r="M197" s="36">
        <f>SUMIFS(СВЦЭМ!$F$39:$F$782,СВЦЭМ!$A$39:$A$782,$A197,СВЦЭМ!$B$39:$B$782,M$190)+'СЕТ СН'!$F$12</f>
        <v>101.26003894999999</v>
      </c>
      <c r="N197" s="36">
        <f>SUMIFS(СВЦЭМ!$F$39:$F$782,СВЦЭМ!$A$39:$A$782,$A197,СВЦЭМ!$B$39:$B$782,N$190)+'СЕТ СН'!$F$12</f>
        <v>103.46123806999999</v>
      </c>
      <c r="O197" s="36">
        <f>SUMIFS(СВЦЭМ!$F$39:$F$782,СВЦЭМ!$A$39:$A$782,$A197,СВЦЭМ!$B$39:$B$782,O$190)+'СЕТ СН'!$F$12</f>
        <v>105.78335633</v>
      </c>
      <c r="P197" s="36">
        <f>SUMIFS(СВЦЭМ!$F$39:$F$782,СВЦЭМ!$A$39:$A$782,$A197,СВЦЭМ!$B$39:$B$782,P$190)+'СЕТ СН'!$F$12</f>
        <v>105.95465516</v>
      </c>
      <c r="Q197" s="36">
        <f>SUMIFS(СВЦЭМ!$F$39:$F$782,СВЦЭМ!$A$39:$A$782,$A197,СВЦЭМ!$B$39:$B$782,Q$190)+'СЕТ СН'!$F$12</f>
        <v>106.1168637</v>
      </c>
      <c r="R197" s="36">
        <f>SUMIFS(СВЦЭМ!$F$39:$F$782,СВЦЭМ!$A$39:$A$782,$A197,СВЦЭМ!$B$39:$B$782,R$190)+'СЕТ СН'!$F$12</f>
        <v>105.46749471</v>
      </c>
      <c r="S197" s="36">
        <f>SUMIFS(СВЦЭМ!$F$39:$F$782,СВЦЭМ!$A$39:$A$782,$A197,СВЦЭМ!$B$39:$B$782,S$190)+'СЕТ СН'!$F$12</f>
        <v>103.45292942</v>
      </c>
      <c r="T197" s="36">
        <f>SUMIFS(СВЦЭМ!$F$39:$F$782,СВЦЭМ!$A$39:$A$782,$A197,СВЦЭМ!$B$39:$B$782,T$190)+'СЕТ СН'!$F$12</f>
        <v>100.84617612</v>
      </c>
      <c r="U197" s="36">
        <f>SUMIFS(СВЦЭМ!$F$39:$F$782,СВЦЭМ!$A$39:$A$782,$A197,СВЦЭМ!$B$39:$B$782,U$190)+'СЕТ СН'!$F$12</f>
        <v>101.27568977999999</v>
      </c>
      <c r="V197" s="36">
        <f>SUMIFS(СВЦЭМ!$F$39:$F$782,СВЦЭМ!$A$39:$A$782,$A197,СВЦЭМ!$B$39:$B$782,V$190)+'СЕТ СН'!$F$12</f>
        <v>104.73767877</v>
      </c>
      <c r="W197" s="36">
        <f>SUMIFS(СВЦЭМ!$F$39:$F$782,СВЦЭМ!$A$39:$A$782,$A197,СВЦЭМ!$B$39:$B$782,W$190)+'СЕТ СН'!$F$12</f>
        <v>106.10702032</v>
      </c>
      <c r="X197" s="36">
        <f>SUMIFS(СВЦЭМ!$F$39:$F$782,СВЦЭМ!$A$39:$A$782,$A197,СВЦЭМ!$B$39:$B$782,X$190)+'СЕТ СН'!$F$12</f>
        <v>107.7844836</v>
      </c>
      <c r="Y197" s="36">
        <f>SUMIFS(СВЦЭМ!$F$39:$F$782,СВЦЭМ!$A$39:$A$782,$A197,СВЦЭМ!$B$39:$B$782,Y$190)+'СЕТ СН'!$F$12</f>
        <v>109.9126784</v>
      </c>
    </row>
    <row r="198" spans="1:25" ht="15.75" x14ac:dyDescent="0.2">
      <c r="A198" s="35">
        <f t="shared" si="5"/>
        <v>45268</v>
      </c>
      <c r="B198" s="36">
        <f>SUMIFS(СВЦЭМ!$F$39:$F$782,СВЦЭМ!$A$39:$A$782,$A198,СВЦЭМ!$B$39:$B$782,B$190)+'СЕТ СН'!$F$12</f>
        <v>105.97812688</v>
      </c>
      <c r="C198" s="36">
        <f>SUMIFS(СВЦЭМ!$F$39:$F$782,СВЦЭМ!$A$39:$A$782,$A198,СВЦЭМ!$B$39:$B$782,C$190)+'СЕТ СН'!$F$12</f>
        <v>107.94348088</v>
      </c>
      <c r="D198" s="36">
        <f>SUMIFS(СВЦЭМ!$F$39:$F$782,СВЦЭМ!$A$39:$A$782,$A198,СВЦЭМ!$B$39:$B$782,D$190)+'СЕТ СН'!$F$12</f>
        <v>108.30601144000001</v>
      </c>
      <c r="E198" s="36">
        <f>SUMIFS(СВЦЭМ!$F$39:$F$782,СВЦЭМ!$A$39:$A$782,$A198,СВЦЭМ!$B$39:$B$782,E$190)+'СЕТ СН'!$F$12</f>
        <v>108.43442506</v>
      </c>
      <c r="F198" s="36">
        <f>SUMIFS(СВЦЭМ!$F$39:$F$782,СВЦЭМ!$A$39:$A$782,$A198,СВЦЭМ!$B$39:$B$782,F$190)+'СЕТ СН'!$F$12</f>
        <v>108.35261131999999</v>
      </c>
      <c r="G198" s="36">
        <f>SUMIFS(СВЦЭМ!$F$39:$F$782,СВЦЭМ!$A$39:$A$782,$A198,СВЦЭМ!$B$39:$B$782,G$190)+'СЕТ СН'!$F$12</f>
        <v>107.86135303</v>
      </c>
      <c r="H198" s="36">
        <f>SUMIFS(СВЦЭМ!$F$39:$F$782,СВЦЭМ!$A$39:$A$782,$A198,СВЦЭМ!$B$39:$B$782,H$190)+'СЕТ СН'!$F$12</f>
        <v>105.15700695</v>
      </c>
      <c r="I198" s="36">
        <f>SUMIFS(СВЦЭМ!$F$39:$F$782,СВЦЭМ!$A$39:$A$782,$A198,СВЦЭМ!$B$39:$B$782,I$190)+'СЕТ СН'!$F$12</f>
        <v>101.40411387</v>
      </c>
      <c r="J198" s="36">
        <f>SUMIFS(СВЦЭМ!$F$39:$F$782,СВЦЭМ!$A$39:$A$782,$A198,СВЦЭМ!$B$39:$B$782,J$190)+'СЕТ СН'!$F$12</f>
        <v>98.988505979999999</v>
      </c>
      <c r="K198" s="36">
        <f>SUMIFS(СВЦЭМ!$F$39:$F$782,СВЦЭМ!$A$39:$A$782,$A198,СВЦЭМ!$B$39:$B$782,K$190)+'СЕТ СН'!$F$12</f>
        <v>97.927100690000003</v>
      </c>
      <c r="L198" s="36">
        <f>SUMIFS(СВЦЭМ!$F$39:$F$782,СВЦЭМ!$A$39:$A$782,$A198,СВЦЭМ!$B$39:$B$782,L$190)+'СЕТ СН'!$F$12</f>
        <v>97.779045350000004</v>
      </c>
      <c r="M198" s="36">
        <f>SUMIFS(СВЦЭМ!$F$39:$F$782,СВЦЭМ!$A$39:$A$782,$A198,СВЦЭМ!$B$39:$B$782,M$190)+'СЕТ СН'!$F$12</f>
        <v>98.542765610000004</v>
      </c>
      <c r="N198" s="36">
        <f>SUMIFS(СВЦЭМ!$F$39:$F$782,СВЦЭМ!$A$39:$A$782,$A198,СВЦЭМ!$B$39:$B$782,N$190)+'СЕТ СН'!$F$12</f>
        <v>98.685307179999995</v>
      </c>
      <c r="O198" s="36">
        <f>SUMIFS(СВЦЭМ!$F$39:$F$782,СВЦЭМ!$A$39:$A$782,$A198,СВЦЭМ!$B$39:$B$782,O$190)+'СЕТ СН'!$F$12</f>
        <v>99.181605149999996</v>
      </c>
      <c r="P198" s="36">
        <f>SUMIFS(СВЦЭМ!$F$39:$F$782,СВЦЭМ!$A$39:$A$782,$A198,СВЦЭМ!$B$39:$B$782,P$190)+'СЕТ СН'!$F$12</f>
        <v>100.01609555</v>
      </c>
      <c r="Q198" s="36">
        <f>SUMIFS(СВЦЭМ!$F$39:$F$782,СВЦЭМ!$A$39:$A$782,$A198,СВЦЭМ!$B$39:$B$782,Q$190)+'СЕТ СН'!$F$12</f>
        <v>100.32083337</v>
      </c>
      <c r="R198" s="36">
        <f>SUMIFS(СВЦЭМ!$F$39:$F$782,СВЦЭМ!$A$39:$A$782,$A198,СВЦЭМ!$B$39:$B$782,R$190)+'СЕТ СН'!$F$12</f>
        <v>99.591697999999994</v>
      </c>
      <c r="S198" s="36">
        <f>SUMIFS(СВЦЭМ!$F$39:$F$782,СВЦЭМ!$A$39:$A$782,$A198,СВЦЭМ!$B$39:$B$782,S$190)+'СЕТ СН'!$F$12</f>
        <v>96.924455780000002</v>
      </c>
      <c r="T198" s="36">
        <f>SUMIFS(СВЦЭМ!$F$39:$F$782,СВЦЭМ!$A$39:$A$782,$A198,СВЦЭМ!$B$39:$B$782,T$190)+'СЕТ СН'!$F$12</f>
        <v>96.269721090000004</v>
      </c>
      <c r="U198" s="36">
        <f>SUMIFS(СВЦЭМ!$F$39:$F$782,СВЦЭМ!$A$39:$A$782,$A198,СВЦЭМ!$B$39:$B$782,U$190)+'СЕТ СН'!$F$12</f>
        <v>96.275419459999995</v>
      </c>
      <c r="V198" s="36">
        <f>SUMIFS(СВЦЭМ!$F$39:$F$782,СВЦЭМ!$A$39:$A$782,$A198,СВЦЭМ!$B$39:$B$782,V$190)+'СЕТ СН'!$F$12</f>
        <v>96.846531479999996</v>
      </c>
      <c r="W198" s="36">
        <f>SUMIFS(СВЦЭМ!$F$39:$F$782,СВЦЭМ!$A$39:$A$782,$A198,СВЦЭМ!$B$39:$B$782,W$190)+'СЕТ СН'!$F$12</f>
        <v>97.640610429999995</v>
      </c>
      <c r="X198" s="36">
        <f>SUMIFS(СВЦЭМ!$F$39:$F$782,СВЦЭМ!$A$39:$A$782,$A198,СВЦЭМ!$B$39:$B$782,X$190)+'СЕТ СН'!$F$12</f>
        <v>99.564574370000003</v>
      </c>
      <c r="Y198" s="36">
        <f>SUMIFS(СВЦЭМ!$F$39:$F$782,СВЦЭМ!$A$39:$A$782,$A198,СВЦЭМ!$B$39:$B$782,Y$190)+'СЕТ СН'!$F$12</f>
        <v>101.75009986000001</v>
      </c>
    </row>
    <row r="199" spans="1:25" ht="15.75" x14ac:dyDescent="0.2">
      <c r="A199" s="35">
        <f t="shared" si="5"/>
        <v>45269</v>
      </c>
      <c r="B199" s="36">
        <f>SUMIFS(СВЦЭМ!$F$39:$F$782,СВЦЭМ!$A$39:$A$782,$A199,СВЦЭМ!$B$39:$B$782,B$190)+'СЕТ СН'!$F$12</f>
        <v>111.92961267</v>
      </c>
      <c r="C199" s="36">
        <f>SUMIFS(СВЦЭМ!$F$39:$F$782,СВЦЭМ!$A$39:$A$782,$A199,СВЦЭМ!$B$39:$B$782,C$190)+'СЕТ СН'!$F$12</f>
        <v>114.82861157000001</v>
      </c>
      <c r="D199" s="36">
        <f>SUMIFS(СВЦЭМ!$F$39:$F$782,СВЦЭМ!$A$39:$A$782,$A199,СВЦЭМ!$B$39:$B$782,D$190)+'СЕТ СН'!$F$12</f>
        <v>118.70922327</v>
      </c>
      <c r="E199" s="36">
        <f>SUMIFS(СВЦЭМ!$F$39:$F$782,СВЦЭМ!$A$39:$A$782,$A199,СВЦЭМ!$B$39:$B$782,E$190)+'СЕТ СН'!$F$12</f>
        <v>119.18337335</v>
      </c>
      <c r="F199" s="36">
        <f>SUMIFS(СВЦЭМ!$F$39:$F$782,СВЦЭМ!$A$39:$A$782,$A199,СВЦЭМ!$B$39:$B$782,F$190)+'СЕТ СН'!$F$12</f>
        <v>119.40971589</v>
      </c>
      <c r="G199" s="36">
        <f>SUMIFS(СВЦЭМ!$F$39:$F$782,СВЦЭМ!$A$39:$A$782,$A199,СВЦЭМ!$B$39:$B$782,G$190)+'СЕТ СН'!$F$12</f>
        <v>118.50526096</v>
      </c>
      <c r="H199" s="36">
        <f>SUMIFS(СВЦЭМ!$F$39:$F$782,СВЦЭМ!$A$39:$A$782,$A199,СВЦЭМ!$B$39:$B$782,H$190)+'СЕТ СН'!$F$12</f>
        <v>117.62048973</v>
      </c>
      <c r="I199" s="36">
        <f>SUMIFS(СВЦЭМ!$F$39:$F$782,СВЦЭМ!$A$39:$A$782,$A199,СВЦЭМ!$B$39:$B$782,I$190)+'СЕТ СН'!$F$12</f>
        <v>115.72397081</v>
      </c>
      <c r="J199" s="36">
        <f>SUMIFS(СВЦЭМ!$F$39:$F$782,СВЦЭМ!$A$39:$A$782,$A199,СВЦЭМ!$B$39:$B$782,J$190)+'СЕТ СН'!$F$12</f>
        <v>113.14977897</v>
      </c>
      <c r="K199" s="36">
        <f>SUMIFS(СВЦЭМ!$F$39:$F$782,СВЦЭМ!$A$39:$A$782,$A199,СВЦЭМ!$B$39:$B$782,K$190)+'СЕТ СН'!$F$12</f>
        <v>110.70257384</v>
      </c>
      <c r="L199" s="36">
        <f>SUMIFS(СВЦЭМ!$F$39:$F$782,СВЦЭМ!$A$39:$A$782,$A199,СВЦЭМ!$B$39:$B$782,L$190)+'СЕТ СН'!$F$12</f>
        <v>107.82661756</v>
      </c>
      <c r="M199" s="36">
        <f>SUMIFS(СВЦЭМ!$F$39:$F$782,СВЦЭМ!$A$39:$A$782,$A199,СВЦЭМ!$B$39:$B$782,M$190)+'СЕТ СН'!$F$12</f>
        <v>107.53532015</v>
      </c>
      <c r="N199" s="36">
        <f>SUMIFS(СВЦЭМ!$F$39:$F$782,СВЦЭМ!$A$39:$A$782,$A199,СВЦЭМ!$B$39:$B$782,N$190)+'СЕТ СН'!$F$12</f>
        <v>109.58526715000001</v>
      </c>
      <c r="O199" s="36">
        <f>SUMIFS(СВЦЭМ!$F$39:$F$782,СВЦЭМ!$A$39:$A$782,$A199,СВЦЭМ!$B$39:$B$782,O$190)+'СЕТ СН'!$F$12</f>
        <v>109.03785377</v>
      </c>
      <c r="P199" s="36">
        <f>SUMIFS(СВЦЭМ!$F$39:$F$782,СВЦЭМ!$A$39:$A$782,$A199,СВЦЭМ!$B$39:$B$782,P$190)+'СЕТ СН'!$F$12</f>
        <v>110.07847375</v>
      </c>
      <c r="Q199" s="36">
        <f>SUMIFS(СВЦЭМ!$F$39:$F$782,СВЦЭМ!$A$39:$A$782,$A199,СВЦЭМ!$B$39:$B$782,Q$190)+'СЕТ СН'!$F$12</f>
        <v>111.27877241</v>
      </c>
      <c r="R199" s="36">
        <f>SUMIFS(СВЦЭМ!$F$39:$F$782,СВЦЭМ!$A$39:$A$782,$A199,СВЦЭМ!$B$39:$B$782,R$190)+'СЕТ СН'!$F$12</f>
        <v>110.99592791000001</v>
      </c>
      <c r="S199" s="36">
        <f>SUMIFS(СВЦЭМ!$F$39:$F$782,СВЦЭМ!$A$39:$A$782,$A199,СВЦЭМ!$B$39:$B$782,S$190)+'СЕТ СН'!$F$12</f>
        <v>110.54525022</v>
      </c>
      <c r="T199" s="36">
        <f>SUMIFS(СВЦЭМ!$F$39:$F$782,СВЦЭМ!$A$39:$A$782,$A199,СВЦЭМ!$B$39:$B$782,T$190)+'СЕТ СН'!$F$12</f>
        <v>108.07708226</v>
      </c>
      <c r="U199" s="36">
        <f>SUMIFS(СВЦЭМ!$F$39:$F$782,СВЦЭМ!$A$39:$A$782,$A199,СВЦЭМ!$B$39:$B$782,U$190)+'СЕТ СН'!$F$12</f>
        <v>109.44902568000001</v>
      </c>
      <c r="V199" s="36">
        <f>SUMIFS(СВЦЭМ!$F$39:$F$782,СВЦЭМ!$A$39:$A$782,$A199,СВЦЭМ!$B$39:$B$782,V$190)+'СЕТ СН'!$F$12</f>
        <v>110.8195005</v>
      </c>
      <c r="W199" s="36">
        <f>SUMIFS(СВЦЭМ!$F$39:$F$782,СВЦЭМ!$A$39:$A$782,$A199,СВЦЭМ!$B$39:$B$782,W$190)+'СЕТ СН'!$F$12</f>
        <v>110.09996762999999</v>
      </c>
      <c r="X199" s="36">
        <f>SUMIFS(СВЦЭМ!$F$39:$F$782,СВЦЭМ!$A$39:$A$782,$A199,СВЦЭМ!$B$39:$B$782,X$190)+'СЕТ СН'!$F$12</f>
        <v>112.30873342</v>
      </c>
      <c r="Y199" s="36">
        <f>SUMIFS(СВЦЭМ!$F$39:$F$782,СВЦЭМ!$A$39:$A$782,$A199,СВЦЭМ!$B$39:$B$782,Y$190)+'СЕТ СН'!$F$12</f>
        <v>114.41289732</v>
      </c>
    </row>
    <row r="200" spans="1:25" ht="15.75" x14ac:dyDescent="0.2">
      <c r="A200" s="35">
        <f t="shared" si="5"/>
        <v>45270</v>
      </c>
      <c r="B200" s="36">
        <f>SUMIFS(СВЦЭМ!$F$39:$F$782,СВЦЭМ!$A$39:$A$782,$A200,СВЦЭМ!$B$39:$B$782,B$190)+'СЕТ СН'!$F$12</f>
        <v>110.96882771999999</v>
      </c>
      <c r="C200" s="36">
        <f>SUMIFS(СВЦЭМ!$F$39:$F$782,СВЦЭМ!$A$39:$A$782,$A200,СВЦЭМ!$B$39:$B$782,C$190)+'СЕТ СН'!$F$12</f>
        <v>113.59554226</v>
      </c>
      <c r="D200" s="36">
        <f>SUMIFS(СВЦЭМ!$F$39:$F$782,СВЦЭМ!$A$39:$A$782,$A200,СВЦЭМ!$B$39:$B$782,D$190)+'СЕТ СН'!$F$12</f>
        <v>114.8960064</v>
      </c>
      <c r="E200" s="36">
        <f>SUMIFS(СВЦЭМ!$F$39:$F$782,СВЦЭМ!$A$39:$A$782,$A200,СВЦЭМ!$B$39:$B$782,E$190)+'СЕТ СН'!$F$12</f>
        <v>116.04306241</v>
      </c>
      <c r="F200" s="36">
        <f>SUMIFS(СВЦЭМ!$F$39:$F$782,СВЦЭМ!$A$39:$A$782,$A200,СВЦЭМ!$B$39:$B$782,F$190)+'СЕТ СН'!$F$12</f>
        <v>115.47189011</v>
      </c>
      <c r="G200" s="36">
        <f>SUMIFS(СВЦЭМ!$F$39:$F$782,СВЦЭМ!$A$39:$A$782,$A200,СВЦЭМ!$B$39:$B$782,G$190)+'СЕТ СН'!$F$12</f>
        <v>113.74651273000001</v>
      </c>
      <c r="H200" s="36">
        <f>SUMIFS(СВЦЭМ!$F$39:$F$782,СВЦЭМ!$A$39:$A$782,$A200,СВЦЭМ!$B$39:$B$782,H$190)+'СЕТ СН'!$F$12</f>
        <v>114.99080685</v>
      </c>
      <c r="I200" s="36">
        <f>SUMIFS(СВЦЭМ!$F$39:$F$782,СВЦЭМ!$A$39:$A$782,$A200,СВЦЭМ!$B$39:$B$782,I$190)+'СЕТ СН'!$F$12</f>
        <v>113.94811558000001</v>
      </c>
      <c r="J200" s="36">
        <f>SUMIFS(СВЦЭМ!$F$39:$F$782,СВЦЭМ!$A$39:$A$782,$A200,СВЦЭМ!$B$39:$B$782,J$190)+'СЕТ СН'!$F$12</f>
        <v>111.05452846999999</v>
      </c>
      <c r="K200" s="36">
        <f>SUMIFS(СВЦЭМ!$F$39:$F$782,СВЦЭМ!$A$39:$A$782,$A200,СВЦЭМ!$B$39:$B$782,K$190)+'СЕТ СН'!$F$12</f>
        <v>107.18580676000001</v>
      </c>
      <c r="L200" s="36">
        <f>SUMIFS(СВЦЭМ!$F$39:$F$782,СВЦЭМ!$A$39:$A$782,$A200,СВЦЭМ!$B$39:$B$782,L$190)+'СЕТ СН'!$F$12</f>
        <v>105.0762776</v>
      </c>
      <c r="M200" s="36">
        <f>SUMIFS(СВЦЭМ!$F$39:$F$782,СВЦЭМ!$A$39:$A$782,$A200,СВЦЭМ!$B$39:$B$782,M$190)+'СЕТ СН'!$F$12</f>
        <v>104.49701404</v>
      </c>
      <c r="N200" s="36">
        <f>SUMIFS(СВЦЭМ!$F$39:$F$782,СВЦЭМ!$A$39:$A$782,$A200,СВЦЭМ!$B$39:$B$782,N$190)+'СЕТ СН'!$F$12</f>
        <v>105.13954287999999</v>
      </c>
      <c r="O200" s="36">
        <f>SUMIFS(СВЦЭМ!$F$39:$F$782,СВЦЭМ!$A$39:$A$782,$A200,СВЦЭМ!$B$39:$B$782,O$190)+'СЕТ СН'!$F$12</f>
        <v>107.07905889</v>
      </c>
      <c r="P200" s="36">
        <f>SUMIFS(СВЦЭМ!$F$39:$F$782,СВЦЭМ!$A$39:$A$782,$A200,СВЦЭМ!$B$39:$B$782,P$190)+'СЕТ СН'!$F$12</f>
        <v>108.14470814000001</v>
      </c>
      <c r="Q200" s="36">
        <f>SUMIFS(СВЦЭМ!$F$39:$F$782,СВЦЭМ!$A$39:$A$782,$A200,СВЦЭМ!$B$39:$B$782,Q$190)+'СЕТ СН'!$F$12</f>
        <v>108.03391791</v>
      </c>
      <c r="R200" s="36">
        <f>SUMIFS(СВЦЭМ!$F$39:$F$782,СВЦЭМ!$A$39:$A$782,$A200,СВЦЭМ!$B$39:$B$782,R$190)+'СЕТ СН'!$F$12</f>
        <v>107.63627267</v>
      </c>
      <c r="S200" s="36">
        <f>SUMIFS(СВЦЭМ!$F$39:$F$782,СВЦЭМ!$A$39:$A$782,$A200,СВЦЭМ!$B$39:$B$782,S$190)+'СЕТ СН'!$F$12</f>
        <v>104.39650389000001</v>
      </c>
      <c r="T200" s="36">
        <f>SUMIFS(СВЦЭМ!$F$39:$F$782,СВЦЭМ!$A$39:$A$782,$A200,СВЦЭМ!$B$39:$B$782,T$190)+'СЕТ СН'!$F$12</f>
        <v>101.83968215</v>
      </c>
      <c r="U200" s="36">
        <f>SUMIFS(СВЦЭМ!$F$39:$F$782,СВЦЭМ!$A$39:$A$782,$A200,СВЦЭМ!$B$39:$B$782,U$190)+'СЕТ СН'!$F$12</f>
        <v>102.68620298</v>
      </c>
      <c r="V200" s="36">
        <f>SUMIFS(СВЦЭМ!$F$39:$F$782,СВЦЭМ!$A$39:$A$782,$A200,СВЦЭМ!$B$39:$B$782,V$190)+'СЕТ СН'!$F$12</f>
        <v>104.11147644</v>
      </c>
      <c r="W200" s="36">
        <f>SUMIFS(СВЦЭМ!$F$39:$F$782,СВЦЭМ!$A$39:$A$782,$A200,СВЦЭМ!$B$39:$B$782,W$190)+'СЕТ СН'!$F$12</f>
        <v>105.428237</v>
      </c>
      <c r="X200" s="36">
        <f>SUMIFS(СВЦЭМ!$F$39:$F$782,СВЦЭМ!$A$39:$A$782,$A200,СВЦЭМ!$B$39:$B$782,X$190)+'СЕТ СН'!$F$12</f>
        <v>107.85688396</v>
      </c>
      <c r="Y200" s="36">
        <f>SUMIFS(СВЦЭМ!$F$39:$F$782,СВЦЭМ!$A$39:$A$782,$A200,СВЦЭМ!$B$39:$B$782,Y$190)+'СЕТ СН'!$F$12</f>
        <v>109.87114504</v>
      </c>
    </row>
    <row r="201" spans="1:25" ht="15.75" x14ac:dyDescent="0.2">
      <c r="A201" s="35">
        <f t="shared" si="5"/>
        <v>45271</v>
      </c>
      <c r="B201" s="36">
        <f>SUMIFS(СВЦЭМ!$F$39:$F$782,СВЦЭМ!$A$39:$A$782,$A201,СВЦЭМ!$B$39:$B$782,B$190)+'СЕТ СН'!$F$12</f>
        <v>110.12148646999999</v>
      </c>
      <c r="C201" s="36">
        <f>SUMIFS(СВЦЭМ!$F$39:$F$782,СВЦЭМ!$A$39:$A$782,$A201,СВЦЭМ!$B$39:$B$782,C$190)+'СЕТ СН'!$F$12</f>
        <v>111.47899735999999</v>
      </c>
      <c r="D201" s="36">
        <f>SUMIFS(СВЦЭМ!$F$39:$F$782,СВЦЭМ!$A$39:$A$782,$A201,СВЦЭМ!$B$39:$B$782,D$190)+'СЕТ СН'!$F$12</f>
        <v>113.46861814</v>
      </c>
      <c r="E201" s="36">
        <f>SUMIFS(СВЦЭМ!$F$39:$F$782,СВЦЭМ!$A$39:$A$782,$A201,СВЦЭМ!$B$39:$B$782,E$190)+'СЕТ СН'!$F$12</f>
        <v>114.04979999</v>
      </c>
      <c r="F201" s="36">
        <f>SUMIFS(СВЦЭМ!$F$39:$F$782,СВЦЭМ!$A$39:$A$782,$A201,СВЦЭМ!$B$39:$B$782,F$190)+'СЕТ СН'!$F$12</f>
        <v>112.88751843</v>
      </c>
      <c r="G201" s="36">
        <f>SUMIFS(СВЦЭМ!$F$39:$F$782,СВЦЭМ!$A$39:$A$782,$A201,СВЦЭМ!$B$39:$B$782,G$190)+'СЕТ СН'!$F$12</f>
        <v>112.3551413</v>
      </c>
      <c r="H201" s="36">
        <f>SUMIFS(СВЦЭМ!$F$39:$F$782,СВЦЭМ!$A$39:$A$782,$A201,СВЦЭМ!$B$39:$B$782,H$190)+'СЕТ СН'!$F$12</f>
        <v>108.78842324</v>
      </c>
      <c r="I201" s="36">
        <f>SUMIFS(СВЦЭМ!$F$39:$F$782,СВЦЭМ!$A$39:$A$782,$A201,СВЦЭМ!$B$39:$B$782,I$190)+'СЕТ СН'!$F$12</f>
        <v>107.26392833</v>
      </c>
      <c r="J201" s="36">
        <f>SUMIFS(СВЦЭМ!$F$39:$F$782,СВЦЭМ!$A$39:$A$782,$A201,СВЦЭМ!$B$39:$B$782,J$190)+'СЕТ СН'!$F$12</f>
        <v>104.73296788</v>
      </c>
      <c r="K201" s="36">
        <f>SUMIFS(СВЦЭМ!$F$39:$F$782,СВЦЭМ!$A$39:$A$782,$A201,СВЦЭМ!$B$39:$B$782,K$190)+'СЕТ СН'!$F$12</f>
        <v>104.01160187000001</v>
      </c>
      <c r="L201" s="36">
        <f>SUMIFS(СВЦЭМ!$F$39:$F$782,СВЦЭМ!$A$39:$A$782,$A201,СВЦЭМ!$B$39:$B$782,L$190)+'СЕТ СН'!$F$12</f>
        <v>103.44982261</v>
      </c>
      <c r="M201" s="36">
        <f>SUMIFS(СВЦЭМ!$F$39:$F$782,СВЦЭМ!$A$39:$A$782,$A201,СВЦЭМ!$B$39:$B$782,M$190)+'СЕТ СН'!$F$12</f>
        <v>103.95600833</v>
      </c>
      <c r="N201" s="36">
        <f>SUMIFS(СВЦЭМ!$F$39:$F$782,СВЦЭМ!$A$39:$A$782,$A201,СВЦЭМ!$B$39:$B$782,N$190)+'СЕТ СН'!$F$12</f>
        <v>104.21181746000001</v>
      </c>
      <c r="O201" s="36">
        <f>SUMIFS(СВЦЭМ!$F$39:$F$782,СВЦЭМ!$A$39:$A$782,$A201,СВЦЭМ!$B$39:$B$782,O$190)+'СЕТ СН'!$F$12</f>
        <v>105.23255053</v>
      </c>
      <c r="P201" s="36">
        <f>SUMIFS(СВЦЭМ!$F$39:$F$782,СВЦЭМ!$A$39:$A$782,$A201,СВЦЭМ!$B$39:$B$782,P$190)+'СЕТ СН'!$F$12</f>
        <v>105.91039377</v>
      </c>
      <c r="Q201" s="36">
        <f>SUMIFS(СВЦЭМ!$F$39:$F$782,СВЦЭМ!$A$39:$A$782,$A201,СВЦЭМ!$B$39:$B$782,Q$190)+'СЕТ СН'!$F$12</f>
        <v>105.73349168999999</v>
      </c>
      <c r="R201" s="36">
        <f>SUMIFS(СВЦЭМ!$F$39:$F$782,СВЦЭМ!$A$39:$A$782,$A201,СВЦЭМ!$B$39:$B$782,R$190)+'СЕТ СН'!$F$12</f>
        <v>105.12179190000001</v>
      </c>
      <c r="S201" s="36">
        <f>SUMIFS(СВЦЭМ!$F$39:$F$782,СВЦЭМ!$A$39:$A$782,$A201,СВЦЭМ!$B$39:$B$782,S$190)+'СЕТ СН'!$F$12</f>
        <v>102.31332881</v>
      </c>
      <c r="T201" s="36">
        <f>SUMIFS(СВЦЭМ!$F$39:$F$782,СВЦЭМ!$A$39:$A$782,$A201,СВЦЭМ!$B$39:$B$782,T$190)+'СЕТ СН'!$F$12</f>
        <v>100.58091894</v>
      </c>
      <c r="U201" s="36">
        <f>SUMIFS(СВЦЭМ!$F$39:$F$782,СВЦЭМ!$A$39:$A$782,$A201,СВЦЭМ!$B$39:$B$782,U$190)+'СЕТ СН'!$F$12</f>
        <v>101.73029407999999</v>
      </c>
      <c r="V201" s="36">
        <f>SUMIFS(СВЦЭМ!$F$39:$F$782,СВЦЭМ!$A$39:$A$782,$A201,СВЦЭМ!$B$39:$B$782,V$190)+'СЕТ СН'!$F$12</f>
        <v>103.06627776000001</v>
      </c>
      <c r="W201" s="36">
        <f>SUMIFS(СВЦЭМ!$F$39:$F$782,СВЦЭМ!$A$39:$A$782,$A201,СВЦЭМ!$B$39:$B$782,W$190)+'СЕТ СН'!$F$12</f>
        <v>104.29243043</v>
      </c>
      <c r="X201" s="36">
        <f>SUMIFS(СВЦЭМ!$F$39:$F$782,СВЦЭМ!$A$39:$A$782,$A201,СВЦЭМ!$B$39:$B$782,X$190)+'СЕТ СН'!$F$12</f>
        <v>105.57920704</v>
      </c>
      <c r="Y201" s="36">
        <f>SUMIFS(СВЦЭМ!$F$39:$F$782,СВЦЭМ!$A$39:$A$782,$A201,СВЦЭМ!$B$39:$B$782,Y$190)+'СЕТ СН'!$F$12</f>
        <v>106.68616780000001</v>
      </c>
    </row>
    <row r="202" spans="1:25" ht="15.75" x14ac:dyDescent="0.2">
      <c r="A202" s="35">
        <f t="shared" si="5"/>
        <v>45272</v>
      </c>
      <c r="B202" s="36">
        <f>SUMIFS(СВЦЭМ!$F$39:$F$782,СВЦЭМ!$A$39:$A$782,$A202,СВЦЭМ!$B$39:$B$782,B$190)+'СЕТ СН'!$F$12</f>
        <v>115.25551305</v>
      </c>
      <c r="C202" s="36">
        <f>SUMIFS(СВЦЭМ!$F$39:$F$782,СВЦЭМ!$A$39:$A$782,$A202,СВЦЭМ!$B$39:$B$782,C$190)+'СЕТ СН'!$F$12</f>
        <v>117.12268745</v>
      </c>
      <c r="D202" s="36">
        <f>SUMIFS(СВЦЭМ!$F$39:$F$782,СВЦЭМ!$A$39:$A$782,$A202,СВЦЭМ!$B$39:$B$782,D$190)+'СЕТ СН'!$F$12</f>
        <v>117.60657196</v>
      </c>
      <c r="E202" s="36">
        <f>SUMIFS(СВЦЭМ!$F$39:$F$782,СВЦЭМ!$A$39:$A$782,$A202,СВЦЭМ!$B$39:$B$782,E$190)+'СЕТ СН'!$F$12</f>
        <v>118.65551057</v>
      </c>
      <c r="F202" s="36">
        <f>SUMIFS(СВЦЭМ!$F$39:$F$782,СВЦЭМ!$A$39:$A$782,$A202,СВЦЭМ!$B$39:$B$782,F$190)+'СЕТ СН'!$F$12</f>
        <v>116.87286640000001</v>
      </c>
      <c r="G202" s="36">
        <f>SUMIFS(СВЦЭМ!$F$39:$F$782,СВЦЭМ!$A$39:$A$782,$A202,СВЦЭМ!$B$39:$B$782,G$190)+'СЕТ СН'!$F$12</f>
        <v>116.19481401</v>
      </c>
      <c r="H202" s="36">
        <f>SUMIFS(СВЦЭМ!$F$39:$F$782,СВЦЭМ!$A$39:$A$782,$A202,СВЦЭМ!$B$39:$B$782,H$190)+'СЕТ СН'!$F$12</f>
        <v>114.42636168999999</v>
      </c>
      <c r="I202" s="36">
        <f>SUMIFS(СВЦЭМ!$F$39:$F$782,СВЦЭМ!$A$39:$A$782,$A202,СВЦЭМ!$B$39:$B$782,I$190)+'СЕТ СН'!$F$12</f>
        <v>110.6563469</v>
      </c>
      <c r="J202" s="36">
        <f>SUMIFS(СВЦЭМ!$F$39:$F$782,СВЦЭМ!$A$39:$A$782,$A202,СВЦЭМ!$B$39:$B$782,J$190)+'СЕТ СН'!$F$12</f>
        <v>108.57677440000001</v>
      </c>
      <c r="K202" s="36">
        <f>SUMIFS(СВЦЭМ!$F$39:$F$782,СВЦЭМ!$A$39:$A$782,$A202,СВЦЭМ!$B$39:$B$782,K$190)+'СЕТ СН'!$F$12</f>
        <v>107.89019838</v>
      </c>
      <c r="L202" s="36">
        <f>SUMIFS(СВЦЭМ!$F$39:$F$782,СВЦЭМ!$A$39:$A$782,$A202,СВЦЭМ!$B$39:$B$782,L$190)+'СЕТ СН'!$F$12</f>
        <v>107.24499656</v>
      </c>
      <c r="M202" s="36">
        <f>SUMIFS(СВЦЭМ!$F$39:$F$782,СВЦЭМ!$A$39:$A$782,$A202,СВЦЭМ!$B$39:$B$782,M$190)+'СЕТ СН'!$F$12</f>
        <v>108.58038232</v>
      </c>
      <c r="N202" s="36">
        <f>SUMIFS(СВЦЭМ!$F$39:$F$782,СВЦЭМ!$A$39:$A$782,$A202,СВЦЭМ!$B$39:$B$782,N$190)+'СЕТ СН'!$F$12</f>
        <v>109.07742145</v>
      </c>
      <c r="O202" s="36">
        <f>SUMIFS(СВЦЭМ!$F$39:$F$782,СВЦЭМ!$A$39:$A$782,$A202,СВЦЭМ!$B$39:$B$782,O$190)+'СЕТ СН'!$F$12</f>
        <v>109.60530817</v>
      </c>
      <c r="P202" s="36">
        <f>SUMIFS(СВЦЭМ!$F$39:$F$782,СВЦЭМ!$A$39:$A$782,$A202,СВЦЭМ!$B$39:$B$782,P$190)+'СЕТ СН'!$F$12</f>
        <v>109.20049624000001</v>
      </c>
      <c r="Q202" s="36">
        <f>SUMIFS(СВЦЭМ!$F$39:$F$782,СВЦЭМ!$A$39:$A$782,$A202,СВЦЭМ!$B$39:$B$782,Q$190)+'СЕТ СН'!$F$12</f>
        <v>110.38405840999999</v>
      </c>
      <c r="R202" s="36">
        <f>SUMIFS(СВЦЭМ!$F$39:$F$782,СВЦЭМ!$A$39:$A$782,$A202,СВЦЭМ!$B$39:$B$782,R$190)+'СЕТ СН'!$F$12</f>
        <v>110.24395586</v>
      </c>
      <c r="S202" s="36">
        <f>SUMIFS(СВЦЭМ!$F$39:$F$782,СВЦЭМ!$A$39:$A$782,$A202,СВЦЭМ!$B$39:$B$782,S$190)+'СЕТ СН'!$F$12</f>
        <v>107.47790996000001</v>
      </c>
      <c r="T202" s="36">
        <f>SUMIFS(СВЦЭМ!$F$39:$F$782,СВЦЭМ!$A$39:$A$782,$A202,СВЦЭМ!$B$39:$B$782,T$190)+'СЕТ СН'!$F$12</f>
        <v>105.62299777</v>
      </c>
      <c r="U202" s="36">
        <f>SUMIFS(СВЦЭМ!$F$39:$F$782,СВЦЭМ!$A$39:$A$782,$A202,СВЦЭМ!$B$39:$B$782,U$190)+'СЕТ СН'!$F$12</f>
        <v>106.38098567</v>
      </c>
      <c r="V202" s="36">
        <f>SUMIFS(СВЦЭМ!$F$39:$F$782,СВЦЭМ!$A$39:$A$782,$A202,СВЦЭМ!$B$39:$B$782,V$190)+'СЕТ СН'!$F$12</f>
        <v>107.36509134000001</v>
      </c>
      <c r="W202" s="36">
        <f>SUMIFS(СВЦЭМ!$F$39:$F$782,СВЦЭМ!$A$39:$A$782,$A202,СВЦЭМ!$B$39:$B$782,W$190)+'СЕТ СН'!$F$12</f>
        <v>108.24675934</v>
      </c>
      <c r="X202" s="36">
        <f>SUMIFS(СВЦЭМ!$F$39:$F$782,СВЦЭМ!$A$39:$A$782,$A202,СВЦЭМ!$B$39:$B$782,X$190)+'СЕТ СН'!$F$12</f>
        <v>110.2337028</v>
      </c>
      <c r="Y202" s="36">
        <f>SUMIFS(СВЦЭМ!$F$39:$F$782,СВЦЭМ!$A$39:$A$782,$A202,СВЦЭМ!$B$39:$B$782,Y$190)+'СЕТ СН'!$F$12</f>
        <v>111.83345107</v>
      </c>
    </row>
    <row r="203" spans="1:25" ht="15.75" x14ac:dyDescent="0.2">
      <c r="A203" s="35">
        <f t="shared" si="5"/>
        <v>45273</v>
      </c>
      <c r="B203" s="36">
        <f>SUMIFS(СВЦЭМ!$F$39:$F$782,СВЦЭМ!$A$39:$A$782,$A203,СВЦЭМ!$B$39:$B$782,B$190)+'СЕТ СН'!$F$12</f>
        <v>110.88476536</v>
      </c>
      <c r="C203" s="36">
        <f>SUMIFS(СВЦЭМ!$F$39:$F$782,СВЦЭМ!$A$39:$A$782,$A203,СВЦЭМ!$B$39:$B$782,C$190)+'СЕТ СН'!$F$12</f>
        <v>112.51509836</v>
      </c>
      <c r="D203" s="36">
        <f>SUMIFS(СВЦЭМ!$F$39:$F$782,СВЦЭМ!$A$39:$A$782,$A203,СВЦЭМ!$B$39:$B$782,D$190)+'СЕТ СН'!$F$12</f>
        <v>114.45804723000001</v>
      </c>
      <c r="E203" s="36">
        <f>SUMIFS(СВЦЭМ!$F$39:$F$782,СВЦЭМ!$A$39:$A$782,$A203,СВЦЭМ!$B$39:$B$782,E$190)+'СЕТ СН'!$F$12</f>
        <v>113.86549342000001</v>
      </c>
      <c r="F203" s="36">
        <f>SUMIFS(СВЦЭМ!$F$39:$F$782,СВЦЭМ!$A$39:$A$782,$A203,СВЦЭМ!$B$39:$B$782,F$190)+'СЕТ СН'!$F$12</f>
        <v>114.79461513</v>
      </c>
      <c r="G203" s="36">
        <f>SUMIFS(СВЦЭМ!$F$39:$F$782,СВЦЭМ!$A$39:$A$782,$A203,СВЦЭМ!$B$39:$B$782,G$190)+'СЕТ СН'!$F$12</f>
        <v>113.1578315</v>
      </c>
      <c r="H203" s="36">
        <f>SUMIFS(СВЦЭМ!$F$39:$F$782,СВЦЭМ!$A$39:$A$782,$A203,СВЦЭМ!$B$39:$B$782,H$190)+'СЕТ СН'!$F$12</f>
        <v>109.70489833000001</v>
      </c>
      <c r="I203" s="36">
        <f>SUMIFS(СВЦЭМ!$F$39:$F$782,СВЦЭМ!$A$39:$A$782,$A203,СВЦЭМ!$B$39:$B$782,I$190)+'СЕТ СН'!$F$12</f>
        <v>104.11079696</v>
      </c>
      <c r="J203" s="36">
        <f>SUMIFS(СВЦЭМ!$F$39:$F$782,СВЦЭМ!$A$39:$A$782,$A203,СВЦЭМ!$B$39:$B$782,J$190)+'СЕТ СН'!$F$12</f>
        <v>101.92555412</v>
      </c>
      <c r="K203" s="36">
        <f>SUMIFS(СВЦЭМ!$F$39:$F$782,СВЦЭМ!$A$39:$A$782,$A203,СВЦЭМ!$B$39:$B$782,K$190)+'СЕТ СН'!$F$12</f>
        <v>104.07394744</v>
      </c>
      <c r="L203" s="36">
        <f>SUMIFS(СВЦЭМ!$F$39:$F$782,СВЦЭМ!$A$39:$A$782,$A203,СВЦЭМ!$B$39:$B$782,L$190)+'СЕТ СН'!$F$12</f>
        <v>103.60121915000001</v>
      </c>
      <c r="M203" s="36">
        <f>SUMIFS(СВЦЭМ!$F$39:$F$782,СВЦЭМ!$A$39:$A$782,$A203,СВЦЭМ!$B$39:$B$782,M$190)+'СЕТ СН'!$F$12</f>
        <v>105.24576399999999</v>
      </c>
      <c r="N203" s="36">
        <f>SUMIFS(СВЦЭМ!$F$39:$F$782,СВЦЭМ!$A$39:$A$782,$A203,СВЦЭМ!$B$39:$B$782,N$190)+'СЕТ СН'!$F$12</f>
        <v>105.99247025</v>
      </c>
      <c r="O203" s="36">
        <f>SUMIFS(СВЦЭМ!$F$39:$F$782,СВЦЭМ!$A$39:$A$782,$A203,СВЦЭМ!$B$39:$B$782,O$190)+'СЕТ СН'!$F$12</f>
        <v>106.87631798</v>
      </c>
      <c r="P203" s="36">
        <f>SUMIFS(СВЦЭМ!$F$39:$F$782,СВЦЭМ!$A$39:$A$782,$A203,СВЦЭМ!$B$39:$B$782,P$190)+'СЕТ СН'!$F$12</f>
        <v>107.01372139</v>
      </c>
      <c r="Q203" s="36">
        <f>SUMIFS(СВЦЭМ!$F$39:$F$782,СВЦЭМ!$A$39:$A$782,$A203,СВЦЭМ!$B$39:$B$782,Q$190)+'СЕТ СН'!$F$12</f>
        <v>107.07806472999999</v>
      </c>
      <c r="R203" s="36">
        <f>SUMIFS(СВЦЭМ!$F$39:$F$782,СВЦЭМ!$A$39:$A$782,$A203,СВЦЭМ!$B$39:$B$782,R$190)+'СЕТ СН'!$F$12</f>
        <v>106.22999299999999</v>
      </c>
      <c r="S203" s="36">
        <f>SUMIFS(СВЦЭМ!$F$39:$F$782,СВЦЭМ!$A$39:$A$782,$A203,СВЦЭМ!$B$39:$B$782,S$190)+'СЕТ СН'!$F$12</f>
        <v>101.0352929</v>
      </c>
      <c r="T203" s="36">
        <f>SUMIFS(СВЦЭМ!$F$39:$F$782,СВЦЭМ!$A$39:$A$782,$A203,СВЦЭМ!$B$39:$B$782,T$190)+'СЕТ СН'!$F$12</f>
        <v>99.793686899999997</v>
      </c>
      <c r="U203" s="36">
        <f>SUMIFS(СВЦЭМ!$F$39:$F$782,СВЦЭМ!$A$39:$A$782,$A203,СВЦЭМ!$B$39:$B$782,U$190)+'СЕТ СН'!$F$12</f>
        <v>100.67153847</v>
      </c>
      <c r="V203" s="36">
        <f>SUMIFS(СВЦЭМ!$F$39:$F$782,СВЦЭМ!$A$39:$A$782,$A203,СВЦЭМ!$B$39:$B$782,V$190)+'СЕТ СН'!$F$12</f>
        <v>99.919901670000002</v>
      </c>
      <c r="W203" s="36">
        <f>SUMIFS(СВЦЭМ!$F$39:$F$782,СВЦЭМ!$A$39:$A$782,$A203,СВЦЭМ!$B$39:$B$782,W$190)+'СЕТ СН'!$F$12</f>
        <v>100.55309387</v>
      </c>
      <c r="X203" s="36">
        <f>SUMIFS(СВЦЭМ!$F$39:$F$782,СВЦЭМ!$A$39:$A$782,$A203,СВЦЭМ!$B$39:$B$782,X$190)+'СЕТ СН'!$F$12</f>
        <v>102.47565021</v>
      </c>
      <c r="Y203" s="36">
        <f>SUMIFS(СВЦЭМ!$F$39:$F$782,СВЦЭМ!$A$39:$A$782,$A203,СВЦЭМ!$B$39:$B$782,Y$190)+'СЕТ СН'!$F$12</f>
        <v>103.77354932999999</v>
      </c>
    </row>
    <row r="204" spans="1:25" ht="15.75" x14ac:dyDescent="0.2">
      <c r="A204" s="35">
        <f t="shared" si="5"/>
        <v>45274</v>
      </c>
      <c r="B204" s="36">
        <f>SUMIFS(СВЦЭМ!$F$39:$F$782,СВЦЭМ!$A$39:$A$782,$A204,СВЦЭМ!$B$39:$B$782,B$190)+'СЕТ СН'!$F$12</f>
        <v>110.38090337</v>
      </c>
      <c r="C204" s="36">
        <f>SUMIFS(СВЦЭМ!$F$39:$F$782,СВЦЭМ!$A$39:$A$782,$A204,СВЦЭМ!$B$39:$B$782,C$190)+'СЕТ СН'!$F$12</f>
        <v>112.49796636000001</v>
      </c>
      <c r="D204" s="36">
        <f>SUMIFS(СВЦЭМ!$F$39:$F$782,СВЦЭМ!$A$39:$A$782,$A204,СВЦЭМ!$B$39:$B$782,D$190)+'СЕТ СН'!$F$12</f>
        <v>113.9667591</v>
      </c>
      <c r="E204" s="36">
        <f>SUMIFS(СВЦЭМ!$F$39:$F$782,СВЦЭМ!$A$39:$A$782,$A204,СВЦЭМ!$B$39:$B$782,E$190)+'СЕТ СН'!$F$12</f>
        <v>114.49309812</v>
      </c>
      <c r="F204" s="36">
        <f>SUMIFS(СВЦЭМ!$F$39:$F$782,СВЦЭМ!$A$39:$A$782,$A204,СВЦЭМ!$B$39:$B$782,F$190)+'СЕТ СН'!$F$12</f>
        <v>114.34661303</v>
      </c>
      <c r="G204" s="36">
        <f>SUMIFS(СВЦЭМ!$F$39:$F$782,СВЦЭМ!$A$39:$A$782,$A204,СВЦЭМ!$B$39:$B$782,G$190)+'СЕТ СН'!$F$12</f>
        <v>113.35580034</v>
      </c>
      <c r="H204" s="36">
        <f>SUMIFS(СВЦЭМ!$F$39:$F$782,СВЦЭМ!$A$39:$A$782,$A204,СВЦЭМ!$B$39:$B$782,H$190)+'СЕТ СН'!$F$12</f>
        <v>110.42074226</v>
      </c>
      <c r="I204" s="36">
        <f>SUMIFS(СВЦЭМ!$F$39:$F$782,СВЦЭМ!$A$39:$A$782,$A204,СВЦЭМ!$B$39:$B$782,I$190)+'СЕТ СН'!$F$12</f>
        <v>107.42398514</v>
      </c>
      <c r="J204" s="36">
        <f>SUMIFS(СВЦЭМ!$F$39:$F$782,СВЦЭМ!$A$39:$A$782,$A204,СВЦЭМ!$B$39:$B$782,J$190)+'СЕТ СН'!$F$12</f>
        <v>104.36726280000001</v>
      </c>
      <c r="K204" s="36">
        <f>SUMIFS(СВЦЭМ!$F$39:$F$782,СВЦЭМ!$A$39:$A$782,$A204,СВЦЭМ!$B$39:$B$782,K$190)+'СЕТ СН'!$F$12</f>
        <v>104.26710876</v>
      </c>
      <c r="L204" s="36">
        <f>SUMIFS(СВЦЭМ!$F$39:$F$782,СВЦЭМ!$A$39:$A$782,$A204,СВЦЭМ!$B$39:$B$782,L$190)+'СЕТ СН'!$F$12</f>
        <v>104.8877969</v>
      </c>
      <c r="M204" s="36">
        <f>SUMIFS(СВЦЭМ!$F$39:$F$782,СВЦЭМ!$A$39:$A$782,$A204,СВЦЭМ!$B$39:$B$782,M$190)+'СЕТ СН'!$F$12</f>
        <v>105.58451549</v>
      </c>
      <c r="N204" s="36">
        <f>SUMIFS(СВЦЭМ!$F$39:$F$782,СВЦЭМ!$A$39:$A$782,$A204,СВЦЭМ!$B$39:$B$782,N$190)+'СЕТ СН'!$F$12</f>
        <v>107.60795177999999</v>
      </c>
      <c r="O204" s="36">
        <f>SUMIFS(СВЦЭМ!$F$39:$F$782,СВЦЭМ!$A$39:$A$782,$A204,СВЦЭМ!$B$39:$B$782,O$190)+'СЕТ СН'!$F$12</f>
        <v>107.46563331999999</v>
      </c>
      <c r="P204" s="36">
        <f>SUMIFS(СВЦЭМ!$F$39:$F$782,СВЦЭМ!$A$39:$A$782,$A204,СВЦЭМ!$B$39:$B$782,P$190)+'СЕТ СН'!$F$12</f>
        <v>109.33666565</v>
      </c>
      <c r="Q204" s="36">
        <f>SUMIFS(СВЦЭМ!$F$39:$F$782,СВЦЭМ!$A$39:$A$782,$A204,СВЦЭМ!$B$39:$B$782,Q$190)+'СЕТ СН'!$F$12</f>
        <v>109.0013967</v>
      </c>
      <c r="R204" s="36">
        <f>SUMIFS(СВЦЭМ!$F$39:$F$782,СВЦЭМ!$A$39:$A$782,$A204,СВЦЭМ!$B$39:$B$782,R$190)+'СЕТ СН'!$F$12</f>
        <v>108.82958019</v>
      </c>
      <c r="S204" s="36">
        <f>SUMIFS(СВЦЭМ!$F$39:$F$782,СВЦЭМ!$A$39:$A$782,$A204,СВЦЭМ!$B$39:$B$782,S$190)+'СЕТ СН'!$F$12</f>
        <v>108.08405293</v>
      </c>
      <c r="T204" s="36">
        <f>SUMIFS(СВЦЭМ!$F$39:$F$782,СВЦЭМ!$A$39:$A$782,$A204,СВЦЭМ!$B$39:$B$782,T$190)+'СЕТ СН'!$F$12</f>
        <v>105.7147502</v>
      </c>
      <c r="U204" s="36">
        <f>SUMIFS(СВЦЭМ!$F$39:$F$782,СВЦЭМ!$A$39:$A$782,$A204,СВЦЭМ!$B$39:$B$782,U$190)+'СЕТ СН'!$F$12</f>
        <v>104.61709442</v>
      </c>
      <c r="V204" s="36">
        <f>SUMIFS(СВЦЭМ!$F$39:$F$782,СВЦЭМ!$A$39:$A$782,$A204,СВЦЭМ!$B$39:$B$782,V$190)+'СЕТ СН'!$F$12</f>
        <v>103.73646669</v>
      </c>
      <c r="W204" s="36">
        <f>SUMIFS(СВЦЭМ!$F$39:$F$782,СВЦЭМ!$A$39:$A$782,$A204,СВЦЭМ!$B$39:$B$782,W$190)+'СЕТ СН'!$F$12</f>
        <v>105.43969355</v>
      </c>
      <c r="X204" s="36">
        <f>SUMIFS(СВЦЭМ!$F$39:$F$782,СВЦЭМ!$A$39:$A$782,$A204,СВЦЭМ!$B$39:$B$782,X$190)+'СЕТ СН'!$F$12</f>
        <v>107.80649886</v>
      </c>
      <c r="Y204" s="36">
        <f>SUMIFS(СВЦЭМ!$F$39:$F$782,СВЦЭМ!$A$39:$A$782,$A204,СВЦЭМ!$B$39:$B$782,Y$190)+'СЕТ СН'!$F$12</f>
        <v>109.99322595</v>
      </c>
    </row>
    <row r="205" spans="1:25" ht="15.75" x14ac:dyDescent="0.2">
      <c r="A205" s="35">
        <f t="shared" si="5"/>
        <v>45275</v>
      </c>
      <c r="B205" s="36">
        <f>SUMIFS(СВЦЭМ!$F$39:$F$782,СВЦЭМ!$A$39:$A$782,$A205,СВЦЭМ!$B$39:$B$782,B$190)+'СЕТ СН'!$F$12</f>
        <v>108.73543046</v>
      </c>
      <c r="C205" s="36">
        <f>SUMIFS(СВЦЭМ!$F$39:$F$782,СВЦЭМ!$A$39:$A$782,$A205,СВЦЭМ!$B$39:$B$782,C$190)+'СЕТ СН'!$F$12</f>
        <v>113.28157896</v>
      </c>
      <c r="D205" s="36">
        <f>SUMIFS(СВЦЭМ!$F$39:$F$782,СВЦЭМ!$A$39:$A$782,$A205,СВЦЭМ!$B$39:$B$782,D$190)+'СЕТ СН'!$F$12</f>
        <v>114.27325523</v>
      </c>
      <c r="E205" s="36">
        <f>SUMIFS(СВЦЭМ!$F$39:$F$782,СВЦЭМ!$A$39:$A$782,$A205,СВЦЭМ!$B$39:$B$782,E$190)+'СЕТ СН'!$F$12</f>
        <v>115.14877727</v>
      </c>
      <c r="F205" s="36">
        <f>SUMIFS(СВЦЭМ!$F$39:$F$782,СВЦЭМ!$A$39:$A$782,$A205,СВЦЭМ!$B$39:$B$782,F$190)+'СЕТ СН'!$F$12</f>
        <v>115.29069633</v>
      </c>
      <c r="G205" s="36">
        <f>SUMIFS(СВЦЭМ!$F$39:$F$782,СВЦЭМ!$A$39:$A$782,$A205,СВЦЭМ!$B$39:$B$782,G$190)+'СЕТ СН'!$F$12</f>
        <v>114.01534631</v>
      </c>
      <c r="H205" s="36">
        <f>SUMIFS(СВЦЭМ!$F$39:$F$782,СВЦЭМ!$A$39:$A$782,$A205,СВЦЭМ!$B$39:$B$782,H$190)+'СЕТ СН'!$F$12</f>
        <v>110.72827479</v>
      </c>
      <c r="I205" s="36">
        <f>SUMIFS(СВЦЭМ!$F$39:$F$782,СВЦЭМ!$A$39:$A$782,$A205,СВЦЭМ!$B$39:$B$782,I$190)+'СЕТ СН'!$F$12</f>
        <v>109.95163511</v>
      </c>
      <c r="J205" s="36">
        <f>SUMIFS(СВЦЭМ!$F$39:$F$782,СВЦЭМ!$A$39:$A$782,$A205,СВЦЭМ!$B$39:$B$782,J$190)+'СЕТ СН'!$F$12</f>
        <v>107.40161008</v>
      </c>
      <c r="K205" s="36">
        <f>SUMIFS(СВЦЭМ!$F$39:$F$782,СВЦЭМ!$A$39:$A$782,$A205,СВЦЭМ!$B$39:$B$782,K$190)+'СЕТ СН'!$F$12</f>
        <v>105.93806979</v>
      </c>
      <c r="L205" s="36">
        <f>SUMIFS(СВЦЭМ!$F$39:$F$782,СВЦЭМ!$A$39:$A$782,$A205,СВЦЭМ!$B$39:$B$782,L$190)+'СЕТ СН'!$F$12</f>
        <v>106.04686141000001</v>
      </c>
      <c r="M205" s="36">
        <f>SUMIFS(СВЦЭМ!$F$39:$F$782,СВЦЭМ!$A$39:$A$782,$A205,СВЦЭМ!$B$39:$B$782,M$190)+'СЕТ СН'!$F$12</f>
        <v>107.22544412000001</v>
      </c>
      <c r="N205" s="36">
        <f>SUMIFS(СВЦЭМ!$F$39:$F$782,СВЦЭМ!$A$39:$A$782,$A205,СВЦЭМ!$B$39:$B$782,N$190)+'СЕТ СН'!$F$12</f>
        <v>107.45812278</v>
      </c>
      <c r="O205" s="36">
        <f>SUMIFS(СВЦЭМ!$F$39:$F$782,СВЦЭМ!$A$39:$A$782,$A205,СВЦЭМ!$B$39:$B$782,O$190)+'СЕТ СН'!$F$12</f>
        <v>108.50822583</v>
      </c>
      <c r="P205" s="36">
        <f>SUMIFS(СВЦЭМ!$F$39:$F$782,СВЦЭМ!$A$39:$A$782,$A205,СВЦЭМ!$B$39:$B$782,P$190)+'СЕТ СН'!$F$12</f>
        <v>108.81877513000001</v>
      </c>
      <c r="Q205" s="36">
        <f>SUMIFS(СВЦЭМ!$F$39:$F$782,СВЦЭМ!$A$39:$A$782,$A205,СВЦЭМ!$B$39:$B$782,Q$190)+'СЕТ СН'!$F$12</f>
        <v>109.53565713</v>
      </c>
      <c r="R205" s="36">
        <f>SUMIFS(СВЦЭМ!$F$39:$F$782,СВЦЭМ!$A$39:$A$782,$A205,СВЦЭМ!$B$39:$B$782,R$190)+'СЕТ СН'!$F$12</f>
        <v>108.71977702</v>
      </c>
      <c r="S205" s="36">
        <f>SUMIFS(СВЦЭМ!$F$39:$F$782,СВЦЭМ!$A$39:$A$782,$A205,СВЦЭМ!$B$39:$B$782,S$190)+'СЕТ СН'!$F$12</f>
        <v>106.02468571999999</v>
      </c>
      <c r="T205" s="36">
        <f>SUMIFS(СВЦЭМ!$F$39:$F$782,СВЦЭМ!$A$39:$A$782,$A205,СВЦЭМ!$B$39:$B$782,T$190)+'СЕТ СН'!$F$12</f>
        <v>104.81472617999999</v>
      </c>
      <c r="U205" s="36">
        <f>SUMIFS(СВЦЭМ!$F$39:$F$782,СВЦЭМ!$A$39:$A$782,$A205,СВЦЭМ!$B$39:$B$782,U$190)+'СЕТ СН'!$F$12</f>
        <v>106.04516375</v>
      </c>
      <c r="V205" s="36">
        <f>SUMIFS(СВЦЭМ!$F$39:$F$782,СВЦЭМ!$A$39:$A$782,$A205,СВЦЭМ!$B$39:$B$782,V$190)+'СЕТ СН'!$F$12</f>
        <v>106.75194777999999</v>
      </c>
      <c r="W205" s="36">
        <f>SUMIFS(СВЦЭМ!$F$39:$F$782,СВЦЭМ!$A$39:$A$782,$A205,СВЦЭМ!$B$39:$B$782,W$190)+'СЕТ СН'!$F$12</f>
        <v>107.20508237999999</v>
      </c>
      <c r="X205" s="36">
        <f>SUMIFS(СВЦЭМ!$F$39:$F$782,СВЦЭМ!$A$39:$A$782,$A205,СВЦЭМ!$B$39:$B$782,X$190)+'СЕТ СН'!$F$12</f>
        <v>108.04677852</v>
      </c>
      <c r="Y205" s="36">
        <f>SUMIFS(СВЦЭМ!$F$39:$F$782,СВЦЭМ!$A$39:$A$782,$A205,СВЦЭМ!$B$39:$B$782,Y$190)+'СЕТ СН'!$F$12</f>
        <v>109.90441986</v>
      </c>
    </row>
    <row r="206" spans="1:25" ht="15.75" x14ac:dyDescent="0.2">
      <c r="A206" s="35">
        <f t="shared" si="5"/>
        <v>45276</v>
      </c>
      <c r="B206" s="36">
        <f>SUMIFS(СВЦЭМ!$F$39:$F$782,СВЦЭМ!$A$39:$A$782,$A206,СВЦЭМ!$B$39:$B$782,B$190)+'СЕТ СН'!$F$12</f>
        <v>110.13794917</v>
      </c>
      <c r="C206" s="36">
        <f>SUMIFS(СВЦЭМ!$F$39:$F$782,СВЦЭМ!$A$39:$A$782,$A206,СВЦЭМ!$B$39:$B$782,C$190)+'СЕТ СН'!$F$12</f>
        <v>112.23323363999999</v>
      </c>
      <c r="D206" s="36">
        <f>SUMIFS(СВЦЭМ!$F$39:$F$782,СВЦЭМ!$A$39:$A$782,$A206,СВЦЭМ!$B$39:$B$782,D$190)+'СЕТ СН'!$F$12</f>
        <v>114.85846869</v>
      </c>
      <c r="E206" s="36">
        <f>SUMIFS(СВЦЭМ!$F$39:$F$782,СВЦЭМ!$A$39:$A$782,$A206,СВЦЭМ!$B$39:$B$782,E$190)+'СЕТ СН'!$F$12</f>
        <v>115.38523965</v>
      </c>
      <c r="F206" s="36">
        <f>SUMIFS(СВЦЭМ!$F$39:$F$782,СВЦЭМ!$A$39:$A$782,$A206,СВЦЭМ!$B$39:$B$782,F$190)+'СЕТ СН'!$F$12</f>
        <v>114.70309897999999</v>
      </c>
      <c r="G206" s="36">
        <f>SUMIFS(СВЦЭМ!$F$39:$F$782,СВЦЭМ!$A$39:$A$782,$A206,СВЦЭМ!$B$39:$B$782,G$190)+'СЕТ СН'!$F$12</f>
        <v>114.45902006999999</v>
      </c>
      <c r="H206" s="36">
        <f>SUMIFS(СВЦЭМ!$F$39:$F$782,СВЦЭМ!$A$39:$A$782,$A206,СВЦЭМ!$B$39:$B$782,H$190)+'СЕТ СН'!$F$12</f>
        <v>111.87508927</v>
      </c>
      <c r="I206" s="36">
        <f>SUMIFS(СВЦЭМ!$F$39:$F$782,СВЦЭМ!$A$39:$A$782,$A206,СВЦЭМ!$B$39:$B$782,I$190)+'СЕТ СН'!$F$12</f>
        <v>110.22988522999999</v>
      </c>
      <c r="J206" s="36">
        <f>SUMIFS(СВЦЭМ!$F$39:$F$782,СВЦЭМ!$A$39:$A$782,$A206,СВЦЭМ!$B$39:$B$782,J$190)+'СЕТ СН'!$F$12</f>
        <v>107.83452453</v>
      </c>
      <c r="K206" s="36">
        <f>SUMIFS(СВЦЭМ!$F$39:$F$782,СВЦЭМ!$A$39:$A$782,$A206,СВЦЭМ!$B$39:$B$782,K$190)+'СЕТ СН'!$F$12</f>
        <v>105.03195822000001</v>
      </c>
      <c r="L206" s="36">
        <f>SUMIFS(СВЦЭМ!$F$39:$F$782,СВЦЭМ!$A$39:$A$782,$A206,СВЦЭМ!$B$39:$B$782,L$190)+'СЕТ СН'!$F$12</f>
        <v>102.68341655</v>
      </c>
      <c r="M206" s="36">
        <f>SUMIFS(СВЦЭМ!$F$39:$F$782,СВЦЭМ!$A$39:$A$782,$A206,СВЦЭМ!$B$39:$B$782,M$190)+'СЕТ СН'!$F$12</f>
        <v>101.23410726</v>
      </c>
      <c r="N206" s="36">
        <f>SUMIFS(СВЦЭМ!$F$39:$F$782,СВЦЭМ!$A$39:$A$782,$A206,СВЦЭМ!$B$39:$B$782,N$190)+'СЕТ СН'!$F$12</f>
        <v>102.68948469999999</v>
      </c>
      <c r="O206" s="36">
        <f>SUMIFS(СВЦЭМ!$F$39:$F$782,СВЦЭМ!$A$39:$A$782,$A206,СВЦЭМ!$B$39:$B$782,O$190)+'СЕТ СН'!$F$12</f>
        <v>103.38315967</v>
      </c>
      <c r="P206" s="36">
        <f>SUMIFS(СВЦЭМ!$F$39:$F$782,СВЦЭМ!$A$39:$A$782,$A206,СВЦЭМ!$B$39:$B$782,P$190)+'СЕТ СН'!$F$12</f>
        <v>102.7900834</v>
      </c>
      <c r="Q206" s="36">
        <f>SUMIFS(СВЦЭМ!$F$39:$F$782,СВЦЭМ!$A$39:$A$782,$A206,СВЦЭМ!$B$39:$B$782,Q$190)+'СЕТ СН'!$F$12</f>
        <v>103.65764711</v>
      </c>
      <c r="R206" s="36">
        <f>SUMIFS(СВЦЭМ!$F$39:$F$782,СВЦЭМ!$A$39:$A$782,$A206,СВЦЭМ!$B$39:$B$782,R$190)+'СЕТ СН'!$F$12</f>
        <v>104.96128195999999</v>
      </c>
      <c r="S206" s="36">
        <f>SUMIFS(СВЦЭМ!$F$39:$F$782,СВЦЭМ!$A$39:$A$782,$A206,СВЦЭМ!$B$39:$B$782,S$190)+'СЕТ СН'!$F$12</f>
        <v>102.83226181000001</v>
      </c>
      <c r="T206" s="36">
        <f>SUMIFS(СВЦЭМ!$F$39:$F$782,СВЦЭМ!$A$39:$A$782,$A206,СВЦЭМ!$B$39:$B$782,T$190)+'СЕТ СН'!$F$12</f>
        <v>101.48684349</v>
      </c>
      <c r="U206" s="36">
        <f>SUMIFS(СВЦЭМ!$F$39:$F$782,СВЦЭМ!$A$39:$A$782,$A206,СВЦЭМ!$B$39:$B$782,U$190)+'СЕТ СН'!$F$12</f>
        <v>103.16977977000001</v>
      </c>
      <c r="V206" s="36">
        <f>SUMIFS(СВЦЭМ!$F$39:$F$782,СВЦЭМ!$A$39:$A$782,$A206,СВЦЭМ!$B$39:$B$782,V$190)+'СЕТ СН'!$F$12</f>
        <v>102.98474571</v>
      </c>
      <c r="W206" s="36">
        <f>SUMIFS(СВЦЭМ!$F$39:$F$782,СВЦЭМ!$A$39:$A$782,$A206,СВЦЭМ!$B$39:$B$782,W$190)+'СЕТ СН'!$F$12</f>
        <v>103.14718806</v>
      </c>
      <c r="X206" s="36">
        <f>SUMIFS(СВЦЭМ!$F$39:$F$782,СВЦЭМ!$A$39:$A$782,$A206,СВЦЭМ!$B$39:$B$782,X$190)+'СЕТ СН'!$F$12</f>
        <v>104.77299601999999</v>
      </c>
      <c r="Y206" s="36">
        <f>SUMIFS(СВЦЭМ!$F$39:$F$782,СВЦЭМ!$A$39:$A$782,$A206,СВЦЭМ!$B$39:$B$782,Y$190)+'СЕТ СН'!$F$12</f>
        <v>106.81052805</v>
      </c>
    </row>
    <row r="207" spans="1:25" ht="15.75" x14ac:dyDescent="0.2">
      <c r="A207" s="35">
        <f t="shared" si="5"/>
        <v>45277</v>
      </c>
      <c r="B207" s="36">
        <f>SUMIFS(СВЦЭМ!$F$39:$F$782,СВЦЭМ!$A$39:$A$782,$A207,СВЦЭМ!$B$39:$B$782,B$190)+'СЕТ СН'!$F$12</f>
        <v>111.41447597</v>
      </c>
      <c r="C207" s="36">
        <f>SUMIFS(СВЦЭМ!$F$39:$F$782,СВЦЭМ!$A$39:$A$782,$A207,СВЦЭМ!$B$39:$B$782,C$190)+'СЕТ СН'!$F$12</f>
        <v>112.10928204</v>
      </c>
      <c r="D207" s="36">
        <f>SUMIFS(СВЦЭМ!$F$39:$F$782,СВЦЭМ!$A$39:$A$782,$A207,СВЦЭМ!$B$39:$B$782,D$190)+'СЕТ СН'!$F$12</f>
        <v>114.44462707</v>
      </c>
      <c r="E207" s="36">
        <f>SUMIFS(СВЦЭМ!$F$39:$F$782,СВЦЭМ!$A$39:$A$782,$A207,СВЦЭМ!$B$39:$B$782,E$190)+'СЕТ СН'!$F$12</f>
        <v>114.54433851</v>
      </c>
      <c r="F207" s="36">
        <f>SUMIFS(СВЦЭМ!$F$39:$F$782,СВЦЭМ!$A$39:$A$782,$A207,СВЦЭМ!$B$39:$B$782,F$190)+'СЕТ СН'!$F$12</f>
        <v>114.42623764</v>
      </c>
      <c r="G207" s="36">
        <f>SUMIFS(СВЦЭМ!$F$39:$F$782,СВЦЭМ!$A$39:$A$782,$A207,СВЦЭМ!$B$39:$B$782,G$190)+'СЕТ СН'!$F$12</f>
        <v>114.58713772</v>
      </c>
      <c r="H207" s="36">
        <f>SUMIFS(СВЦЭМ!$F$39:$F$782,СВЦЭМ!$A$39:$A$782,$A207,СВЦЭМ!$B$39:$B$782,H$190)+'СЕТ СН'!$F$12</f>
        <v>113.69664969</v>
      </c>
      <c r="I207" s="36">
        <f>SUMIFS(СВЦЭМ!$F$39:$F$782,СВЦЭМ!$A$39:$A$782,$A207,СВЦЭМ!$B$39:$B$782,I$190)+'СЕТ СН'!$F$12</f>
        <v>113.20707533</v>
      </c>
      <c r="J207" s="36">
        <f>SUMIFS(СВЦЭМ!$F$39:$F$782,СВЦЭМ!$A$39:$A$782,$A207,СВЦЭМ!$B$39:$B$782,J$190)+'СЕТ СН'!$F$12</f>
        <v>111.01401523</v>
      </c>
      <c r="K207" s="36">
        <f>SUMIFS(СВЦЭМ!$F$39:$F$782,СВЦЭМ!$A$39:$A$782,$A207,СВЦЭМ!$B$39:$B$782,K$190)+'СЕТ СН'!$F$12</f>
        <v>108.53511030999999</v>
      </c>
      <c r="L207" s="36">
        <f>SUMIFS(СВЦЭМ!$F$39:$F$782,СВЦЭМ!$A$39:$A$782,$A207,СВЦЭМ!$B$39:$B$782,L$190)+'СЕТ СН'!$F$12</f>
        <v>105.83122741</v>
      </c>
      <c r="M207" s="36">
        <f>SUMIFS(СВЦЭМ!$F$39:$F$782,СВЦЭМ!$A$39:$A$782,$A207,СВЦЭМ!$B$39:$B$782,M$190)+'СЕТ СН'!$F$12</f>
        <v>104.94132654000001</v>
      </c>
      <c r="N207" s="36">
        <f>SUMIFS(СВЦЭМ!$F$39:$F$782,СВЦЭМ!$A$39:$A$782,$A207,СВЦЭМ!$B$39:$B$782,N$190)+'СЕТ СН'!$F$12</f>
        <v>105.83396764</v>
      </c>
      <c r="O207" s="36">
        <f>SUMIFS(СВЦЭМ!$F$39:$F$782,СВЦЭМ!$A$39:$A$782,$A207,СВЦЭМ!$B$39:$B$782,O$190)+'СЕТ СН'!$F$12</f>
        <v>106.35404884</v>
      </c>
      <c r="P207" s="36">
        <f>SUMIFS(СВЦЭМ!$F$39:$F$782,СВЦЭМ!$A$39:$A$782,$A207,СВЦЭМ!$B$39:$B$782,P$190)+'СЕТ СН'!$F$12</f>
        <v>106.2790597</v>
      </c>
      <c r="Q207" s="36">
        <f>SUMIFS(СВЦЭМ!$F$39:$F$782,СВЦЭМ!$A$39:$A$782,$A207,СВЦЭМ!$B$39:$B$782,Q$190)+'СЕТ СН'!$F$12</f>
        <v>106.78835273</v>
      </c>
      <c r="R207" s="36">
        <f>SUMIFS(СВЦЭМ!$F$39:$F$782,СВЦЭМ!$A$39:$A$782,$A207,СВЦЭМ!$B$39:$B$782,R$190)+'СЕТ СН'!$F$12</f>
        <v>107.28433583</v>
      </c>
      <c r="S207" s="36">
        <f>SUMIFS(СВЦЭМ!$F$39:$F$782,СВЦЭМ!$A$39:$A$782,$A207,СВЦЭМ!$B$39:$B$782,S$190)+'СЕТ СН'!$F$12</f>
        <v>104.72197337999999</v>
      </c>
      <c r="T207" s="36">
        <f>SUMIFS(СВЦЭМ!$F$39:$F$782,СВЦЭМ!$A$39:$A$782,$A207,СВЦЭМ!$B$39:$B$782,T$190)+'СЕТ СН'!$F$12</f>
        <v>102.15556341999999</v>
      </c>
      <c r="U207" s="36">
        <f>SUMIFS(СВЦЭМ!$F$39:$F$782,СВЦЭМ!$A$39:$A$782,$A207,СВЦЭМ!$B$39:$B$782,U$190)+'СЕТ СН'!$F$12</f>
        <v>102.02641788</v>
      </c>
      <c r="V207" s="36">
        <f>SUMIFS(СВЦЭМ!$F$39:$F$782,СВЦЭМ!$A$39:$A$782,$A207,СВЦЭМ!$B$39:$B$782,V$190)+'СЕТ СН'!$F$12</f>
        <v>103.85454312</v>
      </c>
      <c r="W207" s="36">
        <f>SUMIFS(СВЦЭМ!$F$39:$F$782,СВЦЭМ!$A$39:$A$782,$A207,СВЦЭМ!$B$39:$B$782,W$190)+'СЕТ СН'!$F$12</f>
        <v>103.77078797999999</v>
      </c>
      <c r="X207" s="36">
        <f>SUMIFS(СВЦЭМ!$F$39:$F$782,СВЦЭМ!$A$39:$A$782,$A207,СВЦЭМ!$B$39:$B$782,X$190)+'СЕТ СН'!$F$12</f>
        <v>106.17942409</v>
      </c>
      <c r="Y207" s="36">
        <f>SUMIFS(СВЦЭМ!$F$39:$F$782,СВЦЭМ!$A$39:$A$782,$A207,СВЦЭМ!$B$39:$B$782,Y$190)+'СЕТ СН'!$F$12</f>
        <v>108.64636649000001</v>
      </c>
    </row>
    <row r="208" spans="1:25" ht="15.75" x14ac:dyDescent="0.2">
      <c r="A208" s="35">
        <f t="shared" si="5"/>
        <v>45278</v>
      </c>
      <c r="B208" s="36">
        <f>SUMIFS(СВЦЭМ!$F$39:$F$782,СВЦЭМ!$A$39:$A$782,$A208,СВЦЭМ!$B$39:$B$782,B$190)+'СЕТ СН'!$F$12</f>
        <v>103.4576473</v>
      </c>
      <c r="C208" s="36">
        <f>SUMIFS(СВЦЭМ!$F$39:$F$782,СВЦЭМ!$A$39:$A$782,$A208,СВЦЭМ!$B$39:$B$782,C$190)+'СЕТ СН'!$F$12</f>
        <v>105.51548049</v>
      </c>
      <c r="D208" s="36">
        <f>SUMIFS(СВЦЭМ!$F$39:$F$782,СВЦЭМ!$A$39:$A$782,$A208,СВЦЭМ!$B$39:$B$782,D$190)+'СЕТ СН'!$F$12</f>
        <v>107.20242485999999</v>
      </c>
      <c r="E208" s="36">
        <f>SUMIFS(СВЦЭМ!$F$39:$F$782,СВЦЭМ!$A$39:$A$782,$A208,СВЦЭМ!$B$39:$B$782,E$190)+'СЕТ СН'!$F$12</f>
        <v>108.00612277</v>
      </c>
      <c r="F208" s="36">
        <f>SUMIFS(СВЦЭМ!$F$39:$F$782,СВЦЭМ!$A$39:$A$782,$A208,СВЦЭМ!$B$39:$B$782,F$190)+'СЕТ СН'!$F$12</f>
        <v>108.23044204999999</v>
      </c>
      <c r="G208" s="36">
        <f>SUMIFS(СВЦЭМ!$F$39:$F$782,СВЦЭМ!$A$39:$A$782,$A208,СВЦЭМ!$B$39:$B$782,G$190)+'СЕТ СН'!$F$12</f>
        <v>106.95862279000001</v>
      </c>
      <c r="H208" s="36">
        <f>SUMIFS(СВЦЭМ!$F$39:$F$782,СВЦЭМ!$A$39:$A$782,$A208,СВЦЭМ!$B$39:$B$782,H$190)+'СЕТ СН'!$F$12</f>
        <v>103.92721876</v>
      </c>
      <c r="I208" s="36">
        <f>SUMIFS(СВЦЭМ!$F$39:$F$782,СВЦЭМ!$A$39:$A$782,$A208,СВЦЭМ!$B$39:$B$782,I$190)+'СЕТ СН'!$F$12</f>
        <v>100.87659184</v>
      </c>
      <c r="J208" s="36">
        <f>SUMIFS(СВЦЭМ!$F$39:$F$782,СВЦЭМ!$A$39:$A$782,$A208,СВЦЭМ!$B$39:$B$782,J$190)+'СЕТ СН'!$F$12</f>
        <v>99.348969879999999</v>
      </c>
      <c r="K208" s="36">
        <f>SUMIFS(СВЦЭМ!$F$39:$F$782,СВЦЭМ!$A$39:$A$782,$A208,СВЦЭМ!$B$39:$B$782,K$190)+'СЕТ СН'!$F$12</f>
        <v>97.21502504</v>
      </c>
      <c r="L208" s="36">
        <f>SUMIFS(СВЦЭМ!$F$39:$F$782,СВЦЭМ!$A$39:$A$782,$A208,СВЦЭМ!$B$39:$B$782,L$190)+'СЕТ СН'!$F$12</f>
        <v>96.495008029999994</v>
      </c>
      <c r="M208" s="36">
        <f>SUMIFS(СВЦЭМ!$F$39:$F$782,СВЦЭМ!$A$39:$A$782,$A208,СВЦЭМ!$B$39:$B$782,M$190)+'СЕТ СН'!$F$12</f>
        <v>97.894029430000003</v>
      </c>
      <c r="N208" s="36">
        <f>SUMIFS(СВЦЭМ!$F$39:$F$782,СВЦЭМ!$A$39:$A$782,$A208,СВЦЭМ!$B$39:$B$782,N$190)+'СЕТ СН'!$F$12</f>
        <v>98.282558910000006</v>
      </c>
      <c r="O208" s="36">
        <f>SUMIFS(СВЦЭМ!$F$39:$F$782,СВЦЭМ!$A$39:$A$782,$A208,СВЦЭМ!$B$39:$B$782,O$190)+'СЕТ СН'!$F$12</f>
        <v>98.987795379999994</v>
      </c>
      <c r="P208" s="36">
        <f>SUMIFS(СВЦЭМ!$F$39:$F$782,СВЦЭМ!$A$39:$A$782,$A208,СВЦЭМ!$B$39:$B$782,P$190)+'СЕТ СН'!$F$12</f>
        <v>99.938339200000001</v>
      </c>
      <c r="Q208" s="36">
        <f>SUMIFS(СВЦЭМ!$F$39:$F$782,СВЦЭМ!$A$39:$A$782,$A208,СВЦЭМ!$B$39:$B$782,Q$190)+'СЕТ СН'!$F$12</f>
        <v>100.33164789</v>
      </c>
      <c r="R208" s="36">
        <f>SUMIFS(СВЦЭМ!$F$39:$F$782,СВЦЭМ!$A$39:$A$782,$A208,СВЦЭМ!$B$39:$B$782,R$190)+'СЕТ СН'!$F$12</f>
        <v>100.16482963999999</v>
      </c>
      <c r="S208" s="36">
        <f>SUMIFS(СВЦЭМ!$F$39:$F$782,СВЦЭМ!$A$39:$A$782,$A208,СВЦЭМ!$B$39:$B$782,S$190)+'СЕТ СН'!$F$12</f>
        <v>98.602181479999999</v>
      </c>
      <c r="T208" s="36">
        <f>SUMIFS(СВЦЭМ!$F$39:$F$782,СВЦЭМ!$A$39:$A$782,$A208,СВЦЭМ!$B$39:$B$782,T$190)+'СЕТ СН'!$F$12</f>
        <v>96.732729030000002</v>
      </c>
      <c r="U208" s="36">
        <f>SUMIFS(СВЦЭМ!$F$39:$F$782,СВЦЭМ!$A$39:$A$782,$A208,СВЦЭМ!$B$39:$B$782,U$190)+'СЕТ СН'!$F$12</f>
        <v>95.952794900000001</v>
      </c>
      <c r="V208" s="36">
        <f>SUMIFS(СВЦЭМ!$F$39:$F$782,СВЦЭМ!$A$39:$A$782,$A208,СВЦЭМ!$B$39:$B$782,V$190)+'СЕТ СН'!$F$12</f>
        <v>97.770016150000004</v>
      </c>
      <c r="W208" s="36">
        <f>SUMIFS(СВЦЭМ!$F$39:$F$782,СВЦЭМ!$A$39:$A$782,$A208,СВЦЭМ!$B$39:$B$782,W$190)+'СЕТ СН'!$F$12</f>
        <v>96.503283600000003</v>
      </c>
      <c r="X208" s="36">
        <f>SUMIFS(СВЦЭМ!$F$39:$F$782,СВЦЭМ!$A$39:$A$782,$A208,СВЦЭМ!$B$39:$B$782,X$190)+'СЕТ СН'!$F$12</f>
        <v>99.044119010000003</v>
      </c>
      <c r="Y208" s="36">
        <f>SUMIFS(СВЦЭМ!$F$39:$F$782,СВЦЭМ!$A$39:$A$782,$A208,СВЦЭМ!$B$39:$B$782,Y$190)+'СЕТ СН'!$F$12</f>
        <v>100.69244076</v>
      </c>
    </row>
    <row r="209" spans="1:25" ht="15.75" x14ac:dyDescent="0.2">
      <c r="A209" s="35">
        <f t="shared" si="5"/>
        <v>45279</v>
      </c>
      <c r="B209" s="36">
        <f>SUMIFS(СВЦЭМ!$F$39:$F$782,СВЦЭМ!$A$39:$A$782,$A209,СВЦЭМ!$B$39:$B$782,B$190)+'СЕТ СН'!$F$12</f>
        <v>103.26357222</v>
      </c>
      <c r="C209" s="36">
        <f>SUMIFS(СВЦЭМ!$F$39:$F$782,СВЦЭМ!$A$39:$A$782,$A209,СВЦЭМ!$B$39:$B$782,C$190)+'СЕТ СН'!$F$12</f>
        <v>108.36518587</v>
      </c>
      <c r="D209" s="36">
        <f>SUMIFS(СВЦЭМ!$F$39:$F$782,СВЦЭМ!$A$39:$A$782,$A209,СВЦЭМ!$B$39:$B$782,D$190)+'СЕТ СН'!$F$12</f>
        <v>110.88702733</v>
      </c>
      <c r="E209" s="36">
        <f>SUMIFS(СВЦЭМ!$F$39:$F$782,СВЦЭМ!$A$39:$A$782,$A209,СВЦЭМ!$B$39:$B$782,E$190)+'СЕТ СН'!$F$12</f>
        <v>111.87645621999999</v>
      </c>
      <c r="F209" s="36">
        <f>SUMIFS(СВЦЭМ!$F$39:$F$782,СВЦЭМ!$A$39:$A$782,$A209,СВЦЭМ!$B$39:$B$782,F$190)+'СЕТ СН'!$F$12</f>
        <v>111.39390555</v>
      </c>
      <c r="G209" s="36">
        <f>SUMIFS(СВЦЭМ!$F$39:$F$782,СВЦЭМ!$A$39:$A$782,$A209,СВЦЭМ!$B$39:$B$782,G$190)+'СЕТ СН'!$F$12</f>
        <v>110.50402436</v>
      </c>
      <c r="H209" s="36">
        <f>SUMIFS(СВЦЭМ!$F$39:$F$782,СВЦЭМ!$A$39:$A$782,$A209,СВЦЭМ!$B$39:$B$782,H$190)+'СЕТ СН'!$F$12</f>
        <v>106.32336247000001</v>
      </c>
      <c r="I209" s="36">
        <f>SUMIFS(СВЦЭМ!$F$39:$F$782,СВЦЭМ!$A$39:$A$782,$A209,СВЦЭМ!$B$39:$B$782,I$190)+'СЕТ СН'!$F$12</f>
        <v>102.9605627</v>
      </c>
      <c r="J209" s="36">
        <f>SUMIFS(СВЦЭМ!$F$39:$F$782,СВЦЭМ!$A$39:$A$782,$A209,СВЦЭМ!$B$39:$B$782,J$190)+'СЕТ СН'!$F$12</f>
        <v>101.7381915</v>
      </c>
      <c r="K209" s="36">
        <f>SUMIFS(СВЦЭМ!$F$39:$F$782,СВЦЭМ!$A$39:$A$782,$A209,СВЦЭМ!$B$39:$B$782,K$190)+'СЕТ СН'!$F$12</f>
        <v>99.63732091</v>
      </c>
      <c r="L209" s="36">
        <f>SUMIFS(СВЦЭМ!$F$39:$F$782,СВЦЭМ!$A$39:$A$782,$A209,СВЦЭМ!$B$39:$B$782,L$190)+'СЕТ СН'!$F$12</f>
        <v>98.751449429999994</v>
      </c>
      <c r="M209" s="36">
        <f>SUMIFS(СВЦЭМ!$F$39:$F$782,СВЦЭМ!$A$39:$A$782,$A209,СВЦЭМ!$B$39:$B$782,M$190)+'СЕТ СН'!$F$12</f>
        <v>100.16409761</v>
      </c>
      <c r="N209" s="36">
        <f>SUMIFS(СВЦЭМ!$F$39:$F$782,СВЦЭМ!$A$39:$A$782,$A209,СВЦЭМ!$B$39:$B$782,N$190)+'СЕТ СН'!$F$12</f>
        <v>101.14655873</v>
      </c>
      <c r="O209" s="36">
        <f>SUMIFS(СВЦЭМ!$F$39:$F$782,СВЦЭМ!$A$39:$A$782,$A209,СВЦЭМ!$B$39:$B$782,O$190)+'СЕТ СН'!$F$12</f>
        <v>101.74891245000001</v>
      </c>
      <c r="P209" s="36">
        <f>SUMIFS(СВЦЭМ!$F$39:$F$782,СВЦЭМ!$A$39:$A$782,$A209,СВЦЭМ!$B$39:$B$782,P$190)+'СЕТ СН'!$F$12</f>
        <v>102.30679597</v>
      </c>
      <c r="Q209" s="36">
        <f>SUMIFS(СВЦЭМ!$F$39:$F$782,СВЦЭМ!$A$39:$A$782,$A209,СВЦЭМ!$B$39:$B$782,Q$190)+'СЕТ СН'!$F$12</f>
        <v>102.89084338000001</v>
      </c>
      <c r="R209" s="36">
        <f>SUMIFS(СВЦЭМ!$F$39:$F$782,СВЦЭМ!$A$39:$A$782,$A209,СВЦЭМ!$B$39:$B$782,R$190)+'СЕТ СН'!$F$12</f>
        <v>102.41121638</v>
      </c>
      <c r="S209" s="36">
        <f>SUMIFS(СВЦЭМ!$F$39:$F$782,СВЦЭМ!$A$39:$A$782,$A209,СВЦЭМ!$B$39:$B$782,S$190)+'СЕТ СН'!$F$12</f>
        <v>99.906410690000001</v>
      </c>
      <c r="T209" s="36">
        <f>SUMIFS(СВЦЭМ!$F$39:$F$782,СВЦЭМ!$A$39:$A$782,$A209,СВЦЭМ!$B$39:$B$782,T$190)+'СЕТ СН'!$F$12</f>
        <v>98.218698599999996</v>
      </c>
      <c r="U209" s="36">
        <f>SUMIFS(СВЦЭМ!$F$39:$F$782,СВЦЭМ!$A$39:$A$782,$A209,СВЦЭМ!$B$39:$B$782,U$190)+'СЕТ СН'!$F$12</f>
        <v>98.808254329999997</v>
      </c>
      <c r="V209" s="36">
        <f>SUMIFS(СВЦЭМ!$F$39:$F$782,СВЦЭМ!$A$39:$A$782,$A209,СВЦЭМ!$B$39:$B$782,V$190)+'СЕТ СН'!$F$12</f>
        <v>100.16537747</v>
      </c>
      <c r="W209" s="36">
        <f>SUMIFS(СВЦЭМ!$F$39:$F$782,СВЦЭМ!$A$39:$A$782,$A209,СВЦЭМ!$B$39:$B$782,W$190)+'СЕТ СН'!$F$12</f>
        <v>100.50521338</v>
      </c>
      <c r="X209" s="36">
        <f>SUMIFS(СВЦЭМ!$F$39:$F$782,СВЦЭМ!$A$39:$A$782,$A209,СВЦЭМ!$B$39:$B$782,X$190)+'СЕТ СН'!$F$12</f>
        <v>102.26719117</v>
      </c>
      <c r="Y209" s="36">
        <f>SUMIFS(СВЦЭМ!$F$39:$F$782,СВЦЭМ!$A$39:$A$782,$A209,СВЦЭМ!$B$39:$B$782,Y$190)+'СЕТ СН'!$F$12</f>
        <v>104.74886355</v>
      </c>
    </row>
    <row r="210" spans="1:25" ht="15.75" x14ac:dyDescent="0.2">
      <c r="A210" s="35">
        <f t="shared" si="5"/>
        <v>45280</v>
      </c>
      <c r="B210" s="36">
        <f>SUMIFS(СВЦЭМ!$F$39:$F$782,СВЦЭМ!$A$39:$A$782,$A210,СВЦЭМ!$B$39:$B$782,B$190)+'СЕТ СН'!$F$12</f>
        <v>108.53179809</v>
      </c>
      <c r="C210" s="36">
        <f>SUMIFS(СВЦЭМ!$F$39:$F$782,СВЦЭМ!$A$39:$A$782,$A210,СВЦЭМ!$B$39:$B$782,C$190)+'СЕТ СН'!$F$12</f>
        <v>110.83610355</v>
      </c>
      <c r="D210" s="36">
        <f>SUMIFS(СВЦЭМ!$F$39:$F$782,СВЦЭМ!$A$39:$A$782,$A210,СВЦЭМ!$B$39:$B$782,D$190)+'СЕТ СН'!$F$12</f>
        <v>113.08344449000001</v>
      </c>
      <c r="E210" s="36">
        <f>SUMIFS(СВЦЭМ!$F$39:$F$782,СВЦЭМ!$A$39:$A$782,$A210,СВЦЭМ!$B$39:$B$782,E$190)+'СЕТ СН'!$F$12</f>
        <v>113.48685819000001</v>
      </c>
      <c r="F210" s="36">
        <f>SUMIFS(СВЦЭМ!$F$39:$F$782,СВЦЭМ!$A$39:$A$782,$A210,СВЦЭМ!$B$39:$B$782,F$190)+'СЕТ СН'!$F$12</f>
        <v>113.41273404</v>
      </c>
      <c r="G210" s="36">
        <f>SUMIFS(СВЦЭМ!$F$39:$F$782,СВЦЭМ!$A$39:$A$782,$A210,СВЦЭМ!$B$39:$B$782,G$190)+'СЕТ СН'!$F$12</f>
        <v>111.42264793</v>
      </c>
      <c r="H210" s="36">
        <f>SUMIFS(СВЦЭМ!$F$39:$F$782,СВЦЭМ!$A$39:$A$782,$A210,СВЦЭМ!$B$39:$B$782,H$190)+'СЕТ СН'!$F$12</f>
        <v>108.20542316</v>
      </c>
      <c r="I210" s="36">
        <f>SUMIFS(СВЦЭМ!$F$39:$F$782,СВЦЭМ!$A$39:$A$782,$A210,СВЦЭМ!$B$39:$B$782,I$190)+'СЕТ СН'!$F$12</f>
        <v>105.65315421</v>
      </c>
      <c r="J210" s="36">
        <f>SUMIFS(СВЦЭМ!$F$39:$F$782,СВЦЭМ!$A$39:$A$782,$A210,СВЦЭМ!$B$39:$B$782,J$190)+'СЕТ СН'!$F$12</f>
        <v>105.20722831</v>
      </c>
      <c r="K210" s="36">
        <f>SUMIFS(СВЦЭМ!$F$39:$F$782,СВЦЭМ!$A$39:$A$782,$A210,СВЦЭМ!$B$39:$B$782,K$190)+'СЕТ СН'!$F$12</f>
        <v>103.70088767</v>
      </c>
      <c r="L210" s="36">
        <f>SUMIFS(СВЦЭМ!$F$39:$F$782,СВЦЭМ!$A$39:$A$782,$A210,СВЦЭМ!$B$39:$B$782,L$190)+'СЕТ СН'!$F$12</f>
        <v>101.99529162</v>
      </c>
      <c r="M210" s="36">
        <f>SUMIFS(СВЦЭМ!$F$39:$F$782,СВЦЭМ!$A$39:$A$782,$A210,СВЦЭМ!$B$39:$B$782,M$190)+'СЕТ СН'!$F$12</f>
        <v>103.54516011</v>
      </c>
      <c r="N210" s="36">
        <f>SUMIFS(СВЦЭМ!$F$39:$F$782,СВЦЭМ!$A$39:$A$782,$A210,СВЦЭМ!$B$39:$B$782,N$190)+'СЕТ СН'!$F$12</f>
        <v>104.04829936</v>
      </c>
      <c r="O210" s="36">
        <f>SUMIFS(СВЦЭМ!$F$39:$F$782,СВЦЭМ!$A$39:$A$782,$A210,СВЦЭМ!$B$39:$B$782,O$190)+'СЕТ СН'!$F$12</f>
        <v>105.06928736</v>
      </c>
      <c r="P210" s="36">
        <f>SUMIFS(СВЦЭМ!$F$39:$F$782,СВЦЭМ!$A$39:$A$782,$A210,СВЦЭМ!$B$39:$B$782,P$190)+'СЕТ СН'!$F$12</f>
        <v>105.99436349</v>
      </c>
      <c r="Q210" s="36">
        <f>SUMIFS(СВЦЭМ!$F$39:$F$782,СВЦЭМ!$A$39:$A$782,$A210,СВЦЭМ!$B$39:$B$782,Q$190)+'СЕТ СН'!$F$12</f>
        <v>106.72411549</v>
      </c>
      <c r="R210" s="36">
        <f>SUMIFS(СВЦЭМ!$F$39:$F$782,СВЦЭМ!$A$39:$A$782,$A210,СВЦЭМ!$B$39:$B$782,R$190)+'СЕТ СН'!$F$12</f>
        <v>106.26683435</v>
      </c>
      <c r="S210" s="36">
        <f>SUMIFS(СВЦЭМ!$F$39:$F$782,СВЦЭМ!$A$39:$A$782,$A210,СВЦЭМ!$B$39:$B$782,S$190)+'СЕТ СН'!$F$12</f>
        <v>104.37473377000001</v>
      </c>
      <c r="T210" s="36">
        <f>SUMIFS(СВЦЭМ!$F$39:$F$782,СВЦЭМ!$A$39:$A$782,$A210,СВЦЭМ!$B$39:$B$782,T$190)+'СЕТ СН'!$F$12</f>
        <v>102.88730723</v>
      </c>
      <c r="U210" s="36">
        <f>SUMIFS(СВЦЭМ!$F$39:$F$782,СВЦЭМ!$A$39:$A$782,$A210,СВЦЭМ!$B$39:$B$782,U$190)+'СЕТ СН'!$F$12</f>
        <v>102.86109648999999</v>
      </c>
      <c r="V210" s="36">
        <f>SUMIFS(СВЦЭМ!$F$39:$F$782,СВЦЭМ!$A$39:$A$782,$A210,СВЦЭМ!$B$39:$B$782,V$190)+'СЕТ СН'!$F$12</f>
        <v>104.37070102</v>
      </c>
      <c r="W210" s="36">
        <f>SUMIFS(СВЦЭМ!$F$39:$F$782,СВЦЭМ!$A$39:$A$782,$A210,СВЦЭМ!$B$39:$B$782,W$190)+'СЕТ СН'!$F$12</f>
        <v>104.76234608</v>
      </c>
      <c r="X210" s="36">
        <f>SUMIFS(СВЦЭМ!$F$39:$F$782,СВЦЭМ!$A$39:$A$782,$A210,СВЦЭМ!$B$39:$B$782,X$190)+'СЕТ СН'!$F$12</f>
        <v>106.19533466999999</v>
      </c>
      <c r="Y210" s="36">
        <f>SUMIFS(СВЦЭМ!$F$39:$F$782,СВЦЭМ!$A$39:$A$782,$A210,СВЦЭМ!$B$39:$B$782,Y$190)+'СЕТ СН'!$F$12</f>
        <v>106.84277919</v>
      </c>
    </row>
    <row r="211" spans="1:25" ht="15.75" x14ac:dyDescent="0.2">
      <c r="A211" s="35">
        <f t="shared" si="5"/>
        <v>45281</v>
      </c>
      <c r="B211" s="36">
        <f>SUMIFS(СВЦЭМ!$F$39:$F$782,СВЦЭМ!$A$39:$A$782,$A211,СВЦЭМ!$B$39:$B$782,B$190)+'СЕТ СН'!$F$12</f>
        <v>111.29567849</v>
      </c>
      <c r="C211" s="36">
        <f>SUMIFS(СВЦЭМ!$F$39:$F$782,СВЦЭМ!$A$39:$A$782,$A211,СВЦЭМ!$B$39:$B$782,C$190)+'СЕТ СН'!$F$12</f>
        <v>114.54070406</v>
      </c>
      <c r="D211" s="36">
        <f>SUMIFS(СВЦЭМ!$F$39:$F$782,СВЦЭМ!$A$39:$A$782,$A211,СВЦЭМ!$B$39:$B$782,D$190)+'СЕТ СН'!$F$12</f>
        <v>116.4618231</v>
      </c>
      <c r="E211" s="36">
        <f>SUMIFS(СВЦЭМ!$F$39:$F$782,СВЦЭМ!$A$39:$A$782,$A211,СВЦЭМ!$B$39:$B$782,E$190)+'СЕТ СН'!$F$12</f>
        <v>117.13625380000001</v>
      </c>
      <c r="F211" s="36">
        <f>SUMIFS(СВЦЭМ!$F$39:$F$782,СВЦЭМ!$A$39:$A$782,$A211,СВЦЭМ!$B$39:$B$782,F$190)+'СЕТ СН'!$F$12</f>
        <v>117.44312832999999</v>
      </c>
      <c r="G211" s="36">
        <f>SUMIFS(СВЦЭМ!$F$39:$F$782,СВЦЭМ!$A$39:$A$782,$A211,СВЦЭМ!$B$39:$B$782,G$190)+'СЕТ СН'!$F$12</f>
        <v>117.65381991</v>
      </c>
      <c r="H211" s="36">
        <f>SUMIFS(СВЦЭМ!$F$39:$F$782,СВЦЭМ!$A$39:$A$782,$A211,СВЦЭМ!$B$39:$B$782,H$190)+'СЕТ СН'!$F$12</f>
        <v>114.79378260999999</v>
      </c>
      <c r="I211" s="36">
        <f>SUMIFS(СВЦЭМ!$F$39:$F$782,СВЦЭМ!$A$39:$A$782,$A211,СВЦЭМ!$B$39:$B$782,I$190)+'СЕТ СН'!$F$12</f>
        <v>110.36499241</v>
      </c>
      <c r="J211" s="36">
        <f>SUMIFS(СВЦЭМ!$F$39:$F$782,СВЦЭМ!$A$39:$A$782,$A211,СВЦЭМ!$B$39:$B$782,J$190)+'СЕТ СН'!$F$12</f>
        <v>108.54254179</v>
      </c>
      <c r="K211" s="36">
        <f>SUMIFS(СВЦЭМ!$F$39:$F$782,СВЦЭМ!$A$39:$A$782,$A211,СВЦЭМ!$B$39:$B$782,K$190)+'СЕТ СН'!$F$12</f>
        <v>107.98171618000001</v>
      </c>
      <c r="L211" s="36">
        <f>SUMIFS(СВЦЭМ!$F$39:$F$782,СВЦЭМ!$A$39:$A$782,$A211,СВЦЭМ!$B$39:$B$782,L$190)+'СЕТ СН'!$F$12</f>
        <v>108.24885437</v>
      </c>
      <c r="M211" s="36">
        <f>SUMIFS(СВЦЭМ!$F$39:$F$782,СВЦЭМ!$A$39:$A$782,$A211,СВЦЭМ!$B$39:$B$782,M$190)+'СЕТ СН'!$F$12</f>
        <v>108.59158029</v>
      </c>
      <c r="N211" s="36">
        <f>SUMIFS(СВЦЭМ!$F$39:$F$782,СВЦЭМ!$A$39:$A$782,$A211,СВЦЭМ!$B$39:$B$782,N$190)+'СЕТ СН'!$F$12</f>
        <v>109.49428881999999</v>
      </c>
      <c r="O211" s="36">
        <f>SUMIFS(СВЦЭМ!$F$39:$F$782,СВЦЭМ!$A$39:$A$782,$A211,СВЦЭМ!$B$39:$B$782,O$190)+'СЕТ СН'!$F$12</f>
        <v>110.13088399999999</v>
      </c>
      <c r="P211" s="36">
        <f>SUMIFS(СВЦЭМ!$F$39:$F$782,СВЦЭМ!$A$39:$A$782,$A211,СВЦЭМ!$B$39:$B$782,P$190)+'СЕТ СН'!$F$12</f>
        <v>111.01271984</v>
      </c>
      <c r="Q211" s="36">
        <f>SUMIFS(СВЦЭМ!$F$39:$F$782,СВЦЭМ!$A$39:$A$782,$A211,СВЦЭМ!$B$39:$B$782,Q$190)+'СЕТ СН'!$F$12</f>
        <v>110.66522761</v>
      </c>
      <c r="R211" s="36">
        <f>SUMIFS(СВЦЭМ!$F$39:$F$782,СВЦЭМ!$A$39:$A$782,$A211,СВЦЭМ!$B$39:$B$782,R$190)+'СЕТ СН'!$F$12</f>
        <v>109.70999440999999</v>
      </c>
      <c r="S211" s="36">
        <f>SUMIFS(СВЦЭМ!$F$39:$F$782,СВЦЭМ!$A$39:$A$782,$A211,СВЦЭМ!$B$39:$B$782,S$190)+'СЕТ СН'!$F$12</f>
        <v>107.66359571</v>
      </c>
      <c r="T211" s="36">
        <f>SUMIFS(СВЦЭМ!$F$39:$F$782,СВЦЭМ!$A$39:$A$782,$A211,СВЦЭМ!$B$39:$B$782,T$190)+'СЕТ СН'!$F$12</f>
        <v>106.31998041999999</v>
      </c>
      <c r="U211" s="36">
        <f>SUMIFS(СВЦЭМ!$F$39:$F$782,СВЦЭМ!$A$39:$A$782,$A211,СВЦЭМ!$B$39:$B$782,U$190)+'СЕТ СН'!$F$12</f>
        <v>106.85583917</v>
      </c>
      <c r="V211" s="36">
        <f>SUMIFS(СВЦЭМ!$F$39:$F$782,СВЦЭМ!$A$39:$A$782,$A211,СВЦЭМ!$B$39:$B$782,V$190)+'СЕТ СН'!$F$12</f>
        <v>108.57150894</v>
      </c>
      <c r="W211" s="36">
        <f>SUMIFS(СВЦЭМ!$F$39:$F$782,СВЦЭМ!$A$39:$A$782,$A211,СВЦЭМ!$B$39:$B$782,W$190)+'СЕТ СН'!$F$12</f>
        <v>109.09638984999999</v>
      </c>
      <c r="X211" s="36">
        <f>SUMIFS(СВЦЭМ!$F$39:$F$782,СВЦЭМ!$A$39:$A$782,$A211,СВЦЭМ!$B$39:$B$782,X$190)+'СЕТ СН'!$F$12</f>
        <v>111.10742655</v>
      </c>
      <c r="Y211" s="36">
        <f>SUMIFS(СВЦЭМ!$F$39:$F$782,СВЦЭМ!$A$39:$A$782,$A211,СВЦЭМ!$B$39:$B$782,Y$190)+'СЕТ СН'!$F$12</f>
        <v>112.18987426</v>
      </c>
    </row>
    <row r="212" spans="1:25" ht="15.75" x14ac:dyDescent="0.2">
      <c r="A212" s="35">
        <f t="shared" si="5"/>
        <v>45282</v>
      </c>
      <c r="B212" s="36">
        <f>SUMIFS(СВЦЭМ!$F$39:$F$782,СВЦЭМ!$A$39:$A$782,$A212,СВЦЭМ!$B$39:$B$782,B$190)+'СЕТ СН'!$F$12</f>
        <v>112.04145754</v>
      </c>
      <c r="C212" s="36">
        <f>SUMIFS(СВЦЭМ!$F$39:$F$782,СВЦЭМ!$A$39:$A$782,$A212,СВЦЭМ!$B$39:$B$782,C$190)+'СЕТ СН'!$F$12</f>
        <v>114.93840537</v>
      </c>
      <c r="D212" s="36">
        <f>SUMIFS(СВЦЭМ!$F$39:$F$782,СВЦЭМ!$A$39:$A$782,$A212,СВЦЭМ!$B$39:$B$782,D$190)+'СЕТ СН'!$F$12</f>
        <v>116.43173729999999</v>
      </c>
      <c r="E212" s="36">
        <f>SUMIFS(СВЦЭМ!$F$39:$F$782,СВЦЭМ!$A$39:$A$782,$A212,СВЦЭМ!$B$39:$B$782,E$190)+'СЕТ СН'!$F$12</f>
        <v>123.95222099999999</v>
      </c>
      <c r="F212" s="36">
        <f>SUMIFS(СВЦЭМ!$F$39:$F$782,СВЦЭМ!$A$39:$A$782,$A212,СВЦЭМ!$B$39:$B$782,F$190)+'СЕТ СН'!$F$12</f>
        <v>124.15419348</v>
      </c>
      <c r="G212" s="36">
        <f>SUMIFS(СВЦЭМ!$F$39:$F$782,СВЦЭМ!$A$39:$A$782,$A212,СВЦЭМ!$B$39:$B$782,G$190)+'СЕТ СН'!$F$12</f>
        <v>123.45232593</v>
      </c>
      <c r="H212" s="36">
        <f>SUMIFS(СВЦЭМ!$F$39:$F$782,СВЦЭМ!$A$39:$A$782,$A212,СВЦЭМ!$B$39:$B$782,H$190)+'СЕТ СН'!$F$12</f>
        <v>119.57001784000001</v>
      </c>
      <c r="I212" s="36">
        <f>SUMIFS(СВЦЭМ!$F$39:$F$782,СВЦЭМ!$A$39:$A$782,$A212,СВЦЭМ!$B$39:$B$782,I$190)+'СЕТ СН'!$F$12</f>
        <v>115.86302894000001</v>
      </c>
      <c r="J212" s="36">
        <f>SUMIFS(СВЦЭМ!$F$39:$F$782,СВЦЭМ!$A$39:$A$782,$A212,СВЦЭМ!$B$39:$B$782,J$190)+'СЕТ СН'!$F$12</f>
        <v>113.35111356</v>
      </c>
      <c r="K212" s="36">
        <f>SUMIFS(СВЦЭМ!$F$39:$F$782,СВЦЭМ!$A$39:$A$782,$A212,СВЦЭМ!$B$39:$B$782,K$190)+'СЕТ СН'!$F$12</f>
        <v>111.07451439</v>
      </c>
      <c r="L212" s="36">
        <f>SUMIFS(СВЦЭМ!$F$39:$F$782,СВЦЭМ!$A$39:$A$782,$A212,СВЦЭМ!$B$39:$B$782,L$190)+'СЕТ СН'!$F$12</f>
        <v>111.33294667</v>
      </c>
      <c r="M212" s="36">
        <f>SUMIFS(СВЦЭМ!$F$39:$F$782,СВЦЭМ!$A$39:$A$782,$A212,СВЦЭМ!$B$39:$B$782,M$190)+'СЕТ СН'!$F$12</f>
        <v>111.96202163</v>
      </c>
      <c r="N212" s="36">
        <f>SUMIFS(СВЦЭМ!$F$39:$F$782,СВЦЭМ!$A$39:$A$782,$A212,СВЦЭМ!$B$39:$B$782,N$190)+'СЕТ СН'!$F$12</f>
        <v>112.98956016</v>
      </c>
      <c r="O212" s="36">
        <f>SUMIFS(СВЦЭМ!$F$39:$F$782,СВЦЭМ!$A$39:$A$782,$A212,СВЦЭМ!$B$39:$B$782,O$190)+'СЕТ СН'!$F$12</f>
        <v>114.4482756</v>
      </c>
      <c r="P212" s="36">
        <f>SUMIFS(СВЦЭМ!$F$39:$F$782,СВЦЭМ!$A$39:$A$782,$A212,СВЦЭМ!$B$39:$B$782,P$190)+'СЕТ СН'!$F$12</f>
        <v>114.89546928</v>
      </c>
      <c r="Q212" s="36">
        <f>SUMIFS(СВЦЭМ!$F$39:$F$782,СВЦЭМ!$A$39:$A$782,$A212,СВЦЭМ!$B$39:$B$782,Q$190)+'СЕТ СН'!$F$12</f>
        <v>115.58938092</v>
      </c>
      <c r="R212" s="36">
        <f>SUMIFS(СВЦЭМ!$F$39:$F$782,СВЦЭМ!$A$39:$A$782,$A212,СВЦЭМ!$B$39:$B$782,R$190)+'СЕТ СН'!$F$12</f>
        <v>116.06046999</v>
      </c>
      <c r="S212" s="36">
        <f>SUMIFS(СВЦЭМ!$F$39:$F$782,СВЦЭМ!$A$39:$A$782,$A212,СВЦЭМ!$B$39:$B$782,S$190)+'СЕТ СН'!$F$12</f>
        <v>114.26388561</v>
      </c>
      <c r="T212" s="36">
        <f>SUMIFS(СВЦЭМ!$F$39:$F$782,СВЦЭМ!$A$39:$A$782,$A212,СВЦЭМ!$B$39:$B$782,T$190)+'СЕТ СН'!$F$12</f>
        <v>113.209402</v>
      </c>
      <c r="U212" s="36">
        <f>SUMIFS(СВЦЭМ!$F$39:$F$782,СВЦЭМ!$A$39:$A$782,$A212,СВЦЭМ!$B$39:$B$782,U$190)+'СЕТ СН'!$F$12</f>
        <v>113.81928729000001</v>
      </c>
      <c r="V212" s="36">
        <f>SUMIFS(СВЦЭМ!$F$39:$F$782,СВЦЭМ!$A$39:$A$782,$A212,СВЦЭМ!$B$39:$B$782,V$190)+'СЕТ СН'!$F$12</f>
        <v>114.68139419000001</v>
      </c>
      <c r="W212" s="36">
        <f>SUMIFS(СВЦЭМ!$F$39:$F$782,СВЦЭМ!$A$39:$A$782,$A212,СВЦЭМ!$B$39:$B$782,W$190)+'СЕТ СН'!$F$12</f>
        <v>115.43701459</v>
      </c>
      <c r="X212" s="36">
        <f>SUMIFS(СВЦЭМ!$F$39:$F$782,СВЦЭМ!$A$39:$A$782,$A212,СВЦЭМ!$B$39:$B$782,X$190)+'СЕТ СН'!$F$12</f>
        <v>117.43183677</v>
      </c>
      <c r="Y212" s="36">
        <f>SUMIFS(СВЦЭМ!$F$39:$F$782,СВЦЭМ!$A$39:$A$782,$A212,СВЦЭМ!$B$39:$B$782,Y$190)+'СЕТ СН'!$F$12</f>
        <v>118.66105956</v>
      </c>
    </row>
    <row r="213" spans="1:25" ht="15.75" x14ac:dyDescent="0.2">
      <c r="A213" s="35">
        <f t="shared" si="5"/>
        <v>45283</v>
      </c>
      <c r="B213" s="36">
        <f>SUMIFS(СВЦЭМ!$F$39:$F$782,СВЦЭМ!$A$39:$A$782,$A213,СВЦЭМ!$B$39:$B$782,B$190)+'СЕТ СН'!$F$12</f>
        <v>109.75419019</v>
      </c>
      <c r="C213" s="36">
        <f>SUMIFS(СВЦЭМ!$F$39:$F$782,СВЦЭМ!$A$39:$A$782,$A213,СВЦЭМ!$B$39:$B$782,C$190)+'СЕТ СН'!$F$12</f>
        <v>108.65609791999999</v>
      </c>
      <c r="D213" s="36">
        <f>SUMIFS(СВЦЭМ!$F$39:$F$782,СВЦЭМ!$A$39:$A$782,$A213,СВЦЭМ!$B$39:$B$782,D$190)+'СЕТ СН'!$F$12</f>
        <v>110.77997832</v>
      </c>
      <c r="E213" s="36">
        <f>SUMIFS(СВЦЭМ!$F$39:$F$782,СВЦЭМ!$A$39:$A$782,$A213,СВЦЭМ!$B$39:$B$782,E$190)+'СЕТ СН'!$F$12</f>
        <v>120.01090066</v>
      </c>
      <c r="F213" s="36">
        <f>SUMIFS(СВЦЭМ!$F$39:$F$782,СВЦЭМ!$A$39:$A$782,$A213,СВЦЭМ!$B$39:$B$782,F$190)+'СЕТ СН'!$F$12</f>
        <v>120.00124346</v>
      </c>
      <c r="G213" s="36">
        <f>SUMIFS(СВЦЭМ!$F$39:$F$782,СВЦЭМ!$A$39:$A$782,$A213,СВЦЭМ!$B$39:$B$782,G$190)+'СЕТ СН'!$F$12</f>
        <v>118.87371236</v>
      </c>
      <c r="H213" s="36">
        <f>SUMIFS(СВЦЭМ!$F$39:$F$782,СВЦЭМ!$A$39:$A$782,$A213,СВЦЭМ!$B$39:$B$782,H$190)+'СЕТ СН'!$F$12</f>
        <v>117.87137792</v>
      </c>
      <c r="I213" s="36">
        <f>SUMIFS(СВЦЭМ!$F$39:$F$782,СВЦЭМ!$A$39:$A$782,$A213,СВЦЭМ!$B$39:$B$782,I$190)+'СЕТ СН'!$F$12</f>
        <v>115.52044045</v>
      </c>
      <c r="J213" s="36">
        <f>SUMIFS(СВЦЭМ!$F$39:$F$782,СВЦЭМ!$A$39:$A$782,$A213,СВЦЭМ!$B$39:$B$782,J$190)+'СЕТ СН'!$F$12</f>
        <v>112.28116332</v>
      </c>
      <c r="K213" s="36">
        <f>SUMIFS(СВЦЭМ!$F$39:$F$782,СВЦЭМ!$A$39:$A$782,$A213,СВЦЭМ!$B$39:$B$782,K$190)+'СЕТ СН'!$F$12</f>
        <v>110.02501336</v>
      </c>
      <c r="L213" s="36">
        <f>SUMIFS(СВЦЭМ!$F$39:$F$782,СВЦЭМ!$A$39:$A$782,$A213,СВЦЭМ!$B$39:$B$782,L$190)+'СЕТ СН'!$F$12</f>
        <v>107.57459969</v>
      </c>
      <c r="M213" s="36">
        <f>SUMIFS(СВЦЭМ!$F$39:$F$782,СВЦЭМ!$A$39:$A$782,$A213,СВЦЭМ!$B$39:$B$782,M$190)+'СЕТ СН'!$F$12</f>
        <v>107.08034952</v>
      </c>
      <c r="N213" s="36">
        <f>SUMIFS(СВЦЭМ!$F$39:$F$782,СВЦЭМ!$A$39:$A$782,$A213,СВЦЭМ!$B$39:$B$782,N$190)+'СЕТ СН'!$F$12</f>
        <v>106.42060087999999</v>
      </c>
      <c r="O213" s="36">
        <f>SUMIFS(СВЦЭМ!$F$39:$F$782,СВЦЭМ!$A$39:$A$782,$A213,СВЦЭМ!$B$39:$B$782,O$190)+'СЕТ СН'!$F$12</f>
        <v>106.42129074</v>
      </c>
      <c r="P213" s="36">
        <f>SUMIFS(СВЦЭМ!$F$39:$F$782,СВЦЭМ!$A$39:$A$782,$A213,СВЦЭМ!$B$39:$B$782,P$190)+'СЕТ СН'!$F$12</f>
        <v>106.79316436000001</v>
      </c>
      <c r="Q213" s="36">
        <f>SUMIFS(СВЦЭМ!$F$39:$F$782,СВЦЭМ!$A$39:$A$782,$A213,СВЦЭМ!$B$39:$B$782,Q$190)+'СЕТ СН'!$F$12</f>
        <v>107.6857622</v>
      </c>
      <c r="R213" s="36">
        <f>SUMIFS(СВЦЭМ!$F$39:$F$782,СВЦЭМ!$A$39:$A$782,$A213,СВЦЭМ!$B$39:$B$782,R$190)+'СЕТ СН'!$F$12</f>
        <v>106.96282108</v>
      </c>
      <c r="S213" s="36">
        <f>SUMIFS(СВЦЭМ!$F$39:$F$782,СВЦЭМ!$A$39:$A$782,$A213,СВЦЭМ!$B$39:$B$782,S$190)+'СЕТ СН'!$F$12</f>
        <v>105.01683878999999</v>
      </c>
      <c r="T213" s="36">
        <f>SUMIFS(СВЦЭМ!$F$39:$F$782,СВЦЭМ!$A$39:$A$782,$A213,СВЦЭМ!$B$39:$B$782,T$190)+'СЕТ СН'!$F$12</f>
        <v>106.20291034</v>
      </c>
      <c r="U213" s="36">
        <f>SUMIFS(СВЦЭМ!$F$39:$F$782,СВЦЭМ!$A$39:$A$782,$A213,СВЦЭМ!$B$39:$B$782,U$190)+'СЕТ СН'!$F$12</f>
        <v>106.83721355</v>
      </c>
      <c r="V213" s="36">
        <f>SUMIFS(СВЦЭМ!$F$39:$F$782,СВЦЭМ!$A$39:$A$782,$A213,СВЦЭМ!$B$39:$B$782,V$190)+'СЕТ СН'!$F$12</f>
        <v>107.94981937</v>
      </c>
      <c r="W213" s="36">
        <f>SUMIFS(СВЦЭМ!$F$39:$F$782,СВЦЭМ!$A$39:$A$782,$A213,СВЦЭМ!$B$39:$B$782,W$190)+'СЕТ СН'!$F$12</f>
        <v>108.41033896</v>
      </c>
      <c r="X213" s="36">
        <f>SUMIFS(СВЦЭМ!$F$39:$F$782,СВЦЭМ!$A$39:$A$782,$A213,СВЦЭМ!$B$39:$B$782,X$190)+'СЕТ СН'!$F$12</f>
        <v>110.38654214</v>
      </c>
      <c r="Y213" s="36">
        <f>SUMIFS(СВЦЭМ!$F$39:$F$782,СВЦЭМ!$A$39:$A$782,$A213,СВЦЭМ!$B$39:$B$782,Y$190)+'СЕТ СН'!$F$12</f>
        <v>111.08882869999999</v>
      </c>
    </row>
    <row r="214" spans="1:25" ht="15.75" x14ac:dyDescent="0.2">
      <c r="A214" s="35">
        <f t="shared" si="5"/>
        <v>45284</v>
      </c>
      <c r="B214" s="36">
        <f>SUMIFS(СВЦЭМ!$F$39:$F$782,СВЦЭМ!$A$39:$A$782,$A214,СВЦЭМ!$B$39:$B$782,B$190)+'СЕТ СН'!$F$12</f>
        <v>104.92889019</v>
      </c>
      <c r="C214" s="36">
        <f>SUMIFS(СВЦЭМ!$F$39:$F$782,СВЦЭМ!$A$39:$A$782,$A214,СВЦЭМ!$B$39:$B$782,C$190)+'СЕТ СН'!$F$12</f>
        <v>108.95508492</v>
      </c>
      <c r="D214" s="36">
        <f>SUMIFS(СВЦЭМ!$F$39:$F$782,СВЦЭМ!$A$39:$A$782,$A214,СВЦЭМ!$B$39:$B$782,D$190)+'СЕТ СН'!$F$12</f>
        <v>112.30079118</v>
      </c>
      <c r="E214" s="36">
        <f>SUMIFS(СВЦЭМ!$F$39:$F$782,СВЦЭМ!$A$39:$A$782,$A214,СВЦЭМ!$B$39:$B$782,E$190)+'СЕТ СН'!$F$12</f>
        <v>114.61951698999999</v>
      </c>
      <c r="F214" s="36">
        <f>SUMIFS(СВЦЭМ!$F$39:$F$782,СВЦЭМ!$A$39:$A$782,$A214,СВЦЭМ!$B$39:$B$782,F$190)+'СЕТ СН'!$F$12</f>
        <v>115.20850077</v>
      </c>
      <c r="G214" s="36">
        <f>SUMIFS(СВЦЭМ!$F$39:$F$782,СВЦЭМ!$A$39:$A$782,$A214,СВЦЭМ!$B$39:$B$782,G$190)+'СЕТ СН'!$F$12</f>
        <v>114.01987971</v>
      </c>
      <c r="H214" s="36">
        <f>SUMIFS(СВЦЭМ!$F$39:$F$782,СВЦЭМ!$A$39:$A$782,$A214,СВЦЭМ!$B$39:$B$782,H$190)+'СЕТ СН'!$F$12</f>
        <v>113.31666968</v>
      </c>
      <c r="I214" s="36">
        <f>SUMIFS(СВЦЭМ!$F$39:$F$782,СВЦЭМ!$A$39:$A$782,$A214,СВЦЭМ!$B$39:$B$782,I$190)+'СЕТ СН'!$F$12</f>
        <v>111.58350084</v>
      </c>
      <c r="J214" s="36">
        <f>SUMIFS(СВЦЭМ!$F$39:$F$782,СВЦЭМ!$A$39:$A$782,$A214,СВЦЭМ!$B$39:$B$782,J$190)+'СЕТ СН'!$F$12</f>
        <v>109.25139767</v>
      </c>
      <c r="K214" s="36">
        <f>SUMIFS(СВЦЭМ!$F$39:$F$782,СВЦЭМ!$A$39:$A$782,$A214,СВЦЭМ!$B$39:$B$782,K$190)+'СЕТ СН'!$F$12</f>
        <v>108.31756091</v>
      </c>
      <c r="L214" s="36">
        <f>SUMIFS(СВЦЭМ!$F$39:$F$782,СВЦЭМ!$A$39:$A$782,$A214,СВЦЭМ!$B$39:$B$782,L$190)+'СЕТ СН'!$F$12</f>
        <v>104.48711268</v>
      </c>
      <c r="M214" s="36">
        <f>SUMIFS(СВЦЭМ!$F$39:$F$782,СВЦЭМ!$A$39:$A$782,$A214,СВЦЭМ!$B$39:$B$782,M$190)+'СЕТ СН'!$F$12</f>
        <v>103.60151577000001</v>
      </c>
      <c r="N214" s="36">
        <f>SUMIFS(СВЦЭМ!$F$39:$F$782,СВЦЭМ!$A$39:$A$782,$A214,СВЦЭМ!$B$39:$B$782,N$190)+'СЕТ СН'!$F$12</f>
        <v>104.1897184</v>
      </c>
      <c r="O214" s="36">
        <f>SUMIFS(СВЦЭМ!$F$39:$F$782,СВЦЭМ!$A$39:$A$782,$A214,СВЦЭМ!$B$39:$B$782,O$190)+'СЕТ СН'!$F$12</f>
        <v>105.91535578</v>
      </c>
      <c r="P214" s="36">
        <f>SUMIFS(СВЦЭМ!$F$39:$F$782,СВЦЭМ!$A$39:$A$782,$A214,СВЦЭМ!$B$39:$B$782,P$190)+'СЕТ СН'!$F$12</f>
        <v>105.05495236</v>
      </c>
      <c r="Q214" s="36">
        <f>SUMIFS(СВЦЭМ!$F$39:$F$782,СВЦЭМ!$A$39:$A$782,$A214,СВЦЭМ!$B$39:$B$782,Q$190)+'СЕТ СН'!$F$12</f>
        <v>104.93259773</v>
      </c>
      <c r="R214" s="36">
        <f>SUMIFS(СВЦЭМ!$F$39:$F$782,СВЦЭМ!$A$39:$A$782,$A214,СВЦЭМ!$B$39:$B$782,R$190)+'СЕТ СН'!$F$12</f>
        <v>104.99614701</v>
      </c>
      <c r="S214" s="36">
        <f>SUMIFS(СВЦЭМ!$F$39:$F$782,СВЦЭМ!$A$39:$A$782,$A214,СВЦЭМ!$B$39:$B$782,S$190)+'СЕТ СН'!$F$12</f>
        <v>104.07586608</v>
      </c>
      <c r="T214" s="36">
        <f>SUMIFS(СВЦЭМ!$F$39:$F$782,СВЦЭМ!$A$39:$A$782,$A214,СВЦЭМ!$B$39:$B$782,T$190)+'СЕТ СН'!$F$12</f>
        <v>102.62765267</v>
      </c>
      <c r="U214" s="36">
        <f>SUMIFS(СВЦЭМ!$F$39:$F$782,СВЦЭМ!$A$39:$A$782,$A214,СВЦЭМ!$B$39:$B$782,U$190)+'СЕТ СН'!$F$12</f>
        <v>102.95026190999999</v>
      </c>
      <c r="V214" s="36">
        <f>SUMIFS(СВЦЭМ!$F$39:$F$782,СВЦЭМ!$A$39:$A$782,$A214,СВЦЭМ!$B$39:$B$782,V$190)+'СЕТ СН'!$F$12</f>
        <v>104.43937597</v>
      </c>
      <c r="W214" s="36">
        <f>SUMIFS(СВЦЭМ!$F$39:$F$782,СВЦЭМ!$A$39:$A$782,$A214,СВЦЭМ!$B$39:$B$782,W$190)+'СЕТ СН'!$F$12</f>
        <v>105.10521942</v>
      </c>
      <c r="X214" s="36">
        <f>SUMIFS(СВЦЭМ!$F$39:$F$782,СВЦЭМ!$A$39:$A$782,$A214,СВЦЭМ!$B$39:$B$782,X$190)+'СЕТ СН'!$F$12</f>
        <v>106.85421307</v>
      </c>
      <c r="Y214" s="36">
        <f>SUMIFS(СВЦЭМ!$F$39:$F$782,СВЦЭМ!$A$39:$A$782,$A214,СВЦЭМ!$B$39:$B$782,Y$190)+'СЕТ СН'!$F$12</f>
        <v>107.72511061</v>
      </c>
    </row>
    <row r="215" spans="1:25" ht="15.75" x14ac:dyDescent="0.2">
      <c r="A215" s="35">
        <f t="shared" si="5"/>
        <v>45285</v>
      </c>
      <c r="B215" s="36">
        <f>SUMIFS(СВЦЭМ!$F$39:$F$782,СВЦЭМ!$A$39:$A$782,$A215,СВЦЭМ!$B$39:$B$782,B$190)+'СЕТ СН'!$F$12</f>
        <v>111.9335238</v>
      </c>
      <c r="C215" s="36">
        <f>SUMIFS(СВЦЭМ!$F$39:$F$782,СВЦЭМ!$A$39:$A$782,$A215,СВЦЭМ!$B$39:$B$782,C$190)+'СЕТ СН'!$F$12</f>
        <v>114.68942576000001</v>
      </c>
      <c r="D215" s="36">
        <f>SUMIFS(СВЦЭМ!$F$39:$F$782,СВЦЭМ!$A$39:$A$782,$A215,СВЦЭМ!$B$39:$B$782,D$190)+'СЕТ СН'!$F$12</f>
        <v>115.51792295</v>
      </c>
      <c r="E215" s="36">
        <f>SUMIFS(СВЦЭМ!$F$39:$F$782,СВЦЭМ!$A$39:$A$782,$A215,СВЦЭМ!$B$39:$B$782,E$190)+'СЕТ СН'!$F$12</f>
        <v>116.16021919000001</v>
      </c>
      <c r="F215" s="36">
        <f>SUMIFS(СВЦЭМ!$F$39:$F$782,СВЦЭМ!$A$39:$A$782,$A215,СВЦЭМ!$B$39:$B$782,F$190)+'СЕТ СН'!$F$12</f>
        <v>115.85719035</v>
      </c>
      <c r="G215" s="36">
        <f>SUMIFS(СВЦЭМ!$F$39:$F$782,СВЦЭМ!$A$39:$A$782,$A215,СВЦЭМ!$B$39:$B$782,G$190)+'СЕТ СН'!$F$12</f>
        <v>114.06977959</v>
      </c>
      <c r="H215" s="36">
        <f>SUMIFS(СВЦЭМ!$F$39:$F$782,СВЦЭМ!$A$39:$A$782,$A215,СВЦЭМ!$B$39:$B$782,H$190)+'СЕТ СН'!$F$12</f>
        <v>112.37560713000001</v>
      </c>
      <c r="I215" s="36">
        <f>SUMIFS(СВЦЭМ!$F$39:$F$782,СВЦЭМ!$A$39:$A$782,$A215,СВЦЭМ!$B$39:$B$782,I$190)+'СЕТ СН'!$F$12</f>
        <v>109.7268716</v>
      </c>
      <c r="J215" s="36">
        <f>SUMIFS(СВЦЭМ!$F$39:$F$782,СВЦЭМ!$A$39:$A$782,$A215,СВЦЭМ!$B$39:$B$782,J$190)+'СЕТ СН'!$F$12</f>
        <v>106.26739284999999</v>
      </c>
      <c r="K215" s="36">
        <f>SUMIFS(СВЦЭМ!$F$39:$F$782,СВЦЭМ!$A$39:$A$782,$A215,СВЦЭМ!$B$39:$B$782,K$190)+'СЕТ СН'!$F$12</f>
        <v>104.52468718999999</v>
      </c>
      <c r="L215" s="36">
        <f>SUMIFS(СВЦЭМ!$F$39:$F$782,СВЦЭМ!$A$39:$A$782,$A215,СВЦЭМ!$B$39:$B$782,L$190)+'СЕТ СН'!$F$12</f>
        <v>103.64613678000001</v>
      </c>
      <c r="M215" s="36">
        <f>SUMIFS(СВЦЭМ!$F$39:$F$782,СВЦЭМ!$A$39:$A$782,$A215,СВЦЭМ!$B$39:$B$782,M$190)+'СЕТ СН'!$F$12</f>
        <v>104.51250596</v>
      </c>
      <c r="N215" s="36">
        <f>SUMIFS(СВЦЭМ!$F$39:$F$782,СВЦЭМ!$A$39:$A$782,$A215,СВЦЭМ!$B$39:$B$782,N$190)+'СЕТ СН'!$F$12</f>
        <v>104.40225442000001</v>
      </c>
      <c r="O215" s="36">
        <f>SUMIFS(СВЦЭМ!$F$39:$F$782,СВЦЭМ!$A$39:$A$782,$A215,СВЦЭМ!$B$39:$B$782,O$190)+'СЕТ СН'!$F$12</f>
        <v>104.7372771</v>
      </c>
      <c r="P215" s="36">
        <f>SUMIFS(СВЦЭМ!$F$39:$F$782,СВЦЭМ!$A$39:$A$782,$A215,СВЦЭМ!$B$39:$B$782,P$190)+'СЕТ СН'!$F$12</f>
        <v>104.62755704</v>
      </c>
      <c r="Q215" s="36">
        <f>SUMIFS(СВЦЭМ!$F$39:$F$782,СВЦЭМ!$A$39:$A$782,$A215,СВЦЭМ!$B$39:$B$782,Q$190)+'СЕТ СН'!$F$12</f>
        <v>105.34685249</v>
      </c>
      <c r="R215" s="36">
        <f>SUMIFS(СВЦЭМ!$F$39:$F$782,СВЦЭМ!$A$39:$A$782,$A215,СВЦЭМ!$B$39:$B$782,R$190)+'СЕТ СН'!$F$12</f>
        <v>106.47254821</v>
      </c>
      <c r="S215" s="36">
        <f>SUMIFS(СВЦЭМ!$F$39:$F$782,СВЦЭМ!$A$39:$A$782,$A215,СВЦЭМ!$B$39:$B$782,S$190)+'СЕТ СН'!$F$12</f>
        <v>104.68245279</v>
      </c>
      <c r="T215" s="36">
        <f>SUMIFS(СВЦЭМ!$F$39:$F$782,СВЦЭМ!$A$39:$A$782,$A215,СВЦЭМ!$B$39:$B$782,T$190)+'СЕТ СН'!$F$12</f>
        <v>102.47229753000001</v>
      </c>
      <c r="U215" s="36">
        <f>SUMIFS(СВЦЭМ!$F$39:$F$782,СВЦЭМ!$A$39:$A$782,$A215,СВЦЭМ!$B$39:$B$782,U$190)+'СЕТ СН'!$F$12</f>
        <v>103.27680986</v>
      </c>
      <c r="V215" s="36">
        <f>SUMIFS(СВЦЭМ!$F$39:$F$782,СВЦЭМ!$A$39:$A$782,$A215,СВЦЭМ!$B$39:$B$782,V$190)+'СЕТ СН'!$F$12</f>
        <v>104.89531224</v>
      </c>
      <c r="W215" s="36">
        <f>SUMIFS(СВЦЭМ!$F$39:$F$782,СВЦЭМ!$A$39:$A$782,$A215,СВЦЭМ!$B$39:$B$782,W$190)+'СЕТ СН'!$F$12</f>
        <v>105.89823071000001</v>
      </c>
      <c r="X215" s="36">
        <f>SUMIFS(СВЦЭМ!$F$39:$F$782,СВЦЭМ!$A$39:$A$782,$A215,СВЦЭМ!$B$39:$B$782,X$190)+'СЕТ СН'!$F$12</f>
        <v>108.08011184</v>
      </c>
      <c r="Y215" s="36">
        <f>SUMIFS(СВЦЭМ!$F$39:$F$782,СВЦЭМ!$A$39:$A$782,$A215,СВЦЭМ!$B$39:$B$782,Y$190)+'СЕТ СН'!$F$12</f>
        <v>109.21340456</v>
      </c>
    </row>
    <row r="216" spans="1:25" ht="15.75" x14ac:dyDescent="0.2">
      <c r="A216" s="35">
        <f t="shared" si="5"/>
        <v>45286</v>
      </c>
      <c r="B216" s="36">
        <f>SUMIFS(СВЦЭМ!$F$39:$F$782,СВЦЭМ!$A$39:$A$782,$A216,СВЦЭМ!$B$39:$B$782,B$190)+'СЕТ СН'!$F$12</f>
        <v>122.29306307</v>
      </c>
      <c r="C216" s="36">
        <f>SUMIFS(СВЦЭМ!$F$39:$F$782,СВЦЭМ!$A$39:$A$782,$A216,СВЦЭМ!$B$39:$B$782,C$190)+'СЕТ СН'!$F$12</f>
        <v>124.16152719</v>
      </c>
      <c r="D216" s="36">
        <f>SUMIFS(СВЦЭМ!$F$39:$F$782,СВЦЭМ!$A$39:$A$782,$A216,СВЦЭМ!$B$39:$B$782,D$190)+'СЕТ СН'!$F$12</f>
        <v>124.77316549</v>
      </c>
      <c r="E216" s="36">
        <f>SUMIFS(СВЦЭМ!$F$39:$F$782,СВЦЭМ!$A$39:$A$782,$A216,СВЦЭМ!$B$39:$B$782,E$190)+'СЕТ СН'!$F$12</f>
        <v>125.54833377999999</v>
      </c>
      <c r="F216" s="36">
        <f>SUMIFS(СВЦЭМ!$F$39:$F$782,СВЦЭМ!$A$39:$A$782,$A216,СВЦЭМ!$B$39:$B$782,F$190)+'СЕТ СН'!$F$12</f>
        <v>125.41467557</v>
      </c>
      <c r="G216" s="36">
        <f>SUMIFS(СВЦЭМ!$F$39:$F$782,СВЦЭМ!$A$39:$A$782,$A216,СВЦЭМ!$B$39:$B$782,G$190)+'СЕТ СН'!$F$12</f>
        <v>124.03068493000001</v>
      </c>
      <c r="H216" s="36">
        <f>SUMIFS(СВЦЭМ!$F$39:$F$782,СВЦЭМ!$A$39:$A$782,$A216,СВЦЭМ!$B$39:$B$782,H$190)+'СЕТ СН'!$F$12</f>
        <v>121.17911774</v>
      </c>
      <c r="I216" s="36">
        <f>SUMIFS(СВЦЭМ!$F$39:$F$782,СВЦЭМ!$A$39:$A$782,$A216,СВЦЭМ!$B$39:$B$782,I$190)+'СЕТ СН'!$F$12</f>
        <v>118.19105008</v>
      </c>
      <c r="J216" s="36">
        <f>SUMIFS(СВЦЭМ!$F$39:$F$782,СВЦЭМ!$A$39:$A$782,$A216,СВЦЭМ!$B$39:$B$782,J$190)+'СЕТ СН'!$F$12</f>
        <v>115.16869314</v>
      </c>
      <c r="K216" s="36">
        <f>SUMIFS(СВЦЭМ!$F$39:$F$782,СВЦЭМ!$A$39:$A$782,$A216,СВЦЭМ!$B$39:$B$782,K$190)+'СЕТ СН'!$F$12</f>
        <v>112.77687344</v>
      </c>
      <c r="L216" s="36">
        <f>SUMIFS(СВЦЭМ!$F$39:$F$782,СВЦЭМ!$A$39:$A$782,$A216,СВЦЭМ!$B$39:$B$782,L$190)+'СЕТ СН'!$F$12</f>
        <v>112.11108548</v>
      </c>
      <c r="M216" s="36">
        <f>SUMIFS(СВЦЭМ!$F$39:$F$782,СВЦЭМ!$A$39:$A$782,$A216,СВЦЭМ!$B$39:$B$782,M$190)+'СЕТ СН'!$F$12</f>
        <v>112.86636851999999</v>
      </c>
      <c r="N216" s="36">
        <f>SUMIFS(СВЦЭМ!$F$39:$F$782,СВЦЭМ!$A$39:$A$782,$A216,СВЦЭМ!$B$39:$B$782,N$190)+'СЕТ СН'!$F$12</f>
        <v>115.52337609</v>
      </c>
      <c r="O216" s="36">
        <f>SUMIFS(СВЦЭМ!$F$39:$F$782,СВЦЭМ!$A$39:$A$782,$A216,СВЦЭМ!$B$39:$B$782,O$190)+'СЕТ СН'!$F$12</f>
        <v>117.8862058</v>
      </c>
      <c r="P216" s="36">
        <f>SUMIFS(СВЦЭМ!$F$39:$F$782,СВЦЭМ!$A$39:$A$782,$A216,СВЦЭМ!$B$39:$B$782,P$190)+'СЕТ СН'!$F$12</f>
        <v>119.47876678</v>
      </c>
      <c r="Q216" s="36">
        <f>SUMIFS(СВЦЭМ!$F$39:$F$782,СВЦЭМ!$A$39:$A$782,$A216,СВЦЭМ!$B$39:$B$782,Q$190)+'СЕТ СН'!$F$12</f>
        <v>121.49211033</v>
      </c>
      <c r="R216" s="36">
        <f>SUMIFS(СВЦЭМ!$F$39:$F$782,СВЦЭМ!$A$39:$A$782,$A216,СВЦЭМ!$B$39:$B$782,R$190)+'СЕТ СН'!$F$12</f>
        <v>120.69049218000001</v>
      </c>
      <c r="S216" s="36">
        <f>SUMIFS(СВЦЭМ!$F$39:$F$782,СВЦЭМ!$A$39:$A$782,$A216,СВЦЭМ!$B$39:$B$782,S$190)+'СЕТ СН'!$F$12</f>
        <v>117.67727153</v>
      </c>
      <c r="T216" s="36">
        <f>SUMIFS(СВЦЭМ!$F$39:$F$782,СВЦЭМ!$A$39:$A$782,$A216,СВЦЭМ!$B$39:$B$782,T$190)+'СЕТ СН'!$F$12</f>
        <v>116.27739846999999</v>
      </c>
      <c r="U216" s="36">
        <f>SUMIFS(СВЦЭМ!$F$39:$F$782,СВЦЭМ!$A$39:$A$782,$A216,СВЦЭМ!$B$39:$B$782,U$190)+'СЕТ СН'!$F$12</f>
        <v>117.03071764000001</v>
      </c>
      <c r="V216" s="36">
        <f>SUMIFS(СВЦЭМ!$F$39:$F$782,СВЦЭМ!$A$39:$A$782,$A216,СВЦЭМ!$B$39:$B$782,V$190)+'СЕТ СН'!$F$12</f>
        <v>118.47537144</v>
      </c>
      <c r="W216" s="36">
        <f>SUMIFS(СВЦЭМ!$F$39:$F$782,СВЦЭМ!$A$39:$A$782,$A216,СВЦЭМ!$B$39:$B$782,W$190)+'СЕТ СН'!$F$12</f>
        <v>120.14867111</v>
      </c>
      <c r="X216" s="36">
        <f>SUMIFS(СВЦЭМ!$F$39:$F$782,СВЦЭМ!$A$39:$A$782,$A216,СВЦЭМ!$B$39:$B$782,X$190)+'СЕТ СН'!$F$12</f>
        <v>121.82054895</v>
      </c>
      <c r="Y216" s="36">
        <f>SUMIFS(СВЦЭМ!$F$39:$F$782,СВЦЭМ!$A$39:$A$782,$A216,СВЦЭМ!$B$39:$B$782,Y$190)+'СЕТ СН'!$F$12</f>
        <v>122.82917832</v>
      </c>
    </row>
    <row r="217" spans="1:25" ht="15.75" x14ac:dyDescent="0.2">
      <c r="A217" s="35">
        <f t="shared" si="5"/>
        <v>45287</v>
      </c>
      <c r="B217" s="36">
        <f>SUMIFS(СВЦЭМ!$F$39:$F$782,СВЦЭМ!$A$39:$A$782,$A217,СВЦЭМ!$B$39:$B$782,B$190)+'СЕТ СН'!$F$12</f>
        <v>119.82478788</v>
      </c>
      <c r="C217" s="36">
        <f>SUMIFS(СВЦЭМ!$F$39:$F$782,СВЦЭМ!$A$39:$A$782,$A217,СВЦЭМ!$B$39:$B$782,C$190)+'СЕТ СН'!$F$12</f>
        <v>119.12652639</v>
      </c>
      <c r="D217" s="36">
        <f>SUMIFS(СВЦЭМ!$F$39:$F$782,СВЦЭМ!$A$39:$A$782,$A217,СВЦЭМ!$B$39:$B$782,D$190)+'СЕТ СН'!$F$12</f>
        <v>119.63519739</v>
      </c>
      <c r="E217" s="36">
        <f>SUMIFS(СВЦЭМ!$F$39:$F$782,СВЦЭМ!$A$39:$A$782,$A217,СВЦЭМ!$B$39:$B$782,E$190)+'СЕТ СН'!$F$12</f>
        <v>120.33311574</v>
      </c>
      <c r="F217" s="36">
        <f>SUMIFS(СВЦЭМ!$F$39:$F$782,СВЦЭМ!$A$39:$A$782,$A217,СВЦЭМ!$B$39:$B$782,F$190)+'СЕТ СН'!$F$12</f>
        <v>123.95683339999999</v>
      </c>
      <c r="G217" s="36">
        <f>SUMIFS(СВЦЭМ!$F$39:$F$782,СВЦЭМ!$A$39:$A$782,$A217,СВЦЭМ!$B$39:$B$782,G$190)+'СЕТ СН'!$F$12</f>
        <v>123.56417521</v>
      </c>
      <c r="H217" s="36">
        <f>SUMIFS(СВЦЭМ!$F$39:$F$782,СВЦЭМ!$A$39:$A$782,$A217,СВЦЭМ!$B$39:$B$782,H$190)+'СЕТ СН'!$F$12</f>
        <v>120.63106052000001</v>
      </c>
      <c r="I217" s="36">
        <f>SUMIFS(СВЦЭМ!$F$39:$F$782,СВЦЭМ!$A$39:$A$782,$A217,СВЦЭМ!$B$39:$B$782,I$190)+'СЕТ СН'!$F$12</f>
        <v>116.94239202999999</v>
      </c>
      <c r="J217" s="36">
        <f>SUMIFS(СВЦЭМ!$F$39:$F$782,СВЦЭМ!$A$39:$A$782,$A217,СВЦЭМ!$B$39:$B$782,J$190)+'СЕТ СН'!$F$12</f>
        <v>116.06802895</v>
      </c>
      <c r="K217" s="36">
        <f>SUMIFS(СВЦЭМ!$F$39:$F$782,СВЦЭМ!$A$39:$A$782,$A217,СВЦЭМ!$B$39:$B$782,K$190)+'СЕТ СН'!$F$12</f>
        <v>115.46019591</v>
      </c>
      <c r="L217" s="36">
        <f>SUMIFS(СВЦЭМ!$F$39:$F$782,СВЦЭМ!$A$39:$A$782,$A217,СВЦЭМ!$B$39:$B$782,L$190)+'СЕТ СН'!$F$12</f>
        <v>113.77877168000001</v>
      </c>
      <c r="M217" s="36">
        <f>SUMIFS(СВЦЭМ!$F$39:$F$782,СВЦЭМ!$A$39:$A$782,$A217,СВЦЭМ!$B$39:$B$782,M$190)+'СЕТ СН'!$F$12</f>
        <v>114.18193733</v>
      </c>
      <c r="N217" s="36">
        <f>SUMIFS(СВЦЭМ!$F$39:$F$782,СВЦЭМ!$A$39:$A$782,$A217,СВЦЭМ!$B$39:$B$782,N$190)+'СЕТ СН'!$F$12</f>
        <v>115.15012084</v>
      </c>
      <c r="O217" s="36">
        <f>SUMIFS(СВЦЭМ!$F$39:$F$782,СВЦЭМ!$A$39:$A$782,$A217,СВЦЭМ!$B$39:$B$782,O$190)+'СЕТ СН'!$F$12</f>
        <v>115.17834067</v>
      </c>
      <c r="P217" s="36">
        <f>SUMIFS(СВЦЭМ!$F$39:$F$782,СВЦЭМ!$A$39:$A$782,$A217,СВЦЭМ!$B$39:$B$782,P$190)+'СЕТ СН'!$F$12</f>
        <v>115.29079224</v>
      </c>
      <c r="Q217" s="36">
        <f>SUMIFS(СВЦЭМ!$F$39:$F$782,СВЦЭМ!$A$39:$A$782,$A217,СВЦЭМ!$B$39:$B$782,Q$190)+'СЕТ СН'!$F$12</f>
        <v>114.01690299000001</v>
      </c>
      <c r="R217" s="36">
        <f>SUMIFS(СВЦЭМ!$F$39:$F$782,СВЦЭМ!$A$39:$A$782,$A217,СВЦЭМ!$B$39:$B$782,R$190)+'СЕТ СН'!$F$12</f>
        <v>113.89915929999999</v>
      </c>
      <c r="S217" s="36">
        <f>SUMIFS(СВЦЭМ!$F$39:$F$782,СВЦЭМ!$A$39:$A$782,$A217,СВЦЭМ!$B$39:$B$782,S$190)+'СЕТ СН'!$F$12</f>
        <v>111.73935888</v>
      </c>
      <c r="T217" s="36">
        <f>SUMIFS(СВЦЭМ!$F$39:$F$782,СВЦЭМ!$A$39:$A$782,$A217,СВЦЭМ!$B$39:$B$782,T$190)+'СЕТ СН'!$F$12</f>
        <v>113.02381246</v>
      </c>
      <c r="U217" s="36">
        <f>SUMIFS(СВЦЭМ!$F$39:$F$782,СВЦЭМ!$A$39:$A$782,$A217,СВЦЭМ!$B$39:$B$782,U$190)+'СЕТ СН'!$F$12</f>
        <v>113.42438068</v>
      </c>
      <c r="V217" s="36">
        <f>SUMIFS(СВЦЭМ!$F$39:$F$782,СВЦЭМ!$A$39:$A$782,$A217,СВЦЭМ!$B$39:$B$782,V$190)+'СЕТ СН'!$F$12</f>
        <v>114.80059823000001</v>
      </c>
      <c r="W217" s="36">
        <f>SUMIFS(СВЦЭМ!$F$39:$F$782,СВЦЭМ!$A$39:$A$782,$A217,СВЦЭМ!$B$39:$B$782,W$190)+'СЕТ СН'!$F$12</f>
        <v>114.46953078</v>
      </c>
      <c r="X217" s="36">
        <f>SUMIFS(СВЦЭМ!$F$39:$F$782,СВЦЭМ!$A$39:$A$782,$A217,СВЦЭМ!$B$39:$B$782,X$190)+'СЕТ СН'!$F$12</f>
        <v>115.89896817</v>
      </c>
      <c r="Y217" s="36">
        <f>SUMIFS(СВЦЭМ!$F$39:$F$782,СВЦЭМ!$A$39:$A$782,$A217,СВЦЭМ!$B$39:$B$782,Y$190)+'СЕТ СН'!$F$12</f>
        <v>116.95504905999999</v>
      </c>
    </row>
    <row r="218" spans="1:25" ht="15.75" x14ac:dyDescent="0.2">
      <c r="A218" s="35">
        <f t="shared" si="5"/>
        <v>45288</v>
      </c>
      <c r="B218" s="36">
        <f>SUMIFS(СВЦЭМ!$F$39:$F$782,СВЦЭМ!$A$39:$A$782,$A218,СВЦЭМ!$B$39:$B$782,B$190)+'СЕТ СН'!$F$12</f>
        <v>114.78474017000001</v>
      </c>
      <c r="C218" s="36">
        <f>SUMIFS(СВЦЭМ!$F$39:$F$782,СВЦЭМ!$A$39:$A$782,$A218,СВЦЭМ!$B$39:$B$782,C$190)+'СЕТ СН'!$F$12</f>
        <v>117.61438446</v>
      </c>
      <c r="D218" s="36">
        <f>SUMIFS(СВЦЭМ!$F$39:$F$782,СВЦЭМ!$A$39:$A$782,$A218,СВЦЭМ!$B$39:$B$782,D$190)+'СЕТ СН'!$F$12</f>
        <v>118.66102635</v>
      </c>
      <c r="E218" s="36">
        <f>SUMIFS(СВЦЭМ!$F$39:$F$782,СВЦЭМ!$A$39:$A$782,$A218,СВЦЭМ!$B$39:$B$782,E$190)+'СЕТ СН'!$F$12</f>
        <v>119.02755565</v>
      </c>
      <c r="F218" s="36">
        <f>SUMIFS(СВЦЭМ!$F$39:$F$782,СВЦЭМ!$A$39:$A$782,$A218,СВЦЭМ!$B$39:$B$782,F$190)+'СЕТ СН'!$F$12</f>
        <v>119.1172792</v>
      </c>
      <c r="G218" s="36">
        <f>SUMIFS(СВЦЭМ!$F$39:$F$782,СВЦЭМ!$A$39:$A$782,$A218,СВЦЭМ!$B$39:$B$782,G$190)+'СЕТ СН'!$F$12</f>
        <v>118.71099913</v>
      </c>
      <c r="H218" s="36">
        <f>SUMIFS(СВЦЭМ!$F$39:$F$782,СВЦЭМ!$A$39:$A$782,$A218,СВЦЭМ!$B$39:$B$782,H$190)+'СЕТ СН'!$F$12</f>
        <v>115.40083654999999</v>
      </c>
      <c r="I218" s="36">
        <f>SUMIFS(СВЦЭМ!$F$39:$F$782,СВЦЭМ!$A$39:$A$782,$A218,СВЦЭМ!$B$39:$B$782,I$190)+'СЕТ СН'!$F$12</f>
        <v>112.02584065000001</v>
      </c>
      <c r="J218" s="36">
        <f>SUMIFS(СВЦЭМ!$F$39:$F$782,СВЦЭМ!$A$39:$A$782,$A218,СВЦЭМ!$B$39:$B$782,J$190)+'СЕТ СН'!$F$12</f>
        <v>110.73568048</v>
      </c>
      <c r="K218" s="36">
        <f>SUMIFS(СВЦЭМ!$F$39:$F$782,СВЦЭМ!$A$39:$A$782,$A218,СВЦЭМ!$B$39:$B$782,K$190)+'СЕТ СН'!$F$12</f>
        <v>109.49709129999999</v>
      </c>
      <c r="L218" s="36">
        <f>SUMIFS(СВЦЭМ!$F$39:$F$782,СВЦЭМ!$A$39:$A$782,$A218,СВЦЭМ!$B$39:$B$782,L$190)+'СЕТ СН'!$F$12</f>
        <v>111.15268294000001</v>
      </c>
      <c r="M218" s="36">
        <f>SUMIFS(СВЦЭМ!$F$39:$F$782,СВЦЭМ!$A$39:$A$782,$A218,СВЦЭМ!$B$39:$B$782,M$190)+'СЕТ СН'!$F$12</f>
        <v>112.66505445</v>
      </c>
      <c r="N218" s="36">
        <f>SUMIFS(СВЦЭМ!$F$39:$F$782,СВЦЭМ!$A$39:$A$782,$A218,СВЦЭМ!$B$39:$B$782,N$190)+'СЕТ СН'!$F$12</f>
        <v>110.42379867</v>
      </c>
      <c r="O218" s="36">
        <f>SUMIFS(СВЦЭМ!$F$39:$F$782,СВЦЭМ!$A$39:$A$782,$A218,СВЦЭМ!$B$39:$B$782,O$190)+'СЕТ СН'!$F$12</f>
        <v>110.94637555</v>
      </c>
      <c r="P218" s="36">
        <f>SUMIFS(СВЦЭМ!$F$39:$F$782,СВЦЭМ!$A$39:$A$782,$A218,СВЦЭМ!$B$39:$B$782,P$190)+'СЕТ СН'!$F$12</f>
        <v>110.8183105</v>
      </c>
      <c r="Q218" s="36">
        <f>SUMIFS(СВЦЭМ!$F$39:$F$782,СВЦЭМ!$A$39:$A$782,$A218,СВЦЭМ!$B$39:$B$782,Q$190)+'СЕТ СН'!$F$12</f>
        <v>107.30916605</v>
      </c>
      <c r="R218" s="36">
        <f>SUMIFS(СВЦЭМ!$F$39:$F$782,СВЦЭМ!$A$39:$A$782,$A218,СВЦЭМ!$B$39:$B$782,R$190)+'СЕТ СН'!$F$12</f>
        <v>107.92982151</v>
      </c>
      <c r="S218" s="36">
        <f>SUMIFS(СВЦЭМ!$F$39:$F$782,СВЦЭМ!$A$39:$A$782,$A218,СВЦЭМ!$B$39:$B$782,S$190)+'СЕТ СН'!$F$12</f>
        <v>109.75996596</v>
      </c>
      <c r="T218" s="36">
        <f>SUMIFS(СВЦЭМ!$F$39:$F$782,СВЦЭМ!$A$39:$A$782,$A218,СВЦЭМ!$B$39:$B$782,T$190)+'СЕТ СН'!$F$12</f>
        <v>106.73231573</v>
      </c>
      <c r="U218" s="36">
        <f>SUMIFS(СВЦЭМ!$F$39:$F$782,СВЦЭМ!$A$39:$A$782,$A218,СВЦЭМ!$B$39:$B$782,U$190)+'СЕТ СН'!$F$12</f>
        <v>109.09049530999999</v>
      </c>
      <c r="V218" s="36">
        <f>SUMIFS(СВЦЭМ!$F$39:$F$782,СВЦЭМ!$A$39:$A$782,$A218,СВЦЭМ!$B$39:$B$782,V$190)+'СЕТ СН'!$F$12</f>
        <v>109.26293728</v>
      </c>
      <c r="W218" s="36">
        <f>SUMIFS(СВЦЭМ!$F$39:$F$782,СВЦЭМ!$A$39:$A$782,$A218,СВЦЭМ!$B$39:$B$782,W$190)+'СЕТ СН'!$F$12</f>
        <v>110.89075689000001</v>
      </c>
      <c r="X218" s="36">
        <f>SUMIFS(СВЦЭМ!$F$39:$F$782,СВЦЭМ!$A$39:$A$782,$A218,СВЦЭМ!$B$39:$B$782,X$190)+'СЕТ СН'!$F$12</f>
        <v>111.34998871000001</v>
      </c>
      <c r="Y218" s="36">
        <f>SUMIFS(СВЦЭМ!$F$39:$F$782,СВЦЭМ!$A$39:$A$782,$A218,СВЦЭМ!$B$39:$B$782,Y$190)+'СЕТ СН'!$F$12</f>
        <v>113.59036189</v>
      </c>
    </row>
    <row r="219" spans="1:25" ht="15.75" x14ac:dyDescent="0.2">
      <c r="A219" s="35">
        <f t="shared" si="5"/>
        <v>45289</v>
      </c>
      <c r="B219" s="36">
        <f>SUMIFS(СВЦЭМ!$F$39:$F$782,СВЦЭМ!$A$39:$A$782,$A219,СВЦЭМ!$B$39:$B$782,B$190)+'СЕТ СН'!$F$12</f>
        <v>120.85688809</v>
      </c>
      <c r="C219" s="36">
        <f>SUMIFS(СВЦЭМ!$F$39:$F$782,СВЦЭМ!$A$39:$A$782,$A219,СВЦЭМ!$B$39:$B$782,C$190)+'СЕТ СН'!$F$12</f>
        <v>123.67012595</v>
      </c>
      <c r="D219" s="36">
        <f>SUMIFS(СВЦЭМ!$F$39:$F$782,СВЦЭМ!$A$39:$A$782,$A219,СВЦЭМ!$B$39:$B$782,D$190)+'СЕТ СН'!$F$12</f>
        <v>121.82442039</v>
      </c>
      <c r="E219" s="36">
        <f>SUMIFS(СВЦЭМ!$F$39:$F$782,СВЦЭМ!$A$39:$A$782,$A219,СВЦЭМ!$B$39:$B$782,E$190)+'СЕТ СН'!$F$12</f>
        <v>121.74677031</v>
      </c>
      <c r="F219" s="36">
        <f>SUMIFS(СВЦЭМ!$F$39:$F$782,СВЦЭМ!$A$39:$A$782,$A219,СВЦЭМ!$B$39:$B$782,F$190)+'СЕТ СН'!$F$12</f>
        <v>121.76834259</v>
      </c>
      <c r="G219" s="36">
        <f>SUMIFS(СВЦЭМ!$F$39:$F$782,СВЦЭМ!$A$39:$A$782,$A219,СВЦЭМ!$B$39:$B$782,G$190)+'СЕТ СН'!$F$12</f>
        <v>117.03342888</v>
      </c>
      <c r="H219" s="36">
        <f>SUMIFS(СВЦЭМ!$F$39:$F$782,СВЦЭМ!$A$39:$A$782,$A219,СВЦЭМ!$B$39:$B$782,H$190)+'СЕТ СН'!$F$12</f>
        <v>118.50953672</v>
      </c>
      <c r="I219" s="36">
        <f>SUMIFS(СВЦЭМ!$F$39:$F$782,СВЦЭМ!$A$39:$A$782,$A219,СВЦЭМ!$B$39:$B$782,I$190)+'СЕТ СН'!$F$12</f>
        <v>116.48439438</v>
      </c>
      <c r="J219" s="36">
        <f>SUMIFS(СВЦЭМ!$F$39:$F$782,СВЦЭМ!$A$39:$A$782,$A219,СВЦЭМ!$B$39:$B$782,J$190)+'СЕТ СН'!$F$12</f>
        <v>116.35448759000001</v>
      </c>
      <c r="K219" s="36">
        <f>SUMIFS(СВЦЭМ!$F$39:$F$782,СВЦЭМ!$A$39:$A$782,$A219,СВЦЭМ!$B$39:$B$782,K$190)+'СЕТ СН'!$F$12</f>
        <v>115.05270582999999</v>
      </c>
      <c r="L219" s="36">
        <f>SUMIFS(СВЦЭМ!$F$39:$F$782,СВЦЭМ!$A$39:$A$782,$A219,СВЦЭМ!$B$39:$B$782,L$190)+'СЕТ СН'!$F$12</f>
        <v>115.50479077</v>
      </c>
      <c r="M219" s="36">
        <f>SUMIFS(СВЦЭМ!$F$39:$F$782,СВЦЭМ!$A$39:$A$782,$A219,СВЦЭМ!$B$39:$B$782,M$190)+'СЕТ СН'!$F$12</f>
        <v>116.92839773</v>
      </c>
      <c r="N219" s="36">
        <f>SUMIFS(СВЦЭМ!$F$39:$F$782,СВЦЭМ!$A$39:$A$782,$A219,СВЦЭМ!$B$39:$B$782,N$190)+'СЕТ СН'!$F$12</f>
        <v>116.89651873</v>
      </c>
      <c r="O219" s="36">
        <f>SUMIFS(СВЦЭМ!$F$39:$F$782,СВЦЭМ!$A$39:$A$782,$A219,СВЦЭМ!$B$39:$B$782,O$190)+'СЕТ СН'!$F$12</f>
        <v>116.19528870000001</v>
      </c>
      <c r="P219" s="36">
        <f>SUMIFS(СВЦЭМ!$F$39:$F$782,СВЦЭМ!$A$39:$A$782,$A219,СВЦЭМ!$B$39:$B$782,P$190)+'СЕТ СН'!$F$12</f>
        <v>116.69069198</v>
      </c>
      <c r="Q219" s="36">
        <f>SUMIFS(СВЦЭМ!$F$39:$F$782,СВЦЭМ!$A$39:$A$782,$A219,СВЦЭМ!$B$39:$B$782,Q$190)+'СЕТ СН'!$F$12</f>
        <v>117.41637643</v>
      </c>
      <c r="R219" s="36">
        <f>SUMIFS(СВЦЭМ!$F$39:$F$782,СВЦЭМ!$A$39:$A$782,$A219,СВЦЭМ!$B$39:$B$782,R$190)+'СЕТ СН'!$F$12</f>
        <v>117.20491477</v>
      </c>
      <c r="S219" s="36">
        <f>SUMIFS(СВЦЭМ!$F$39:$F$782,СВЦЭМ!$A$39:$A$782,$A219,СВЦЭМ!$B$39:$B$782,S$190)+'СЕТ СН'!$F$12</f>
        <v>114.46545491000001</v>
      </c>
      <c r="T219" s="36">
        <f>SUMIFS(СВЦЭМ!$F$39:$F$782,СВЦЭМ!$A$39:$A$782,$A219,СВЦЭМ!$B$39:$B$782,T$190)+'СЕТ СН'!$F$12</f>
        <v>115.26078164</v>
      </c>
      <c r="U219" s="36">
        <f>SUMIFS(СВЦЭМ!$F$39:$F$782,СВЦЭМ!$A$39:$A$782,$A219,СВЦЭМ!$B$39:$B$782,U$190)+'СЕТ СН'!$F$12</f>
        <v>115.944913</v>
      </c>
      <c r="V219" s="36">
        <f>SUMIFS(СВЦЭМ!$F$39:$F$782,СВЦЭМ!$A$39:$A$782,$A219,СВЦЭМ!$B$39:$B$782,V$190)+'СЕТ СН'!$F$12</f>
        <v>117.70395012</v>
      </c>
      <c r="W219" s="36">
        <f>SUMIFS(СВЦЭМ!$F$39:$F$782,СВЦЭМ!$A$39:$A$782,$A219,СВЦЭМ!$B$39:$B$782,W$190)+'СЕТ СН'!$F$12</f>
        <v>117.69557326</v>
      </c>
      <c r="X219" s="36">
        <f>SUMIFS(СВЦЭМ!$F$39:$F$782,СВЦЭМ!$A$39:$A$782,$A219,СВЦЭМ!$B$39:$B$782,X$190)+'СЕТ СН'!$F$12</f>
        <v>117.59021618</v>
      </c>
      <c r="Y219" s="36">
        <f>SUMIFS(СВЦЭМ!$F$39:$F$782,СВЦЭМ!$A$39:$A$782,$A219,СВЦЭМ!$B$39:$B$782,Y$190)+'СЕТ СН'!$F$12</f>
        <v>120.84224569</v>
      </c>
    </row>
    <row r="220" spans="1:25" ht="15.75" x14ac:dyDescent="0.2">
      <c r="A220" s="35">
        <f t="shared" si="5"/>
        <v>45290</v>
      </c>
      <c r="B220" s="36">
        <f>SUMIFS(СВЦЭМ!$F$39:$F$782,СВЦЭМ!$A$39:$A$782,$A220,СВЦЭМ!$B$39:$B$782,B$190)+'СЕТ СН'!$F$12</f>
        <v>126.24745787000001</v>
      </c>
      <c r="C220" s="36">
        <f>SUMIFS(СВЦЭМ!$F$39:$F$782,СВЦЭМ!$A$39:$A$782,$A220,СВЦЭМ!$B$39:$B$782,C$190)+'СЕТ СН'!$F$12</f>
        <v>128.65703755000001</v>
      </c>
      <c r="D220" s="36">
        <f>SUMIFS(СВЦЭМ!$F$39:$F$782,СВЦЭМ!$A$39:$A$782,$A220,СВЦЭМ!$B$39:$B$782,D$190)+'СЕТ СН'!$F$12</f>
        <v>129.90842266000001</v>
      </c>
      <c r="E220" s="36">
        <f>SUMIFS(СВЦЭМ!$F$39:$F$782,СВЦЭМ!$A$39:$A$782,$A220,СВЦЭМ!$B$39:$B$782,E$190)+'СЕТ СН'!$F$12</f>
        <v>129.8464893</v>
      </c>
      <c r="F220" s="36">
        <f>SUMIFS(СВЦЭМ!$F$39:$F$782,СВЦЭМ!$A$39:$A$782,$A220,СВЦЭМ!$B$39:$B$782,F$190)+'СЕТ СН'!$F$12</f>
        <v>130.68219035999999</v>
      </c>
      <c r="G220" s="36">
        <f>SUMIFS(СВЦЭМ!$F$39:$F$782,СВЦЭМ!$A$39:$A$782,$A220,СВЦЭМ!$B$39:$B$782,G$190)+'СЕТ СН'!$F$12</f>
        <v>129.90342831999999</v>
      </c>
      <c r="H220" s="36">
        <f>SUMIFS(СВЦЭМ!$F$39:$F$782,СВЦЭМ!$A$39:$A$782,$A220,СВЦЭМ!$B$39:$B$782,H$190)+'СЕТ СН'!$F$12</f>
        <v>129.27073163</v>
      </c>
      <c r="I220" s="36">
        <f>SUMIFS(СВЦЭМ!$F$39:$F$782,СВЦЭМ!$A$39:$A$782,$A220,СВЦЭМ!$B$39:$B$782,I$190)+'СЕТ СН'!$F$12</f>
        <v>125.46143637</v>
      </c>
      <c r="J220" s="36">
        <f>SUMIFS(СВЦЭМ!$F$39:$F$782,СВЦЭМ!$A$39:$A$782,$A220,СВЦЭМ!$B$39:$B$782,J$190)+'СЕТ СН'!$F$12</f>
        <v>121.22853324</v>
      </c>
      <c r="K220" s="36">
        <f>SUMIFS(СВЦЭМ!$F$39:$F$782,СВЦЭМ!$A$39:$A$782,$A220,СВЦЭМ!$B$39:$B$782,K$190)+'СЕТ СН'!$F$12</f>
        <v>121.32007113</v>
      </c>
      <c r="L220" s="36">
        <f>SUMIFS(СВЦЭМ!$F$39:$F$782,СВЦЭМ!$A$39:$A$782,$A220,СВЦЭМ!$B$39:$B$782,L$190)+'СЕТ СН'!$F$12</f>
        <v>120.55921333000001</v>
      </c>
      <c r="M220" s="36">
        <f>SUMIFS(СВЦЭМ!$F$39:$F$782,СВЦЭМ!$A$39:$A$782,$A220,СВЦЭМ!$B$39:$B$782,M$190)+'СЕТ СН'!$F$12</f>
        <v>122.37226348999999</v>
      </c>
      <c r="N220" s="36">
        <f>SUMIFS(СВЦЭМ!$F$39:$F$782,СВЦЭМ!$A$39:$A$782,$A220,СВЦЭМ!$B$39:$B$782,N$190)+'СЕТ СН'!$F$12</f>
        <v>122.95070181</v>
      </c>
      <c r="O220" s="36">
        <f>SUMIFS(СВЦЭМ!$F$39:$F$782,СВЦЭМ!$A$39:$A$782,$A220,СВЦЭМ!$B$39:$B$782,O$190)+'СЕТ СН'!$F$12</f>
        <v>123.89394659</v>
      </c>
      <c r="P220" s="36">
        <f>SUMIFS(СВЦЭМ!$F$39:$F$782,СВЦЭМ!$A$39:$A$782,$A220,СВЦЭМ!$B$39:$B$782,P$190)+'СЕТ СН'!$F$12</f>
        <v>125.20797477000001</v>
      </c>
      <c r="Q220" s="36">
        <f>SUMIFS(СВЦЭМ!$F$39:$F$782,СВЦЭМ!$A$39:$A$782,$A220,СВЦЭМ!$B$39:$B$782,Q$190)+'СЕТ СН'!$F$12</f>
        <v>125.98325146000001</v>
      </c>
      <c r="R220" s="36">
        <f>SUMIFS(СВЦЭМ!$F$39:$F$782,СВЦЭМ!$A$39:$A$782,$A220,СВЦЭМ!$B$39:$B$782,R$190)+'СЕТ СН'!$F$12</f>
        <v>126.40512719</v>
      </c>
      <c r="S220" s="36">
        <f>SUMIFS(СВЦЭМ!$F$39:$F$782,СВЦЭМ!$A$39:$A$782,$A220,СВЦЭМ!$B$39:$B$782,S$190)+'СЕТ СН'!$F$12</f>
        <v>124.91510988</v>
      </c>
      <c r="T220" s="36">
        <f>SUMIFS(СВЦЭМ!$F$39:$F$782,СВЦЭМ!$A$39:$A$782,$A220,СВЦЭМ!$B$39:$B$782,T$190)+'СЕТ СН'!$F$12</f>
        <v>120.40796707</v>
      </c>
      <c r="U220" s="36">
        <f>SUMIFS(СВЦЭМ!$F$39:$F$782,СВЦЭМ!$A$39:$A$782,$A220,СВЦЭМ!$B$39:$B$782,U$190)+'СЕТ СН'!$F$12</f>
        <v>122.5780151</v>
      </c>
      <c r="V220" s="36">
        <f>SUMIFS(СВЦЭМ!$F$39:$F$782,СВЦЭМ!$A$39:$A$782,$A220,СВЦЭМ!$B$39:$B$782,V$190)+'СЕТ СН'!$F$12</f>
        <v>123.24010702</v>
      </c>
      <c r="W220" s="36">
        <f>SUMIFS(СВЦЭМ!$F$39:$F$782,СВЦЭМ!$A$39:$A$782,$A220,СВЦЭМ!$B$39:$B$782,W$190)+'СЕТ СН'!$F$12</f>
        <v>123.7963403</v>
      </c>
      <c r="X220" s="36">
        <f>SUMIFS(СВЦЭМ!$F$39:$F$782,СВЦЭМ!$A$39:$A$782,$A220,СВЦЭМ!$B$39:$B$782,X$190)+'СЕТ СН'!$F$12</f>
        <v>125.47362212</v>
      </c>
      <c r="Y220" s="36">
        <f>SUMIFS(СВЦЭМ!$F$39:$F$782,СВЦЭМ!$A$39:$A$782,$A220,СВЦЭМ!$B$39:$B$782,Y$190)+'СЕТ СН'!$F$12</f>
        <v>126.51866011</v>
      </c>
    </row>
    <row r="221" spans="1:25" ht="15.75" x14ac:dyDescent="0.2">
      <c r="A221" s="35">
        <f t="shared" si="5"/>
        <v>45291</v>
      </c>
      <c r="B221" s="36">
        <f>SUMIFS(СВЦЭМ!$F$39:$F$782,СВЦЭМ!$A$39:$A$782,$A221,СВЦЭМ!$B$39:$B$782,B$190)+'СЕТ СН'!$F$12</f>
        <v>123.48313133000001</v>
      </c>
      <c r="C221" s="36">
        <f>SUMIFS(СВЦЭМ!$F$39:$F$782,СВЦЭМ!$A$39:$A$782,$A221,СВЦЭМ!$B$39:$B$782,C$190)+'СЕТ СН'!$F$12</f>
        <v>122.36873538</v>
      </c>
      <c r="D221" s="36">
        <f>SUMIFS(СВЦЭМ!$F$39:$F$782,СВЦЭМ!$A$39:$A$782,$A221,СВЦЭМ!$B$39:$B$782,D$190)+'СЕТ СН'!$F$12</f>
        <v>123.47437454</v>
      </c>
      <c r="E221" s="36">
        <f>SUMIFS(СВЦЭМ!$F$39:$F$782,СВЦЭМ!$A$39:$A$782,$A221,СВЦЭМ!$B$39:$B$782,E$190)+'СЕТ СН'!$F$12</f>
        <v>123.7712607</v>
      </c>
      <c r="F221" s="36">
        <f>SUMIFS(СВЦЭМ!$F$39:$F$782,СВЦЭМ!$A$39:$A$782,$A221,СВЦЭМ!$B$39:$B$782,F$190)+'СЕТ СН'!$F$12</f>
        <v>123.55097696999999</v>
      </c>
      <c r="G221" s="36">
        <f>SUMIFS(СВЦЭМ!$F$39:$F$782,СВЦЭМ!$A$39:$A$782,$A221,СВЦЭМ!$B$39:$B$782,G$190)+'СЕТ СН'!$F$12</f>
        <v>120.75199816</v>
      </c>
      <c r="H221" s="36">
        <f>SUMIFS(СВЦЭМ!$F$39:$F$782,СВЦЭМ!$A$39:$A$782,$A221,СВЦЭМ!$B$39:$B$782,H$190)+'СЕТ СН'!$F$12</f>
        <v>120.75469361</v>
      </c>
      <c r="I221" s="36">
        <f>SUMIFS(СВЦЭМ!$F$39:$F$782,СВЦЭМ!$A$39:$A$782,$A221,СВЦЭМ!$B$39:$B$782,I$190)+'СЕТ СН'!$F$12</f>
        <v>120.8328499</v>
      </c>
      <c r="J221" s="36">
        <f>SUMIFS(СВЦЭМ!$F$39:$F$782,СВЦЭМ!$A$39:$A$782,$A221,СВЦЭМ!$B$39:$B$782,J$190)+'СЕТ СН'!$F$12</f>
        <v>119.35644492999999</v>
      </c>
      <c r="K221" s="36">
        <f>SUMIFS(СВЦЭМ!$F$39:$F$782,СВЦЭМ!$A$39:$A$782,$A221,СВЦЭМ!$B$39:$B$782,K$190)+'СЕТ СН'!$F$12</f>
        <v>116.68632506</v>
      </c>
      <c r="L221" s="36">
        <f>SUMIFS(СВЦЭМ!$F$39:$F$782,СВЦЭМ!$A$39:$A$782,$A221,СВЦЭМ!$B$39:$B$782,L$190)+'СЕТ СН'!$F$12</f>
        <v>115.62423954</v>
      </c>
      <c r="M221" s="36">
        <f>SUMIFS(СВЦЭМ!$F$39:$F$782,СВЦЭМ!$A$39:$A$782,$A221,СВЦЭМ!$B$39:$B$782,M$190)+'СЕТ СН'!$F$12</f>
        <v>114.55150878000001</v>
      </c>
      <c r="N221" s="36">
        <f>SUMIFS(СВЦЭМ!$F$39:$F$782,СВЦЭМ!$A$39:$A$782,$A221,СВЦЭМ!$B$39:$B$782,N$190)+'СЕТ СН'!$F$12</f>
        <v>114.94962405</v>
      </c>
      <c r="O221" s="36">
        <f>SUMIFS(СВЦЭМ!$F$39:$F$782,СВЦЭМ!$A$39:$A$782,$A221,СВЦЭМ!$B$39:$B$782,O$190)+'СЕТ СН'!$F$12</f>
        <v>115.68290637</v>
      </c>
      <c r="P221" s="36">
        <f>SUMIFS(СВЦЭМ!$F$39:$F$782,СВЦЭМ!$A$39:$A$782,$A221,СВЦЭМ!$B$39:$B$782,P$190)+'СЕТ СН'!$F$12</f>
        <v>117.28494729000001</v>
      </c>
      <c r="Q221" s="36">
        <f>SUMIFS(СВЦЭМ!$F$39:$F$782,СВЦЭМ!$A$39:$A$782,$A221,СВЦЭМ!$B$39:$B$782,Q$190)+'СЕТ СН'!$F$12</f>
        <v>116.09355727000001</v>
      </c>
      <c r="R221" s="36">
        <f>SUMIFS(СВЦЭМ!$F$39:$F$782,СВЦЭМ!$A$39:$A$782,$A221,СВЦЭМ!$B$39:$B$782,R$190)+'СЕТ СН'!$F$12</f>
        <v>117.09830416</v>
      </c>
      <c r="S221" s="36">
        <f>SUMIFS(СВЦЭМ!$F$39:$F$782,СВЦЭМ!$A$39:$A$782,$A221,СВЦЭМ!$B$39:$B$782,S$190)+'СЕТ СН'!$F$12</f>
        <v>114.85838513</v>
      </c>
      <c r="T221" s="36">
        <f>SUMIFS(СВЦЭМ!$F$39:$F$782,СВЦЭМ!$A$39:$A$782,$A221,СВЦЭМ!$B$39:$B$782,T$190)+'СЕТ СН'!$F$12</f>
        <v>110.6912268</v>
      </c>
      <c r="U221" s="36">
        <f>SUMIFS(СВЦЭМ!$F$39:$F$782,СВЦЭМ!$A$39:$A$782,$A221,СВЦЭМ!$B$39:$B$782,U$190)+'СЕТ СН'!$F$12</f>
        <v>109.25987348</v>
      </c>
      <c r="V221" s="36">
        <f>SUMIFS(СВЦЭМ!$F$39:$F$782,СВЦЭМ!$A$39:$A$782,$A221,СВЦЭМ!$B$39:$B$782,V$190)+'СЕТ СН'!$F$12</f>
        <v>111.6887603</v>
      </c>
      <c r="W221" s="36">
        <f>SUMIFS(СВЦЭМ!$F$39:$F$782,СВЦЭМ!$A$39:$A$782,$A221,СВЦЭМ!$B$39:$B$782,W$190)+'СЕТ СН'!$F$12</f>
        <v>115.19416461</v>
      </c>
      <c r="X221" s="36">
        <f>SUMIFS(СВЦЭМ!$F$39:$F$782,СВЦЭМ!$A$39:$A$782,$A221,СВЦЭМ!$B$39:$B$782,X$190)+'СЕТ СН'!$F$12</f>
        <v>118.75699364</v>
      </c>
      <c r="Y221" s="36">
        <f>SUMIFS(СВЦЭМ!$F$39:$F$782,СВЦЭМ!$A$39:$A$782,$A221,СВЦЭМ!$B$39:$B$782,Y$190)+'СЕТ СН'!$F$12</f>
        <v>121.70085007</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45262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45263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45264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45265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45266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45267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45268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45269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45270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45271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45272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45273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45274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45275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45276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45277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45278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45279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45280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45281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45282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45283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45284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45285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45286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45287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45288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45289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45290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45291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45262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45263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45264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45265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45266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45267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45268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45269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45270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45271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45272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45273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45274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45275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45276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45277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45278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45279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45280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45281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45282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45283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45284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45285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45286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45287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45288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45289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45290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45291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45262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45263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45264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45265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45266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45267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45268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45269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45270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45271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45272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45273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45274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45275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45276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45277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45278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45279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45280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45281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45282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45283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45284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45285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45286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45287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45288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45289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45290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45291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45262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45263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45264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45265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45266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45267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45268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45269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45270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45271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45272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45273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45274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45275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45276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45277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45278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45279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45280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45281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45282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45283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45284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45285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45286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45287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45288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45289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45290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45291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45262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45263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45264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45265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45266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45267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45268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45269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45270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45271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45272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45273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45274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45275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45276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45277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45278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45279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45280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45281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45282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45283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45284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45285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45286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45287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45288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45289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45290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45291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45262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45263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45264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45265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45266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45267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45268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45269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45270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45271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45272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45273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45274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45275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45276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45277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45278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45279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45280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45281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45282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45283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45284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45285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45286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45287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45288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45289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45290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45291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657614.58727429062</v>
      </c>
      <c r="O439" s="139"/>
      <c r="P439" s="138">
        <f>СВЦЭМ!$D$12+'СЕТ СН'!$F$10-'СЕТ СН'!$G$22</f>
        <v>657614.58727429062</v>
      </c>
      <c r="Q439" s="139"/>
      <c r="R439" s="138">
        <f>СВЦЭМ!$D$12+'СЕТ СН'!$F$10-'СЕТ СН'!$H$22</f>
        <v>657614.58727429062</v>
      </c>
      <c r="S439" s="139"/>
      <c r="T439" s="138">
        <f>СВЦЭМ!$D$12+'СЕТ СН'!$F$10-'СЕТ СН'!$I$22</f>
        <v>657614.58727429062</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SUMIFS(СВЦЭМ!$D$39:$D$782,СВЦЭМ!$A$39:$A$782,$A12,СВЦЭМ!$B$39:$B$782,B$11)+'СЕТ СН'!$F$11+СВЦЭМ!$D$10+'СЕТ СН'!$F$6-'СЕТ СН'!$F$23</f>
        <v>1891.8268270299998</v>
      </c>
      <c r="C12" s="36">
        <f>SUMIFS(СВЦЭМ!$D$39:$D$782,СВЦЭМ!$A$39:$A$782,$A12,СВЦЭМ!$B$39:$B$782,C$11)+'СЕТ СН'!$F$11+СВЦЭМ!$D$10+'СЕТ СН'!$F$6-'СЕТ СН'!$F$23</f>
        <v>1932.4999164699998</v>
      </c>
      <c r="D12" s="36">
        <f>SUMIFS(СВЦЭМ!$D$39:$D$782,СВЦЭМ!$A$39:$A$782,$A12,СВЦЭМ!$B$39:$B$782,D$11)+'СЕТ СН'!$F$11+СВЦЭМ!$D$10+'СЕТ СН'!$F$6-'СЕТ СН'!$F$23</f>
        <v>1965.5142305499999</v>
      </c>
      <c r="E12" s="36">
        <f>SUMIFS(СВЦЭМ!$D$39:$D$782,СВЦЭМ!$A$39:$A$782,$A12,СВЦЭМ!$B$39:$B$782,E$11)+'СЕТ СН'!$F$11+СВЦЭМ!$D$10+'СЕТ СН'!$F$6-'СЕТ СН'!$F$23</f>
        <v>1966.9463505899998</v>
      </c>
      <c r="F12" s="36">
        <f>SUMIFS(СВЦЭМ!$D$39:$D$782,СВЦЭМ!$A$39:$A$782,$A12,СВЦЭМ!$B$39:$B$782,F$11)+'СЕТ СН'!$F$11+СВЦЭМ!$D$10+'СЕТ СН'!$F$6-'СЕТ СН'!$F$23</f>
        <v>1976.1761986299998</v>
      </c>
      <c r="G12" s="36">
        <f>SUMIFS(СВЦЭМ!$D$39:$D$782,СВЦЭМ!$A$39:$A$782,$A12,СВЦЭМ!$B$39:$B$782,G$11)+'СЕТ СН'!$F$11+СВЦЭМ!$D$10+'СЕТ СН'!$F$6-'СЕТ СН'!$F$23</f>
        <v>1953.7631961699999</v>
      </c>
      <c r="H12" s="36">
        <f>SUMIFS(СВЦЭМ!$D$39:$D$782,СВЦЭМ!$A$39:$A$782,$A12,СВЦЭМ!$B$39:$B$782,H$11)+'СЕТ СН'!$F$11+СВЦЭМ!$D$10+'СЕТ СН'!$F$6-'СЕТ СН'!$F$23</f>
        <v>1908.3146050399998</v>
      </c>
      <c r="I12" s="36">
        <f>SUMIFS(СВЦЭМ!$D$39:$D$782,СВЦЭМ!$A$39:$A$782,$A12,СВЦЭМ!$B$39:$B$782,I$11)+'СЕТ СН'!$F$11+СВЦЭМ!$D$10+'СЕТ СН'!$F$6-'СЕТ СН'!$F$23</f>
        <v>1862.1358485999999</v>
      </c>
      <c r="J12" s="36">
        <f>SUMIFS(СВЦЭМ!$D$39:$D$782,СВЦЭМ!$A$39:$A$782,$A12,СВЦЭМ!$B$39:$B$782,J$11)+'СЕТ СН'!$F$11+СВЦЭМ!$D$10+'СЕТ СН'!$F$6-'СЕТ СН'!$F$23</f>
        <v>1813.6460735899998</v>
      </c>
      <c r="K12" s="36">
        <f>SUMIFS(СВЦЭМ!$D$39:$D$782,СВЦЭМ!$A$39:$A$782,$A12,СВЦЭМ!$B$39:$B$782,K$11)+'СЕТ СН'!$F$11+СВЦЭМ!$D$10+'СЕТ СН'!$F$6-'СЕТ СН'!$F$23</f>
        <v>1796.5160759199998</v>
      </c>
      <c r="L12" s="36">
        <f>SUMIFS(СВЦЭМ!$D$39:$D$782,СВЦЭМ!$A$39:$A$782,$A12,СВЦЭМ!$B$39:$B$782,L$11)+'СЕТ СН'!$F$11+СВЦЭМ!$D$10+'СЕТ СН'!$F$6-'СЕТ СН'!$F$23</f>
        <v>1792.87075953</v>
      </c>
      <c r="M12" s="36">
        <f>SUMIFS(СВЦЭМ!$D$39:$D$782,СВЦЭМ!$A$39:$A$782,$A12,СВЦЭМ!$B$39:$B$782,M$11)+'СЕТ СН'!$F$11+СВЦЭМ!$D$10+'СЕТ СН'!$F$6-'СЕТ СН'!$F$23</f>
        <v>1816.4362255399999</v>
      </c>
      <c r="N12" s="36">
        <f>SUMIFS(СВЦЭМ!$D$39:$D$782,СВЦЭМ!$A$39:$A$782,$A12,СВЦЭМ!$B$39:$B$782,N$11)+'СЕТ СН'!$F$11+СВЦЭМ!$D$10+'СЕТ СН'!$F$6-'СЕТ СН'!$F$23</f>
        <v>1828.9001469899999</v>
      </c>
      <c r="O12" s="36">
        <f>SUMIFS(СВЦЭМ!$D$39:$D$782,СВЦЭМ!$A$39:$A$782,$A12,СВЦЭМ!$B$39:$B$782,O$11)+'СЕТ СН'!$F$11+СВЦЭМ!$D$10+'СЕТ СН'!$F$6-'СЕТ СН'!$F$23</f>
        <v>1839.9934600699999</v>
      </c>
      <c r="P12" s="36">
        <f>SUMIFS(СВЦЭМ!$D$39:$D$782,СВЦЭМ!$A$39:$A$782,$A12,СВЦЭМ!$B$39:$B$782,P$11)+'СЕТ СН'!$F$11+СВЦЭМ!$D$10+'СЕТ СН'!$F$6-'СЕТ СН'!$F$23</f>
        <v>1852.3015424099999</v>
      </c>
      <c r="Q12" s="36">
        <f>SUMIFS(СВЦЭМ!$D$39:$D$782,СВЦЭМ!$A$39:$A$782,$A12,СВЦЭМ!$B$39:$B$782,Q$11)+'СЕТ СН'!$F$11+СВЦЭМ!$D$10+'СЕТ СН'!$F$6-'СЕТ СН'!$F$23</f>
        <v>1831.1485632499998</v>
      </c>
      <c r="R12" s="36">
        <f>SUMIFS(СВЦЭМ!$D$39:$D$782,СВЦЭМ!$A$39:$A$782,$A12,СВЦЭМ!$B$39:$B$782,R$11)+'СЕТ СН'!$F$11+СВЦЭМ!$D$10+'СЕТ СН'!$F$6-'СЕТ СН'!$F$23</f>
        <v>1838.8348638999998</v>
      </c>
      <c r="S12" s="36">
        <f>SUMIFS(СВЦЭМ!$D$39:$D$782,СВЦЭМ!$A$39:$A$782,$A12,СВЦЭМ!$B$39:$B$782,S$11)+'СЕТ СН'!$F$11+СВЦЭМ!$D$10+'СЕТ СН'!$F$6-'СЕТ СН'!$F$23</f>
        <v>1800.6570130599998</v>
      </c>
      <c r="T12" s="36">
        <f>SUMIFS(СВЦЭМ!$D$39:$D$782,СВЦЭМ!$A$39:$A$782,$A12,СВЦЭМ!$B$39:$B$782,T$11)+'СЕТ СН'!$F$11+СВЦЭМ!$D$10+'СЕТ СН'!$F$6-'СЕТ СН'!$F$23</f>
        <v>1756.1849312699999</v>
      </c>
      <c r="U12" s="36">
        <f>SUMIFS(СВЦЭМ!$D$39:$D$782,СВЦЭМ!$A$39:$A$782,$A12,СВЦЭМ!$B$39:$B$782,U$11)+'СЕТ СН'!$F$11+СВЦЭМ!$D$10+'СЕТ СН'!$F$6-'СЕТ СН'!$F$23</f>
        <v>1765.7922698899999</v>
      </c>
      <c r="V12" s="36">
        <f>SUMIFS(СВЦЭМ!$D$39:$D$782,СВЦЭМ!$A$39:$A$782,$A12,СВЦЭМ!$B$39:$B$782,V$11)+'СЕТ СН'!$F$11+СВЦЭМ!$D$10+'СЕТ СН'!$F$6-'СЕТ СН'!$F$23</f>
        <v>1794.9836805299999</v>
      </c>
      <c r="W12" s="36">
        <f>SUMIFS(СВЦЭМ!$D$39:$D$782,СВЦЭМ!$A$39:$A$782,$A12,СВЦЭМ!$B$39:$B$782,W$11)+'СЕТ СН'!$F$11+СВЦЭМ!$D$10+'СЕТ СН'!$F$6-'СЕТ СН'!$F$23</f>
        <v>1808.7853450999999</v>
      </c>
      <c r="X12" s="36">
        <f>SUMIFS(СВЦЭМ!$D$39:$D$782,СВЦЭМ!$A$39:$A$782,$A12,СВЦЭМ!$B$39:$B$782,X$11)+'СЕТ СН'!$F$11+СВЦЭМ!$D$10+'СЕТ СН'!$F$6-'СЕТ СН'!$F$23</f>
        <v>1814.1449092799999</v>
      </c>
      <c r="Y12" s="36">
        <f>SUMIFS(СВЦЭМ!$D$39:$D$782,СВЦЭМ!$A$39:$A$782,$A12,СВЦЭМ!$B$39:$B$782,Y$11)+'СЕТ СН'!$F$11+СВЦЭМ!$D$10+'СЕТ СН'!$F$6-'СЕТ СН'!$F$23</f>
        <v>1838.0292641199999</v>
      </c>
      <c r="AA12" s="45"/>
    </row>
    <row r="13" spans="1:27" ht="15.75" x14ac:dyDescent="0.2">
      <c r="A13" s="35">
        <f>A12+1</f>
        <v>45262</v>
      </c>
      <c r="B13" s="36">
        <f>SUMIFS(СВЦЭМ!$D$39:$D$782,СВЦЭМ!$A$39:$A$782,$A13,СВЦЭМ!$B$39:$B$782,B$11)+'СЕТ СН'!$F$11+СВЦЭМ!$D$10+'СЕТ СН'!$F$6-'СЕТ СН'!$F$23</f>
        <v>1966.50241089</v>
      </c>
      <c r="C13" s="36">
        <f>SUMIFS(СВЦЭМ!$D$39:$D$782,СВЦЭМ!$A$39:$A$782,$A13,СВЦЭМ!$B$39:$B$782,C$11)+'СЕТ СН'!$F$11+СВЦЭМ!$D$10+'СЕТ СН'!$F$6-'СЕТ СН'!$F$23</f>
        <v>1960.5715996299998</v>
      </c>
      <c r="D13" s="36">
        <f>SUMIFS(СВЦЭМ!$D$39:$D$782,СВЦЭМ!$A$39:$A$782,$A13,СВЦЭМ!$B$39:$B$782,D$11)+'СЕТ СН'!$F$11+СВЦЭМ!$D$10+'СЕТ СН'!$F$6-'СЕТ СН'!$F$23</f>
        <v>1973.6910769399999</v>
      </c>
      <c r="E13" s="36">
        <f>SUMIFS(СВЦЭМ!$D$39:$D$782,СВЦЭМ!$A$39:$A$782,$A13,СВЦЭМ!$B$39:$B$782,E$11)+'СЕТ СН'!$F$11+СВЦЭМ!$D$10+'СЕТ СН'!$F$6-'СЕТ СН'!$F$23</f>
        <v>1987.6054895</v>
      </c>
      <c r="F13" s="36">
        <f>SUMIFS(СВЦЭМ!$D$39:$D$782,СВЦЭМ!$A$39:$A$782,$A13,СВЦЭМ!$B$39:$B$782,F$11)+'СЕТ СН'!$F$11+СВЦЭМ!$D$10+'СЕТ СН'!$F$6-'СЕТ СН'!$F$23</f>
        <v>1994.0020368099999</v>
      </c>
      <c r="G13" s="36">
        <f>SUMIFS(СВЦЭМ!$D$39:$D$782,СВЦЭМ!$A$39:$A$782,$A13,СВЦЭМ!$B$39:$B$782,G$11)+'СЕТ СН'!$F$11+СВЦЭМ!$D$10+'СЕТ СН'!$F$6-'СЕТ СН'!$F$23</f>
        <v>1996.3647557699999</v>
      </c>
      <c r="H13" s="36">
        <f>SUMIFS(СВЦЭМ!$D$39:$D$782,СВЦЭМ!$A$39:$A$782,$A13,СВЦЭМ!$B$39:$B$782,H$11)+'СЕТ СН'!$F$11+СВЦЭМ!$D$10+'СЕТ СН'!$F$6-'СЕТ СН'!$F$23</f>
        <v>1994.8573220899998</v>
      </c>
      <c r="I13" s="36">
        <f>SUMIFS(СВЦЭМ!$D$39:$D$782,СВЦЭМ!$A$39:$A$782,$A13,СВЦЭМ!$B$39:$B$782,I$11)+'СЕТ СН'!$F$11+СВЦЭМ!$D$10+'СЕТ СН'!$F$6-'СЕТ СН'!$F$23</f>
        <v>1958.6195598499999</v>
      </c>
      <c r="J13" s="36">
        <f>SUMIFS(СВЦЭМ!$D$39:$D$782,СВЦЭМ!$A$39:$A$782,$A13,СВЦЭМ!$B$39:$B$782,J$11)+'СЕТ СН'!$F$11+СВЦЭМ!$D$10+'СЕТ СН'!$F$6-'СЕТ СН'!$F$23</f>
        <v>1912.0964590399999</v>
      </c>
      <c r="K13" s="36">
        <f>SUMIFS(СВЦЭМ!$D$39:$D$782,СВЦЭМ!$A$39:$A$782,$A13,СВЦЭМ!$B$39:$B$782,K$11)+'СЕТ СН'!$F$11+СВЦЭМ!$D$10+'СЕТ СН'!$F$6-'СЕТ СН'!$F$23</f>
        <v>1873.810978</v>
      </c>
      <c r="L13" s="36">
        <f>SUMIFS(СВЦЭМ!$D$39:$D$782,СВЦЭМ!$A$39:$A$782,$A13,СВЦЭМ!$B$39:$B$782,L$11)+'СЕТ СН'!$F$11+СВЦЭМ!$D$10+'СЕТ СН'!$F$6-'СЕТ СН'!$F$23</f>
        <v>1838.7740526399998</v>
      </c>
      <c r="M13" s="36">
        <f>SUMIFS(СВЦЭМ!$D$39:$D$782,СВЦЭМ!$A$39:$A$782,$A13,СВЦЭМ!$B$39:$B$782,M$11)+'СЕТ СН'!$F$11+СВЦЭМ!$D$10+'СЕТ СН'!$F$6-'СЕТ СН'!$F$23</f>
        <v>1830.75956301</v>
      </c>
      <c r="N13" s="36">
        <f>SUMIFS(СВЦЭМ!$D$39:$D$782,СВЦЭМ!$A$39:$A$782,$A13,СВЦЭМ!$B$39:$B$782,N$11)+'СЕТ СН'!$F$11+СВЦЭМ!$D$10+'СЕТ СН'!$F$6-'СЕТ СН'!$F$23</f>
        <v>1853.1261923999998</v>
      </c>
      <c r="O13" s="36">
        <f>SUMIFS(СВЦЭМ!$D$39:$D$782,СВЦЭМ!$A$39:$A$782,$A13,СВЦЭМ!$B$39:$B$782,O$11)+'СЕТ СН'!$F$11+СВЦЭМ!$D$10+'СЕТ СН'!$F$6-'СЕТ СН'!$F$23</f>
        <v>1876.4512616</v>
      </c>
      <c r="P13" s="36">
        <f>SUMIFS(СВЦЭМ!$D$39:$D$782,СВЦЭМ!$A$39:$A$782,$A13,СВЦЭМ!$B$39:$B$782,P$11)+'СЕТ СН'!$F$11+СВЦЭМ!$D$10+'СЕТ СН'!$F$6-'СЕТ СН'!$F$23</f>
        <v>1889.8650580799999</v>
      </c>
      <c r="Q13" s="36">
        <f>SUMIFS(СВЦЭМ!$D$39:$D$782,СВЦЭМ!$A$39:$A$782,$A13,СВЦЭМ!$B$39:$B$782,Q$11)+'СЕТ СН'!$F$11+СВЦЭМ!$D$10+'СЕТ СН'!$F$6-'СЕТ СН'!$F$23</f>
        <v>1892.6008873699998</v>
      </c>
      <c r="R13" s="36">
        <f>SUMIFS(СВЦЭМ!$D$39:$D$782,СВЦЭМ!$A$39:$A$782,$A13,СВЦЭМ!$B$39:$B$782,R$11)+'СЕТ СН'!$F$11+СВЦЭМ!$D$10+'СЕТ СН'!$F$6-'СЕТ СН'!$F$23</f>
        <v>1867.68886112</v>
      </c>
      <c r="S13" s="36">
        <f>SUMIFS(СВЦЭМ!$D$39:$D$782,СВЦЭМ!$A$39:$A$782,$A13,СВЦЭМ!$B$39:$B$782,S$11)+'СЕТ СН'!$F$11+СВЦЭМ!$D$10+'СЕТ СН'!$F$6-'СЕТ СН'!$F$23</f>
        <v>1828.39416091</v>
      </c>
      <c r="T13" s="36">
        <f>SUMIFS(СВЦЭМ!$D$39:$D$782,СВЦЭМ!$A$39:$A$782,$A13,СВЦЭМ!$B$39:$B$782,T$11)+'СЕТ СН'!$F$11+СВЦЭМ!$D$10+'СЕТ СН'!$F$6-'СЕТ СН'!$F$23</f>
        <v>1795.5722432599998</v>
      </c>
      <c r="U13" s="36">
        <f>SUMIFS(СВЦЭМ!$D$39:$D$782,СВЦЭМ!$A$39:$A$782,$A13,СВЦЭМ!$B$39:$B$782,U$11)+'СЕТ СН'!$F$11+СВЦЭМ!$D$10+'СЕТ СН'!$F$6-'СЕТ СН'!$F$23</f>
        <v>1807.3324371899998</v>
      </c>
      <c r="V13" s="36">
        <f>SUMIFS(СВЦЭМ!$D$39:$D$782,СВЦЭМ!$A$39:$A$782,$A13,СВЦЭМ!$B$39:$B$782,V$11)+'СЕТ СН'!$F$11+СВЦЭМ!$D$10+'СЕТ СН'!$F$6-'СЕТ СН'!$F$23</f>
        <v>1833.05365261</v>
      </c>
      <c r="W13" s="36">
        <f>SUMIFS(СВЦЭМ!$D$39:$D$782,СВЦЭМ!$A$39:$A$782,$A13,СВЦЭМ!$B$39:$B$782,W$11)+'СЕТ СН'!$F$11+СВЦЭМ!$D$10+'СЕТ СН'!$F$6-'СЕТ СН'!$F$23</f>
        <v>1847.0212637499999</v>
      </c>
      <c r="X13" s="36">
        <f>SUMIFS(СВЦЭМ!$D$39:$D$782,СВЦЭМ!$A$39:$A$782,$A13,СВЦЭМ!$B$39:$B$782,X$11)+'СЕТ СН'!$F$11+СВЦЭМ!$D$10+'СЕТ СН'!$F$6-'СЕТ СН'!$F$23</f>
        <v>1879.9289352799999</v>
      </c>
      <c r="Y13" s="36">
        <f>SUMIFS(СВЦЭМ!$D$39:$D$782,СВЦЭМ!$A$39:$A$782,$A13,СВЦЭМ!$B$39:$B$782,Y$11)+'СЕТ СН'!$F$11+СВЦЭМ!$D$10+'СЕТ СН'!$F$6-'СЕТ СН'!$F$23</f>
        <v>1903.05591749</v>
      </c>
    </row>
    <row r="14" spans="1:27" ht="15.75" x14ac:dyDescent="0.2">
      <c r="A14" s="35">
        <f t="shared" ref="A14:A42" si="0">A13+1</f>
        <v>45263</v>
      </c>
      <c r="B14" s="36">
        <f>SUMIFS(СВЦЭМ!$D$39:$D$782,СВЦЭМ!$A$39:$A$782,$A14,СВЦЭМ!$B$39:$B$782,B$11)+'СЕТ СН'!$F$11+СВЦЭМ!$D$10+'СЕТ СН'!$F$6-'СЕТ СН'!$F$23</f>
        <v>1864.0439237999999</v>
      </c>
      <c r="C14" s="36">
        <f>SUMIFS(СВЦЭМ!$D$39:$D$782,СВЦЭМ!$A$39:$A$782,$A14,СВЦЭМ!$B$39:$B$782,C$11)+'СЕТ СН'!$F$11+СВЦЭМ!$D$10+'СЕТ СН'!$F$6-'СЕТ СН'!$F$23</f>
        <v>1909.4038133999998</v>
      </c>
      <c r="D14" s="36">
        <f>SUMIFS(СВЦЭМ!$D$39:$D$782,СВЦЭМ!$A$39:$A$782,$A14,СВЦЭМ!$B$39:$B$782,D$11)+'СЕТ СН'!$F$11+СВЦЭМ!$D$10+'СЕТ СН'!$F$6-'СЕТ СН'!$F$23</f>
        <v>1956.3377679199998</v>
      </c>
      <c r="E14" s="36">
        <f>SUMIFS(СВЦЭМ!$D$39:$D$782,СВЦЭМ!$A$39:$A$782,$A14,СВЦЭМ!$B$39:$B$782,E$11)+'СЕТ СН'!$F$11+СВЦЭМ!$D$10+'СЕТ СН'!$F$6-'СЕТ СН'!$F$23</f>
        <v>1952.1696079399999</v>
      </c>
      <c r="F14" s="36">
        <f>SUMIFS(СВЦЭМ!$D$39:$D$782,СВЦЭМ!$A$39:$A$782,$A14,СВЦЭМ!$B$39:$B$782,F$11)+'СЕТ СН'!$F$11+СВЦЭМ!$D$10+'СЕТ СН'!$F$6-'СЕТ СН'!$F$23</f>
        <v>1947.2665845399999</v>
      </c>
      <c r="G14" s="36">
        <f>SUMIFS(СВЦЭМ!$D$39:$D$782,СВЦЭМ!$A$39:$A$782,$A14,СВЦЭМ!$B$39:$B$782,G$11)+'СЕТ СН'!$F$11+СВЦЭМ!$D$10+'СЕТ СН'!$F$6-'СЕТ СН'!$F$23</f>
        <v>1959.63453033</v>
      </c>
      <c r="H14" s="36">
        <f>SUMIFS(СВЦЭМ!$D$39:$D$782,СВЦЭМ!$A$39:$A$782,$A14,СВЦЭМ!$B$39:$B$782,H$11)+'СЕТ СН'!$F$11+СВЦЭМ!$D$10+'СЕТ СН'!$F$6-'СЕТ СН'!$F$23</f>
        <v>1951.5916277199999</v>
      </c>
      <c r="I14" s="36">
        <f>SUMIFS(СВЦЭМ!$D$39:$D$782,СВЦЭМ!$A$39:$A$782,$A14,СВЦЭМ!$B$39:$B$782,I$11)+'СЕТ СН'!$F$11+СВЦЭМ!$D$10+'СЕТ СН'!$F$6-'СЕТ СН'!$F$23</f>
        <v>1949.4464547599998</v>
      </c>
      <c r="J14" s="36">
        <f>SUMIFS(СВЦЭМ!$D$39:$D$782,СВЦЭМ!$A$39:$A$782,$A14,СВЦЭМ!$B$39:$B$782,J$11)+'СЕТ СН'!$F$11+СВЦЭМ!$D$10+'СЕТ СН'!$F$6-'СЕТ СН'!$F$23</f>
        <v>1917.6469730099998</v>
      </c>
      <c r="K14" s="36">
        <f>SUMIFS(СВЦЭМ!$D$39:$D$782,СВЦЭМ!$A$39:$A$782,$A14,СВЦЭМ!$B$39:$B$782,K$11)+'СЕТ СН'!$F$11+СВЦЭМ!$D$10+'СЕТ СН'!$F$6-'СЕТ СН'!$F$23</f>
        <v>1881.2538287699999</v>
      </c>
      <c r="L14" s="36">
        <f>SUMIFS(СВЦЭМ!$D$39:$D$782,СВЦЭМ!$A$39:$A$782,$A14,СВЦЭМ!$B$39:$B$782,L$11)+'СЕТ СН'!$F$11+СВЦЭМ!$D$10+'СЕТ СН'!$F$6-'СЕТ СН'!$F$23</f>
        <v>1837.4067176999999</v>
      </c>
      <c r="M14" s="36">
        <f>SUMIFS(СВЦЭМ!$D$39:$D$782,СВЦЭМ!$A$39:$A$782,$A14,СВЦЭМ!$B$39:$B$782,M$11)+'СЕТ СН'!$F$11+СВЦЭМ!$D$10+'СЕТ СН'!$F$6-'СЕТ СН'!$F$23</f>
        <v>1833.5362939199999</v>
      </c>
      <c r="N14" s="36">
        <f>SUMIFS(СВЦЭМ!$D$39:$D$782,СВЦЭМ!$A$39:$A$782,$A14,СВЦЭМ!$B$39:$B$782,N$11)+'СЕТ СН'!$F$11+СВЦЭМ!$D$10+'СЕТ СН'!$F$6-'СЕТ СН'!$F$23</f>
        <v>1847.9385010699998</v>
      </c>
      <c r="O14" s="36">
        <f>SUMIFS(СВЦЭМ!$D$39:$D$782,СВЦЭМ!$A$39:$A$782,$A14,СВЦЭМ!$B$39:$B$782,O$11)+'СЕТ СН'!$F$11+СВЦЭМ!$D$10+'СЕТ СН'!$F$6-'СЕТ СН'!$F$23</f>
        <v>1874.1021811199998</v>
      </c>
      <c r="P14" s="36">
        <f>SUMIFS(СВЦЭМ!$D$39:$D$782,СВЦЭМ!$A$39:$A$782,$A14,СВЦЭМ!$B$39:$B$782,P$11)+'СЕТ СН'!$F$11+СВЦЭМ!$D$10+'СЕТ СН'!$F$6-'СЕТ СН'!$F$23</f>
        <v>1877.4444095499998</v>
      </c>
      <c r="Q14" s="36">
        <f>SUMIFS(СВЦЭМ!$D$39:$D$782,СВЦЭМ!$A$39:$A$782,$A14,СВЦЭМ!$B$39:$B$782,Q$11)+'СЕТ СН'!$F$11+СВЦЭМ!$D$10+'СЕТ СН'!$F$6-'СЕТ СН'!$F$23</f>
        <v>1885.7815167599999</v>
      </c>
      <c r="R14" s="36">
        <f>SUMIFS(СВЦЭМ!$D$39:$D$782,СВЦЭМ!$A$39:$A$782,$A14,СВЦЭМ!$B$39:$B$782,R$11)+'СЕТ СН'!$F$11+СВЦЭМ!$D$10+'СЕТ СН'!$F$6-'СЕТ СН'!$F$23</f>
        <v>1868.5509135099999</v>
      </c>
      <c r="S14" s="36">
        <f>SUMIFS(СВЦЭМ!$D$39:$D$782,СВЦЭМ!$A$39:$A$782,$A14,СВЦЭМ!$B$39:$B$782,S$11)+'СЕТ СН'!$F$11+СВЦЭМ!$D$10+'СЕТ СН'!$F$6-'СЕТ СН'!$F$23</f>
        <v>1819.39005458</v>
      </c>
      <c r="T14" s="36">
        <f>SUMIFS(СВЦЭМ!$D$39:$D$782,СВЦЭМ!$A$39:$A$782,$A14,СВЦЭМ!$B$39:$B$782,T$11)+'СЕТ СН'!$F$11+СВЦЭМ!$D$10+'СЕТ СН'!$F$6-'СЕТ СН'!$F$23</f>
        <v>1771.0431185399998</v>
      </c>
      <c r="U14" s="36">
        <f>SUMIFS(СВЦЭМ!$D$39:$D$782,СВЦЭМ!$A$39:$A$782,$A14,СВЦЭМ!$B$39:$B$782,U$11)+'СЕТ СН'!$F$11+СВЦЭМ!$D$10+'СЕТ СН'!$F$6-'СЕТ СН'!$F$23</f>
        <v>1780.9275889399999</v>
      </c>
      <c r="V14" s="36">
        <f>SUMIFS(СВЦЭМ!$D$39:$D$782,СВЦЭМ!$A$39:$A$782,$A14,СВЦЭМ!$B$39:$B$782,V$11)+'СЕТ СН'!$F$11+СВЦЭМ!$D$10+'СЕТ СН'!$F$6-'СЕТ СН'!$F$23</f>
        <v>1813.3894470399998</v>
      </c>
      <c r="W14" s="36">
        <f>SUMIFS(СВЦЭМ!$D$39:$D$782,СВЦЭМ!$A$39:$A$782,$A14,СВЦЭМ!$B$39:$B$782,W$11)+'СЕТ СН'!$F$11+СВЦЭМ!$D$10+'СЕТ СН'!$F$6-'СЕТ СН'!$F$23</f>
        <v>1824.1979508699999</v>
      </c>
      <c r="X14" s="36">
        <f>SUMIFS(СВЦЭМ!$D$39:$D$782,СВЦЭМ!$A$39:$A$782,$A14,СВЦЭМ!$B$39:$B$782,X$11)+'СЕТ СН'!$F$11+СВЦЭМ!$D$10+'СЕТ СН'!$F$6-'СЕТ СН'!$F$23</f>
        <v>1855.31827516</v>
      </c>
      <c r="Y14" s="36">
        <f>SUMIFS(СВЦЭМ!$D$39:$D$782,СВЦЭМ!$A$39:$A$782,$A14,СВЦЭМ!$B$39:$B$782,Y$11)+'СЕТ СН'!$F$11+СВЦЭМ!$D$10+'СЕТ СН'!$F$6-'СЕТ СН'!$F$23</f>
        <v>1906.7152387699998</v>
      </c>
    </row>
    <row r="15" spans="1:27" ht="15.75" x14ac:dyDescent="0.2">
      <c r="A15" s="35">
        <f t="shared" si="0"/>
        <v>45264</v>
      </c>
      <c r="B15" s="36">
        <f>SUMIFS(СВЦЭМ!$D$39:$D$782,СВЦЭМ!$A$39:$A$782,$A15,СВЦЭМ!$B$39:$B$782,B$11)+'СЕТ СН'!$F$11+СВЦЭМ!$D$10+'СЕТ СН'!$F$6-'СЕТ СН'!$F$23</f>
        <v>1892.09333808</v>
      </c>
      <c r="C15" s="36">
        <f>SUMIFS(СВЦЭМ!$D$39:$D$782,СВЦЭМ!$A$39:$A$782,$A15,СВЦЭМ!$B$39:$B$782,C$11)+'СЕТ СН'!$F$11+СВЦЭМ!$D$10+'СЕТ СН'!$F$6-'СЕТ СН'!$F$23</f>
        <v>1936.1989566199998</v>
      </c>
      <c r="D15" s="36">
        <f>SUMIFS(СВЦЭМ!$D$39:$D$782,СВЦЭМ!$A$39:$A$782,$A15,СВЦЭМ!$B$39:$B$782,D$11)+'СЕТ СН'!$F$11+СВЦЭМ!$D$10+'СЕТ СН'!$F$6-'СЕТ СН'!$F$23</f>
        <v>1931.7851705199998</v>
      </c>
      <c r="E15" s="36">
        <f>SUMIFS(СВЦЭМ!$D$39:$D$782,СВЦЭМ!$A$39:$A$782,$A15,СВЦЭМ!$B$39:$B$782,E$11)+'СЕТ СН'!$F$11+СВЦЭМ!$D$10+'СЕТ СН'!$F$6-'СЕТ СН'!$F$23</f>
        <v>1939.2761005899999</v>
      </c>
      <c r="F15" s="36">
        <f>SUMIFS(СВЦЭМ!$D$39:$D$782,СВЦЭМ!$A$39:$A$782,$A15,СВЦЭМ!$B$39:$B$782,F$11)+'СЕТ СН'!$F$11+СВЦЭМ!$D$10+'СЕТ СН'!$F$6-'СЕТ СН'!$F$23</f>
        <v>1934.8637276999998</v>
      </c>
      <c r="G15" s="36">
        <f>SUMIFS(СВЦЭМ!$D$39:$D$782,СВЦЭМ!$A$39:$A$782,$A15,СВЦЭМ!$B$39:$B$782,G$11)+'СЕТ СН'!$F$11+СВЦЭМ!$D$10+'СЕТ СН'!$F$6-'СЕТ СН'!$F$23</f>
        <v>1924.7540452499998</v>
      </c>
      <c r="H15" s="36">
        <f>SUMIFS(СВЦЭМ!$D$39:$D$782,СВЦЭМ!$A$39:$A$782,$A15,СВЦЭМ!$B$39:$B$782,H$11)+'СЕТ СН'!$F$11+СВЦЭМ!$D$10+'СЕТ СН'!$F$6-'СЕТ СН'!$F$23</f>
        <v>1893.9204330399998</v>
      </c>
      <c r="I15" s="36">
        <f>SUMIFS(СВЦЭМ!$D$39:$D$782,СВЦЭМ!$A$39:$A$782,$A15,СВЦЭМ!$B$39:$B$782,I$11)+'СЕТ СН'!$F$11+СВЦЭМ!$D$10+'СЕТ СН'!$F$6-'СЕТ СН'!$F$23</f>
        <v>1821.8009548799998</v>
      </c>
      <c r="J15" s="36">
        <f>SUMIFS(СВЦЭМ!$D$39:$D$782,СВЦЭМ!$A$39:$A$782,$A15,СВЦЭМ!$B$39:$B$782,J$11)+'СЕТ СН'!$F$11+СВЦЭМ!$D$10+'СЕТ СН'!$F$6-'СЕТ СН'!$F$23</f>
        <v>1798.8539732199999</v>
      </c>
      <c r="K15" s="36">
        <f>SUMIFS(СВЦЭМ!$D$39:$D$782,СВЦЭМ!$A$39:$A$782,$A15,СВЦЭМ!$B$39:$B$782,K$11)+'СЕТ СН'!$F$11+СВЦЭМ!$D$10+'СЕТ СН'!$F$6-'СЕТ СН'!$F$23</f>
        <v>1785.71242661</v>
      </c>
      <c r="L15" s="36">
        <f>SUMIFS(СВЦЭМ!$D$39:$D$782,СВЦЭМ!$A$39:$A$782,$A15,СВЦЭМ!$B$39:$B$782,L$11)+'СЕТ СН'!$F$11+СВЦЭМ!$D$10+'СЕТ СН'!$F$6-'СЕТ СН'!$F$23</f>
        <v>1779.77678896</v>
      </c>
      <c r="M15" s="36">
        <f>SUMIFS(СВЦЭМ!$D$39:$D$782,СВЦЭМ!$A$39:$A$782,$A15,СВЦЭМ!$B$39:$B$782,M$11)+'СЕТ СН'!$F$11+СВЦЭМ!$D$10+'СЕТ СН'!$F$6-'СЕТ СН'!$F$23</f>
        <v>1788.6595096599999</v>
      </c>
      <c r="N15" s="36">
        <f>SUMIFS(СВЦЭМ!$D$39:$D$782,СВЦЭМ!$A$39:$A$782,$A15,СВЦЭМ!$B$39:$B$782,N$11)+'СЕТ СН'!$F$11+СВЦЭМ!$D$10+'СЕТ СН'!$F$6-'СЕТ СН'!$F$23</f>
        <v>1799.0146143299999</v>
      </c>
      <c r="O15" s="36">
        <f>SUMIFS(СВЦЭМ!$D$39:$D$782,СВЦЭМ!$A$39:$A$782,$A15,СВЦЭМ!$B$39:$B$782,O$11)+'СЕТ СН'!$F$11+СВЦЭМ!$D$10+'СЕТ СН'!$F$6-'СЕТ СН'!$F$23</f>
        <v>1810.0560676399998</v>
      </c>
      <c r="P15" s="36">
        <f>SUMIFS(СВЦЭМ!$D$39:$D$782,СВЦЭМ!$A$39:$A$782,$A15,СВЦЭМ!$B$39:$B$782,P$11)+'СЕТ СН'!$F$11+СВЦЭМ!$D$10+'СЕТ СН'!$F$6-'СЕТ СН'!$F$23</f>
        <v>1823.5647573299998</v>
      </c>
      <c r="Q15" s="36">
        <f>SUMIFS(СВЦЭМ!$D$39:$D$782,СВЦЭМ!$A$39:$A$782,$A15,СВЦЭМ!$B$39:$B$782,Q$11)+'СЕТ СН'!$F$11+СВЦЭМ!$D$10+'СЕТ СН'!$F$6-'СЕТ СН'!$F$23</f>
        <v>1825.9805965099999</v>
      </c>
      <c r="R15" s="36">
        <f>SUMIFS(СВЦЭМ!$D$39:$D$782,СВЦЭМ!$A$39:$A$782,$A15,СВЦЭМ!$B$39:$B$782,R$11)+'СЕТ СН'!$F$11+СВЦЭМ!$D$10+'СЕТ СН'!$F$6-'СЕТ СН'!$F$23</f>
        <v>1813.0700254399999</v>
      </c>
      <c r="S15" s="36">
        <f>SUMIFS(СВЦЭМ!$D$39:$D$782,СВЦЭМ!$A$39:$A$782,$A15,СВЦЭМ!$B$39:$B$782,S$11)+'СЕТ СН'!$F$11+СВЦЭМ!$D$10+'СЕТ СН'!$F$6-'СЕТ СН'!$F$23</f>
        <v>1772.3012659799999</v>
      </c>
      <c r="T15" s="36">
        <f>SUMIFS(СВЦЭМ!$D$39:$D$782,СВЦЭМ!$A$39:$A$782,$A15,СВЦЭМ!$B$39:$B$782,T$11)+'СЕТ СН'!$F$11+СВЦЭМ!$D$10+'СЕТ СН'!$F$6-'СЕТ СН'!$F$23</f>
        <v>1747.6539404499999</v>
      </c>
      <c r="U15" s="36">
        <f>SUMIFS(СВЦЭМ!$D$39:$D$782,СВЦЭМ!$A$39:$A$782,$A15,СВЦЭМ!$B$39:$B$782,U$11)+'СЕТ СН'!$F$11+СВЦЭМ!$D$10+'СЕТ СН'!$F$6-'СЕТ СН'!$F$23</f>
        <v>1759.25679206</v>
      </c>
      <c r="V15" s="36">
        <f>SUMIFS(СВЦЭМ!$D$39:$D$782,СВЦЭМ!$A$39:$A$782,$A15,СВЦЭМ!$B$39:$B$782,V$11)+'СЕТ СН'!$F$11+СВЦЭМ!$D$10+'СЕТ СН'!$F$6-'СЕТ СН'!$F$23</f>
        <v>1781.0140286499998</v>
      </c>
      <c r="W15" s="36">
        <f>SUMIFS(СВЦЭМ!$D$39:$D$782,СВЦЭМ!$A$39:$A$782,$A15,СВЦЭМ!$B$39:$B$782,W$11)+'СЕТ СН'!$F$11+СВЦЭМ!$D$10+'СЕТ СН'!$F$6-'СЕТ СН'!$F$23</f>
        <v>1794.8912230799999</v>
      </c>
      <c r="X15" s="36">
        <f>SUMIFS(СВЦЭМ!$D$39:$D$782,СВЦЭМ!$A$39:$A$782,$A15,СВЦЭМ!$B$39:$B$782,X$11)+'СЕТ СН'!$F$11+СВЦЭМ!$D$10+'СЕТ СН'!$F$6-'СЕТ СН'!$F$23</f>
        <v>1835.1868740899999</v>
      </c>
      <c r="Y15" s="36">
        <f>SUMIFS(СВЦЭМ!$D$39:$D$782,СВЦЭМ!$A$39:$A$782,$A15,СВЦЭМ!$B$39:$B$782,Y$11)+'СЕТ СН'!$F$11+СВЦЭМ!$D$10+'СЕТ СН'!$F$6-'СЕТ СН'!$F$23</f>
        <v>1853.71748839</v>
      </c>
    </row>
    <row r="16" spans="1:27" ht="15.75" x14ac:dyDescent="0.2">
      <c r="A16" s="35">
        <f t="shared" si="0"/>
        <v>45265</v>
      </c>
      <c r="B16" s="36">
        <f>SUMIFS(СВЦЭМ!$D$39:$D$782,СВЦЭМ!$A$39:$A$782,$A16,СВЦЭМ!$B$39:$B$782,B$11)+'СЕТ СН'!$F$11+СВЦЭМ!$D$10+'СЕТ СН'!$F$6-'СЕТ СН'!$F$23</f>
        <v>1990.7714318799999</v>
      </c>
      <c r="C16" s="36">
        <f>SUMIFS(СВЦЭМ!$D$39:$D$782,СВЦЭМ!$A$39:$A$782,$A16,СВЦЭМ!$B$39:$B$782,C$11)+'СЕТ СН'!$F$11+СВЦЭМ!$D$10+'СЕТ СН'!$F$6-'СЕТ СН'!$F$23</f>
        <v>2013.43871425</v>
      </c>
      <c r="D16" s="36">
        <f>SUMIFS(СВЦЭМ!$D$39:$D$782,СВЦЭМ!$A$39:$A$782,$A16,СВЦЭМ!$B$39:$B$782,D$11)+'СЕТ СН'!$F$11+СВЦЭМ!$D$10+'СЕТ СН'!$F$6-'СЕТ СН'!$F$23</f>
        <v>2052.3728228</v>
      </c>
      <c r="E16" s="36">
        <f>SUMIFS(СВЦЭМ!$D$39:$D$782,СВЦЭМ!$A$39:$A$782,$A16,СВЦЭМ!$B$39:$B$782,E$11)+'СЕТ СН'!$F$11+СВЦЭМ!$D$10+'СЕТ СН'!$F$6-'СЕТ СН'!$F$23</f>
        <v>2019.17996348</v>
      </c>
      <c r="F16" s="36">
        <f>SUMIFS(СВЦЭМ!$D$39:$D$782,СВЦЭМ!$A$39:$A$782,$A16,СВЦЭМ!$B$39:$B$782,F$11)+'СЕТ СН'!$F$11+СВЦЭМ!$D$10+'СЕТ СН'!$F$6-'СЕТ СН'!$F$23</f>
        <v>2013.8115271699999</v>
      </c>
      <c r="G16" s="36">
        <f>SUMIFS(СВЦЭМ!$D$39:$D$782,СВЦЭМ!$A$39:$A$782,$A16,СВЦЭМ!$B$39:$B$782,G$11)+'СЕТ СН'!$F$11+СВЦЭМ!$D$10+'СЕТ СН'!$F$6-'СЕТ СН'!$F$23</f>
        <v>2010.7523812299999</v>
      </c>
      <c r="H16" s="36">
        <f>SUMIFS(СВЦЭМ!$D$39:$D$782,СВЦЭМ!$A$39:$A$782,$A16,СВЦЭМ!$B$39:$B$782,H$11)+'СЕТ СН'!$F$11+СВЦЭМ!$D$10+'СЕТ СН'!$F$6-'СЕТ СН'!$F$23</f>
        <v>1967.5254942899999</v>
      </c>
      <c r="I16" s="36">
        <f>SUMIFS(СВЦЭМ!$D$39:$D$782,СВЦЭМ!$A$39:$A$782,$A16,СВЦЭМ!$B$39:$B$782,I$11)+'СЕТ СН'!$F$11+СВЦЭМ!$D$10+'СЕТ СН'!$F$6-'СЕТ СН'!$F$23</f>
        <v>1924.53950771</v>
      </c>
      <c r="J16" s="36">
        <f>SUMIFS(СВЦЭМ!$D$39:$D$782,СВЦЭМ!$A$39:$A$782,$A16,СВЦЭМ!$B$39:$B$782,J$11)+'СЕТ СН'!$F$11+СВЦЭМ!$D$10+'СЕТ СН'!$F$6-'СЕТ СН'!$F$23</f>
        <v>1880.34414952</v>
      </c>
      <c r="K16" s="36">
        <f>SUMIFS(СВЦЭМ!$D$39:$D$782,СВЦЭМ!$A$39:$A$782,$A16,СВЦЭМ!$B$39:$B$782,K$11)+'СЕТ СН'!$F$11+СВЦЭМ!$D$10+'СЕТ СН'!$F$6-'СЕТ СН'!$F$23</f>
        <v>1877.40218218</v>
      </c>
      <c r="L16" s="36">
        <f>SUMIFS(СВЦЭМ!$D$39:$D$782,СВЦЭМ!$A$39:$A$782,$A16,СВЦЭМ!$B$39:$B$782,L$11)+'СЕТ СН'!$F$11+СВЦЭМ!$D$10+'СЕТ СН'!$F$6-'СЕТ СН'!$F$23</f>
        <v>1912.2499417099998</v>
      </c>
      <c r="M16" s="36">
        <f>SUMIFS(СВЦЭМ!$D$39:$D$782,СВЦЭМ!$A$39:$A$782,$A16,СВЦЭМ!$B$39:$B$782,M$11)+'СЕТ СН'!$F$11+СВЦЭМ!$D$10+'СЕТ СН'!$F$6-'СЕТ СН'!$F$23</f>
        <v>1980.3562498499998</v>
      </c>
      <c r="N16" s="36">
        <f>SUMIFS(СВЦЭМ!$D$39:$D$782,СВЦЭМ!$A$39:$A$782,$A16,СВЦЭМ!$B$39:$B$782,N$11)+'СЕТ СН'!$F$11+СВЦЭМ!$D$10+'СЕТ СН'!$F$6-'СЕТ СН'!$F$23</f>
        <v>1994.1013984399999</v>
      </c>
      <c r="O16" s="36">
        <f>SUMIFS(СВЦЭМ!$D$39:$D$782,СВЦЭМ!$A$39:$A$782,$A16,СВЦЭМ!$B$39:$B$782,O$11)+'СЕТ СН'!$F$11+СВЦЭМ!$D$10+'СЕТ СН'!$F$6-'СЕТ СН'!$F$23</f>
        <v>1999.2497510799999</v>
      </c>
      <c r="P16" s="36">
        <f>SUMIFS(СВЦЭМ!$D$39:$D$782,СВЦЭМ!$A$39:$A$782,$A16,СВЦЭМ!$B$39:$B$782,P$11)+'СЕТ СН'!$F$11+СВЦЭМ!$D$10+'СЕТ СН'!$F$6-'СЕТ СН'!$F$23</f>
        <v>1994.6045300699998</v>
      </c>
      <c r="Q16" s="36">
        <f>SUMIFS(СВЦЭМ!$D$39:$D$782,СВЦЭМ!$A$39:$A$782,$A16,СВЦЭМ!$B$39:$B$782,Q$11)+'СЕТ СН'!$F$11+СВЦЭМ!$D$10+'СЕТ СН'!$F$6-'СЕТ СН'!$F$23</f>
        <v>1989.2816107799999</v>
      </c>
      <c r="R16" s="36">
        <f>SUMIFS(СВЦЭМ!$D$39:$D$782,СВЦЭМ!$A$39:$A$782,$A16,СВЦЭМ!$B$39:$B$782,R$11)+'СЕТ СН'!$F$11+СВЦЭМ!$D$10+'СЕТ СН'!$F$6-'СЕТ СН'!$F$23</f>
        <v>1939.3341654399999</v>
      </c>
      <c r="S16" s="36">
        <f>SUMIFS(СВЦЭМ!$D$39:$D$782,СВЦЭМ!$A$39:$A$782,$A16,СВЦЭМ!$B$39:$B$782,S$11)+'СЕТ СН'!$F$11+СВЦЭМ!$D$10+'СЕТ СН'!$F$6-'СЕТ СН'!$F$23</f>
        <v>1880.9851959799998</v>
      </c>
      <c r="T16" s="36">
        <f>SUMIFS(СВЦЭМ!$D$39:$D$782,СВЦЭМ!$A$39:$A$782,$A16,СВЦЭМ!$B$39:$B$782,T$11)+'СЕТ СН'!$F$11+СВЦЭМ!$D$10+'СЕТ СН'!$F$6-'СЕТ СН'!$F$23</f>
        <v>1854.888608</v>
      </c>
      <c r="U16" s="36">
        <f>SUMIFS(СВЦЭМ!$D$39:$D$782,СВЦЭМ!$A$39:$A$782,$A16,СВЦЭМ!$B$39:$B$782,U$11)+'СЕТ СН'!$F$11+СВЦЭМ!$D$10+'СЕТ СН'!$F$6-'СЕТ СН'!$F$23</f>
        <v>1866.8464706099999</v>
      </c>
      <c r="V16" s="36">
        <f>SUMIFS(СВЦЭМ!$D$39:$D$782,СВЦЭМ!$A$39:$A$782,$A16,СВЦЭМ!$B$39:$B$782,V$11)+'СЕТ СН'!$F$11+СВЦЭМ!$D$10+'СЕТ СН'!$F$6-'СЕТ СН'!$F$23</f>
        <v>1907.31973993</v>
      </c>
      <c r="W16" s="36">
        <f>SUMIFS(СВЦЭМ!$D$39:$D$782,СВЦЭМ!$A$39:$A$782,$A16,СВЦЭМ!$B$39:$B$782,W$11)+'СЕТ СН'!$F$11+СВЦЭМ!$D$10+'СЕТ СН'!$F$6-'СЕТ СН'!$F$23</f>
        <v>1914.6712979099998</v>
      </c>
      <c r="X16" s="36">
        <f>SUMIFS(СВЦЭМ!$D$39:$D$782,СВЦЭМ!$A$39:$A$782,$A16,СВЦЭМ!$B$39:$B$782,X$11)+'СЕТ СН'!$F$11+СВЦЭМ!$D$10+'СЕТ СН'!$F$6-'СЕТ СН'!$F$23</f>
        <v>1934.1952295299998</v>
      </c>
      <c r="Y16" s="36">
        <f>SUMIFS(СВЦЭМ!$D$39:$D$782,СВЦЭМ!$A$39:$A$782,$A16,СВЦЭМ!$B$39:$B$782,Y$11)+'СЕТ СН'!$F$11+СВЦЭМ!$D$10+'СЕТ СН'!$F$6-'СЕТ СН'!$F$23</f>
        <v>1964.3196201399999</v>
      </c>
    </row>
    <row r="17" spans="1:25" ht="15.75" x14ac:dyDescent="0.2">
      <c r="A17" s="35">
        <f t="shared" si="0"/>
        <v>45266</v>
      </c>
      <c r="B17" s="36">
        <f>SUMIFS(СВЦЭМ!$D$39:$D$782,СВЦЭМ!$A$39:$A$782,$A17,СВЦЭМ!$B$39:$B$782,B$11)+'СЕТ СН'!$F$11+СВЦЭМ!$D$10+'СЕТ СН'!$F$6-'СЕТ СН'!$F$23</f>
        <v>1877.3087684599998</v>
      </c>
      <c r="C17" s="36">
        <f>SUMIFS(СВЦЭМ!$D$39:$D$782,СВЦЭМ!$A$39:$A$782,$A17,СВЦЭМ!$B$39:$B$782,C$11)+'СЕТ СН'!$F$11+СВЦЭМ!$D$10+'СЕТ СН'!$F$6-'СЕТ СН'!$F$23</f>
        <v>1891.3492257299999</v>
      </c>
      <c r="D17" s="36">
        <f>SUMIFS(СВЦЭМ!$D$39:$D$782,СВЦЭМ!$A$39:$A$782,$A17,СВЦЭМ!$B$39:$B$782,D$11)+'СЕТ СН'!$F$11+СВЦЭМ!$D$10+'СЕТ СН'!$F$6-'СЕТ СН'!$F$23</f>
        <v>1924.99184909</v>
      </c>
      <c r="E17" s="36">
        <f>SUMIFS(СВЦЭМ!$D$39:$D$782,СВЦЭМ!$A$39:$A$782,$A17,СВЦЭМ!$B$39:$B$782,E$11)+'СЕТ СН'!$F$11+СВЦЭМ!$D$10+'СЕТ СН'!$F$6-'СЕТ СН'!$F$23</f>
        <v>1932.5402371399998</v>
      </c>
      <c r="F17" s="36">
        <f>SUMIFS(СВЦЭМ!$D$39:$D$782,СВЦЭМ!$A$39:$A$782,$A17,СВЦЭМ!$B$39:$B$782,F$11)+'СЕТ СН'!$F$11+СВЦЭМ!$D$10+'СЕТ СН'!$F$6-'СЕТ СН'!$F$23</f>
        <v>1919.8402849699999</v>
      </c>
      <c r="G17" s="36">
        <f>SUMIFS(СВЦЭМ!$D$39:$D$782,СВЦЭМ!$A$39:$A$782,$A17,СВЦЭМ!$B$39:$B$782,G$11)+'СЕТ СН'!$F$11+СВЦЭМ!$D$10+'СЕТ СН'!$F$6-'СЕТ СН'!$F$23</f>
        <v>1888.5798196399999</v>
      </c>
      <c r="H17" s="36">
        <f>SUMIFS(СВЦЭМ!$D$39:$D$782,СВЦЭМ!$A$39:$A$782,$A17,СВЦЭМ!$B$39:$B$782,H$11)+'СЕТ СН'!$F$11+СВЦЭМ!$D$10+'СЕТ СН'!$F$6-'СЕТ СН'!$F$23</f>
        <v>1839.2681944399999</v>
      </c>
      <c r="I17" s="36">
        <f>SUMIFS(СВЦЭМ!$D$39:$D$782,СВЦЭМ!$A$39:$A$782,$A17,СВЦЭМ!$B$39:$B$782,I$11)+'СЕТ СН'!$F$11+СВЦЭМ!$D$10+'СЕТ СН'!$F$6-'СЕТ СН'!$F$23</f>
        <v>1780.4570109699998</v>
      </c>
      <c r="J17" s="36">
        <f>SUMIFS(СВЦЭМ!$D$39:$D$782,СВЦЭМ!$A$39:$A$782,$A17,СВЦЭМ!$B$39:$B$782,J$11)+'СЕТ СН'!$F$11+СВЦЭМ!$D$10+'СЕТ СН'!$F$6-'СЕТ СН'!$F$23</f>
        <v>1775.7116993399998</v>
      </c>
      <c r="K17" s="36">
        <f>SUMIFS(СВЦЭМ!$D$39:$D$782,СВЦЭМ!$A$39:$A$782,$A17,СВЦЭМ!$B$39:$B$782,K$11)+'СЕТ СН'!$F$11+СВЦЭМ!$D$10+'СЕТ СН'!$F$6-'СЕТ СН'!$F$23</f>
        <v>1755.2589268299998</v>
      </c>
      <c r="L17" s="36">
        <f>SUMIFS(СВЦЭМ!$D$39:$D$782,СВЦЭМ!$A$39:$A$782,$A17,СВЦЭМ!$B$39:$B$782,L$11)+'СЕТ СН'!$F$11+СВЦЭМ!$D$10+'СЕТ СН'!$F$6-'СЕТ СН'!$F$23</f>
        <v>1734.5839228699999</v>
      </c>
      <c r="M17" s="36">
        <f>SUMIFS(СВЦЭМ!$D$39:$D$782,СВЦЭМ!$A$39:$A$782,$A17,СВЦЭМ!$B$39:$B$782,M$11)+'СЕТ СН'!$F$11+СВЦЭМ!$D$10+'СЕТ СН'!$F$6-'СЕТ СН'!$F$23</f>
        <v>1745.3866426599998</v>
      </c>
      <c r="N17" s="36">
        <f>SUMIFS(СВЦЭМ!$D$39:$D$782,СВЦЭМ!$A$39:$A$782,$A17,СВЦЭМ!$B$39:$B$782,N$11)+'СЕТ СН'!$F$11+СВЦЭМ!$D$10+'СЕТ СН'!$F$6-'СЕТ СН'!$F$23</f>
        <v>1781.9934090699999</v>
      </c>
      <c r="O17" s="36">
        <f>SUMIFS(СВЦЭМ!$D$39:$D$782,СВЦЭМ!$A$39:$A$782,$A17,СВЦЭМ!$B$39:$B$782,O$11)+'СЕТ СН'!$F$11+СВЦЭМ!$D$10+'СЕТ СН'!$F$6-'СЕТ СН'!$F$23</f>
        <v>1780.0090221999999</v>
      </c>
      <c r="P17" s="36">
        <f>SUMIFS(СВЦЭМ!$D$39:$D$782,СВЦЭМ!$A$39:$A$782,$A17,СВЦЭМ!$B$39:$B$782,P$11)+'СЕТ СН'!$F$11+СВЦЭМ!$D$10+'СЕТ СН'!$F$6-'СЕТ СН'!$F$23</f>
        <v>1792.5109716599998</v>
      </c>
      <c r="Q17" s="36">
        <f>SUMIFS(СВЦЭМ!$D$39:$D$782,СВЦЭМ!$A$39:$A$782,$A17,СВЦЭМ!$B$39:$B$782,Q$11)+'СЕТ СН'!$F$11+СВЦЭМ!$D$10+'СЕТ СН'!$F$6-'СЕТ СН'!$F$23</f>
        <v>1800.00800405</v>
      </c>
      <c r="R17" s="36">
        <f>SUMIFS(СВЦЭМ!$D$39:$D$782,СВЦЭМ!$A$39:$A$782,$A17,СВЦЭМ!$B$39:$B$782,R$11)+'СЕТ СН'!$F$11+СВЦЭМ!$D$10+'СЕТ СН'!$F$6-'СЕТ СН'!$F$23</f>
        <v>1792.8486738399999</v>
      </c>
      <c r="S17" s="36">
        <f>SUMIFS(СВЦЭМ!$D$39:$D$782,СВЦЭМ!$A$39:$A$782,$A17,СВЦЭМ!$B$39:$B$782,S$11)+'СЕТ СН'!$F$11+СВЦЭМ!$D$10+'СЕТ СН'!$F$6-'СЕТ СН'!$F$23</f>
        <v>1754.2527624099998</v>
      </c>
      <c r="T17" s="36">
        <f>SUMIFS(СВЦЭМ!$D$39:$D$782,СВЦЭМ!$A$39:$A$782,$A17,СВЦЭМ!$B$39:$B$782,T$11)+'СЕТ СН'!$F$11+СВЦЭМ!$D$10+'СЕТ СН'!$F$6-'СЕТ СН'!$F$23</f>
        <v>1732.3521925399998</v>
      </c>
      <c r="U17" s="36">
        <f>SUMIFS(СВЦЭМ!$D$39:$D$782,СВЦЭМ!$A$39:$A$782,$A17,СВЦЭМ!$B$39:$B$782,U$11)+'СЕТ СН'!$F$11+СВЦЭМ!$D$10+'СЕТ СН'!$F$6-'СЕТ СН'!$F$23</f>
        <v>1745.33639178</v>
      </c>
      <c r="V17" s="36">
        <f>SUMIFS(СВЦЭМ!$D$39:$D$782,СВЦЭМ!$A$39:$A$782,$A17,СВЦЭМ!$B$39:$B$782,V$11)+'СЕТ СН'!$F$11+СВЦЭМ!$D$10+'СЕТ СН'!$F$6-'СЕТ СН'!$F$23</f>
        <v>1777.1730383999998</v>
      </c>
      <c r="W17" s="36">
        <f>SUMIFS(СВЦЭМ!$D$39:$D$782,СВЦЭМ!$A$39:$A$782,$A17,СВЦЭМ!$B$39:$B$782,W$11)+'СЕТ СН'!$F$11+СВЦЭМ!$D$10+'СЕТ СН'!$F$6-'СЕТ СН'!$F$23</f>
        <v>1778.1015603699998</v>
      </c>
      <c r="X17" s="36">
        <f>SUMIFS(СВЦЭМ!$D$39:$D$782,СВЦЭМ!$A$39:$A$782,$A17,СВЦЭМ!$B$39:$B$782,X$11)+'СЕТ СН'!$F$11+СВЦЭМ!$D$10+'СЕТ СН'!$F$6-'СЕТ СН'!$F$23</f>
        <v>1806.5635307599998</v>
      </c>
      <c r="Y17" s="36">
        <f>SUMIFS(СВЦЭМ!$D$39:$D$782,СВЦЭМ!$A$39:$A$782,$A17,СВЦЭМ!$B$39:$B$782,Y$11)+'СЕТ СН'!$F$11+СВЦЭМ!$D$10+'СЕТ СН'!$F$6-'СЕТ СН'!$F$23</f>
        <v>1832.19206332</v>
      </c>
    </row>
    <row r="18" spans="1:25" ht="15.75" x14ac:dyDescent="0.2">
      <c r="A18" s="35">
        <f t="shared" si="0"/>
        <v>45267</v>
      </c>
      <c r="B18" s="36">
        <f>SUMIFS(СВЦЭМ!$D$39:$D$782,СВЦЭМ!$A$39:$A$782,$A18,СВЦЭМ!$B$39:$B$782,B$11)+'СЕТ СН'!$F$11+СВЦЭМ!$D$10+'СЕТ СН'!$F$6-'СЕТ СН'!$F$23</f>
        <v>1832.13861901</v>
      </c>
      <c r="C18" s="36">
        <f>SUMIFS(СВЦЭМ!$D$39:$D$782,СВЦЭМ!$A$39:$A$782,$A18,СВЦЭМ!$B$39:$B$782,C$11)+'СЕТ СН'!$F$11+СВЦЭМ!$D$10+'СЕТ СН'!$F$6-'СЕТ СН'!$F$23</f>
        <v>1851.0571634299999</v>
      </c>
      <c r="D18" s="36">
        <f>SUMIFS(СВЦЭМ!$D$39:$D$782,СВЦЭМ!$A$39:$A$782,$A18,СВЦЭМ!$B$39:$B$782,D$11)+'СЕТ СН'!$F$11+СВЦЭМ!$D$10+'СЕТ СН'!$F$6-'СЕТ СН'!$F$23</f>
        <v>1907.8804554199999</v>
      </c>
      <c r="E18" s="36">
        <f>SUMIFS(СВЦЭМ!$D$39:$D$782,СВЦЭМ!$A$39:$A$782,$A18,СВЦЭМ!$B$39:$B$782,E$11)+'СЕТ СН'!$F$11+СВЦЭМ!$D$10+'СЕТ СН'!$F$6-'СЕТ СН'!$F$23</f>
        <v>1900.16577044</v>
      </c>
      <c r="F18" s="36">
        <f>SUMIFS(СВЦЭМ!$D$39:$D$782,СВЦЭМ!$A$39:$A$782,$A18,СВЦЭМ!$B$39:$B$782,F$11)+'СЕТ СН'!$F$11+СВЦЭМ!$D$10+'СЕТ СН'!$F$6-'СЕТ СН'!$F$23</f>
        <v>1894.76972972</v>
      </c>
      <c r="G18" s="36">
        <f>SUMIFS(СВЦЭМ!$D$39:$D$782,СВЦЭМ!$A$39:$A$782,$A18,СВЦЭМ!$B$39:$B$782,G$11)+'СЕТ СН'!$F$11+СВЦЭМ!$D$10+'СЕТ СН'!$F$6-'СЕТ СН'!$F$23</f>
        <v>1895.6973000999999</v>
      </c>
      <c r="H18" s="36">
        <f>SUMIFS(СВЦЭМ!$D$39:$D$782,СВЦЭМ!$A$39:$A$782,$A18,СВЦЭМ!$B$39:$B$782,H$11)+'СЕТ СН'!$F$11+СВЦЭМ!$D$10+'СЕТ СН'!$F$6-'СЕТ СН'!$F$23</f>
        <v>1849.2856224499999</v>
      </c>
      <c r="I18" s="36">
        <f>SUMIFS(СВЦЭМ!$D$39:$D$782,СВЦЭМ!$A$39:$A$782,$A18,СВЦЭМ!$B$39:$B$782,I$11)+'СЕТ СН'!$F$11+СВЦЭМ!$D$10+'СЕТ СН'!$F$6-'СЕТ СН'!$F$23</f>
        <v>1800.5974461599999</v>
      </c>
      <c r="J18" s="36">
        <f>SUMIFS(СВЦЭМ!$D$39:$D$782,СВЦЭМ!$A$39:$A$782,$A18,СВЦЭМ!$B$39:$B$782,J$11)+'СЕТ СН'!$F$11+СВЦЭМ!$D$10+'СЕТ СН'!$F$6-'СЕТ СН'!$F$23</f>
        <v>1771.2468222799998</v>
      </c>
      <c r="K18" s="36">
        <f>SUMIFS(СВЦЭМ!$D$39:$D$782,СВЦЭМ!$A$39:$A$782,$A18,СВЦЭМ!$B$39:$B$782,K$11)+'СЕТ СН'!$F$11+СВЦЭМ!$D$10+'СЕТ СН'!$F$6-'СЕТ СН'!$F$23</f>
        <v>1764.4990600499998</v>
      </c>
      <c r="L18" s="36">
        <f>SUMIFS(СВЦЭМ!$D$39:$D$782,СВЦЭМ!$A$39:$A$782,$A18,СВЦЭМ!$B$39:$B$782,L$11)+'СЕТ СН'!$F$11+СВЦЭМ!$D$10+'СЕТ СН'!$F$6-'СЕТ СН'!$F$23</f>
        <v>1772.0371168199999</v>
      </c>
      <c r="M18" s="36">
        <f>SUMIFS(СВЦЭМ!$D$39:$D$782,СВЦЭМ!$A$39:$A$782,$A18,СВЦЭМ!$B$39:$B$782,M$11)+'СЕТ СН'!$F$11+СВЦЭМ!$D$10+'СЕТ СН'!$F$6-'СЕТ СН'!$F$23</f>
        <v>1808.8182805099998</v>
      </c>
      <c r="N18" s="36">
        <f>SUMIFS(СВЦЭМ!$D$39:$D$782,СВЦЭМ!$A$39:$A$782,$A18,СВЦЭМ!$B$39:$B$782,N$11)+'СЕТ СН'!$F$11+СВЦЭМ!$D$10+'СЕТ СН'!$F$6-'СЕТ СН'!$F$23</f>
        <v>1845.3994190199999</v>
      </c>
      <c r="O18" s="36">
        <f>SUMIFS(СВЦЭМ!$D$39:$D$782,СВЦЭМ!$A$39:$A$782,$A18,СВЦЭМ!$B$39:$B$782,O$11)+'СЕТ СН'!$F$11+СВЦЭМ!$D$10+'СЕТ СН'!$F$6-'СЕТ СН'!$F$23</f>
        <v>1883.9900804199999</v>
      </c>
      <c r="P18" s="36">
        <f>SUMIFS(СВЦЭМ!$D$39:$D$782,СВЦЭМ!$A$39:$A$782,$A18,СВЦЭМ!$B$39:$B$782,P$11)+'СЕТ СН'!$F$11+СВЦЭМ!$D$10+'СЕТ СН'!$F$6-'СЕТ СН'!$F$23</f>
        <v>1886.8368498699999</v>
      </c>
      <c r="Q18" s="36">
        <f>SUMIFS(СВЦЭМ!$D$39:$D$782,СВЦЭМ!$A$39:$A$782,$A18,СВЦЭМ!$B$39:$B$782,Q$11)+'СЕТ СН'!$F$11+СВЦЭМ!$D$10+'СЕТ СН'!$F$6-'СЕТ СН'!$F$23</f>
        <v>1889.5325500599999</v>
      </c>
      <c r="R18" s="36">
        <f>SUMIFS(СВЦЭМ!$D$39:$D$782,СВЦЭМ!$A$39:$A$782,$A18,СВЦЭМ!$B$39:$B$782,R$11)+'СЕТ СН'!$F$11+СВЦЭМ!$D$10+'СЕТ СН'!$F$6-'СЕТ СН'!$F$23</f>
        <v>1878.7408606899999</v>
      </c>
      <c r="S18" s="36">
        <f>SUMIFS(СВЦЭМ!$D$39:$D$782,СВЦЭМ!$A$39:$A$782,$A18,СВЦЭМ!$B$39:$B$782,S$11)+'СЕТ СН'!$F$11+СВЦЭМ!$D$10+'СЕТ СН'!$F$6-'СЕТ СН'!$F$23</f>
        <v>1845.2613397799998</v>
      </c>
      <c r="T18" s="36">
        <f>SUMIFS(СВЦЭМ!$D$39:$D$782,СВЦЭМ!$A$39:$A$782,$A18,СВЦЭМ!$B$39:$B$782,T$11)+'СЕТ СН'!$F$11+СВЦЭМ!$D$10+'СЕТ СН'!$F$6-'СЕТ СН'!$F$23</f>
        <v>1801.9404049599998</v>
      </c>
      <c r="U18" s="36">
        <f>SUMIFS(СВЦЭМ!$D$39:$D$782,СВЦЭМ!$A$39:$A$782,$A18,СВЦЭМ!$B$39:$B$782,U$11)+'СЕТ СН'!$F$11+СВЦЭМ!$D$10+'СЕТ СН'!$F$6-'СЕТ СН'!$F$23</f>
        <v>1809.0783775</v>
      </c>
      <c r="V18" s="36">
        <f>SUMIFS(СВЦЭМ!$D$39:$D$782,СВЦЭМ!$A$39:$A$782,$A18,СВЦЭМ!$B$39:$B$782,V$11)+'СЕТ СН'!$F$11+СВЦЭМ!$D$10+'СЕТ СН'!$F$6-'СЕТ СН'!$F$23</f>
        <v>1866.6122451399999</v>
      </c>
      <c r="W18" s="36">
        <f>SUMIFS(СВЦЭМ!$D$39:$D$782,СВЦЭМ!$A$39:$A$782,$A18,СВЦЭМ!$B$39:$B$782,W$11)+'СЕТ СН'!$F$11+СВЦЭМ!$D$10+'СЕТ СН'!$F$6-'СЕТ СН'!$F$23</f>
        <v>1889.3689656399999</v>
      </c>
      <c r="X18" s="36">
        <f>SUMIFS(СВЦЭМ!$D$39:$D$782,СВЦЭМ!$A$39:$A$782,$A18,СВЦЭМ!$B$39:$B$782,X$11)+'СЕТ СН'!$F$11+СВЦЭМ!$D$10+'СЕТ СН'!$F$6-'СЕТ СН'!$F$23</f>
        <v>1917.2462785599998</v>
      </c>
      <c r="Y18" s="36">
        <f>SUMIFS(СВЦЭМ!$D$39:$D$782,СВЦЭМ!$A$39:$A$782,$A18,СВЦЭМ!$B$39:$B$782,Y$11)+'СЕТ СН'!$F$11+СВЦЭМ!$D$10+'СЕТ СН'!$F$6-'СЕТ СН'!$F$23</f>
        <v>1952.6141779099999</v>
      </c>
    </row>
    <row r="19" spans="1:25" ht="15.75" x14ac:dyDescent="0.2">
      <c r="A19" s="35">
        <f t="shared" si="0"/>
        <v>45268</v>
      </c>
      <c r="B19" s="36">
        <f>SUMIFS(СВЦЭМ!$D$39:$D$782,СВЦЭМ!$A$39:$A$782,$A19,СВЦЭМ!$B$39:$B$782,B$11)+'СЕТ СН'!$F$11+СВЦЭМ!$D$10+'СЕТ СН'!$F$6-'СЕТ СН'!$F$23</f>
        <v>1887.2269200999999</v>
      </c>
      <c r="C19" s="36">
        <f>SUMIFS(СВЦЭМ!$D$39:$D$782,СВЦЭМ!$A$39:$A$782,$A19,СВЦЭМ!$B$39:$B$782,C$11)+'СЕТ СН'!$F$11+СВЦЭМ!$D$10+'СЕТ СН'!$F$6-'СЕТ СН'!$F$23</f>
        <v>1919.8886116599999</v>
      </c>
      <c r="D19" s="36">
        <f>SUMIFS(СВЦЭМ!$D$39:$D$782,СВЦЭМ!$A$39:$A$782,$A19,СВЦЭМ!$B$39:$B$782,D$11)+'СЕТ СН'!$F$11+СВЦЭМ!$D$10+'СЕТ СН'!$F$6-'СЕТ СН'!$F$23</f>
        <v>1925.91340995</v>
      </c>
      <c r="E19" s="36">
        <f>SUMIFS(СВЦЭМ!$D$39:$D$782,СВЦЭМ!$A$39:$A$782,$A19,СВЦЭМ!$B$39:$B$782,E$11)+'СЕТ СН'!$F$11+СВЦЭМ!$D$10+'СЕТ СН'!$F$6-'СЕТ СН'!$F$23</f>
        <v>1928.0474815799998</v>
      </c>
      <c r="F19" s="36">
        <f>SUMIFS(СВЦЭМ!$D$39:$D$782,СВЦЭМ!$A$39:$A$782,$A19,СВЦЭМ!$B$39:$B$782,F$11)+'СЕТ СН'!$F$11+СВЦЭМ!$D$10+'СЕТ СН'!$F$6-'СЕТ СН'!$F$23</f>
        <v>1926.6878409899998</v>
      </c>
      <c r="G19" s="36">
        <f>SUMIFS(СВЦЭМ!$D$39:$D$782,СВЦЭМ!$A$39:$A$782,$A19,СВЦЭМ!$B$39:$B$782,G$11)+'СЕТ СН'!$F$11+СВЦЭМ!$D$10+'СЕТ СН'!$F$6-'СЕТ СН'!$F$23</f>
        <v>1918.5237509299998</v>
      </c>
      <c r="H19" s="36">
        <f>SUMIFS(СВЦЭМ!$D$39:$D$782,СВЦЭМ!$A$39:$A$782,$A19,СВЦЭМ!$B$39:$B$782,H$11)+'СЕТ СН'!$F$11+СВЦЭМ!$D$10+'СЕТ СН'!$F$6-'СЕТ СН'!$F$23</f>
        <v>1873.5809478399999</v>
      </c>
      <c r="I19" s="36">
        <f>SUMIFS(СВЦЭМ!$D$39:$D$782,СВЦЭМ!$A$39:$A$782,$A19,СВЦЭМ!$B$39:$B$782,I$11)+'СЕТ СН'!$F$11+СВЦЭМ!$D$10+'СЕТ СН'!$F$6-'СЕТ СН'!$F$23</f>
        <v>1811.2126229199998</v>
      </c>
      <c r="J19" s="36">
        <f>SUMIFS(СВЦЭМ!$D$39:$D$782,СВЦЭМ!$A$39:$A$782,$A19,СВЦЭМ!$B$39:$B$782,J$11)+'СЕТ СН'!$F$11+СВЦЭМ!$D$10+'СЕТ СН'!$F$6-'СЕТ СН'!$F$23</f>
        <v>1771.0682825899999</v>
      </c>
      <c r="K19" s="36">
        <f>SUMIFS(СВЦЭМ!$D$39:$D$782,СВЦЭМ!$A$39:$A$782,$A19,СВЦЭМ!$B$39:$B$782,K$11)+'СЕТ СН'!$F$11+СВЦЭМ!$D$10+'СЕТ СН'!$F$6-'СЕТ СН'!$F$23</f>
        <v>1753.4290722899998</v>
      </c>
      <c r="L19" s="36">
        <f>SUMIFS(СВЦЭМ!$D$39:$D$782,СВЦЭМ!$A$39:$A$782,$A19,СВЦЭМ!$B$39:$B$782,L$11)+'СЕТ СН'!$F$11+СВЦЭМ!$D$10+'СЕТ СН'!$F$6-'СЕТ СН'!$F$23</f>
        <v>1750.96858026</v>
      </c>
      <c r="M19" s="36">
        <f>SUMIFS(СВЦЭМ!$D$39:$D$782,СВЦЭМ!$A$39:$A$782,$A19,СВЦЭМ!$B$39:$B$782,M$11)+'СЕТ СН'!$F$11+СВЦЭМ!$D$10+'СЕТ СН'!$F$6-'СЕТ СН'!$F$23</f>
        <v>1763.6606426899998</v>
      </c>
      <c r="N19" s="36">
        <f>SUMIFS(СВЦЭМ!$D$39:$D$782,СВЦЭМ!$A$39:$A$782,$A19,СВЦЭМ!$B$39:$B$782,N$11)+'СЕТ СН'!$F$11+СВЦЭМ!$D$10+'СЕТ СН'!$F$6-'СЕТ СН'!$F$23</f>
        <v>1766.0295027999998</v>
      </c>
      <c r="O19" s="36">
        <f>SUMIFS(СВЦЭМ!$D$39:$D$782,СВЦЭМ!$A$39:$A$782,$A19,СВЦЭМ!$B$39:$B$782,O$11)+'СЕТ СН'!$F$11+СВЦЭМ!$D$10+'СЕТ СН'!$F$6-'СЕТ СН'!$F$23</f>
        <v>1774.2773459499999</v>
      </c>
      <c r="P19" s="36">
        <f>SUMIFS(СВЦЭМ!$D$39:$D$782,СВЦЭМ!$A$39:$A$782,$A19,СВЦЭМ!$B$39:$B$782,P$11)+'СЕТ СН'!$F$11+СВЦЭМ!$D$10+'СЕТ СН'!$F$6-'СЕТ СН'!$F$23</f>
        <v>1788.14551835</v>
      </c>
      <c r="Q19" s="36">
        <f>SUMIFS(СВЦЭМ!$D$39:$D$782,СВЦЭМ!$A$39:$A$782,$A19,СВЦЭМ!$B$39:$B$782,Q$11)+'СЕТ СН'!$F$11+СВЦЭМ!$D$10+'СЕТ СН'!$F$6-'СЕТ СН'!$F$23</f>
        <v>1793.2098745799999</v>
      </c>
      <c r="R19" s="36">
        <f>SUMIFS(СВЦЭМ!$D$39:$D$782,СВЦЭМ!$A$39:$A$782,$A19,СВЦЭМ!$B$39:$B$782,R$11)+'СЕТ СН'!$F$11+СВЦЭМ!$D$10+'СЕТ СН'!$F$6-'СЕТ СН'!$F$23</f>
        <v>1781.0925691399998</v>
      </c>
      <c r="S19" s="36">
        <f>SUMIFS(СВЦЭМ!$D$39:$D$782,СВЦЭМ!$A$39:$A$782,$A19,СВЦЭМ!$B$39:$B$782,S$11)+'СЕТ СН'!$F$11+СВЦЭМ!$D$10+'СЕТ СН'!$F$6-'СЕТ СН'!$F$23</f>
        <v>1736.7663851799998</v>
      </c>
      <c r="T19" s="36">
        <f>SUMIFS(СВЦЭМ!$D$39:$D$782,СВЦЭМ!$A$39:$A$782,$A19,СВЦЭМ!$B$39:$B$782,T$11)+'СЕТ СН'!$F$11+СВЦЭМ!$D$10+'СЕТ СН'!$F$6-'СЕТ СН'!$F$23</f>
        <v>1725.8855246199998</v>
      </c>
      <c r="U19" s="36">
        <f>SUMIFS(СВЦЭМ!$D$39:$D$782,СВЦЭМ!$A$39:$A$782,$A19,СВЦЭМ!$B$39:$B$782,U$11)+'СЕТ СН'!$F$11+СВЦЭМ!$D$10+'СЕТ СН'!$F$6-'СЕТ СН'!$F$23</f>
        <v>1725.9802243899999</v>
      </c>
      <c r="V19" s="36">
        <f>SUMIFS(СВЦЭМ!$D$39:$D$782,СВЦЭМ!$A$39:$A$782,$A19,СВЦЭМ!$B$39:$B$782,V$11)+'СЕТ СН'!$F$11+СВЦЭМ!$D$10+'СЕТ СН'!$F$6-'СЕТ СН'!$F$23</f>
        <v>1735.4713821099999</v>
      </c>
      <c r="W19" s="36">
        <f>SUMIFS(СВЦЭМ!$D$39:$D$782,СВЦЭМ!$A$39:$A$782,$A19,СВЦЭМ!$B$39:$B$782,W$11)+'СЕТ СН'!$F$11+СВЦЭМ!$D$10+'СЕТ СН'!$F$6-'СЕТ СН'!$F$23</f>
        <v>1748.6679673399999</v>
      </c>
      <c r="X19" s="36">
        <f>SUMIFS(СВЦЭМ!$D$39:$D$782,СВЦЭМ!$A$39:$A$782,$A19,СВЦЭМ!$B$39:$B$782,X$11)+'СЕТ СН'!$F$11+СВЦЭМ!$D$10+'СЕТ СН'!$F$6-'СЕТ СН'!$F$23</f>
        <v>1780.6418088199998</v>
      </c>
      <c r="Y19" s="36">
        <f>SUMIFS(СВЦЭМ!$D$39:$D$782,СВЦЭМ!$A$39:$A$782,$A19,СВЦЭМ!$B$39:$B$782,Y$11)+'СЕТ СН'!$F$11+СВЦЭМ!$D$10+'СЕТ СН'!$F$6-'СЕТ СН'!$F$23</f>
        <v>1816.9624714399999</v>
      </c>
    </row>
    <row r="20" spans="1:25" ht="15.75" x14ac:dyDescent="0.2">
      <c r="A20" s="35">
        <f t="shared" si="0"/>
        <v>45269</v>
      </c>
      <c r="B20" s="36">
        <f>SUMIFS(СВЦЭМ!$D$39:$D$782,СВЦЭМ!$A$39:$A$782,$A20,СВЦЭМ!$B$39:$B$782,B$11)+'СЕТ СН'!$F$11+СВЦЭМ!$D$10+'СЕТ СН'!$F$6-'СЕТ СН'!$F$23</f>
        <v>1986.1330681799998</v>
      </c>
      <c r="C20" s="36">
        <f>SUMIFS(СВЦЭМ!$D$39:$D$782,СВЦЭМ!$A$39:$A$782,$A20,СВЦЭМ!$B$39:$B$782,C$11)+'СЕТ СН'!$F$11+СВЦЭМ!$D$10+'СЕТ СН'!$F$6-'СЕТ СН'!$F$23</f>
        <v>2034.3107543899998</v>
      </c>
      <c r="D20" s="36">
        <f>SUMIFS(СВЦЭМ!$D$39:$D$782,СВЦЭМ!$A$39:$A$782,$A20,СВЦЭМ!$B$39:$B$782,D$11)+'СЕТ СН'!$F$11+СВЦЭМ!$D$10+'СЕТ СН'!$F$6-'СЕТ СН'!$F$23</f>
        <v>2098.8016008</v>
      </c>
      <c r="E20" s="36">
        <f>SUMIFS(СВЦЭМ!$D$39:$D$782,СВЦЭМ!$A$39:$A$782,$A20,СВЦЭМ!$B$39:$B$782,E$11)+'СЕТ СН'!$F$11+СВЦЭМ!$D$10+'СЕТ СН'!$F$6-'СЕТ СН'!$F$23</f>
        <v>2106.6813739200002</v>
      </c>
      <c r="F20" s="36">
        <f>SUMIFS(СВЦЭМ!$D$39:$D$782,СВЦЭМ!$A$39:$A$782,$A20,СВЦЭМ!$B$39:$B$782,F$11)+'СЕТ СН'!$F$11+СВЦЭМ!$D$10+'СЕТ СН'!$F$6-'СЕТ СН'!$F$23</f>
        <v>2110.4429000999999</v>
      </c>
      <c r="G20" s="36">
        <f>SUMIFS(СВЦЭМ!$D$39:$D$782,СВЦЭМ!$A$39:$A$782,$A20,СВЦЭМ!$B$39:$B$782,G$11)+'СЕТ СН'!$F$11+СВЦЭМ!$D$10+'СЕТ СН'!$F$6-'СЕТ СН'!$F$23</f>
        <v>2095.4120058899998</v>
      </c>
      <c r="H20" s="36">
        <f>SUMIFS(СВЦЭМ!$D$39:$D$782,СВЦЭМ!$A$39:$A$782,$A20,СВЦЭМ!$B$39:$B$782,H$11)+'СЕТ СН'!$F$11+СВЦЭМ!$D$10+'СЕТ СН'!$F$6-'СЕТ СН'!$F$23</f>
        <v>2080.7082297299999</v>
      </c>
      <c r="I20" s="36">
        <f>SUMIFS(СВЦЭМ!$D$39:$D$782,СВЦЭМ!$A$39:$A$782,$A20,СВЦЭМ!$B$39:$B$782,I$11)+'СЕТ СН'!$F$11+СВЦЭМ!$D$10+'СЕТ СН'!$F$6-'СЕТ СН'!$F$23</f>
        <v>2049.1904898799999</v>
      </c>
      <c r="J20" s="36">
        <f>SUMIFS(СВЦЭМ!$D$39:$D$782,СВЦЭМ!$A$39:$A$782,$A20,СВЦЭМ!$B$39:$B$782,J$11)+'СЕТ СН'!$F$11+СВЦЭМ!$D$10+'СЕТ СН'!$F$6-'СЕТ СН'!$F$23</f>
        <v>2006.41068516</v>
      </c>
      <c r="K20" s="36">
        <f>SUMIFS(СВЦЭМ!$D$39:$D$782,СВЦЭМ!$A$39:$A$782,$A20,СВЦЭМ!$B$39:$B$782,K$11)+'СЕТ СН'!$F$11+СВЦЭМ!$D$10+'СЕТ СН'!$F$6-'СЕТ СН'!$F$23</f>
        <v>1965.7412384999998</v>
      </c>
      <c r="L20" s="36">
        <f>SUMIFS(СВЦЭМ!$D$39:$D$782,СВЦЭМ!$A$39:$A$782,$A20,СВЦЭМ!$B$39:$B$782,L$11)+'СЕТ СН'!$F$11+СВЦЭМ!$D$10+'СЕТ СН'!$F$6-'СЕТ СН'!$F$23</f>
        <v>1917.9464915199999</v>
      </c>
      <c r="M20" s="36">
        <f>SUMIFS(СВЦЭМ!$D$39:$D$782,СВЦЭМ!$A$39:$A$782,$A20,СВЦЭМ!$B$39:$B$782,M$11)+'СЕТ СН'!$F$11+СВЦЭМ!$D$10+'СЕТ СН'!$F$6-'СЕТ СН'!$F$23</f>
        <v>1913.1054978399998</v>
      </c>
      <c r="N20" s="36">
        <f>SUMIFS(СВЦЭМ!$D$39:$D$782,СВЦЭМ!$A$39:$A$782,$A20,СВЦЭМ!$B$39:$B$782,N$11)+'СЕТ СН'!$F$11+СВЦЭМ!$D$10+'СЕТ СН'!$F$6-'СЕТ СН'!$F$23</f>
        <v>1947.173018</v>
      </c>
      <c r="O20" s="36">
        <f>SUMIFS(СВЦЭМ!$D$39:$D$782,СВЦЭМ!$A$39:$A$782,$A20,СВЦЭМ!$B$39:$B$782,O$11)+'СЕТ СН'!$F$11+СВЦЭМ!$D$10+'СЕТ СН'!$F$6-'СЕТ СН'!$F$23</f>
        <v>1938.0757016199998</v>
      </c>
      <c r="P20" s="36">
        <f>SUMIFS(СВЦЭМ!$D$39:$D$782,СВЦЭМ!$A$39:$A$782,$A20,СВЦЭМ!$B$39:$B$782,P$11)+'СЕТ СН'!$F$11+СВЦЭМ!$D$10+'СЕТ СН'!$F$6-'СЕТ СН'!$F$23</f>
        <v>1955.3694863399999</v>
      </c>
      <c r="Q20" s="36">
        <f>SUMIFS(СВЦЭМ!$D$39:$D$782,СВЦЭМ!$A$39:$A$782,$A20,СВЦЭМ!$B$39:$B$782,Q$11)+'СЕТ СН'!$F$11+СВЦЭМ!$D$10+'СЕТ СН'!$F$6-'СЕТ СН'!$F$23</f>
        <v>1975.3169282399999</v>
      </c>
      <c r="R20" s="36">
        <f>SUMIFS(СВЦЭМ!$D$39:$D$782,СВЦЭМ!$A$39:$A$782,$A20,СВЦЭМ!$B$39:$B$782,R$11)+'СЕТ СН'!$F$11+СВЦЭМ!$D$10+'СЕТ СН'!$F$6-'СЕТ СН'!$F$23</f>
        <v>1970.6164112399999</v>
      </c>
      <c r="S20" s="36">
        <f>SUMIFS(СВЦЭМ!$D$39:$D$782,СВЦЭМ!$A$39:$A$782,$A20,СВЦЭМ!$B$39:$B$782,S$11)+'СЕТ СН'!$F$11+СВЦЭМ!$D$10+'СЕТ СН'!$F$6-'СЕТ СН'!$F$23</f>
        <v>1963.1267194599998</v>
      </c>
      <c r="T20" s="36">
        <f>SUMIFS(СВЦЭМ!$D$39:$D$782,СВЦЭМ!$A$39:$A$782,$A20,СВЦЭМ!$B$39:$B$782,T$11)+'СЕТ СН'!$F$11+СВЦЭМ!$D$10+'СЕТ СН'!$F$6-'СЕТ СН'!$F$23</f>
        <v>1922.1088972399998</v>
      </c>
      <c r="U20" s="36">
        <f>SUMIFS(СВЦЭМ!$D$39:$D$782,СВЦЭМ!$A$39:$A$782,$A20,СВЦЭМ!$B$39:$B$782,U$11)+'СЕТ СН'!$F$11+СВЦЭМ!$D$10+'СЕТ СН'!$F$6-'СЕТ СН'!$F$23</f>
        <v>1944.9088574699999</v>
      </c>
      <c r="V20" s="36">
        <f>SUMIFS(СВЦЭМ!$D$39:$D$782,СВЦЭМ!$A$39:$A$782,$A20,СВЦЭМ!$B$39:$B$782,V$11)+'СЕТ СН'!$F$11+СВЦЭМ!$D$10+'СЕТ СН'!$F$6-'СЕТ СН'!$F$23</f>
        <v>1967.6844113899999</v>
      </c>
      <c r="W20" s="36">
        <f>SUMIFS(СВЦЭМ!$D$39:$D$782,СВЦЭМ!$A$39:$A$782,$A20,СВЦЭМ!$B$39:$B$782,W$11)+'СЕТ СН'!$F$11+СВЦЭМ!$D$10+'СЕТ СН'!$F$6-'СЕТ СН'!$F$23</f>
        <v>1955.7266874499999</v>
      </c>
      <c r="X20" s="36">
        <f>SUMIFS(СВЦЭМ!$D$39:$D$782,СВЦЭМ!$A$39:$A$782,$A20,СВЦЭМ!$B$39:$B$782,X$11)+'СЕТ СН'!$F$11+СВЦЭМ!$D$10+'СЕТ СН'!$F$6-'СЕТ СН'!$F$23</f>
        <v>1992.4335744799998</v>
      </c>
      <c r="Y20" s="36">
        <f>SUMIFS(СВЦЭМ!$D$39:$D$782,СВЦЭМ!$A$39:$A$782,$A20,СВЦЭМ!$B$39:$B$782,Y$11)+'СЕТ СН'!$F$11+СВЦЭМ!$D$10+'СЕТ СН'!$F$6-'СЕТ СН'!$F$23</f>
        <v>2027.4021107199999</v>
      </c>
    </row>
    <row r="21" spans="1:25" ht="15.75" x14ac:dyDescent="0.2">
      <c r="A21" s="35">
        <f t="shared" si="0"/>
        <v>45270</v>
      </c>
      <c r="B21" s="36">
        <f>SUMIFS(СВЦЭМ!$D$39:$D$782,СВЦЭМ!$A$39:$A$782,$A21,СВЦЭМ!$B$39:$B$782,B$11)+'СЕТ СН'!$F$11+СВЦЭМ!$D$10+'СЕТ СН'!$F$6-'СЕТ СН'!$F$23</f>
        <v>1970.16604046</v>
      </c>
      <c r="C21" s="36">
        <f>SUMIFS(СВЦЭМ!$D$39:$D$782,СВЦЭМ!$A$39:$A$782,$A21,СВЦЭМ!$B$39:$B$782,C$11)+'СЕТ СН'!$F$11+СВЦЭМ!$D$10+'СЕТ СН'!$F$6-'СЕТ СН'!$F$23</f>
        <v>2013.8187059099998</v>
      </c>
      <c r="D21" s="36">
        <f>SUMIFS(СВЦЭМ!$D$39:$D$782,СВЦЭМ!$A$39:$A$782,$A21,СВЦЭМ!$B$39:$B$782,D$11)+'СЕТ СН'!$F$11+СВЦЭМ!$D$10+'СЕТ СН'!$F$6-'СЕТ СН'!$F$23</f>
        <v>2035.4307710999999</v>
      </c>
      <c r="E21" s="36">
        <f>SUMIFS(СВЦЭМ!$D$39:$D$782,СВЦЭМ!$A$39:$A$782,$A21,СВЦЭМ!$B$39:$B$782,E$11)+'СЕТ СН'!$F$11+СВЦЭМ!$D$10+'СЕТ СН'!$F$6-'СЕТ СН'!$F$23</f>
        <v>2054.4933876999999</v>
      </c>
      <c r="F21" s="36">
        <f>SUMIFS(СВЦЭМ!$D$39:$D$782,СВЦЭМ!$A$39:$A$782,$A21,СВЦЭМ!$B$39:$B$782,F$11)+'СЕТ СН'!$F$11+СВЦЭМ!$D$10+'СЕТ СН'!$F$6-'СЕТ СН'!$F$23</f>
        <v>2045.0012280999999</v>
      </c>
      <c r="G21" s="36">
        <f>SUMIFS(СВЦЭМ!$D$39:$D$782,СВЦЭМ!$A$39:$A$782,$A21,СВЦЭМ!$B$39:$B$782,G$11)+'СЕТ СН'!$F$11+СВЦЭМ!$D$10+'СЕТ СН'!$F$6-'СЕТ СН'!$F$23</f>
        <v>2016.3276436399999</v>
      </c>
      <c r="H21" s="36">
        <f>SUMIFS(СВЦЭМ!$D$39:$D$782,СВЦЭМ!$A$39:$A$782,$A21,СВЦЭМ!$B$39:$B$782,H$11)+'СЕТ СН'!$F$11+СВЦЭМ!$D$10+'СЕТ СН'!$F$6-'СЕТ СН'!$F$23</f>
        <v>2037.0062343499999</v>
      </c>
      <c r="I21" s="36">
        <f>SUMIFS(СВЦЭМ!$D$39:$D$782,СВЦЭМ!$A$39:$A$782,$A21,СВЦЭМ!$B$39:$B$782,I$11)+'СЕТ СН'!$F$11+СВЦЭМ!$D$10+'СЕТ СН'!$F$6-'СЕТ СН'!$F$23</f>
        <v>2019.6780273499999</v>
      </c>
      <c r="J21" s="36">
        <f>SUMIFS(СВЦЭМ!$D$39:$D$782,СВЦЭМ!$A$39:$A$782,$A21,СВЦЭМ!$B$39:$B$782,J$11)+'СЕТ СН'!$F$11+СВЦЭМ!$D$10+'СЕТ СН'!$F$6-'СЕТ СН'!$F$23</f>
        <v>1971.5902782399999</v>
      </c>
      <c r="K21" s="36">
        <f>SUMIFS(СВЦЭМ!$D$39:$D$782,СВЦЭМ!$A$39:$A$782,$A21,СВЦЭМ!$B$39:$B$782,K$11)+'СЕТ СН'!$F$11+СВЦЭМ!$D$10+'СЕТ СН'!$F$6-'СЕТ СН'!$F$23</f>
        <v>1907.29702845</v>
      </c>
      <c r="L21" s="36">
        <f>SUMIFS(СВЦЭМ!$D$39:$D$782,СВЦЭМ!$A$39:$A$782,$A21,СВЦЭМ!$B$39:$B$782,L$11)+'СЕТ СН'!$F$11+СВЦЭМ!$D$10+'СЕТ СН'!$F$6-'СЕТ СН'!$F$23</f>
        <v>1872.2393283499998</v>
      </c>
      <c r="M21" s="36">
        <f>SUMIFS(СВЦЭМ!$D$39:$D$782,СВЦЭМ!$A$39:$A$782,$A21,СВЦЭМ!$B$39:$B$782,M$11)+'СЕТ СН'!$F$11+СВЦЭМ!$D$10+'СЕТ СН'!$F$6-'СЕТ СН'!$F$23</f>
        <v>1862.6127024699999</v>
      </c>
      <c r="N21" s="36">
        <f>SUMIFS(СВЦЭМ!$D$39:$D$782,СВЦЭМ!$A$39:$A$782,$A21,СВЦЭМ!$B$39:$B$782,N$11)+'СЕТ СН'!$F$11+СВЦЭМ!$D$10+'СЕТ СН'!$F$6-'СЕТ СН'!$F$23</f>
        <v>1873.2907171899999</v>
      </c>
      <c r="O21" s="36">
        <f>SUMIFS(СВЦЭМ!$D$39:$D$782,СВЦЭМ!$A$39:$A$782,$A21,СВЦЭМ!$B$39:$B$782,O$11)+'СЕТ СН'!$F$11+СВЦЭМ!$D$10+'СЕТ СН'!$F$6-'СЕТ СН'!$F$23</f>
        <v>1905.5230142399998</v>
      </c>
      <c r="P21" s="36">
        <f>SUMIFS(СВЦЭМ!$D$39:$D$782,СВЦЭМ!$A$39:$A$782,$A21,СВЦЭМ!$B$39:$B$782,P$11)+'СЕТ СН'!$F$11+СВЦЭМ!$D$10+'СЕТ СН'!$F$6-'СЕТ СН'!$F$23</f>
        <v>1923.23275367</v>
      </c>
      <c r="Q21" s="36">
        <f>SUMIFS(СВЦЭМ!$D$39:$D$782,СВЦЭМ!$A$39:$A$782,$A21,СВЦЭМ!$B$39:$B$782,Q$11)+'СЕТ СН'!$F$11+СВЦЭМ!$D$10+'СЕТ СН'!$F$6-'СЕТ СН'!$F$23</f>
        <v>1921.3915605399998</v>
      </c>
      <c r="R21" s="36">
        <f>SUMIFS(СВЦЭМ!$D$39:$D$782,СВЦЭМ!$A$39:$A$782,$A21,СВЦЭМ!$B$39:$B$782,R$11)+'СЕТ СН'!$F$11+СВЦЭМ!$D$10+'СЕТ СН'!$F$6-'СЕТ СН'!$F$23</f>
        <v>1914.7832006899998</v>
      </c>
      <c r="S21" s="36">
        <f>SUMIFS(СВЦЭМ!$D$39:$D$782,СВЦЭМ!$A$39:$A$782,$A21,СВЦЭМ!$B$39:$B$782,S$11)+'СЕТ СН'!$F$11+СВЦЭМ!$D$10+'СЕТ СН'!$F$6-'СЕТ СН'!$F$23</f>
        <v>1860.9423511499999</v>
      </c>
      <c r="T21" s="36">
        <f>SUMIFS(СВЦЭМ!$D$39:$D$782,СВЦЭМ!$A$39:$A$782,$A21,СВЦЭМ!$B$39:$B$782,T$11)+'СЕТ СН'!$F$11+СВЦЭМ!$D$10+'СЕТ СН'!$F$6-'СЕТ СН'!$F$23</f>
        <v>1818.45121563</v>
      </c>
      <c r="U21" s="36">
        <f>SUMIFS(СВЦЭМ!$D$39:$D$782,СВЦЭМ!$A$39:$A$782,$A21,СВЦЭМ!$B$39:$B$782,U$11)+'СЕТ СН'!$F$11+СВЦЭМ!$D$10+'СЕТ СН'!$F$6-'СЕТ СН'!$F$23</f>
        <v>1832.5193184899999</v>
      </c>
      <c r="V21" s="36">
        <f>SUMIFS(СВЦЭМ!$D$39:$D$782,СВЦЭМ!$A$39:$A$782,$A21,СВЦЭМ!$B$39:$B$782,V$11)+'СЕТ СН'!$F$11+СВЦЭМ!$D$10+'СЕТ СН'!$F$6-'СЕТ СН'!$F$23</f>
        <v>1856.2055563899999</v>
      </c>
      <c r="W21" s="36">
        <f>SUMIFS(СВЦЭМ!$D$39:$D$782,СВЦЭМ!$A$39:$A$782,$A21,СВЦЭМ!$B$39:$B$782,W$11)+'СЕТ СН'!$F$11+СВЦЭМ!$D$10+'СЕТ СН'!$F$6-'СЕТ СН'!$F$23</f>
        <v>1878.0884473999999</v>
      </c>
      <c r="X21" s="36">
        <f>SUMIFS(СВЦЭМ!$D$39:$D$782,СВЦЭМ!$A$39:$A$782,$A21,СВЦЭМ!$B$39:$B$782,X$11)+'СЕТ СН'!$F$11+СВЦЭМ!$D$10+'СЕТ СН'!$F$6-'СЕТ СН'!$F$23</f>
        <v>1918.4494806599998</v>
      </c>
      <c r="Y21" s="36">
        <f>SUMIFS(СВЦЭМ!$D$39:$D$782,СВЦЭМ!$A$39:$A$782,$A21,СВЦЭМ!$B$39:$B$782,Y$11)+'СЕТ СН'!$F$11+СВЦЭМ!$D$10+'СЕТ СН'!$F$6-'СЕТ СН'!$F$23</f>
        <v>1951.9239459999999</v>
      </c>
    </row>
    <row r="22" spans="1:25" ht="15.75" x14ac:dyDescent="0.2">
      <c r="A22" s="35">
        <f t="shared" si="0"/>
        <v>45271</v>
      </c>
      <c r="B22" s="36">
        <f>SUMIFS(СВЦЭМ!$D$39:$D$782,СВЦЭМ!$A$39:$A$782,$A22,СВЦЭМ!$B$39:$B$782,B$11)+'СЕТ СН'!$F$11+СВЦЭМ!$D$10+'СЕТ СН'!$F$6-'СЕТ СН'!$F$23</f>
        <v>1956.0843031999998</v>
      </c>
      <c r="C22" s="36">
        <f>SUMIFS(СВЦЭМ!$D$39:$D$782,СВЦЭМ!$A$39:$A$782,$A22,СВЦЭМ!$B$39:$B$782,C$11)+'СЕТ СН'!$F$11+СВЦЭМ!$D$10+'СЕТ СН'!$F$6-'СЕТ СН'!$F$23</f>
        <v>1978.6444130699999</v>
      </c>
      <c r="D22" s="36">
        <f>SUMIFS(СВЦЭМ!$D$39:$D$782,СВЦЭМ!$A$39:$A$782,$A22,СВЦЭМ!$B$39:$B$782,D$11)+'СЕТ СН'!$F$11+СВЦЭМ!$D$10+'СЕТ СН'!$F$6-'СЕТ СН'!$F$23</f>
        <v>2011.7093878799999</v>
      </c>
      <c r="E22" s="36">
        <f>SUMIFS(СВЦЭМ!$D$39:$D$782,СВЦЭМ!$A$39:$A$782,$A22,СВЦЭМ!$B$39:$B$782,E$11)+'СЕТ СН'!$F$11+СВЦЭМ!$D$10+'СЕТ СН'!$F$6-'СЕТ СН'!$F$23</f>
        <v>2021.3678933799999</v>
      </c>
      <c r="F22" s="36">
        <f>SUMIFS(СВЦЭМ!$D$39:$D$782,СВЦЭМ!$A$39:$A$782,$A22,СВЦЭМ!$B$39:$B$782,F$11)+'СЕТ СН'!$F$11+СВЦЭМ!$D$10+'СЕТ СН'!$F$6-'СЕТ СН'!$F$23</f>
        <v>2002.0522475199998</v>
      </c>
      <c r="G22" s="36">
        <f>SUMIFS(СВЦЭМ!$D$39:$D$782,СВЦЭМ!$A$39:$A$782,$A22,СВЦЭМ!$B$39:$B$782,G$11)+'СЕТ СН'!$F$11+СВЦЭМ!$D$10+'СЕТ СН'!$F$6-'СЕТ СН'!$F$23</f>
        <v>1993.2048146099999</v>
      </c>
      <c r="H22" s="36">
        <f>SUMIFS(СВЦЭМ!$D$39:$D$782,СВЦЭМ!$A$39:$A$782,$A22,СВЦЭМ!$B$39:$B$782,H$11)+'СЕТ СН'!$F$11+СВЦЭМ!$D$10+'СЕТ СН'!$F$6-'СЕТ СН'!$F$23</f>
        <v>1933.9304824199999</v>
      </c>
      <c r="I22" s="36">
        <f>SUMIFS(СВЦЭМ!$D$39:$D$782,СВЦЭМ!$A$39:$A$782,$A22,СВЦЭМ!$B$39:$B$782,I$11)+'СЕТ СН'!$F$11+СВЦЭМ!$D$10+'СЕТ СН'!$F$6-'СЕТ СН'!$F$23</f>
        <v>1908.59530993</v>
      </c>
      <c r="J22" s="36">
        <f>SUMIFS(СВЦЭМ!$D$39:$D$782,СВЦЭМ!$A$39:$A$782,$A22,СВЦЭМ!$B$39:$B$782,J$11)+'СЕТ СН'!$F$11+СВЦЭМ!$D$10+'СЕТ СН'!$F$6-'СЕТ СН'!$F$23</f>
        <v>1866.5339561499998</v>
      </c>
      <c r="K22" s="36">
        <f>SUMIFS(СВЦЭМ!$D$39:$D$782,СВЦЭМ!$A$39:$A$782,$A22,СВЦЭМ!$B$39:$B$782,K$11)+'СЕТ СН'!$F$11+СВЦЭМ!$D$10+'СЕТ СН'!$F$6-'СЕТ СН'!$F$23</f>
        <v>1854.5457675799998</v>
      </c>
      <c r="L22" s="36">
        <f>SUMIFS(СВЦЭМ!$D$39:$D$782,СВЦЭМ!$A$39:$A$782,$A22,СВЦЭМ!$B$39:$B$782,L$11)+'СЕТ СН'!$F$11+СВЦЭМ!$D$10+'СЕТ СН'!$F$6-'СЕТ СН'!$F$23</f>
        <v>1845.2097085299999</v>
      </c>
      <c r="M22" s="36">
        <f>SUMIFS(СВЦЭМ!$D$39:$D$782,СВЦЭМ!$A$39:$A$782,$A22,СВЦЭМ!$B$39:$B$782,M$11)+'СЕТ СН'!$F$11+СВЦЭМ!$D$10+'СЕТ СН'!$F$6-'СЕТ СН'!$F$23</f>
        <v>1853.6218735299999</v>
      </c>
      <c r="N22" s="36">
        <f>SUMIFS(СВЦЭМ!$D$39:$D$782,СВЦЭМ!$A$39:$A$782,$A22,СВЦЭМ!$B$39:$B$782,N$11)+'СЕТ СН'!$F$11+СВЦЭМ!$D$10+'СЕТ СН'!$F$6-'СЕТ СН'!$F$23</f>
        <v>1857.8730968599998</v>
      </c>
      <c r="O22" s="36">
        <f>SUMIFS(СВЦЭМ!$D$39:$D$782,СВЦЭМ!$A$39:$A$782,$A22,СВЦЭМ!$B$39:$B$782,O$11)+'СЕТ СН'!$F$11+СВЦЭМ!$D$10+'СЕТ СН'!$F$6-'СЕТ СН'!$F$23</f>
        <v>1874.8363863</v>
      </c>
      <c r="P22" s="36">
        <f>SUMIFS(СВЦЭМ!$D$39:$D$782,СВЦЭМ!$A$39:$A$782,$A22,СВЦЭМ!$B$39:$B$782,P$11)+'СЕТ СН'!$F$11+СВЦЭМ!$D$10+'СЕТ СН'!$F$6-'СЕТ СН'!$F$23</f>
        <v>1886.1012815499998</v>
      </c>
      <c r="Q22" s="36">
        <f>SUMIFS(СВЦЭМ!$D$39:$D$782,СВЦЭМ!$A$39:$A$782,$A22,СВЦЭМ!$B$39:$B$782,Q$11)+'СЕТ СН'!$F$11+СВЦЭМ!$D$10+'СЕТ СН'!$F$6-'СЕТ СН'!$F$23</f>
        <v>1883.1613933299998</v>
      </c>
      <c r="R22" s="36">
        <f>SUMIFS(СВЦЭМ!$D$39:$D$782,СВЦЭМ!$A$39:$A$782,$A22,СВЦЭМ!$B$39:$B$782,R$11)+'СЕТ СН'!$F$11+СВЦЭМ!$D$10+'СЕТ СН'!$F$6-'СЕТ СН'!$F$23</f>
        <v>1872.9957184499999</v>
      </c>
      <c r="S22" s="36">
        <f>SUMIFS(СВЦЭМ!$D$39:$D$782,СВЦЭМ!$A$39:$A$782,$A22,СВЦЭМ!$B$39:$B$782,S$11)+'СЕТ СН'!$F$11+СВЦЭМ!$D$10+'СЕТ СН'!$F$6-'СЕТ СН'!$F$23</f>
        <v>1826.3226225599999</v>
      </c>
      <c r="T22" s="36">
        <f>SUMIFS(СВЦЭМ!$D$39:$D$782,СВЦЭМ!$A$39:$A$782,$A22,СВЦЭМ!$B$39:$B$782,T$11)+'СЕТ СН'!$F$11+СВЦЭМ!$D$10+'СЕТ СН'!$F$6-'СЕТ СН'!$F$23</f>
        <v>1797.5321669299999</v>
      </c>
      <c r="U22" s="36">
        <f>SUMIFS(СВЦЭМ!$D$39:$D$782,СВЦЭМ!$A$39:$A$782,$A22,СВЦЭМ!$B$39:$B$782,U$11)+'СЕТ СН'!$F$11+СВЦЭМ!$D$10+'СЕТ СН'!$F$6-'СЕТ СН'!$F$23</f>
        <v>1816.6333244999998</v>
      </c>
      <c r="V22" s="36">
        <f>SUMIFS(СВЦЭМ!$D$39:$D$782,СВЦЭМ!$A$39:$A$782,$A22,СВЦЭМ!$B$39:$B$782,V$11)+'СЕТ СН'!$F$11+СВЦЭМ!$D$10+'СЕТ СН'!$F$6-'СЕТ СН'!$F$23</f>
        <v>1838.8356793899998</v>
      </c>
      <c r="W22" s="36">
        <f>SUMIFS(СВЦЭМ!$D$39:$D$782,СВЦЭМ!$A$39:$A$782,$A22,СВЦЭМ!$B$39:$B$782,W$11)+'СЕТ СН'!$F$11+СВЦЭМ!$D$10+'СЕТ СН'!$F$6-'СЕТ СН'!$F$23</f>
        <v>1859.2127822999998</v>
      </c>
      <c r="X22" s="36">
        <f>SUMIFS(СВЦЭМ!$D$39:$D$782,СВЦЭМ!$A$39:$A$782,$A22,СВЦЭМ!$B$39:$B$782,X$11)+'СЕТ СН'!$F$11+СВЦЭМ!$D$10+'СЕТ СН'!$F$6-'СЕТ СН'!$F$23</f>
        <v>1880.5973781299999</v>
      </c>
      <c r="Y22" s="36">
        <f>SUMIFS(СВЦЭМ!$D$39:$D$782,СВЦЭМ!$A$39:$A$782,$A22,СВЦЭМ!$B$39:$B$782,Y$11)+'СЕТ СН'!$F$11+СВЦЭМ!$D$10+'СЕТ СН'!$F$6-'СЕТ СН'!$F$23</f>
        <v>1898.9936624599998</v>
      </c>
    </row>
    <row r="23" spans="1:25" ht="15.75" x14ac:dyDescent="0.2">
      <c r="A23" s="35">
        <f t="shared" si="0"/>
        <v>45272</v>
      </c>
      <c r="B23" s="36">
        <f>SUMIFS(СВЦЭМ!$D$39:$D$782,СВЦЭМ!$A$39:$A$782,$A23,СВЦЭМ!$B$39:$B$782,B$11)+'СЕТ СН'!$F$11+СВЦЭМ!$D$10+'СЕТ СН'!$F$6-'СЕТ СН'!$F$23</f>
        <v>2041.40531569</v>
      </c>
      <c r="C23" s="36">
        <f>SUMIFS(СВЦЭМ!$D$39:$D$782,СВЦЭМ!$A$39:$A$782,$A23,СВЦЭМ!$B$39:$B$782,C$11)+'СЕТ СН'!$F$11+СВЦЭМ!$D$10+'СЕТ СН'!$F$6-'СЕТ СН'!$F$23</f>
        <v>2072.43538704</v>
      </c>
      <c r="D23" s="36">
        <f>SUMIFS(СВЦЭМ!$D$39:$D$782,СВЦЭМ!$A$39:$A$782,$A23,СВЦЭМ!$B$39:$B$782,D$11)+'СЕТ СН'!$F$11+СВЦЭМ!$D$10+'СЕТ СН'!$F$6-'СЕТ СН'!$F$23</f>
        <v>2080.4769340799999</v>
      </c>
      <c r="E23" s="36">
        <f>SUMIFS(СВЦЭМ!$D$39:$D$782,СВЦЭМ!$A$39:$A$782,$A23,СВЦЭМ!$B$39:$B$782,E$11)+'СЕТ СН'!$F$11+СВЦЭМ!$D$10+'СЕТ СН'!$F$6-'СЕТ СН'!$F$23</f>
        <v>2097.9089637799998</v>
      </c>
      <c r="F23" s="36">
        <f>SUMIFS(СВЦЭМ!$D$39:$D$782,СВЦЭМ!$A$39:$A$782,$A23,СВЦЭМ!$B$39:$B$782,F$11)+'СЕТ СН'!$F$11+СВЦЭМ!$D$10+'СЕТ СН'!$F$6-'СЕТ СН'!$F$23</f>
        <v>2068.2836778400001</v>
      </c>
      <c r="G23" s="36">
        <f>SUMIFS(СВЦЭМ!$D$39:$D$782,СВЦЭМ!$A$39:$A$782,$A23,СВЦЭМ!$B$39:$B$782,G$11)+'СЕТ СН'!$F$11+СВЦЭМ!$D$10+'СЕТ СН'!$F$6-'СЕТ СН'!$F$23</f>
        <v>2057.01530675</v>
      </c>
      <c r="H23" s="36">
        <f>SUMIFS(СВЦЭМ!$D$39:$D$782,СВЦЭМ!$A$39:$A$782,$A23,СВЦЭМ!$B$39:$B$782,H$11)+'СЕТ СН'!$F$11+СВЦЭМ!$D$10+'СЕТ СН'!$F$6-'СЕТ СН'!$F$23</f>
        <v>2027.6258713799998</v>
      </c>
      <c r="I23" s="36">
        <f>SUMIFS(СВЦЭМ!$D$39:$D$782,СВЦЭМ!$A$39:$A$782,$A23,СВЦЭМ!$B$39:$B$782,I$11)+'СЕТ СН'!$F$11+СВЦЭМ!$D$10+'СЕТ СН'!$F$6-'СЕТ СН'!$F$23</f>
        <v>1964.9730055099999</v>
      </c>
      <c r="J23" s="36">
        <f>SUMIFS(СВЦЭМ!$D$39:$D$782,СВЦЭМ!$A$39:$A$782,$A23,СВЦЭМ!$B$39:$B$782,J$11)+'СЕТ СН'!$F$11+СВЦЭМ!$D$10+'СЕТ СН'!$F$6-'СЕТ СН'!$F$23</f>
        <v>1930.4131470399998</v>
      </c>
      <c r="K23" s="36">
        <f>SUMIFS(СВЦЭМ!$D$39:$D$782,СВЦЭМ!$A$39:$A$782,$A23,СВЦЭМ!$B$39:$B$782,K$11)+'СЕТ СН'!$F$11+СВЦЭМ!$D$10+'СЕТ СН'!$F$6-'СЕТ СН'!$F$23</f>
        <v>1919.0031241999998</v>
      </c>
      <c r="L23" s="36">
        <f>SUMIFS(СВЦЭМ!$D$39:$D$782,СВЦЭМ!$A$39:$A$782,$A23,СВЦЭМ!$B$39:$B$782,L$11)+'СЕТ СН'!$F$11+СВЦЭМ!$D$10+'СЕТ СН'!$F$6-'СЕТ СН'!$F$23</f>
        <v>1908.2806879099999</v>
      </c>
      <c r="M23" s="36">
        <f>SUMIFS(СВЦЭМ!$D$39:$D$782,СВЦЭМ!$A$39:$A$782,$A23,СВЦЭМ!$B$39:$B$782,M$11)+'СЕТ СН'!$F$11+СВЦЭМ!$D$10+'СЕТ СН'!$F$6-'СЕТ СН'!$F$23</f>
        <v>1930.47310621</v>
      </c>
      <c r="N23" s="36">
        <f>SUMIFS(СВЦЭМ!$D$39:$D$782,СВЦЭМ!$A$39:$A$782,$A23,СВЦЭМ!$B$39:$B$782,N$11)+'СЕТ СН'!$F$11+СВЦЭМ!$D$10+'СЕТ СН'!$F$6-'СЕТ СН'!$F$23</f>
        <v>1938.7332662899998</v>
      </c>
      <c r="O23" s="36">
        <f>SUMIFS(СВЦЭМ!$D$39:$D$782,СВЦЭМ!$A$39:$A$782,$A23,СВЦЭМ!$B$39:$B$782,O$11)+'СЕТ СН'!$F$11+СВЦЭМ!$D$10+'СЕТ СН'!$F$6-'СЕТ СН'!$F$23</f>
        <v>1947.5060742899998</v>
      </c>
      <c r="P23" s="36">
        <f>SUMIFS(СВЦЭМ!$D$39:$D$782,СВЦЭМ!$A$39:$A$782,$A23,СВЦЭМ!$B$39:$B$782,P$11)+'СЕТ СН'!$F$11+СВЦЭМ!$D$10+'СЕТ СН'!$F$6-'СЕТ СН'!$F$23</f>
        <v>1940.7786132899998</v>
      </c>
      <c r="Q23" s="36">
        <f>SUMIFS(СВЦЭМ!$D$39:$D$782,СВЦЭМ!$A$39:$A$782,$A23,СВЦЭМ!$B$39:$B$782,Q$11)+'СЕТ СН'!$F$11+СВЦЭМ!$D$10+'СЕТ СН'!$F$6-'СЕТ СН'!$F$23</f>
        <v>1960.4479159699999</v>
      </c>
      <c r="R23" s="36">
        <f>SUMIFS(СВЦЭМ!$D$39:$D$782,СВЦЭМ!$A$39:$A$782,$A23,СВЦЭМ!$B$39:$B$782,R$11)+'СЕТ СН'!$F$11+СВЦЭМ!$D$10+'СЕТ СН'!$F$6-'СЕТ СН'!$F$23</f>
        <v>1958.1195891999998</v>
      </c>
      <c r="S23" s="36">
        <f>SUMIFS(СВЦЭМ!$D$39:$D$782,СВЦЭМ!$A$39:$A$782,$A23,СВЦЭМ!$B$39:$B$782,S$11)+'СЕТ СН'!$F$11+СВЦЭМ!$D$10+'СЕТ СН'!$F$6-'СЕТ СН'!$F$23</f>
        <v>1912.1514132599998</v>
      </c>
      <c r="T23" s="36">
        <f>SUMIFS(СВЦЭМ!$D$39:$D$782,СВЦЭМ!$A$39:$A$782,$A23,СВЦЭМ!$B$39:$B$782,T$11)+'СЕТ СН'!$F$11+СВЦЭМ!$D$10+'СЕТ СН'!$F$6-'СЕТ СН'!$F$23</f>
        <v>1881.3251244199998</v>
      </c>
      <c r="U23" s="36">
        <f>SUMIFS(СВЦЭМ!$D$39:$D$782,СВЦЭМ!$A$39:$A$782,$A23,СВЦЭМ!$B$39:$B$782,U$11)+'СЕТ СН'!$F$11+СВЦЭМ!$D$10+'СЕТ СН'!$F$6-'СЕТ СН'!$F$23</f>
        <v>1893.9219223799998</v>
      </c>
      <c r="V23" s="36">
        <f>SUMIFS(СВЦЭМ!$D$39:$D$782,СВЦЭМ!$A$39:$A$782,$A23,СВЦЭМ!$B$39:$B$782,V$11)+'СЕТ СН'!$F$11+СВЦЭМ!$D$10+'СЕТ СН'!$F$6-'СЕТ СН'!$F$23</f>
        <v>1910.2765108799999</v>
      </c>
      <c r="W23" s="36">
        <f>SUMIFS(СВЦЭМ!$D$39:$D$782,СВЦЭМ!$A$39:$A$782,$A23,СВЦЭМ!$B$39:$B$782,W$11)+'СЕТ СН'!$F$11+СВЦЭМ!$D$10+'СЕТ СН'!$F$6-'СЕТ СН'!$F$23</f>
        <v>1924.9287151999999</v>
      </c>
      <c r="X23" s="36">
        <f>SUMIFS(СВЦЭМ!$D$39:$D$782,СВЦЭМ!$A$39:$A$782,$A23,СВЦЭМ!$B$39:$B$782,X$11)+'СЕТ СН'!$F$11+СВЦЭМ!$D$10+'СЕТ СН'!$F$6-'СЕТ СН'!$F$23</f>
        <v>1957.9491962999998</v>
      </c>
      <c r="Y23" s="36">
        <f>SUMIFS(СВЦЭМ!$D$39:$D$782,СВЦЭМ!$A$39:$A$782,$A23,СВЦЭМ!$B$39:$B$782,Y$11)+'СЕТ СН'!$F$11+СВЦЭМ!$D$10+'СЕТ СН'!$F$6-'СЕТ СН'!$F$23</f>
        <v>1984.5349843199999</v>
      </c>
    </row>
    <row r="24" spans="1:25" ht="15.75" x14ac:dyDescent="0.2">
      <c r="A24" s="35">
        <f t="shared" si="0"/>
        <v>45273</v>
      </c>
      <c r="B24" s="36">
        <f>SUMIFS(СВЦЭМ!$D$39:$D$782,СВЦЭМ!$A$39:$A$782,$A24,СВЦЭМ!$B$39:$B$782,B$11)+'СЕТ СН'!$F$11+СВЦЭМ!$D$10+'СЕТ СН'!$F$6-'СЕТ СН'!$F$23</f>
        <v>1968.7690306699999</v>
      </c>
      <c r="C24" s="36">
        <f>SUMIFS(СВЦЭМ!$D$39:$D$782,СВЦЭМ!$A$39:$A$782,$A24,СВЦЭМ!$B$39:$B$782,C$11)+'СЕТ СН'!$F$11+СВЦЭМ!$D$10+'СЕТ СН'!$F$6-'СЕТ СН'!$F$23</f>
        <v>1995.8630980899998</v>
      </c>
      <c r="D24" s="36">
        <f>SUMIFS(СВЦЭМ!$D$39:$D$782,СВЦЭМ!$A$39:$A$782,$A24,СВЦЭМ!$B$39:$B$782,D$11)+'СЕТ СН'!$F$11+СВЦЭМ!$D$10+'СЕТ СН'!$F$6-'СЕТ СН'!$F$23</f>
        <v>2028.1524448499999</v>
      </c>
      <c r="E24" s="36">
        <f>SUMIFS(СВЦЭМ!$D$39:$D$782,СВЦЭМ!$A$39:$A$782,$A24,СВЦЭМ!$B$39:$B$782,E$11)+'СЕТ СН'!$F$11+СВЦЭМ!$D$10+'СЕТ СН'!$F$6-'СЕТ СН'!$F$23</f>
        <v>2018.3049519399999</v>
      </c>
      <c r="F24" s="36">
        <f>SUMIFS(СВЦЭМ!$D$39:$D$782,СВЦЭМ!$A$39:$A$782,$A24,СВЦЭМ!$B$39:$B$782,F$11)+'СЕТ СН'!$F$11+СВЦЭМ!$D$10+'СЕТ СН'!$F$6-'СЕТ СН'!$F$23</f>
        <v>2033.7457766399998</v>
      </c>
      <c r="G24" s="36">
        <f>SUMIFS(СВЦЭМ!$D$39:$D$782,СВЦЭМ!$A$39:$A$782,$A24,СВЦЭМ!$B$39:$B$782,G$11)+'СЕТ СН'!$F$11+СВЦЭМ!$D$10+'СЕТ СН'!$F$6-'СЕТ СН'!$F$23</f>
        <v>2006.5445079899998</v>
      </c>
      <c r="H24" s="36">
        <f>SUMIFS(СВЦЭМ!$D$39:$D$782,СВЦЭМ!$A$39:$A$782,$A24,СВЦЭМ!$B$39:$B$782,H$11)+'СЕТ СН'!$F$11+СВЦЭМ!$D$10+'СЕТ СН'!$F$6-'СЕТ СН'!$F$23</f>
        <v>1949.1611365299998</v>
      </c>
      <c r="I24" s="36">
        <f>SUMIFS(СВЦЭМ!$D$39:$D$782,СВЦЭМ!$A$39:$A$782,$A24,СВЦЭМ!$B$39:$B$782,I$11)+'СЕТ СН'!$F$11+СВЦЭМ!$D$10+'СЕТ СН'!$F$6-'СЕТ СН'!$F$23</f>
        <v>1856.1942642899999</v>
      </c>
      <c r="J24" s="36">
        <f>SUMIFS(СВЦЭМ!$D$39:$D$782,СВЦЭМ!$A$39:$A$782,$A24,СВЦЭМ!$B$39:$B$782,J$11)+'СЕТ СН'!$F$11+СВЦЭМ!$D$10+'СЕТ СН'!$F$6-'СЕТ СН'!$F$23</f>
        <v>1819.87829887</v>
      </c>
      <c r="K24" s="36">
        <f>SUMIFS(СВЦЭМ!$D$39:$D$782,СВЦЭМ!$A$39:$A$782,$A24,СВЦЭМ!$B$39:$B$782,K$11)+'СЕТ СН'!$F$11+СВЦЭМ!$D$10+'СЕТ СН'!$F$6-'СЕТ СН'!$F$23</f>
        <v>1855.5818719499998</v>
      </c>
      <c r="L24" s="36">
        <f>SUMIFS(СВЦЭМ!$D$39:$D$782,СВЦЭМ!$A$39:$A$782,$A24,СВЦЭМ!$B$39:$B$782,L$11)+'СЕТ СН'!$F$11+СВЦЭМ!$D$10+'СЕТ СН'!$F$6-'СЕТ СН'!$F$23</f>
        <v>1847.7257271199999</v>
      </c>
      <c r="M24" s="36">
        <f>SUMIFS(СВЦЭМ!$D$39:$D$782,СВЦЭМ!$A$39:$A$782,$A24,СВЦЭМ!$B$39:$B$782,M$11)+'СЕТ СН'!$F$11+СВЦЭМ!$D$10+'СЕТ СН'!$F$6-'СЕТ СН'!$F$23</f>
        <v>1875.05597756</v>
      </c>
      <c r="N24" s="36">
        <f>SUMIFS(СВЦЭМ!$D$39:$D$782,СВЦЭМ!$A$39:$A$782,$A24,СВЦЭМ!$B$39:$B$782,N$11)+'СЕТ СН'!$F$11+СВЦЭМ!$D$10+'СЕТ СН'!$F$6-'СЕТ СН'!$F$23</f>
        <v>1887.4652886099998</v>
      </c>
      <c r="O24" s="36">
        <f>SUMIFS(СВЦЭМ!$D$39:$D$782,СВЦЭМ!$A$39:$A$782,$A24,СВЦЭМ!$B$39:$B$782,O$11)+'СЕТ СН'!$F$11+СВЦЭМ!$D$10+'СЕТ СН'!$F$6-'СЕТ СН'!$F$23</f>
        <v>1902.1537174099999</v>
      </c>
      <c r="P24" s="36">
        <f>SUMIFS(СВЦЭМ!$D$39:$D$782,СВЦЭМ!$A$39:$A$782,$A24,СВЦЭМ!$B$39:$B$782,P$11)+'СЕТ СН'!$F$11+СВЦЭМ!$D$10+'СЕТ СН'!$F$6-'СЕТ СН'!$F$23</f>
        <v>1904.4371877399999</v>
      </c>
      <c r="Q24" s="36">
        <f>SUMIFS(СВЦЭМ!$D$39:$D$782,СВЦЭМ!$A$39:$A$782,$A24,СВЦЭМ!$B$39:$B$782,Q$11)+'СЕТ СН'!$F$11+СВЦЭМ!$D$10+'СЕТ СН'!$F$6-'СЕТ СН'!$F$23</f>
        <v>1905.5064924699998</v>
      </c>
      <c r="R24" s="36">
        <f>SUMIFS(СВЦЭМ!$D$39:$D$782,СВЦЭМ!$A$39:$A$782,$A24,СВЦЭМ!$B$39:$B$782,R$11)+'СЕТ СН'!$F$11+СВЦЭМ!$D$10+'СЕТ СН'!$F$6-'СЕТ СН'!$F$23</f>
        <v>1891.4126156199998</v>
      </c>
      <c r="S24" s="36">
        <f>SUMIFS(СВЦЭМ!$D$39:$D$782,СВЦЭМ!$A$39:$A$782,$A24,СВЦЭМ!$B$39:$B$782,S$11)+'СЕТ СН'!$F$11+СВЦЭМ!$D$10+'СЕТ СН'!$F$6-'СЕТ СН'!$F$23</f>
        <v>1805.0832860899998</v>
      </c>
      <c r="T24" s="36">
        <f>SUMIFS(СВЦЭМ!$D$39:$D$782,СВЦЭМ!$A$39:$A$782,$A24,СВЦЭМ!$B$39:$B$782,T$11)+'СЕТ СН'!$F$11+СВЦЭМ!$D$10+'СЕТ СН'!$F$6-'СЕТ СН'!$F$23</f>
        <v>1784.44936861</v>
      </c>
      <c r="U24" s="36">
        <f>SUMIFS(СВЦЭМ!$D$39:$D$782,СВЦЭМ!$A$39:$A$782,$A24,СВЦЭМ!$B$39:$B$782,U$11)+'СЕТ СН'!$F$11+СВЦЭМ!$D$10+'СЕТ СН'!$F$6-'СЕТ СН'!$F$23</f>
        <v>1799.0381486599999</v>
      </c>
      <c r="V24" s="36">
        <f>SUMIFS(СВЦЭМ!$D$39:$D$782,СВЦЭМ!$A$39:$A$782,$A24,СВЦЭМ!$B$39:$B$782,V$11)+'СЕТ СН'!$F$11+СВЦЭМ!$D$10+'СЕТ СН'!$F$6-'СЕТ СН'!$F$23</f>
        <v>1786.5468980799999</v>
      </c>
      <c r="W24" s="36">
        <f>SUMIFS(СВЦЭМ!$D$39:$D$782,СВЦЭМ!$A$39:$A$782,$A24,СВЦЭМ!$B$39:$B$782,W$11)+'СЕТ СН'!$F$11+СВЦЭМ!$D$10+'СЕТ СН'!$F$6-'СЕТ СН'!$F$23</f>
        <v>1797.0697495699999</v>
      </c>
      <c r="X24" s="36">
        <f>SUMIFS(СВЦЭМ!$D$39:$D$782,СВЦЭМ!$A$39:$A$782,$A24,СВЦЭМ!$B$39:$B$782,X$11)+'СЕТ СН'!$F$11+СВЦЭМ!$D$10+'СЕТ СН'!$F$6-'СЕТ СН'!$F$23</f>
        <v>1829.0201984399998</v>
      </c>
      <c r="Y24" s="36">
        <f>SUMIFS(СВЦЭМ!$D$39:$D$782,СВЦЭМ!$A$39:$A$782,$A24,СВЦЭМ!$B$39:$B$782,Y$11)+'СЕТ СН'!$F$11+СВЦЭМ!$D$10+'СЕТ СН'!$F$6-'СЕТ СН'!$F$23</f>
        <v>1850.5896362399999</v>
      </c>
    </row>
    <row r="25" spans="1:25" ht="15.75" x14ac:dyDescent="0.2">
      <c r="A25" s="35">
        <f t="shared" si="0"/>
        <v>45274</v>
      </c>
      <c r="B25" s="36">
        <f>SUMIFS(СВЦЭМ!$D$39:$D$782,СВЦЭМ!$A$39:$A$782,$A25,СВЦЭМ!$B$39:$B$782,B$11)+'СЕТ СН'!$F$11+СВЦЭМ!$D$10+'СЕТ СН'!$F$6-'СЕТ СН'!$F$23</f>
        <v>1960.3954831299998</v>
      </c>
      <c r="C25" s="36">
        <f>SUMIFS(СВЦЭМ!$D$39:$D$782,СВЦЭМ!$A$39:$A$782,$A25,СВЦЭМ!$B$39:$B$782,C$11)+'СЕТ СН'!$F$11+СВЦЭМ!$D$10+'СЕТ СН'!$F$6-'СЕТ СН'!$F$23</f>
        <v>1995.5783858999998</v>
      </c>
      <c r="D25" s="36">
        <f>SUMIFS(СВЦЭМ!$D$39:$D$782,СВЦЭМ!$A$39:$A$782,$A25,СВЦЭМ!$B$39:$B$782,D$11)+'СЕТ СН'!$F$11+СВЦЭМ!$D$10+'СЕТ СН'!$F$6-'СЕТ СН'!$F$23</f>
        <v>2019.9878590399999</v>
      </c>
      <c r="E25" s="36">
        <f>SUMIFS(СВЦЭМ!$D$39:$D$782,СВЦЭМ!$A$39:$A$782,$A25,СВЦЭМ!$B$39:$B$782,E$11)+'СЕТ СН'!$F$11+СВЦЭМ!$D$10+'СЕТ СН'!$F$6-'СЕТ СН'!$F$23</f>
        <v>2028.7349462</v>
      </c>
      <c r="F25" s="36">
        <f>SUMIFS(СВЦЭМ!$D$39:$D$782,СВЦЭМ!$A$39:$A$782,$A25,СВЦЭМ!$B$39:$B$782,F$11)+'СЕТ СН'!$F$11+СВЦЭМ!$D$10+'СЕТ СН'!$F$6-'СЕТ СН'!$F$23</f>
        <v>2026.3005498599998</v>
      </c>
      <c r="G25" s="36">
        <f>SUMIFS(СВЦЭМ!$D$39:$D$782,СВЦЭМ!$A$39:$A$782,$A25,СВЦЭМ!$B$39:$B$782,G$11)+'СЕТ СН'!$F$11+СВЦЭМ!$D$10+'СЕТ СН'!$F$6-'СЕТ СН'!$F$23</f>
        <v>2009.83449916</v>
      </c>
      <c r="H25" s="36">
        <f>SUMIFS(СВЦЭМ!$D$39:$D$782,СВЦЭМ!$A$39:$A$782,$A25,СВЦЭМ!$B$39:$B$782,H$11)+'СЕТ СН'!$F$11+СВЦЭМ!$D$10+'СЕТ СН'!$F$6-'СЕТ СН'!$F$23</f>
        <v>1961.05755501</v>
      </c>
      <c r="I25" s="36">
        <f>SUMIFS(СВЦЭМ!$D$39:$D$782,СВЦЭМ!$A$39:$A$782,$A25,СВЦЭМ!$B$39:$B$782,I$11)+'СЕТ СН'!$F$11+СВЦЭМ!$D$10+'СЕТ СН'!$F$6-'СЕТ СН'!$F$23</f>
        <v>1911.2552510999999</v>
      </c>
      <c r="J25" s="36">
        <f>SUMIFS(СВЦЭМ!$D$39:$D$782,СВЦЭМ!$A$39:$A$782,$A25,СВЦЭМ!$B$39:$B$782,J$11)+'СЕТ СН'!$F$11+СВЦЭМ!$D$10+'СЕТ СН'!$F$6-'СЕТ СН'!$F$23</f>
        <v>1860.45640136</v>
      </c>
      <c r="K25" s="36">
        <f>SUMIFS(СВЦЭМ!$D$39:$D$782,СВЦЭМ!$A$39:$A$782,$A25,СВЦЭМ!$B$39:$B$782,K$11)+'СЕТ СН'!$F$11+СВЦЭМ!$D$10+'СЕТ СН'!$F$6-'СЕТ СН'!$F$23</f>
        <v>1858.7919681799999</v>
      </c>
      <c r="L25" s="36">
        <f>SUMIFS(СВЦЭМ!$D$39:$D$782,СВЦЭМ!$A$39:$A$782,$A25,СВЦЭМ!$B$39:$B$782,L$11)+'СЕТ СН'!$F$11+СВЦЭМ!$D$10+'СЕТ СН'!$F$6-'СЕТ СН'!$F$23</f>
        <v>1869.10701808</v>
      </c>
      <c r="M25" s="36">
        <f>SUMIFS(СВЦЭМ!$D$39:$D$782,СВЦЭМ!$A$39:$A$782,$A25,СВЦЭМ!$B$39:$B$782,M$11)+'СЕТ СН'!$F$11+СВЦЭМ!$D$10+'СЕТ СН'!$F$6-'СЕТ СН'!$F$23</f>
        <v>1880.6855977199998</v>
      </c>
      <c r="N25" s="36">
        <f>SUMIFS(СВЦЭМ!$D$39:$D$782,СВЦЭМ!$A$39:$A$782,$A25,СВЦЭМ!$B$39:$B$782,N$11)+'СЕТ СН'!$F$11+СВЦЭМ!$D$10+'СЕТ СН'!$F$6-'СЕТ СН'!$F$23</f>
        <v>1914.3125435599998</v>
      </c>
      <c r="O25" s="36">
        <f>SUMIFS(СВЦЭМ!$D$39:$D$782,СВЦЭМ!$A$39:$A$782,$A25,СВЦЭМ!$B$39:$B$782,O$11)+'СЕТ СН'!$F$11+СВЦЭМ!$D$10+'СЕТ СН'!$F$6-'СЕТ СН'!$F$23</f>
        <v>1911.9473911599998</v>
      </c>
      <c r="P25" s="36">
        <f>SUMIFS(СВЦЭМ!$D$39:$D$782,СВЦЭМ!$A$39:$A$782,$A25,СВЦЭМ!$B$39:$B$782,P$11)+'СЕТ СН'!$F$11+СВЦЭМ!$D$10+'СЕТ СН'!$F$6-'СЕТ СН'!$F$23</f>
        <v>1943.0415762399998</v>
      </c>
      <c r="Q25" s="36">
        <f>SUMIFS(СВЦЭМ!$D$39:$D$782,СВЦЭМ!$A$39:$A$782,$A25,СВЦЭМ!$B$39:$B$782,Q$11)+'СЕТ СН'!$F$11+СВЦЭМ!$D$10+'СЕТ СН'!$F$6-'СЕТ СН'!$F$23</f>
        <v>1937.4698314299999</v>
      </c>
      <c r="R25" s="36">
        <f>SUMIFS(СВЦЭМ!$D$39:$D$782,СВЦЭМ!$A$39:$A$782,$A25,СВЦЭМ!$B$39:$B$782,R$11)+'СЕТ СН'!$F$11+СВЦЭМ!$D$10+'СЕТ СН'!$F$6-'СЕТ СН'!$F$23</f>
        <v>1934.61445882</v>
      </c>
      <c r="S25" s="36">
        <f>SUMIFS(СВЦЭМ!$D$39:$D$782,СВЦЭМ!$A$39:$A$782,$A25,СВЦЭМ!$B$39:$B$782,S$11)+'СЕТ СН'!$F$11+СВЦЭМ!$D$10+'СЕТ СН'!$F$6-'СЕТ СН'!$F$23</f>
        <v>1922.2247410299999</v>
      </c>
      <c r="T25" s="36">
        <f>SUMIFS(СВЦЭМ!$D$39:$D$782,СВЦЭМ!$A$39:$A$782,$A25,СВЦЭМ!$B$39:$B$782,T$11)+'СЕТ СН'!$F$11+СВЦЭМ!$D$10+'СЕТ СН'!$F$6-'СЕТ СН'!$F$23</f>
        <v>1882.84993345</v>
      </c>
      <c r="U25" s="36">
        <f>SUMIFS(СВЦЭМ!$D$39:$D$782,СВЦЭМ!$A$39:$A$782,$A25,СВЦЭМ!$B$39:$B$782,U$11)+'СЕТ СН'!$F$11+СВЦЭМ!$D$10+'СЕТ СН'!$F$6-'СЕТ СН'!$F$23</f>
        <v>1864.6082860699998</v>
      </c>
      <c r="V25" s="36">
        <f>SUMIFS(СВЦЭМ!$D$39:$D$782,СВЦЭМ!$A$39:$A$782,$A25,СВЦЭМ!$B$39:$B$782,V$11)+'СЕТ СН'!$F$11+СВЦЭМ!$D$10+'СЕТ СН'!$F$6-'СЕТ СН'!$F$23</f>
        <v>1849.97336976</v>
      </c>
      <c r="W25" s="36">
        <f>SUMIFS(СВЦЭМ!$D$39:$D$782,СВЦЭМ!$A$39:$A$782,$A25,СВЦЭМ!$B$39:$B$782,W$11)+'СЕТ СН'!$F$11+СВЦЭМ!$D$10+'СЕТ СН'!$F$6-'СЕТ СН'!$F$23</f>
        <v>1878.2788407099999</v>
      </c>
      <c r="X25" s="36">
        <f>SUMIFS(СВЦЭМ!$D$39:$D$782,СВЦЭМ!$A$39:$A$782,$A25,СВЦЭМ!$B$39:$B$782,X$11)+'СЕТ СН'!$F$11+СВЦЭМ!$D$10+'СЕТ СН'!$F$6-'СЕТ СН'!$F$23</f>
        <v>1917.6121442899998</v>
      </c>
      <c r="Y25" s="36">
        <f>SUMIFS(СВЦЭМ!$D$39:$D$782,СВЦЭМ!$A$39:$A$782,$A25,СВЦЭМ!$B$39:$B$782,Y$11)+'СЕТ СН'!$F$11+СВЦЭМ!$D$10+'СЕТ СН'!$F$6-'СЕТ СН'!$F$23</f>
        <v>1953.9527760399999</v>
      </c>
    </row>
    <row r="26" spans="1:25" ht="15.75" x14ac:dyDescent="0.2">
      <c r="A26" s="35">
        <f t="shared" si="0"/>
        <v>45275</v>
      </c>
      <c r="B26" s="36">
        <f>SUMIFS(СВЦЭМ!$D$39:$D$782,СВЦЭМ!$A$39:$A$782,$A26,СВЦЭМ!$B$39:$B$782,B$11)+'СЕТ СН'!$F$11+СВЦЭМ!$D$10+'СЕТ СН'!$F$6-'СЕТ СН'!$F$23</f>
        <v>1933.0498096399999</v>
      </c>
      <c r="C26" s="36">
        <f>SUMIFS(СВЦЭМ!$D$39:$D$782,СВЦЭМ!$A$39:$A$782,$A26,СВЦЭМ!$B$39:$B$782,C$11)+'СЕТ СН'!$F$11+СВЦЭМ!$D$10+'СЕТ СН'!$F$6-'СЕТ СН'!$F$23</f>
        <v>2008.60103379</v>
      </c>
      <c r="D26" s="36">
        <f>SUMIFS(СВЦЭМ!$D$39:$D$782,СВЦЭМ!$A$39:$A$782,$A26,СВЦЭМ!$B$39:$B$782,D$11)+'СЕТ СН'!$F$11+СВЦЭМ!$D$10+'СЕТ СН'!$F$6-'СЕТ СН'!$F$23</f>
        <v>2025.0814362399999</v>
      </c>
      <c r="E26" s="36">
        <f>SUMIFS(СВЦЭМ!$D$39:$D$782,СВЦЭМ!$A$39:$A$782,$A26,СВЦЭМ!$B$39:$B$782,E$11)+'СЕТ СН'!$F$11+СВЦЭМ!$D$10+'СЕТ СН'!$F$6-'СЕТ СН'!$F$23</f>
        <v>2039.6315023799998</v>
      </c>
      <c r="F26" s="36">
        <f>SUMIFS(СВЦЭМ!$D$39:$D$782,СВЦЭМ!$A$39:$A$782,$A26,СВЦЭМ!$B$39:$B$782,F$11)+'СЕТ СН'!$F$11+СВЦЭМ!$D$10+'СЕТ СН'!$F$6-'СЕТ СН'!$F$23</f>
        <v>2041.9900172199998</v>
      </c>
      <c r="G26" s="36">
        <f>SUMIFS(СВЦЭМ!$D$39:$D$782,СВЦЭМ!$A$39:$A$782,$A26,СВЦЭМ!$B$39:$B$782,G$11)+'СЕТ СН'!$F$11+СВЦЭМ!$D$10+'СЕТ СН'!$F$6-'СЕТ СН'!$F$23</f>
        <v>2020.7953168499998</v>
      </c>
      <c r="H26" s="36">
        <f>SUMIFS(СВЦЭМ!$D$39:$D$782,СВЦЭМ!$A$39:$A$782,$A26,СВЦЭМ!$B$39:$B$782,H$11)+'СЕТ СН'!$F$11+СВЦЭМ!$D$10+'СЕТ СН'!$F$6-'СЕТ СН'!$F$23</f>
        <v>1966.1683558499999</v>
      </c>
      <c r="I26" s="36">
        <f>SUMIFS(СВЦЭМ!$D$39:$D$782,СВЦЭМ!$A$39:$A$782,$A26,СВЦЭМ!$B$39:$B$782,I$11)+'СЕТ СН'!$F$11+СВЦЭМ!$D$10+'СЕТ СН'!$F$6-'СЕТ СН'!$F$23</f>
        <v>1953.26158889</v>
      </c>
      <c r="J26" s="36">
        <f>SUMIFS(СВЦЭМ!$D$39:$D$782,СВЦЭМ!$A$39:$A$782,$A26,СВЦЭМ!$B$39:$B$782,J$11)+'СЕТ СН'!$F$11+СВЦЭМ!$D$10+'СЕТ СН'!$F$6-'СЕТ СН'!$F$23</f>
        <v>1910.88340608</v>
      </c>
      <c r="K26" s="36">
        <f>SUMIFS(СВЦЭМ!$D$39:$D$782,СВЦЭМ!$A$39:$A$782,$A26,СВЦЭМ!$B$39:$B$782,K$11)+'СЕТ СН'!$F$11+СВЦЭМ!$D$10+'СЕТ СН'!$F$6-'СЕТ СН'!$F$23</f>
        <v>1886.5612220599999</v>
      </c>
      <c r="L26" s="36">
        <f>SUMIFS(СВЦЭМ!$D$39:$D$782,СВЦЭМ!$A$39:$A$782,$A26,СВЦЭМ!$B$39:$B$782,L$11)+'СЕТ СН'!$F$11+СВЦЭМ!$D$10+'СЕТ СН'!$F$6-'СЕТ СН'!$F$23</f>
        <v>1888.3692008099999</v>
      </c>
      <c r="M26" s="36">
        <f>SUMIFS(СВЦЭМ!$D$39:$D$782,СВЦЭМ!$A$39:$A$782,$A26,СВЦЭМ!$B$39:$B$782,M$11)+'СЕТ СН'!$F$11+СВЦЭМ!$D$10+'СЕТ СН'!$F$6-'СЕТ СН'!$F$23</f>
        <v>1907.9557511899998</v>
      </c>
      <c r="N26" s="36">
        <f>SUMIFS(СВЦЭМ!$D$39:$D$782,СВЦЭМ!$A$39:$A$782,$A26,СВЦЭМ!$B$39:$B$782,N$11)+'СЕТ СН'!$F$11+СВЦЭМ!$D$10+'СЕТ СН'!$F$6-'СЕТ СН'!$F$23</f>
        <v>1911.8225753999998</v>
      </c>
      <c r="O26" s="36">
        <f>SUMIFS(СВЦЭМ!$D$39:$D$782,СВЦЭМ!$A$39:$A$782,$A26,СВЦЭМ!$B$39:$B$782,O$11)+'СЕТ СН'!$F$11+СВЦЭМ!$D$10+'СЕТ СН'!$F$6-'СЕТ СН'!$F$23</f>
        <v>1929.2739567199999</v>
      </c>
      <c r="P26" s="36">
        <f>SUMIFS(СВЦЭМ!$D$39:$D$782,СВЦЭМ!$A$39:$A$782,$A26,СВЦЭМ!$B$39:$B$782,P$11)+'СЕТ СН'!$F$11+СВЦЭМ!$D$10+'СЕТ СН'!$F$6-'СЕТ СН'!$F$23</f>
        <v>1934.4348924199999</v>
      </c>
      <c r="Q26" s="36">
        <f>SUMIFS(СВЦЭМ!$D$39:$D$782,СВЦЭМ!$A$39:$A$782,$A26,СВЦЭМ!$B$39:$B$782,Q$11)+'СЕТ СН'!$F$11+СВЦЭМ!$D$10+'СЕТ СН'!$F$6-'СЕТ СН'!$F$23</f>
        <v>1946.3485623699999</v>
      </c>
      <c r="R26" s="36">
        <f>SUMIFS(СВЦЭМ!$D$39:$D$782,СВЦЭМ!$A$39:$A$782,$A26,СВЦЭМ!$B$39:$B$782,R$11)+'СЕТ СН'!$F$11+СВЦЭМ!$D$10+'СЕТ СН'!$F$6-'СЕТ СН'!$F$23</f>
        <v>1932.7896693499999</v>
      </c>
      <c r="S26" s="36">
        <f>SUMIFS(СВЦЭМ!$D$39:$D$782,СВЦЭМ!$A$39:$A$782,$A26,СВЦЭМ!$B$39:$B$782,S$11)+'СЕТ СН'!$F$11+СВЦЭМ!$D$10+'СЕТ СН'!$F$6-'СЕТ СН'!$F$23</f>
        <v>1888.0006689799998</v>
      </c>
      <c r="T26" s="36">
        <f>SUMIFS(СВЦЭМ!$D$39:$D$782,СВЦЭМ!$A$39:$A$782,$A26,СВЦЭМ!$B$39:$B$782,T$11)+'СЕТ СН'!$F$11+СВЦЭМ!$D$10+'СЕТ СН'!$F$6-'СЕТ СН'!$F$23</f>
        <v>1867.8926753699998</v>
      </c>
      <c r="U26" s="36">
        <f>SUMIFS(СВЦЭМ!$D$39:$D$782,СВЦЭМ!$A$39:$A$782,$A26,СВЦЭМ!$B$39:$B$782,U$11)+'СЕТ СН'!$F$11+СВЦЭМ!$D$10+'СЕТ СН'!$F$6-'СЕТ СН'!$F$23</f>
        <v>1888.3409878499999</v>
      </c>
      <c r="V26" s="36">
        <f>SUMIFS(СВЦЭМ!$D$39:$D$782,СВЦЭМ!$A$39:$A$782,$A26,СВЦЭМ!$B$39:$B$782,V$11)+'СЕТ СН'!$F$11+СВЦЭМ!$D$10+'СЕТ СН'!$F$6-'СЕТ СН'!$F$23</f>
        <v>1900.08684232</v>
      </c>
      <c r="W26" s="36">
        <f>SUMIFS(СВЦЭМ!$D$39:$D$782,СВЦЭМ!$A$39:$A$782,$A26,СВЦЭМ!$B$39:$B$782,W$11)+'СЕТ СН'!$F$11+СВЦЭМ!$D$10+'СЕТ СН'!$F$6-'СЕТ СН'!$F$23</f>
        <v>1907.6173648199999</v>
      </c>
      <c r="X26" s="36">
        <f>SUMIFS(СВЦЭМ!$D$39:$D$782,СВЦЭМ!$A$39:$A$782,$A26,СВЦЭМ!$B$39:$B$782,X$11)+'СЕТ СН'!$F$11+СВЦЭМ!$D$10+'СЕТ СН'!$F$6-'СЕТ СН'!$F$23</f>
        <v>1921.6052874799998</v>
      </c>
      <c r="Y26" s="36">
        <f>SUMIFS(СВЦЭМ!$D$39:$D$782,СВЦЭМ!$A$39:$A$782,$A26,СВЦЭМ!$B$39:$B$782,Y$11)+'СЕТ СН'!$F$11+СВЦЭМ!$D$10+'СЕТ СН'!$F$6-'СЕТ СН'!$F$23</f>
        <v>1952.4769314399998</v>
      </c>
    </row>
    <row r="27" spans="1:25" ht="15.75" x14ac:dyDescent="0.2">
      <c r="A27" s="35">
        <f t="shared" si="0"/>
        <v>45276</v>
      </c>
      <c r="B27" s="36">
        <f>SUMIFS(СВЦЭМ!$D$39:$D$782,СВЦЭМ!$A$39:$A$782,$A27,СВЦЭМ!$B$39:$B$782,B$11)+'СЕТ СН'!$F$11+СВЦЭМ!$D$10+'СЕТ СН'!$F$6-'СЕТ СН'!$F$23</f>
        <v>1956.3578923699999</v>
      </c>
      <c r="C27" s="36">
        <f>SUMIFS(СВЦЭМ!$D$39:$D$782,СВЦЭМ!$A$39:$A$782,$A27,СВЦЭМ!$B$39:$B$782,C$11)+'СЕТ СН'!$F$11+СВЦЭМ!$D$10+'СЕТ СН'!$F$6-'СЕТ СН'!$F$23</f>
        <v>1991.1788637599998</v>
      </c>
      <c r="D27" s="36">
        <f>SUMIFS(СВЦЭМ!$D$39:$D$782,СВЦЭМ!$A$39:$A$782,$A27,СВЦЭМ!$B$39:$B$782,D$11)+'СЕТ СН'!$F$11+СВЦЭМ!$D$10+'СЕТ СН'!$F$6-'СЕТ СН'!$F$23</f>
        <v>2034.80694189</v>
      </c>
      <c r="E27" s="36">
        <f>SUMIFS(СВЦЭМ!$D$39:$D$782,СВЦЭМ!$A$39:$A$782,$A27,СВЦЭМ!$B$39:$B$782,E$11)+'СЕТ СН'!$F$11+СВЦЭМ!$D$10+'СЕТ СН'!$F$6-'СЕТ СН'!$F$23</f>
        <v>2043.5612074699998</v>
      </c>
      <c r="F27" s="36">
        <f>SUMIFS(СВЦЭМ!$D$39:$D$782,СВЦЭМ!$A$39:$A$782,$A27,СВЦЭМ!$B$39:$B$782,F$11)+'СЕТ СН'!$F$11+СВЦЭМ!$D$10+'СЕТ СН'!$F$6-'СЕТ СН'!$F$23</f>
        <v>2032.2248943899999</v>
      </c>
      <c r="G27" s="36">
        <f>SUMIFS(СВЦЭМ!$D$39:$D$782,СВЦЭМ!$A$39:$A$782,$A27,СВЦЭМ!$B$39:$B$782,G$11)+'СЕТ СН'!$F$11+СВЦЭМ!$D$10+'СЕТ СН'!$F$6-'СЕТ СН'!$F$23</f>
        <v>2028.1686122699998</v>
      </c>
      <c r="H27" s="36">
        <f>SUMIFS(СВЦЭМ!$D$39:$D$782,СВЦЭМ!$A$39:$A$782,$A27,СВЦЭМ!$B$39:$B$782,H$11)+'СЕТ СН'!$F$11+СВЦЭМ!$D$10+'СЕТ СН'!$F$6-'СЕТ СН'!$F$23</f>
        <v>1985.22695845</v>
      </c>
      <c r="I27" s="36">
        <f>SUMIFS(СВЦЭМ!$D$39:$D$782,СВЦЭМ!$A$39:$A$782,$A27,СВЦЭМ!$B$39:$B$782,I$11)+'СЕТ СН'!$F$11+СВЦЭМ!$D$10+'СЕТ СН'!$F$6-'СЕТ СН'!$F$23</f>
        <v>1957.8857531399999</v>
      </c>
      <c r="J27" s="36">
        <f>SUMIFS(СВЦЭМ!$D$39:$D$782,СВЦЭМ!$A$39:$A$782,$A27,СВЦЭМ!$B$39:$B$782,J$11)+'СЕТ СН'!$F$11+СВЦЭМ!$D$10+'СЕТ СН'!$F$6-'СЕТ СН'!$F$23</f>
        <v>1918.0778952799999</v>
      </c>
      <c r="K27" s="36">
        <f>SUMIFS(СВЦЭМ!$D$39:$D$782,СВЦЭМ!$A$39:$A$782,$A27,СВЦЭМ!$B$39:$B$782,K$11)+'СЕТ СН'!$F$11+СВЦЭМ!$D$10+'СЕТ СН'!$F$6-'СЕТ СН'!$F$23</f>
        <v>1871.5027965699999</v>
      </c>
      <c r="L27" s="36">
        <f>SUMIFS(СВЦЭМ!$D$39:$D$782,СВЦЭМ!$A$39:$A$782,$A27,СВЦЭМ!$B$39:$B$782,L$11)+'СЕТ СН'!$F$11+СВЦЭМ!$D$10+'СЕТ СН'!$F$6-'СЕТ СН'!$F$23</f>
        <v>1832.4730114899999</v>
      </c>
      <c r="M27" s="36">
        <f>SUMIFS(СВЦЭМ!$D$39:$D$782,СВЦЭМ!$A$39:$A$782,$A27,СВЦЭМ!$B$39:$B$782,M$11)+'СЕТ СН'!$F$11+СВЦЭМ!$D$10+'СЕТ СН'!$F$6-'СЕТ СН'!$F$23</f>
        <v>1808.3873286799999</v>
      </c>
      <c r="N27" s="36">
        <f>SUMIFS(СВЦЭМ!$D$39:$D$782,СВЦЭМ!$A$39:$A$782,$A27,СВЦЭМ!$B$39:$B$782,N$11)+'СЕТ СН'!$F$11+СВЦЭМ!$D$10+'СЕТ СН'!$F$6-'СЕТ СН'!$F$23</f>
        <v>1832.5738564999999</v>
      </c>
      <c r="O27" s="36">
        <f>SUMIFS(СВЦЭМ!$D$39:$D$782,СВЦЭМ!$A$39:$A$782,$A27,СВЦЭМ!$B$39:$B$782,O$11)+'СЕТ СН'!$F$11+СВЦЭМ!$D$10+'СЕТ СН'!$F$6-'СЕТ СН'!$F$23</f>
        <v>1844.1018549999999</v>
      </c>
      <c r="P27" s="36">
        <f>SUMIFS(СВЦЭМ!$D$39:$D$782,СВЦЭМ!$A$39:$A$782,$A27,СВЦЭМ!$B$39:$B$782,P$11)+'СЕТ СН'!$F$11+СВЦЭМ!$D$10+'СЕТ СН'!$F$6-'СЕТ СН'!$F$23</f>
        <v>1834.2456794499999</v>
      </c>
      <c r="Q27" s="36">
        <f>SUMIFS(СВЦЭМ!$D$39:$D$782,СВЦЭМ!$A$39:$A$782,$A27,СВЦЭМ!$B$39:$B$782,Q$11)+'СЕТ СН'!$F$11+СВЦЭМ!$D$10+'СЕТ СН'!$F$6-'СЕТ СН'!$F$23</f>
        <v>1848.6634882599999</v>
      </c>
      <c r="R27" s="36">
        <f>SUMIFS(СВЦЭМ!$D$39:$D$782,СВЦЭМ!$A$39:$A$782,$A27,СВЦЭМ!$B$39:$B$782,R$11)+'СЕТ СН'!$F$11+СВЦЭМ!$D$10+'СЕТ СН'!$F$6-'СЕТ СН'!$F$23</f>
        <v>1870.3282467099998</v>
      </c>
      <c r="S27" s="36">
        <f>SUMIFS(СВЦЭМ!$D$39:$D$782,СВЦЭМ!$A$39:$A$782,$A27,СВЦЭМ!$B$39:$B$782,S$11)+'СЕТ СН'!$F$11+СВЦЭМ!$D$10+'СЕТ СН'!$F$6-'СЕТ СН'!$F$23</f>
        <v>1834.9466310999999</v>
      </c>
      <c r="T27" s="36">
        <f>SUMIFS(СВЦЭМ!$D$39:$D$782,СВЦЭМ!$A$39:$A$782,$A27,СВЦЭМ!$B$39:$B$782,T$11)+'СЕТ СН'!$F$11+СВЦЭМ!$D$10+'СЕТ СН'!$F$6-'СЕТ СН'!$F$23</f>
        <v>1812.5874843299998</v>
      </c>
      <c r="U27" s="36">
        <f>SUMIFS(СВЦЭМ!$D$39:$D$782,СВЦЭМ!$A$39:$A$782,$A27,СВЦЭМ!$B$39:$B$782,U$11)+'СЕТ СН'!$F$11+СВЦЭМ!$D$10+'СЕТ СН'!$F$6-'СЕТ СН'!$F$23</f>
        <v>1840.5557515899998</v>
      </c>
      <c r="V27" s="36">
        <f>SUMIFS(СВЦЭМ!$D$39:$D$782,СВЦЭМ!$A$39:$A$782,$A27,СВЦЭМ!$B$39:$B$782,V$11)+'СЕТ СН'!$F$11+СВЦЭМ!$D$10+'СЕТ СН'!$F$6-'СЕТ СН'!$F$23</f>
        <v>1837.4807201399999</v>
      </c>
      <c r="W27" s="36">
        <f>SUMIFS(СВЦЭМ!$D$39:$D$782,СВЦЭМ!$A$39:$A$782,$A27,СВЦЭМ!$B$39:$B$782,W$11)+'СЕТ СН'!$F$11+СВЦЭМ!$D$10+'СЕТ СН'!$F$6-'СЕТ СН'!$F$23</f>
        <v>1840.1803060699999</v>
      </c>
      <c r="X27" s="36">
        <f>SUMIFS(СВЦЭМ!$D$39:$D$782,СВЦЭМ!$A$39:$A$782,$A27,СВЦЭМ!$B$39:$B$782,X$11)+'СЕТ СН'!$F$11+СВЦЭМ!$D$10+'СЕТ СН'!$F$6-'СЕТ СН'!$F$23</f>
        <v>1867.1991730799998</v>
      </c>
      <c r="Y27" s="36">
        <f>SUMIFS(СВЦЭМ!$D$39:$D$782,СВЦЭМ!$A$39:$A$782,$A27,СВЦЭМ!$B$39:$B$782,Y$11)+'СЕТ СН'!$F$11+СВЦЭМ!$D$10+'СЕТ СН'!$F$6-'СЕТ СН'!$F$23</f>
        <v>1901.0603721799998</v>
      </c>
    </row>
    <row r="28" spans="1:25" ht="15.75" x14ac:dyDescent="0.2">
      <c r="A28" s="35">
        <f t="shared" si="0"/>
        <v>45277</v>
      </c>
      <c r="B28" s="36">
        <f>SUMIFS(СВЦЭМ!$D$39:$D$782,СВЦЭМ!$A$39:$A$782,$A28,СВЦЭМ!$B$39:$B$782,B$11)+'СЕТ СН'!$F$11+СВЦЭМ!$D$10+'СЕТ СН'!$F$6-'СЕТ СН'!$F$23</f>
        <v>1977.5721493899998</v>
      </c>
      <c r="C28" s="36">
        <f>SUMIFS(СВЦЭМ!$D$39:$D$782,СВЦЭМ!$A$39:$A$782,$A28,СВЦЭМ!$B$39:$B$782,C$11)+'СЕТ СН'!$F$11+СВЦЭМ!$D$10+'СЕТ СН'!$F$6-'СЕТ СН'!$F$23</f>
        <v>1989.1189453499999</v>
      </c>
      <c r="D28" s="36">
        <f>SUMIFS(СВЦЭМ!$D$39:$D$782,СВЦЭМ!$A$39:$A$782,$A28,СВЦЭМ!$B$39:$B$782,D$11)+'СЕТ СН'!$F$11+СВЦЭМ!$D$10+'СЕТ СН'!$F$6-'СЕТ СН'!$F$23</f>
        <v>2027.9294189499999</v>
      </c>
      <c r="E28" s="36">
        <f>SUMIFS(СВЦЭМ!$D$39:$D$782,СВЦЭМ!$A$39:$A$782,$A28,СВЦЭМ!$B$39:$B$782,E$11)+'СЕТ СН'!$F$11+СВЦЭМ!$D$10+'СЕТ СН'!$F$6-'СЕТ СН'!$F$23</f>
        <v>2029.5864966499998</v>
      </c>
      <c r="F28" s="36">
        <f>SUMIFS(СВЦЭМ!$D$39:$D$782,СВЦЭМ!$A$39:$A$782,$A28,СВЦЭМ!$B$39:$B$782,F$11)+'СЕТ СН'!$F$11+СВЦЭМ!$D$10+'СЕТ СН'!$F$6-'СЕТ СН'!$F$23</f>
        <v>2027.6238099</v>
      </c>
      <c r="G28" s="36">
        <f>SUMIFS(СВЦЭМ!$D$39:$D$782,СВЦЭМ!$A$39:$A$782,$A28,СВЦЭМ!$B$39:$B$782,G$11)+'СЕТ СН'!$F$11+СВЦЭМ!$D$10+'СЕТ СН'!$F$6-'СЕТ СН'!$F$23</f>
        <v>2030.2977652699999</v>
      </c>
      <c r="H28" s="36">
        <f>SUMIFS(СВЦЭМ!$D$39:$D$782,СВЦЭМ!$A$39:$A$782,$A28,СВЦЭМ!$B$39:$B$782,H$11)+'СЕТ СН'!$F$11+СВЦЭМ!$D$10+'СЕТ СН'!$F$6-'СЕТ СН'!$F$23</f>
        <v>2015.4989831899998</v>
      </c>
      <c r="I28" s="36">
        <f>SUMIFS(СВЦЭМ!$D$39:$D$782,СВЦЭМ!$A$39:$A$782,$A28,СВЦЭМ!$B$39:$B$782,I$11)+'СЕТ СН'!$F$11+СВЦЭМ!$D$10+'СЕТ СН'!$F$6-'СЕТ СН'!$F$23</f>
        <v>2007.3628779799999</v>
      </c>
      <c r="J28" s="36">
        <f>SUMIFS(СВЦЭМ!$D$39:$D$782,СВЦЭМ!$A$39:$A$782,$A28,СВЦЭМ!$B$39:$B$782,J$11)+'СЕТ СН'!$F$11+СВЦЭМ!$D$10+'СЕТ СН'!$F$6-'СЕТ СН'!$F$23</f>
        <v>1970.9169995499999</v>
      </c>
      <c r="K28" s="36">
        <f>SUMIFS(СВЦЭМ!$D$39:$D$782,СВЦЭМ!$A$39:$A$782,$A28,СВЦЭМ!$B$39:$B$782,K$11)+'СЕТ СН'!$F$11+СВЦЭМ!$D$10+'СЕТ СН'!$F$6-'СЕТ СН'!$F$23</f>
        <v>1929.7207427599999</v>
      </c>
      <c r="L28" s="36">
        <f>SUMIFS(СВЦЭМ!$D$39:$D$782,СВЦЭМ!$A$39:$A$782,$A28,СВЦЭМ!$B$39:$B$782,L$11)+'СЕТ СН'!$F$11+СВЦЭМ!$D$10+'СЕТ СН'!$F$6-'СЕТ СН'!$F$23</f>
        <v>1884.7856370499999</v>
      </c>
      <c r="M28" s="36">
        <f>SUMIFS(СВЦЭМ!$D$39:$D$782,СВЦЭМ!$A$39:$A$782,$A28,СВЦЭМ!$B$39:$B$782,M$11)+'СЕТ СН'!$F$11+СВЦЭМ!$D$10+'СЕТ СН'!$F$6-'СЕТ СН'!$F$23</f>
        <v>1869.9966128599999</v>
      </c>
      <c r="N28" s="36">
        <f>SUMIFS(СВЦЭМ!$D$39:$D$782,СВЦЭМ!$A$39:$A$782,$A28,СВЦЭМ!$B$39:$B$782,N$11)+'СЕТ СН'!$F$11+СВЦЭМ!$D$10+'СЕТ СН'!$F$6-'СЕТ СН'!$F$23</f>
        <v>1884.8311761599998</v>
      </c>
      <c r="O28" s="36">
        <f>SUMIFS(СВЦЭМ!$D$39:$D$782,СВЦЭМ!$A$39:$A$782,$A28,СВЦЭМ!$B$39:$B$782,O$11)+'СЕТ СН'!$F$11+СВЦЭМ!$D$10+'СЕТ СН'!$F$6-'СЕТ СН'!$F$23</f>
        <v>1893.4742663599998</v>
      </c>
      <c r="P28" s="36">
        <f>SUMIFS(СВЦЭМ!$D$39:$D$782,СВЦЭМ!$A$39:$A$782,$A28,СВЦЭМ!$B$39:$B$782,P$11)+'СЕТ СН'!$F$11+СВЦЭМ!$D$10+'СЕТ СН'!$F$6-'СЕТ СН'!$F$23</f>
        <v>1892.2280420099999</v>
      </c>
      <c r="Q28" s="36">
        <f>SUMIFS(СВЦЭМ!$D$39:$D$782,СВЦЭМ!$A$39:$A$782,$A28,СВЦЭМ!$B$39:$B$782,Q$11)+'СЕТ СН'!$F$11+СВЦЭМ!$D$10+'СЕТ СН'!$F$6-'СЕТ СН'!$F$23</f>
        <v>1900.69184632</v>
      </c>
      <c r="R28" s="36">
        <f>SUMIFS(СВЦЭМ!$D$39:$D$782,СВЦЭМ!$A$39:$A$782,$A28,СВЦЭМ!$B$39:$B$782,R$11)+'СЕТ СН'!$F$11+СВЦЭМ!$D$10+'СЕТ СН'!$F$6-'СЕТ СН'!$F$23</f>
        <v>1908.9344566999998</v>
      </c>
      <c r="S28" s="36">
        <f>SUMIFS(СВЦЭМ!$D$39:$D$782,СВЦЭМ!$A$39:$A$782,$A28,СВЦЭМ!$B$39:$B$782,S$11)+'СЕТ СН'!$F$11+СВЦЭМ!$D$10+'СЕТ СН'!$F$6-'СЕТ СН'!$F$23</f>
        <v>1866.3512414999998</v>
      </c>
      <c r="T28" s="36">
        <f>SUMIFS(СВЦЭМ!$D$39:$D$782,СВЦЭМ!$A$39:$A$782,$A28,СВЦЭМ!$B$39:$B$782,T$11)+'СЕТ СН'!$F$11+СВЦЭМ!$D$10+'СЕТ СН'!$F$6-'СЕТ СН'!$F$23</f>
        <v>1823.7007618599998</v>
      </c>
      <c r="U28" s="36">
        <f>SUMIFS(СВЦЭМ!$D$39:$D$782,СВЦЭМ!$A$39:$A$782,$A28,СВЦЭМ!$B$39:$B$782,U$11)+'СЕТ СН'!$F$11+СВЦЭМ!$D$10+'СЕТ СН'!$F$6-'СЕТ СН'!$F$23</f>
        <v>1821.5545266899999</v>
      </c>
      <c r="V28" s="36">
        <f>SUMIFS(СВЦЭМ!$D$39:$D$782,СВЦЭМ!$A$39:$A$782,$A28,СВЦЭМ!$B$39:$B$782,V$11)+'СЕТ СН'!$F$11+СВЦЭМ!$D$10+'СЕТ СН'!$F$6-'СЕТ СН'!$F$23</f>
        <v>1851.9356503399999</v>
      </c>
      <c r="W28" s="36">
        <f>SUMIFS(СВЦЭМ!$D$39:$D$782,СВЦЭМ!$A$39:$A$782,$A28,СВЦЭМ!$B$39:$B$782,W$11)+'СЕТ СН'!$F$11+СВЦЭМ!$D$10+'СЕТ СН'!$F$6-'СЕТ СН'!$F$23</f>
        <v>1850.5437460899998</v>
      </c>
      <c r="X28" s="36">
        <f>SUMIFS(СВЦЭМ!$D$39:$D$782,СВЦЭМ!$A$39:$A$782,$A28,СВЦЭМ!$B$39:$B$782,X$11)+'СЕТ СН'!$F$11+СВЦЭМ!$D$10+'СЕТ СН'!$F$6-'СЕТ СН'!$F$23</f>
        <v>1890.5722244699998</v>
      </c>
      <c r="Y28" s="36">
        <f>SUMIFS(СВЦЭМ!$D$39:$D$782,СВЦЭМ!$A$39:$A$782,$A28,СВЦЭМ!$B$39:$B$782,Y$11)+'СЕТ СН'!$F$11+СВЦЭМ!$D$10+'СЕТ СН'!$F$6-'СЕТ СН'!$F$23</f>
        <v>1931.5696794799999</v>
      </c>
    </row>
    <row r="29" spans="1:25" ht="15.75" x14ac:dyDescent="0.2">
      <c r="A29" s="35">
        <f t="shared" si="0"/>
        <v>45278</v>
      </c>
      <c r="B29" s="36">
        <f>SUMIFS(СВЦЭМ!$D$39:$D$782,СВЦЭМ!$A$39:$A$782,$A29,СВЦЭМ!$B$39:$B$782,B$11)+'СЕТ СН'!$F$11+СВЦЭМ!$D$10+'СЕТ СН'!$F$6-'СЕТ СН'!$F$23</f>
        <v>1845.3397449999998</v>
      </c>
      <c r="C29" s="36">
        <f>SUMIFS(СВЦЭМ!$D$39:$D$782,СВЦЭМ!$A$39:$A$782,$A29,СВЦЭМ!$B$39:$B$782,C$11)+'СЕТ СН'!$F$11+СВЦЭМ!$D$10+'СЕТ СН'!$F$6-'СЕТ СН'!$F$23</f>
        <v>1879.5383235299998</v>
      </c>
      <c r="D29" s="36">
        <f>SUMIFS(СВЦЭМ!$D$39:$D$782,СВЦЭМ!$A$39:$A$782,$A29,СВЦЭМ!$B$39:$B$782,D$11)+'СЕТ СН'!$F$11+СВЦЭМ!$D$10+'СЕТ СН'!$F$6-'СЕТ СН'!$F$23</f>
        <v>1907.5732002799998</v>
      </c>
      <c r="E29" s="36">
        <f>SUMIFS(СВЦЭМ!$D$39:$D$782,СВЦЭМ!$A$39:$A$782,$A29,СВЦЭМ!$B$39:$B$782,E$11)+'СЕТ СН'!$F$11+СВЦЭМ!$D$10+'СЕТ СН'!$F$6-'СЕТ СН'!$F$23</f>
        <v>1920.9296405599998</v>
      </c>
      <c r="F29" s="36">
        <f>SUMIFS(СВЦЭМ!$D$39:$D$782,СВЦЭМ!$A$39:$A$782,$A29,СВЦЭМ!$B$39:$B$782,F$11)+'СЕТ СН'!$F$11+СВЦЭМ!$D$10+'СЕТ СН'!$F$6-'СЕТ СН'!$F$23</f>
        <v>1924.6575425199999</v>
      </c>
      <c r="G29" s="36">
        <f>SUMIFS(СВЦЭМ!$D$39:$D$782,СВЦЭМ!$A$39:$A$782,$A29,СВЦЭМ!$B$39:$B$782,G$11)+'СЕТ СН'!$F$11+СВЦЭМ!$D$10+'СЕТ СН'!$F$6-'СЕТ СН'!$F$23</f>
        <v>1903.5215189799999</v>
      </c>
      <c r="H29" s="36">
        <f>SUMIFS(СВЦЭМ!$D$39:$D$782,СВЦЭМ!$A$39:$A$782,$A29,СВЦЭМ!$B$39:$B$782,H$11)+'СЕТ СН'!$F$11+СВЦЭМ!$D$10+'СЕТ СН'!$F$6-'СЕТ СН'!$F$23</f>
        <v>1853.1434273</v>
      </c>
      <c r="I29" s="36">
        <f>SUMIFS(СВЦЭМ!$D$39:$D$782,СВЦЭМ!$A$39:$A$782,$A29,СВЦЭМ!$B$39:$B$782,I$11)+'СЕТ СН'!$F$11+СВЦЭМ!$D$10+'СЕТ СН'!$F$6-'СЕТ СН'!$F$23</f>
        <v>1802.4458757</v>
      </c>
      <c r="J29" s="36">
        <f>SUMIFS(СВЦЭМ!$D$39:$D$782,СВЦЭМ!$A$39:$A$782,$A29,СВЦЭМ!$B$39:$B$782,J$11)+'СЕТ СН'!$F$11+СВЦЭМ!$D$10+'СЕТ СН'!$F$6-'СЕТ СН'!$F$23</f>
        <v>1777.0587355199998</v>
      </c>
      <c r="K29" s="36">
        <f>SUMIFS(СВЦЭМ!$D$39:$D$782,СВЦЭМ!$A$39:$A$782,$A29,СВЦЭМ!$B$39:$B$782,K$11)+'СЕТ СН'!$F$11+СВЦЭМ!$D$10+'СЕТ СН'!$F$6-'СЕТ СН'!$F$23</f>
        <v>1741.5952778199999</v>
      </c>
      <c r="L29" s="36">
        <f>SUMIFS(СВЦЭМ!$D$39:$D$782,СВЦЭМ!$A$39:$A$782,$A29,СВЦЭМ!$B$39:$B$782,L$11)+'СЕТ СН'!$F$11+СВЦЭМ!$D$10+'СЕТ СН'!$F$6-'СЕТ СН'!$F$23</f>
        <v>1729.6295079499998</v>
      </c>
      <c r="M29" s="36">
        <f>SUMIFS(СВЦЭМ!$D$39:$D$782,СВЦЭМ!$A$39:$A$782,$A29,СВЦЭМ!$B$39:$B$782,M$11)+'СЕТ СН'!$F$11+СВЦЭМ!$D$10+'СЕТ СН'!$F$6-'СЕТ СН'!$F$23</f>
        <v>1752.8794699699999</v>
      </c>
      <c r="N29" s="36">
        <f>SUMIFS(СВЦЭМ!$D$39:$D$782,СВЦЭМ!$A$39:$A$782,$A29,СВЦЭМ!$B$39:$B$782,N$11)+'СЕТ СН'!$F$11+СВЦЭМ!$D$10+'СЕТ СН'!$F$6-'СЕТ СН'!$F$23</f>
        <v>1759.3363372499998</v>
      </c>
      <c r="O29" s="36">
        <f>SUMIFS(СВЦЭМ!$D$39:$D$782,СВЦЭМ!$A$39:$A$782,$A29,СВЦЭМ!$B$39:$B$782,O$11)+'СЕТ СН'!$F$11+СВЦЭМ!$D$10+'СЕТ СН'!$F$6-'СЕТ СН'!$F$23</f>
        <v>1771.0564732999999</v>
      </c>
      <c r="P29" s="36">
        <f>SUMIFS(СВЦЭМ!$D$39:$D$782,СВЦЭМ!$A$39:$A$782,$A29,СВЦЭМ!$B$39:$B$782,P$11)+'СЕТ СН'!$F$11+СВЦЭМ!$D$10+'СЕТ СН'!$F$6-'СЕТ СН'!$F$23</f>
        <v>1786.8533063799998</v>
      </c>
      <c r="Q29" s="36">
        <f>SUMIFS(СВЦЭМ!$D$39:$D$782,СВЦЭМ!$A$39:$A$782,$A29,СВЦЭМ!$B$39:$B$782,Q$11)+'СЕТ СН'!$F$11+СВЦЭМ!$D$10+'СЕТ СН'!$F$6-'СЕТ СН'!$F$23</f>
        <v>1793.3895981399999</v>
      </c>
      <c r="R29" s="36">
        <f>SUMIFS(СВЦЭМ!$D$39:$D$782,СВЦЭМ!$A$39:$A$782,$A29,СВЦЭМ!$B$39:$B$782,R$11)+'СЕТ СН'!$F$11+СВЦЭМ!$D$10+'СЕТ СН'!$F$6-'СЕТ СН'!$F$23</f>
        <v>1790.6172903199999</v>
      </c>
      <c r="S29" s="36">
        <f>SUMIFS(СВЦЭМ!$D$39:$D$782,СВЦЭМ!$A$39:$A$782,$A29,СВЦЭМ!$B$39:$B$782,S$11)+'СЕТ СН'!$F$11+СВЦЭМ!$D$10+'СЕТ СН'!$F$6-'СЕТ СН'!$F$23</f>
        <v>1764.6480590599999</v>
      </c>
      <c r="T29" s="36">
        <f>SUMIFS(СВЦЭМ!$D$39:$D$782,СВЦЭМ!$A$39:$A$782,$A29,СВЦЭМ!$B$39:$B$782,T$11)+'СЕТ СН'!$F$11+СВЦЭМ!$D$10+'СЕТ СН'!$F$6-'СЕТ СН'!$F$23</f>
        <v>1733.5801296799998</v>
      </c>
      <c r="U29" s="36">
        <f>SUMIFS(СВЦЭМ!$D$39:$D$782,СВЦЭМ!$A$39:$A$782,$A29,СВЦЭМ!$B$39:$B$782,U$11)+'СЕТ СН'!$F$11+СВЦЭМ!$D$10+'СЕТ СН'!$F$6-'СЕТ СН'!$F$23</f>
        <v>1720.6186131899999</v>
      </c>
      <c r="V29" s="36">
        <f>SUMIFS(СВЦЭМ!$D$39:$D$782,СВЦЭМ!$A$39:$A$782,$A29,СВЦЭМ!$B$39:$B$782,V$11)+'СЕТ СН'!$F$11+СВЦЭМ!$D$10+'СЕТ СН'!$F$6-'СЕТ СН'!$F$23</f>
        <v>1750.8185263599999</v>
      </c>
      <c r="W29" s="36">
        <f>SUMIFS(СВЦЭМ!$D$39:$D$782,СВЦЭМ!$A$39:$A$782,$A29,СВЦЭМ!$B$39:$B$782,W$11)+'СЕТ СН'!$F$11+СВЦЭМ!$D$10+'СЕТ СН'!$F$6-'СЕТ СН'!$F$23</f>
        <v>1729.7670373999999</v>
      </c>
      <c r="X29" s="36">
        <f>SUMIFS(СВЦЭМ!$D$39:$D$782,СВЦЭМ!$A$39:$A$782,$A29,СВЦЭМ!$B$39:$B$782,X$11)+'СЕТ СН'!$F$11+СВЦЭМ!$D$10+'СЕТ СН'!$F$6-'СЕТ СН'!$F$23</f>
        <v>1771.9925006199999</v>
      </c>
      <c r="Y29" s="36">
        <f>SUMIFS(СВЦЭМ!$D$39:$D$782,СВЦЭМ!$A$39:$A$782,$A29,СВЦЭМ!$B$39:$B$782,Y$11)+'СЕТ СН'!$F$11+СВЦЭМ!$D$10+'СЕТ СН'!$F$6-'СЕТ СН'!$F$23</f>
        <v>1799.3855181299998</v>
      </c>
    </row>
    <row r="30" spans="1:25" ht="15.75" x14ac:dyDescent="0.2">
      <c r="A30" s="35">
        <f t="shared" si="0"/>
        <v>45279</v>
      </c>
      <c r="B30" s="36">
        <f>SUMIFS(СВЦЭМ!$D$39:$D$782,СВЦЭМ!$A$39:$A$782,$A30,СВЦЭМ!$B$39:$B$782,B$11)+'СЕТ СН'!$F$11+СВЦЭМ!$D$10+'СЕТ СН'!$F$6-'СЕТ СН'!$F$23</f>
        <v>1842.1144632599999</v>
      </c>
      <c r="C30" s="36">
        <f>SUMIFS(СВЦЭМ!$D$39:$D$782,СВЦЭМ!$A$39:$A$782,$A30,СВЦЭМ!$B$39:$B$782,C$11)+'СЕТ СН'!$F$11+СВЦЭМ!$D$10+'СЕТ СН'!$F$6-'СЕТ СН'!$F$23</f>
        <v>1926.8968139399999</v>
      </c>
      <c r="D30" s="36">
        <f>SUMIFS(СВЦЭМ!$D$39:$D$782,СВЦЭМ!$A$39:$A$782,$A30,СВЦЭМ!$B$39:$B$782,D$11)+'СЕТ СН'!$F$11+СВЦЭМ!$D$10+'СЕТ СН'!$F$6-'СЕТ СН'!$F$23</f>
        <v>1968.8066217799999</v>
      </c>
      <c r="E30" s="36">
        <f>SUMIFS(СВЦЭМ!$D$39:$D$782,СВЦЭМ!$A$39:$A$782,$A30,СВЦЭМ!$B$39:$B$782,E$11)+'СЕТ СН'!$F$11+СВЦЭМ!$D$10+'СЕТ СН'!$F$6-'СЕТ СН'!$F$23</f>
        <v>1985.2496754699998</v>
      </c>
      <c r="F30" s="36">
        <f>SUMIFS(СВЦЭМ!$D$39:$D$782,СВЦЭМ!$A$39:$A$782,$A30,СВЦЭМ!$B$39:$B$782,F$11)+'СЕТ СН'!$F$11+СВЦЭМ!$D$10+'СЕТ СН'!$F$6-'СЕТ СН'!$F$23</f>
        <v>1977.23029501</v>
      </c>
      <c r="G30" s="36">
        <f>SUMIFS(СВЦЭМ!$D$39:$D$782,СВЦЭМ!$A$39:$A$782,$A30,СВЦЭМ!$B$39:$B$782,G$11)+'СЕТ СН'!$F$11+СВЦЭМ!$D$10+'СЕТ СН'!$F$6-'СЕТ СН'!$F$23</f>
        <v>1962.4415978799998</v>
      </c>
      <c r="H30" s="36">
        <f>SUMIFS(СВЦЭМ!$D$39:$D$782,СВЦЭМ!$A$39:$A$782,$A30,СВЦЭМ!$B$39:$B$782,H$11)+'СЕТ СН'!$F$11+СВЦЭМ!$D$10+'СЕТ СН'!$F$6-'СЕТ СН'!$F$23</f>
        <v>1892.96429784</v>
      </c>
      <c r="I30" s="36">
        <f>SUMIFS(СВЦЭМ!$D$39:$D$782,СВЦЭМ!$A$39:$A$782,$A30,СВЦЭМ!$B$39:$B$782,I$11)+'СЕТ СН'!$F$11+СВЦЭМ!$D$10+'СЕТ СН'!$F$6-'СЕТ СН'!$F$23</f>
        <v>1837.0788292599998</v>
      </c>
      <c r="J30" s="36">
        <f>SUMIFS(СВЦЭМ!$D$39:$D$782,СВЦЭМ!$A$39:$A$782,$A30,СВЦЭМ!$B$39:$B$782,J$11)+'СЕТ СН'!$F$11+СВЦЭМ!$D$10+'СЕТ СН'!$F$6-'СЕТ СН'!$F$23</f>
        <v>1816.7645696899999</v>
      </c>
      <c r="K30" s="36">
        <f>SUMIFS(СВЦЭМ!$D$39:$D$782,СВЦЭМ!$A$39:$A$782,$A30,СВЦЭМ!$B$39:$B$782,K$11)+'СЕТ СН'!$F$11+СВЦЭМ!$D$10+'СЕТ СН'!$F$6-'СЕТ СН'!$F$23</f>
        <v>1781.8507639599998</v>
      </c>
      <c r="L30" s="36">
        <f>SUMIFS(СВЦЭМ!$D$39:$D$782,СВЦЭМ!$A$39:$A$782,$A30,СВЦЭМ!$B$39:$B$782,L$11)+'СЕТ СН'!$F$11+СВЦЭМ!$D$10+'СЕТ СН'!$F$6-'СЕТ СН'!$F$23</f>
        <v>1767.1287032399998</v>
      </c>
      <c r="M30" s="36">
        <f>SUMIFS(СВЦЭМ!$D$39:$D$782,СВЦЭМ!$A$39:$A$782,$A30,СВЦЭМ!$B$39:$B$782,M$11)+'СЕТ СН'!$F$11+СВЦЭМ!$D$10+'СЕТ СН'!$F$6-'СЕТ СН'!$F$23</f>
        <v>1790.6051248899998</v>
      </c>
      <c r="N30" s="36">
        <f>SUMIFS(СВЦЭМ!$D$39:$D$782,СВЦЭМ!$A$39:$A$782,$A30,СВЦЭМ!$B$39:$B$782,N$11)+'СЕТ СН'!$F$11+СВЦЭМ!$D$10+'СЕТ СН'!$F$6-'СЕТ СН'!$F$23</f>
        <v>1806.93238316</v>
      </c>
      <c r="O30" s="36">
        <f>SUMIFS(СВЦЭМ!$D$39:$D$782,СВЦЭМ!$A$39:$A$782,$A30,СВЦЭМ!$B$39:$B$782,O$11)+'СЕТ СН'!$F$11+СВЦЭМ!$D$10+'СЕТ СН'!$F$6-'СЕТ СН'!$F$23</f>
        <v>1816.94273817</v>
      </c>
      <c r="P30" s="36">
        <f>SUMIFS(СВЦЭМ!$D$39:$D$782,СВЦЭМ!$A$39:$A$782,$A30,СВЦЭМ!$B$39:$B$782,P$11)+'СЕТ СН'!$F$11+СВЦЭМ!$D$10+'СЕТ СН'!$F$6-'СЕТ СН'!$F$23</f>
        <v>1826.2140550699999</v>
      </c>
      <c r="Q30" s="36">
        <f>SUMIFS(СВЦЭМ!$D$39:$D$782,СВЦЭМ!$A$39:$A$782,$A30,СВЦЭМ!$B$39:$B$782,Q$11)+'СЕТ СН'!$F$11+СВЦЭМ!$D$10+'СЕТ СН'!$F$6-'СЕТ СН'!$F$23</f>
        <v>1835.9201824299998</v>
      </c>
      <c r="R30" s="36">
        <f>SUMIFS(СВЦЭМ!$D$39:$D$782,СВЦЭМ!$A$39:$A$782,$A30,СВЦЭМ!$B$39:$B$782,R$11)+'СЕТ СН'!$F$11+СВЦЭМ!$D$10+'СЕТ СН'!$F$6-'СЕТ СН'!$F$23</f>
        <v>1827.9493897999998</v>
      </c>
      <c r="S30" s="36">
        <f>SUMIFS(СВЦЭМ!$D$39:$D$782,СВЦЭМ!$A$39:$A$782,$A30,СВЦЭМ!$B$39:$B$782,S$11)+'СЕТ СН'!$F$11+СВЦЭМ!$D$10+'СЕТ СН'!$F$6-'СЕТ СН'!$F$23</f>
        <v>1786.3226949699999</v>
      </c>
      <c r="T30" s="36">
        <f>SUMIFS(СВЦЭМ!$D$39:$D$782,СВЦЭМ!$A$39:$A$782,$A30,СВЦЭМ!$B$39:$B$782,T$11)+'СЕТ СН'!$F$11+СВЦЭМ!$D$10+'СЕТ СН'!$F$6-'СЕТ СН'!$F$23</f>
        <v>1758.2750598999999</v>
      </c>
      <c r="U30" s="36">
        <f>SUMIFS(СВЦЭМ!$D$39:$D$782,СВЦЭМ!$A$39:$A$782,$A30,СВЦЭМ!$B$39:$B$782,U$11)+'СЕТ СН'!$F$11+СВЦЭМ!$D$10+'СЕТ СН'!$F$6-'СЕТ СН'!$F$23</f>
        <v>1768.0727286699998</v>
      </c>
      <c r="V30" s="36">
        <f>SUMIFS(СВЦЭМ!$D$39:$D$782,СВЦЭМ!$A$39:$A$782,$A30,СВЦЭМ!$B$39:$B$782,V$11)+'СЕТ СН'!$F$11+СВЦЭМ!$D$10+'СЕТ СН'!$F$6-'СЕТ СН'!$F$23</f>
        <v>1790.6263945199998</v>
      </c>
      <c r="W30" s="36">
        <f>SUMIFS(СВЦЭМ!$D$39:$D$782,СВЦЭМ!$A$39:$A$782,$A30,СВЦЭМ!$B$39:$B$782,W$11)+'СЕТ СН'!$F$11+СВЦЭМ!$D$10+'СЕТ СН'!$F$6-'СЕТ СН'!$F$23</f>
        <v>1796.2740364599999</v>
      </c>
      <c r="X30" s="36">
        <f>SUMIFS(СВЦЭМ!$D$39:$D$782,СВЦЭМ!$A$39:$A$782,$A30,СВЦЭМ!$B$39:$B$782,X$11)+'СЕТ СН'!$F$11+СВЦЭМ!$D$10+'СЕТ СН'!$F$6-'СЕТ СН'!$F$23</f>
        <v>1825.5558734899998</v>
      </c>
      <c r="Y30" s="36">
        <f>SUMIFS(СВЦЭМ!$D$39:$D$782,СВЦЭМ!$A$39:$A$782,$A30,СВЦЭМ!$B$39:$B$782,Y$11)+'СЕТ СН'!$F$11+СВЦЭМ!$D$10+'СЕТ СН'!$F$6-'СЕТ СН'!$F$23</f>
        <v>1866.7981220699999</v>
      </c>
    </row>
    <row r="31" spans="1:25" ht="15.75" x14ac:dyDescent="0.2">
      <c r="A31" s="35">
        <f t="shared" si="0"/>
        <v>45280</v>
      </c>
      <c r="B31" s="36">
        <f>SUMIFS(СВЦЭМ!$D$39:$D$782,СВЦЭМ!$A$39:$A$782,$A31,СВЦЭМ!$B$39:$B$782,B$11)+'СЕТ СН'!$F$11+СВЦЭМ!$D$10+'СЕТ СН'!$F$6-'СЕТ СН'!$F$23</f>
        <v>1929.6656978299998</v>
      </c>
      <c r="C31" s="36">
        <f>SUMIFS(СВЦЭМ!$D$39:$D$782,СВЦЭМ!$A$39:$A$782,$A31,СВЦЭМ!$B$39:$B$782,C$11)+'СЕТ СН'!$F$11+СВЦЭМ!$D$10+'СЕТ СН'!$F$6-'СЕТ СН'!$F$23</f>
        <v>1967.9603331199999</v>
      </c>
      <c r="D31" s="36">
        <f>SUMIFS(СВЦЭМ!$D$39:$D$782,СВЦЭМ!$A$39:$A$782,$A31,СВЦЭМ!$B$39:$B$782,D$11)+'СЕТ СН'!$F$11+СВЦЭМ!$D$10+'СЕТ СН'!$F$6-'СЕТ СН'!$F$23</f>
        <v>2005.3082902399999</v>
      </c>
      <c r="E31" s="36">
        <f>SUMIFS(СВЦЭМ!$D$39:$D$782,СВЦЭМ!$A$39:$A$782,$A31,СВЦЭМ!$B$39:$B$782,E$11)+'СЕТ СН'!$F$11+СВЦЭМ!$D$10+'СЕТ СН'!$F$6-'СЕТ СН'!$F$23</f>
        <v>2012.0125144599999</v>
      </c>
      <c r="F31" s="36">
        <f>SUMIFS(СВЦЭМ!$D$39:$D$782,СВЦЭМ!$A$39:$A$782,$A31,СВЦЭМ!$B$39:$B$782,F$11)+'СЕТ СН'!$F$11+СВЦЭМ!$D$10+'СЕТ СН'!$F$6-'СЕТ СН'!$F$23</f>
        <v>2010.7806650199998</v>
      </c>
      <c r="G31" s="36">
        <f>SUMIFS(СВЦЭМ!$D$39:$D$782,СВЦЭМ!$A$39:$A$782,$A31,СВЦЭМ!$B$39:$B$782,G$11)+'СЕТ СН'!$F$11+СВЦЭМ!$D$10+'СЕТ СН'!$F$6-'СЕТ СН'!$F$23</f>
        <v>1977.7079570599999</v>
      </c>
      <c r="H31" s="36">
        <f>SUMIFS(СВЦЭМ!$D$39:$D$782,СВЦЭМ!$A$39:$A$782,$A31,СВЦЭМ!$B$39:$B$782,H$11)+'СЕТ СН'!$F$11+СВЦЭМ!$D$10+'СЕТ СН'!$F$6-'СЕТ СН'!$F$23</f>
        <v>1924.24176023</v>
      </c>
      <c r="I31" s="36">
        <f>SUMIFS(СВЦЭМ!$D$39:$D$782,СВЦЭМ!$A$39:$A$782,$A31,СВЦЭМ!$B$39:$B$782,I$11)+'СЕТ СН'!$F$11+СВЦЭМ!$D$10+'СЕТ СН'!$F$6-'СЕТ СН'!$F$23</f>
        <v>1881.8262862199999</v>
      </c>
      <c r="J31" s="36">
        <f>SUMIFS(СВЦЭМ!$D$39:$D$782,СВЦЭМ!$A$39:$A$782,$A31,СВЦЭМ!$B$39:$B$782,J$11)+'СЕТ СН'!$F$11+СВЦЭМ!$D$10+'СЕТ СН'!$F$6-'СЕТ СН'!$F$23</f>
        <v>1874.4155632099998</v>
      </c>
      <c r="K31" s="36">
        <f>SUMIFS(СВЦЭМ!$D$39:$D$782,СВЦЭМ!$A$39:$A$782,$A31,СВЦЭМ!$B$39:$B$782,K$11)+'СЕТ СН'!$F$11+СВЦЭМ!$D$10+'СЕТ СН'!$F$6-'СЕТ СН'!$F$23</f>
        <v>1849.3820914999999</v>
      </c>
      <c r="L31" s="36">
        <f>SUMIFS(СВЦЭМ!$D$39:$D$782,СВЦЭМ!$A$39:$A$782,$A31,СВЦЭМ!$B$39:$B$782,L$11)+'СЕТ СН'!$F$11+СВЦЭМ!$D$10+'СЕТ СН'!$F$6-'СЕТ СН'!$F$23</f>
        <v>1821.0372477199999</v>
      </c>
      <c r="M31" s="36">
        <f>SUMIFS(СВЦЭМ!$D$39:$D$782,СВЦЭМ!$A$39:$A$782,$A31,СВЦЭМ!$B$39:$B$782,M$11)+'СЕТ СН'!$F$11+СВЦЭМ!$D$10+'СЕТ СН'!$F$6-'СЕТ СН'!$F$23</f>
        <v>1846.7940969099998</v>
      </c>
      <c r="N31" s="36">
        <f>SUMIFS(СВЦЭМ!$D$39:$D$782,СВЦЭМ!$A$39:$A$782,$A31,СВЦЭМ!$B$39:$B$782,N$11)+'СЕТ СН'!$F$11+СВЦЭМ!$D$10+'СЕТ СН'!$F$6-'СЕТ СН'!$F$23</f>
        <v>1855.1556333599999</v>
      </c>
      <c r="O31" s="36">
        <f>SUMIFS(СВЦЭМ!$D$39:$D$782,СВЦЭМ!$A$39:$A$782,$A31,СВЦЭМ!$B$39:$B$782,O$11)+'СЕТ СН'!$F$11+СВЦЭМ!$D$10+'СЕТ СН'!$F$6-'СЕТ СН'!$F$23</f>
        <v>1872.1231593999998</v>
      </c>
      <c r="P31" s="36">
        <f>SUMIFS(СВЦЭМ!$D$39:$D$782,СВЦЭМ!$A$39:$A$782,$A31,СВЦЭМ!$B$39:$B$782,P$11)+'СЕТ СН'!$F$11+СВЦЭМ!$D$10+'СЕТ СН'!$F$6-'СЕТ СН'!$F$23</f>
        <v>1887.4967519699999</v>
      </c>
      <c r="Q31" s="36">
        <f>SUMIFS(СВЦЭМ!$D$39:$D$782,СВЦЭМ!$A$39:$A$782,$A31,СВЦЭМ!$B$39:$B$782,Q$11)+'СЕТ СН'!$F$11+СВЦЭМ!$D$10+'СЕТ СН'!$F$6-'СЕТ СН'!$F$23</f>
        <v>1899.6243049299999</v>
      </c>
      <c r="R31" s="36">
        <f>SUMIFS(СВЦЭМ!$D$39:$D$782,СВЦЭМ!$A$39:$A$782,$A31,СВЦЭМ!$B$39:$B$782,R$11)+'СЕТ СН'!$F$11+СВЦЭМ!$D$10+'СЕТ СН'!$F$6-'СЕТ СН'!$F$23</f>
        <v>1892.0248721899998</v>
      </c>
      <c r="S31" s="36">
        <f>SUMIFS(СВЦЭМ!$D$39:$D$782,СВЦЭМ!$A$39:$A$782,$A31,СВЦЭМ!$B$39:$B$782,S$11)+'СЕТ СН'!$F$11+СВЦЭМ!$D$10+'СЕТ СН'!$F$6-'СЕТ СН'!$F$23</f>
        <v>1860.5805594699998</v>
      </c>
      <c r="T31" s="36">
        <f>SUMIFS(СВЦЭМ!$D$39:$D$782,СВЦЭМ!$A$39:$A$782,$A31,СВЦЭМ!$B$39:$B$782,T$11)+'СЕТ СН'!$F$11+СВЦЭМ!$D$10+'СЕТ СН'!$F$6-'СЕТ СН'!$F$23</f>
        <v>1835.8614162099998</v>
      </c>
      <c r="U31" s="36">
        <f>SUMIFS(СВЦЭМ!$D$39:$D$782,СВЦЭМ!$A$39:$A$782,$A31,СВЦЭМ!$B$39:$B$782,U$11)+'СЕТ СН'!$F$11+СВЦЭМ!$D$10+'СЕТ СН'!$F$6-'СЕТ СН'!$F$23</f>
        <v>1835.4258269699999</v>
      </c>
      <c r="V31" s="36">
        <f>SUMIFS(СВЦЭМ!$D$39:$D$782,СВЦЭМ!$A$39:$A$782,$A31,СВЦЭМ!$B$39:$B$782,V$11)+'СЕТ СН'!$F$11+СВЦЭМ!$D$10+'СЕТ СН'!$F$6-'СЕТ СН'!$F$23</f>
        <v>1860.5135402299998</v>
      </c>
      <c r="W31" s="36">
        <f>SUMIFS(СВЦЭМ!$D$39:$D$782,СВЦЭМ!$A$39:$A$782,$A31,СВЦЭМ!$B$39:$B$782,W$11)+'СЕТ СН'!$F$11+СВЦЭМ!$D$10+'СЕТ СН'!$F$6-'СЕТ СН'!$F$23</f>
        <v>1867.02218464</v>
      </c>
      <c r="X31" s="36">
        <f>SUMIFS(СВЦЭМ!$D$39:$D$782,СВЦЭМ!$A$39:$A$782,$A31,СВЦЭМ!$B$39:$B$782,X$11)+'СЕТ СН'!$F$11+СВЦЭМ!$D$10+'СЕТ СН'!$F$6-'СЕТ СН'!$F$23</f>
        <v>1890.8366381699998</v>
      </c>
      <c r="Y31" s="36">
        <f>SUMIFS(СВЦЭМ!$D$39:$D$782,СВЦЭМ!$A$39:$A$782,$A31,СВЦЭМ!$B$39:$B$782,Y$11)+'СЕТ СН'!$F$11+СВЦЭМ!$D$10+'СЕТ СН'!$F$6-'СЕТ СН'!$F$23</f>
        <v>1901.5963451199998</v>
      </c>
    </row>
    <row r="32" spans="1:25" ht="15.75" x14ac:dyDescent="0.2">
      <c r="A32" s="35">
        <f t="shared" si="0"/>
        <v>45281</v>
      </c>
      <c r="B32" s="36">
        <f>SUMIFS(СВЦЭМ!$D$39:$D$782,СВЦЭМ!$A$39:$A$782,$A32,СВЦЭМ!$B$39:$B$782,B$11)+'СЕТ СН'!$F$11+СВЦЭМ!$D$10+'СЕТ СН'!$F$6-'СЕТ СН'!$F$23</f>
        <v>1975.5978859299998</v>
      </c>
      <c r="C32" s="36">
        <f>SUMIFS(СВЦЭМ!$D$39:$D$782,СВЦЭМ!$A$39:$A$782,$A32,СВЦЭМ!$B$39:$B$782,C$11)+'СЕТ СН'!$F$11+СВЦЭМ!$D$10+'СЕТ СН'!$F$6-'СЕТ СН'!$F$23</f>
        <v>2029.5260966699998</v>
      </c>
      <c r="D32" s="36">
        <f>SUMIFS(СВЦЭМ!$D$39:$D$782,СВЦЭМ!$A$39:$A$782,$A32,СВЦЭМ!$B$39:$B$782,D$11)+'СЕТ СН'!$F$11+СВЦЭМ!$D$10+'СЕТ СН'!$F$6-'СЕТ СН'!$F$23</f>
        <v>2061.4526593000001</v>
      </c>
      <c r="E32" s="36">
        <f>SUMIFS(СВЦЭМ!$D$39:$D$782,СВЦЭМ!$A$39:$A$782,$A32,СВЦЭМ!$B$39:$B$782,E$11)+'СЕТ СН'!$F$11+СВЦЭМ!$D$10+'СЕТ СН'!$F$6-'СЕТ СН'!$F$23</f>
        <v>2072.6608425200002</v>
      </c>
      <c r="F32" s="36">
        <f>SUMIFS(СВЦЭМ!$D$39:$D$782,СВЦЭМ!$A$39:$A$782,$A32,СВЦЭМ!$B$39:$B$782,F$11)+'СЕТ СН'!$F$11+СВЦЭМ!$D$10+'СЕТ СН'!$F$6-'СЕТ СН'!$F$23</f>
        <v>2077.7607081199999</v>
      </c>
      <c r="G32" s="36">
        <f>SUMIFS(СВЦЭМ!$D$39:$D$782,СВЦЭМ!$A$39:$A$782,$A32,СВЦЭМ!$B$39:$B$782,G$11)+'СЕТ СН'!$F$11+СВЦЭМ!$D$10+'СЕТ СН'!$F$6-'СЕТ СН'!$F$23</f>
        <v>2081.2621351299999</v>
      </c>
      <c r="H32" s="36">
        <f>SUMIFS(СВЦЭМ!$D$39:$D$782,СВЦЭМ!$A$39:$A$782,$A32,СВЦЭМ!$B$39:$B$782,H$11)+'СЕТ СН'!$F$11+СВЦЭМ!$D$10+'СЕТ СН'!$F$6-'СЕТ СН'!$F$23</f>
        <v>2033.7319412699999</v>
      </c>
      <c r="I32" s="36">
        <f>SUMIFS(СВЦЭМ!$D$39:$D$782,СВЦЭМ!$A$39:$A$782,$A32,СВЦЭМ!$B$39:$B$782,I$11)+'СЕТ СН'!$F$11+СВЦЭМ!$D$10+'СЕТ СН'!$F$6-'СЕТ СН'!$F$23</f>
        <v>1960.1310632099999</v>
      </c>
      <c r="J32" s="36">
        <f>SUMIFS(СВЦЭМ!$D$39:$D$782,СВЦЭМ!$A$39:$A$782,$A32,СВЦЭМ!$B$39:$B$782,J$11)+'СЕТ СН'!$F$11+СВЦЭМ!$D$10+'СЕТ СН'!$F$6-'СЕТ СН'!$F$23</f>
        <v>1929.8442444999998</v>
      </c>
      <c r="K32" s="36">
        <f>SUMIFS(СВЦЭМ!$D$39:$D$782,СВЦЭМ!$A$39:$A$782,$A32,СВЦЭМ!$B$39:$B$782,K$11)+'СЕТ СН'!$F$11+СВЦЭМ!$D$10+'СЕТ СН'!$F$6-'СЕТ СН'!$F$23</f>
        <v>1920.5240338999999</v>
      </c>
      <c r="L32" s="36">
        <f>SUMIFS(СВЦЭМ!$D$39:$D$782,СВЦЭМ!$A$39:$A$782,$A32,СВЦЭМ!$B$39:$B$782,L$11)+'СЕТ СН'!$F$11+СВЦЭМ!$D$10+'СЕТ СН'!$F$6-'СЕТ СН'!$F$23</f>
        <v>1924.9635320299999</v>
      </c>
      <c r="M32" s="36">
        <f>SUMIFS(СВЦЭМ!$D$39:$D$782,СВЦЭМ!$A$39:$A$782,$A32,СВЦЭМ!$B$39:$B$782,M$11)+'СЕТ СН'!$F$11+СВЦЭМ!$D$10+'СЕТ СН'!$F$6-'СЕТ СН'!$F$23</f>
        <v>1930.6592022499999</v>
      </c>
      <c r="N32" s="36">
        <f>SUMIFS(СВЦЭМ!$D$39:$D$782,СВЦЭМ!$A$39:$A$782,$A32,СВЦЭМ!$B$39:$B$782,N$11)+'СЕТ СН'!$F$11+СВЦЭМ!$D$10+'СЕТ СН'!$F$6-'СЕТ СН'!$F$23</f>
        <v>1945.66107341</v>
      </c>
      <c r="O32" s="36">
        <f>SUMIFS(СВЦЭМ!$D$39:$D$782,СВЦЭМ!$A$39:$A$782,$A32,СВЦЭМ!$B$39:$B$782,O$11)+'СЕТ СН'!$F$11+СВЦЭМ!$D$10+'СЕТ СН'!$F$6-'СЕТ СН'!$F$23</f>
        <v>1956.2404782299998</v>
      </c>
      <c r="P32" s="36">
        <f>SUMIFS(СВЦЭМ!$D$39:$D$782,СВЦЭМ!$A$39:$A$782,$A32,СВЦЭМ!$B$39:$B$782,P$11)+'СЕТ СН'!$F$11+СВЦЭМ!$D$10+'СЕТ СН'!$F$6-'СЕТ СН'!$F$23</f>
        <v>1970.8954718499999</v>
      </c>
      <c r="Q32" s="36">
        <f>SUMIFS(СВЦЭМ!$D$39:$D$782,СВЦЭМ!$A$39:$A$782,$A32,СВЦЭМ!$B$39:$B$782,Q$11)+'СЕТ СН'!$F$11+СВЦЭМ!$D$10+'СЕТ СН'!$F$6-'СЕТ СН'!$F$23</f>
        <v>1965.12059153</v>
      </c>
      <c r="R32" s="36">
        <f>SUMIFS(СВЦЭМ!$D$39:$D$782,СВЦЭМ!$A$39:$A$782,$A32,СВЦЭМ!$B$39:$B$782,R$11)+'СЕТ СН'!$F$11+СВЦЭМ!$D$10+'СЕТ СН'!$F$6-'СЕТ СН'!$F$23</f>
        <v>1949.2458268999999</v>
      </c>
      <c r="S32" s="36">
        <f>SUMIFS(СВЦЭМ!$D$39:$D$782,СВЦЭМ!$A$39:$A$782,$A32,СВЦЭМ!$B$39:$B$782,S$11)+'СЕТ СН'!$F$11+СВЦЭМ!$D$10+'СЕТ СН'!$F$6-'СЕТ СН'!$F$23</f>
        <v>1915.2372749699998</v>
      </c>
      <c r="T32" s="36">
        <f>SUMIFS(СВЦЭМ!$D$39:$D$782,СВЦЭМ!$A$39:$A$782,$A32,СВЦЭМ!$B$39:$B$782,T$11)+'СЕТ СН'!$F$11+СВЦЭМ!$D$10+'СЕТ СН'!$F$6-'СЕТ СН'!$F$23</f>
        <v>1892.9080924799998</v>
      </c>
      <c r="U32" s="36">
        <f>SUMIFS(СВЦЭМ!$D$39:$D$782,СВЦЭМ!$A$39:$A$782,$A32,СВЦЭМ!$B$39:$B$782,U$11)+'СЕТ СН'!$F$11+СВЦЭМ!$D$10+'СЕТ СН'!$F$6-'СЕТ СН'!$F$23</f>
        <v>1901.81338547</v>
      </c>
      <c r="V32" s="36">
        <f>SUMIFS(СВЦЭМ!$D$39:$D$782,СВЦЭМ!$A$39:$A$782,$A32,СВЦЭМ!$B$39:$B$782,V$11)+'СЕТ СН'!$F$11+СВЦЭМ!$D$10+'СЕТ СН'!$F$6-'СЕТ СН'!$F$23</f>
        <v>1930.3256417999999</v>
      </c>
      <c r="W32" s="36">
        <f>SUMIFS(СВЦЭМ!$D$39:$D$782,СВЦЭМ!$A$39:$A$782,$A32,СВЦЭМ!$B$39:$B$782,W$11)+'СЕТ СН'!$F$11+СВЦЭМ!$D$10+'СЕТ СН'!$F$6-'СЕТ СН'!$F$23</f>
        <v>1939.0484970499999</v>
      </c>
      <c r="X32" s="36">
        <f>SUMIFS(СВЦЭМ!$D$39:$D$782,СВЦЭМ!$A$39:$A$782,$A32,СВЦЭМ!$B$39:$B$782,X$11)+'СЕТ СН'!$F$11+СВЦЭМ!$D$10+'СЕТ СН'!$F$6-'СЕТ СН'!$F$23</f>
        <v>1972.4693772899998</v>
      </c>
      <c r="Y32" s="36">
        <f>SUMIFS(СВЦЭМ!$D$39:$D$782,СВЦЭМ!$A$39:$A$782,$A32,СВЦЭМ!$B$39:$B$782,Y$11)+'СЕТ СН'!$F$11+СВЦЭМ!$D$10+'СЕТ СН'!$F$6-'СЕТ СН'!$F$23</f>
        <v>1990.4582858799999</v>
      </c>
    </row>
    <row r="33" spans="1:27" ht="15.75" x14ac:dyDescent="0.2">
      <c r="A33" s="35">
        <f t="shared" si="0"/>
        <v>45282</v>
      </c>
      <c r="B33" s="36">
        <f>SUMIFS(СВЦЭМ!$D$39:$D$782,СВЦЭМ!$A$39:$A$782,$A33,СВЦЭМ!$B$39:$B$782,B$11)+'СЕТ СН'!$F$11+СВЦЭМ!$D$10+'СЕТ СН'!$F$6-'СЕТ СН'!$F$23</f>
        <v>1987.9917882299999</v>
      </c>
      <c r="C33" s="36">
        <f>SUMIFS(СВЦЭМ!$D$39:$D$782,СВЦЭМ!$A$39:$A$782,$A33,СВЦЭМ!$B$39:$B$782,C$11)+'СЕТ СН'!$F$11+СВЦЭМ!$D$10+'СЕТ СН'!$F$6-'СЕТ СН'!$F$23</f>
        <v>2036.1353881699999</v>
      </c>
      <c r="D33" s="36">
        <f>SUMIFS(СВЦЭМ!$D$39:$D$782,СВЦЭМ!$A$39:$A$782,$A33,СВЦЭМ!$B$39:$B$782,D$11)+'СЕТ СН'!$F$11+СВЦЭМ!$D$10+'СЕТ СН'!$F$6-'СЕТ СН'!$F$23</f>
        <v>2060.9526716</v>
      </c>
      <c r="E33" s="36">
        <f>SUMIFS(СВЦЭМ!$D$39:$D$782,СВЦЭМ!$A$39:$A$782,$A33,СВЦЭМ!$B$39:$B$782,E$11)+'СЕТ СН'!$F$11+СВЦЭМ!$D$10+'СЕТ СН'!$F$6-'СЕТ СН'!$F$23</f>
        <v>2185.9335757899998</v>
      </c>
      <c r="F33" s="36">
        <f>SUMIFS(СВЦЭМ!$D$39:$D$782,СВЦЭМ!$A$39:$A$782,$A33,СВЦЭМ!$B$39:$B$782,F$11)+'СЕТ СН'!$F$11+СВЦЭМ!$D$10+'СЕТ СН'!$F$6-'СЕТ СН'!$F$23</f>
        <v>2189.2901022999999</v>
      </c>
      <c r="G33" s="36">
        <f>SUMIFS(СВЦЭМ!$D$39:$D$782,СВЦЭМ!$A$39:$A$782,$A33,СВЦЭМ!$B$39:$B$782,G$11)+'СЕТ СН'!$F$11+СВЦЭМ!$D$10+'СЕТ СН'!$F$6-'СЕТ СН'!$F$23</f>
        <v>2177.6259534000001</v>
      </c>
      <c r="H33" s="36">
        <f>SUMIFS(СВЦЭМ!$D$39:$D$782,СВЦЭМ!$A$39:$A$782,$A33,СВЦЭМ!$B$39:$B$782,H$11)+'СЕТ СН'!$F$11+СВЦЭМ!$D$10+'СЕТ СН'!$F$6-'СЕТ СН'!$F$23</f>
        <v>2113.1069151699999</v>
      </c>
      <c r="I33" s="36">
        <f>SUMIFS(СВЦЭМ!$D$39:$D$782,СВЦЭМ!$A$39:$A$782,$A33,СВЦЭМ!$B$39:$B$782,I$11)+'СЕТ СН'!$F$11+СВЦЭМ!$D$10+'СЕТ СН'!$F$6-'СЕТ СН'!$F$23</f>
        <v>2051.50145969</v>
      </c>
      <c r="J33" s="36">
        <f>SUMIFS(СВЦЭМ!$D$39:$D$782,СВЦЭМ!$A$39:$A$782,$A33,СВЦЭМ!$B$39:$B$782,J$11)+'СЕТ СН'!$F$11+СВЦЭМ!$D$10+'СЕТ СН'!$F$6-'СЕТ СН'!$F$23</f>
        <v>2009.7566107799998</v>
      </c>
      <c r="K33" s="36">
        <f>SUMIFS(СВЦЭМ!$D$39:$D$782,СВЦЭМ!$A$39:$A$782,$A33,СВЦЭМ!$B$39:$B$782,K$11)+'СЕТ СН'!$F$11+СВЦЭМ!$D$10+'СЕТ СН'!$F$6-'СЕТ СН'!$F$23</f>
        <v>1971.9224189899999</v>
      </c>
      <c r="L33" s="36">
        <f>SUMIFS(СВЦЭМ!$D$39:$D$782,СВЦЭМ!$A$39:$A$782,$A33,СВЦЭМ!$B$39:$B$782,L$11)+'СЕТ СН'!$F$11+СВЦЭМ!$D$10+'СЕТ СН'!$F$6-'СЕТ СН'!$F$23</f>
        <v>1976.21723585</v>
      </c>
      <c r="M33" s="36">
        <f>SUMIFS(СВЦЭМ!$D$39:$D$782,СВЦЭМ!$A$39:$A$782,$A33,СВЦЭМ!$B$39:$B$782,M$11)+'СЕТ СН'!$F$11+СВЦЭМ!$D$10+'СЕТ СН'!$F$6-'СЕТ СН'!$F$23</f>
        <v>1986.6716640499999</v>
      </c>
      <c r="N33" s="36">
        <f>SUMIFS(СВЦЭМ!$D$39:$D$782,СВЦЭМ!$A$39:$A$782,$A33,СВЦЭМ!$B$39:$B$782,N$11)+'СЕТ СН'!$F$11+СВЦЭМ!$D$10+'СЕТ СН'!$F$6-'СЕТ СН'!$F$23</f>
        <v>2003.7480517199999</v>
      </c>
      <c r="O33" s="36">
        <f>SUMIFS(СВЦЭМ!$D$39:$D$782,СВЦЭМ!$A$39:$A$782,$A33,СВЦЭМ!$B$39:$B$782,O$11)+'СЕТ СН'!$F$11+СВЦЭМ!$D$10+'СЕТ СН'!$F$6-'СЕТ СН'!$F$23</f>
        <v>2027.9900527899999</v>
      </c>
      <c r="P33" s="36">
        <f>SUMIFS(СВЦЭМ!$D$39:$D$782,СВЦЭМ!$A$39:$A$782,$A33,СВЦЭМ!$B$39:$B$782,P$11)+'СЕТ СН'!$F$11+СВЦЭМ!$D$10+'СЕТ СН'!$F$6-'СЕТ СН'!$F$23</f>
        <v>2035.4218447999999</v>
      </c>
      <c r="Q33" s="36">
        <f>SUMIFS(СВЦЭМ!$D$39:$D$782,СВЦЭМ!$A$39:$A$782,$A33,СВЦЭМ!$B$39:$B$782,Q$11)+'СЕТ СН'!$F$11+СВЦЭМ!$D$10+'СЕТ СН'!$F$6-'СЕТ СН'!$F$23</f>
        <v>2046.9537764199999</v>
      </c>
      <c r="R33" s="36">
        <f>SUMIFS(СВЦЭМ!$D$39:$D$782,СВЦЭМ!$A$39:$A$782,$A33,СВЦЭМ!$B$39:$B$782,R$11)+'СЕТ СН'!$F$11+СВЦЭМ!$D$10+'СЕТ СН'!$F$6-'СЕТ СН'!$F$23</f>
        <v>2054.7826795599999</v>
      </c>
      <c r="S33" s="36">
        <f>SUMIFS(СВЦЭМ!$D$39:$D$782,СВЦЭМ!$A$39:$A$782,$A33,СВЦЭМ!$B$39:$B$782,S$11)+'СЕТ СН'!$F$11+СВЦЭМ!$D$10+'СЕТ СН'!$F$6-'СЕТ СН'!$F$23</f>
        <v>2024.9257249799998</v>
      </c>
      <c r="T33" s="36">
        <f>SUMIFS(СВЦЭМ!$D$39:$D$782,СВЦЭМ!$A$39:$A$782,$A33,СВЦЭМ!$B$39:$B$782,T$11)+'СЕТ СН'!$F$11+СВЦЭМ!$D$10+'СЕТ СН'!$F$6-'СЕТ СН'!$F$23</f>
        <v>2007.4015443699998</v>
      </c>
      <c r="U33" s="36">
        <f>SUMIFS(СВЦЭМ!$D$39:$D$782,СВЦЭМ!$A$39:$A$782,$A33,СВЦЭМ!$B$39:$B$782,U$11)+'СЕТ СН'!$F$11+СВЦЭМ!$D$10+'СЕТ СН'!$F$6-'СЕТ СН'!$F$23</f>
        <v>2017.53706457</v>
      </c>
      <c r="V33" s="36">
        <f>SUMIFS(СВЦЭМ!$D$39:$D$782,СВЦЭМ!$A$39:$A$782,$A33,СВЦЭМ!$B$39:$B$782,V$11)+'СЕТ СН'!$F$11+СВЦЭМ!$D$10+'СЕТ СН'!$F$6-'СЕТ СН'!$F$23</f>
        <v>2031.8641881899998</v>
      </c>
      <c r="W33" s="36">
        <f>SUMIFS(СВЦЭМ!$D$39:$D$782,СВЦЭМ!$A$39:$A$782,$A33,СВЦЭМ!$B$39:$B$782,W$11)+'СЕТ СН'!$F$11+СВЦЭМ!$D$10+'СЕТ СН'!$F$6-'СЕТ СН'!$F$23</f>
        <v>2044.4216412599999</v>
      </c>
      <c r="X33" s="36">
        <f>SUMIFS(СВЦЭМ!$D$39:$D$782,СВЦЭМ!$A$39:$A$782,$A33,СВЦЭМ!$B$39:$B$782,X$11)+'СЕТ СН'!$F$11+СВЦЭМ!$D$10+'СЕТ СН'!$F$6-'СЕТ СН'!$F$23</f>
        <v>2077.5730567199998</v>
      </c>
      <c r="Y33" s="36">
        <f>SUMIFS(СВЦЭМ!$D$39:$D$782,СВЦЭМ!$A$39:$A$782,$A33,СВЦЭМ!$B$39:$B$782,Y$11)+'СЕТ СН'!$F$11+СВЦЭМ!$D$10+'СЕТ СН'!$F$6-'СЕТ СН'!$F$23</f>
        <v>2098.0011809399998</v>
      </c>
    </row>
    <row r="34" spans="1:27" ht="15.75" x14ac:dyDescent="0.2">
      <c r="A34" s="35">
        <f t="shared" si="0"/>
        <v>45283</v>
      </c>
      <c r="B34" s="36">
        <f>SUMIFS(СВЦЭМ!$D$39:$D$782,СВЦЭМ!$A$39:$A$782,$A34,СВЦЭМ!$B$39:$B$782,B$11)+'СЕТ СН'!$F$11+СВЦЭМ!$D$10+'СЕТ СН'!$F$6-'СЕТ СН'!$F$23</f>
        <v>1949.9803046799998</v>
      </c>
      <c r="C34" s="36">
        <f>SUMIFS(СВЦЭМ!$D$39:$D$782,СВЦЭМ!$A$39:$A$782,$A34,СВЦЭМ!$B$39:$B$782,C$11)+'СЕТ СН'!$F$11+СВЦЭМ!$D$10+'СЕТ СН'!$F$6-'СЕТ СН'!$F$23</f>
        <v>1931.7314033999999</v>
      </c>
      <c r="D34" s="36">
        <f>SUMIFS(СВЦЭМ!$D$39:$D$782,СВЦЭМ!$A$39:$A$782,$A34,СВЦЭМ!$B$39:$B$782,D$11)+'СЕТ СН'!$F$11+СВЦЭМ!$D$10+'СЕТ СН'!$F$6-'СЕТ СН'!$F$23</f>
        <v>1967.02760296</v>
      </c>
      <c r="E34" s="36">
        <f>SUMIFS(СВЦЭМ!$D$39:$D$782,СВЦЭМ!$A$39:$A$782,$A34,СВЦЭМ!$B$39:$B$782,E$11)+'СЕТ СН'!$F$11+СВЦЭМ!$D$10+'СЕТ СН'!$F$6-'СЕТ СН'!$F$23</f>
        <v>2120.4338286900002</v>
      </c>
      <c r="F34" s="36">
        <f>SUMIFS(СВЦЭМ!$D$39:$D$782,СВЦЭМ!$A$39:$A$782,$A34,СВЦЭМ!$B$39:$B$782,F$11)+'СЕТ СН'!$F$11+СВЦЭМ!$D$10+'СЕТ СН'!$F$6-'СЕТ СН'!$F$23</f>
        <v>2120.2733382199999</v>
      </c>
      <c r="G34" s="36">
        <f>SUMIFS(СВЦЭМ!$D$39:$D$782,СВЦЭМ!$A$39:$A$782,$A34,СВЦЭМ!$B$39:$B$782,G$11)+'СЕТ СН'!$F$11+СВЦЭМ!$D$10+'СЕТ СН'!$F$6-'СЕТ СН'!$F$23</f>
        <v>2101.53520088</v>
      </c>
      <c r="H34" s="36">
        <f>SUMIFS(СВЦЭМ!$D$39:$D$782,СВЦЭМ!$A$39:$A$782,$A34,СВЦЭМ!$B$39:$B$782,H$11)+'СЕТ СН'!$F$11+СВЦЭМ!$D$10+'СЕТ СН'!$F$6-'СЕТ СН'!$F$23</f>
        <v>2084.8776733200002</v>
      </c>
      <c r="I34" s="36">
        <f>SUMIFS(СВЦЭМ!$D$39:$D$782,СВЦЭМ!$A$39:$A$782,$A34,СВЦЭМ!$B$39:$B$782,I$11)+'СЕТ СН'!$F$11+СВЦЭМ!$D$10+'СЕТ СН'!$F$6-'СЕТ СН'!$F$23</f>
        <v>2045.80807319</v>
      </c>
      <c r="J34" s="36">
        <f>SUMIFS(СВЦЭМ!$D$39:$D$782,СВЦЭМ!$A$39:$A$782,$A34,СВЦЭМ!$B$39:$B$782,J$11)+'СЕТ СН'!$F$11+СВЦЭМ!$D$10+'СЕТ СН'!$F$6-'СЕТ СН'!$F$23</f>
        <v>1991.97539433</v>
      </c>
      <c r="K34" s="36">
        <f>SUMIFS(СВЦЭМ!$D$39:$D$782,СВЦЭМ!$A$39:$A$782,$A34,СВЦЭМ!$B$39:$B$782,K$11)+'СЕТ СН'!$F$11+СВЦЭМ!$D$10+'СЕТ СН'!$F$6-'СЕТ СН'!$F$23</f>
        <v>1954.4810424099999</v>
      </c>
      <c r="L34" s="36">
        <f>SUMIFS(СВЦЭМ!$D$39:$D$782,СВЦЭМ!$A$39:$A$782,$A34,СВЦЭМ!$B$39:$B$782,L$11)+'СЕТ СН'!$F$11+СВЦЭМ!$D$10+'СЕТ СН'!$F$6-'СЕТ СН'!$F$23</f>
        <v>1913.7582739799998</v>
      </c>
      <c r="M34" s="36">
        <f>SUMIFS(СВЦЭМ!$D$39:$D$782,СВЦЭМ!$A$39:$A$782,$A34,СВЦЭМ!$B$39:$B$782,M$11)+'СЕТ СН'!$F$11+СВЦЭМ!$D$10+'СЕТ СН'!$F$6-'СЕТ СН'!$F$23</f>
        <v>1905.5444628299999</v>
      </c>
      <c r="N34" s="36">
        <f>SUMIFS(СВЦЭМ!$D$39:$D$782,СВЦЭМ!$A$39:$A$782,$A34,СВЦЭМ!$B$39:$B$782,N$11)+'СЕТ СН'!$F$11+СВЦЭМ!$D$10+'СЕТ СН'!$F$6-'СЕТ СН'!$F$23</f>
        <v>1894.5802768299998</v>
      </c>
      <c r="O34" s="36">
        <f>SUMIFS(СВЦЭМ!$D$39:$D$782,СВЦЭМ!$A$39:$A$782,$A34,СВЦЭМ!$B$39:$B$782,O$11)+'СЕТ СН'!$F$11+СВЦЭМ!$D$10+'СЕТ СН'!$F$6-'СЕТ СН'!$F$23</f>
        <v>1894.5917415199999</v>
      </c>
      <c r="P34" s="36">
        <f>SUMIFS(СВЦЭМ!$D$39:$D$782,СВЦЭМ!$A$39:$A$782,$A34,СВЦЭМ!$B$39:$B$782,P$11)+'СЕТ СН'!$F$11+СВЦЭМ!$D$10+'СЕТ СН'!$F$6-'СЕТ СН'!$F$23</f>
        <v>1900.7718096599999</v>
      </c>
      <c r="Q34" s="36">
        <f>SUMIFS(СВЦЭМ!$D$39:$D$782,СВЦЭМ!$A$39:$A$782,$A34,СВЦЭМ!$B$39:$B$782,Q$11)+'СЕТ СН'!$F$11+СВЦЭМ!$D$10+'СЕТ СН'!$F$6-'СЕТ СН'!$F$23</f>
        <v>1915.6056539699998</v>
      </c>
      <c r="R34" s="36">
        <f>SUMIFS(СВЦЭМ!$D$39:$D$782,СВЦЭМ!$A$39:$A$782,$A34,СВЦЭМ!$B$39:$B$782,R$11)+'СЕТ СН'!$F$11+СВЦЭМ!$D$10+'СЕТ СН'!$F$6-'СЕТ СН'!$F$23</f>
        <v>1903.59128917</v>
      </c>
      <c r="S34" s="36">
        <f>SUMIFS(СВЦЭМ!$D$39:$D$782,СВЦЭМ!$A$39:$A$782,$A34,СВЦЭМ!$B$39:$B$782,S$11)+'СЕТ СН'!$F$11+СВЦЭМ!$D$10+'СЕТ СН'!$F$6-'СЕТ СН'!$F$23</f>
        <v>1871.2515307299998</v>
      </c>
      <c r="T34" s="36">
        <f>SUMIFS(СВЦЭМ!$D$39:$D$782,СВЦЭМ!$A$39:$A$782,$A34,СВЦЭМ!$B$39:$B$782,T$11)+'СЕТ СН'!$F$11+СВЦЭМ!$D$10+'СЕТ СН'!$F$6-'СЕТ СН'!$F$23</f>
        <v>1890.9625360699999</v>
      </c>
      <c r="U34" s="36">
        <f>SUMIFS(СВЦЭМ!$D$39:$D$782,СВЦЭМ!$A$39:$A$782,$A34,СВЦЭМ!$B$39:$B$782,U$11)+'СЕТ СН'!$F$11+СВЦЭМ!$D$10+'СЕТ СН'!$F$6-'СЕТ СН'!$F$23</f>
        <v>1901.5038512799999</v>
      </c>
      <c r="V34" s="36">
        <f>SUMIFS(СВЦЭМ!$D$39:$D$782,СВЦЭМ!$A$39:$A$782,$A34,СВЦЭМ!$B$39:$B$782,V$11)+'СЕТ СН'!$F$11+СВЦЭМ!$D$10+'СЕТ СН'!$F$6-'СЕТ СН'!$F$23</f>
        <v>1919.99394936</v>
      </c>
      <c r="W34" s="36">
        <f>SUMIFS(СВЦЭМ!$D$39:$D$782,СВЦЭМ!$A$39:$A$782,$A34,СВЦЭМ!$B$39:$B$782,W$11)+'СЕТ СН'!$F$11+СВЦЭМ!$D$10+'СЕТ СН'!$F$6-'СЕТ СН'!$F$23</f>
        <v>1927.6472010499999</v>
      </c>
      <c r="X34" s="36">
        <f>SUMIFS(СВЦЭМ!$D$39:$D$782,СВЦЭМ!$A$39:$A$782,$A34,СВЦЭМ!$B$39:$B$782,X$11)+'СЕТ СН'!$F$11+СВЦЭМ!$D$10+'СЕТ СН'!$F$6-'СЕТ СН'!$F$23</f>
        <v>1960.48919241</v>
      </c>
      <c r="Y34" s="36">
        <f>SUMIFS(СВЦЭМ!$D$39:$D$782,СВЦЭМ!$A$39:$A$782,$A34,СВЦЭМ!$B$39:$B$782,Y$11)+'СЕТ СН'!$F$11+СВЦЭМ!$D$10+'СЕТ СН'!$F$6-'СЕТ СН'!$F$23</f>
        <v>1972.1603045699999</v>
      </c>
    </row>
    <row r="35" spans="1:27" ht="15.75" x14ac:dyDescent="0.2">
      <c r="A35" s="35">
        <f t="shared" si="0"/>
        <v>45284</v>
      </c>
      <c r="B35" s="36">
        <f>SUMIFS(СВЦЭМ!$D$39:$D$782,СВЦЭМ!$A$39:$A$782,$A35,СВЦЭМ!$B$39:$B$782,B$11)+'СЕТ СН'!$F$11+СВЦЭМ!$D$10+'СЕТ СН'!$F$6-'СЕТ СН'!$F$23</f>
        <v>1869.7899364399998</v>
      </c>
      <c r="C35" s="36">
        <f>SUMIFS(СВЦЭМ!$D$39:$D$782,СВЦЭМ!$A$39:$A$782,$A35,СВЦЭМ!$B$39:$B$782,C$11)+'СЕТ СН'!$F$11+СВЦЭМ!$D$10+'СЕТ СН'!$F$6-'СЕТ СН'!$F$23</f>
        <v>1936.7001882599998</v>
      </c>
      <c r="D35" s="36">
        <f>SUMIFS(СВЦЭМ!$D$39:$D$782,СВЦЭМ!$A$39:$A$782,$A35,СВЦЭМ!$B$39:$B$782,D$11)+'СЕТ СН'!$F$11+СВЦЭМ!$D$10+'СЕТ СН'!$F$6-'СЕТ СН'!$F$23</f>
        <v>1992.3015844099998</v>
      </c>
      <c r="E35" s="36">
        <f>SUMIFS(СВЦЭМ!$D$39:$D$782,СВЦЭМ!$A$39:$A$782,$A35,СВЦЭМ!$B$39:$B$782,E$11)+'СЕТ СН'!$F$11+СВЦЭМ!$D$10+'СЕТ СН'!$F$6-'СЕТ СН'!$F$23</f>
        <v>2030.8358675599998</v>
      </c>
      <c r="F35" s="36">
        <f>SUMIFS(СВЦЭМ!$D$39:$D$782,СВЦЭМ!$A$39:$A$782,$A35,СВЦЭМ!$B$39:$B$782,F$11)+'СЕТ СН'!$F$11+СВЦЭМ!$D$10+'СЕТ СН'!$F$6-'СЕТ СН'!$F$23</f>
        <v>2040.6240312799998</v>
      </c>
      <c r="G35" s="36">
        <f>SUMIFS(СВЦЭМ!$D$39:$D$782,СВЦЭМ!$A$39:$A$782,$A35,СВЦЭМ!$B$39:$B$782,G$11)+'СЕТ СН'!$F$11+СВЦЭМ!$D$10+'СЕТ СН'!$F$6-'СЕТ СН'!$F$23</f>
        <v>2020.8706563199999</v>
      </c>
      <c r="H35" s="36">
        <f>SUMIFS(СВЦЭМ!$D$39:$D$782,СВЦЭМ!$A$39:$A$782,$A35,СВЦЭМ!$B$39:$B$782,H$11)+'СЕТ СН'!$F$11+СВЦЭМ!$D$10+'СЕТ СН'!$F$6-'СЕТ СН'!$F$23</f>
        <v>2009.1841971299998</v>
      </c>
      <c r="I35" s="36">
        <f>SUMIFS(СВЦЭМ!$D$39:$D$782,СВЦЭМ!$A$39:$A$782,$A35,СВЦЭМ!$B$39:$B$782,I$11)+'СЕТ СН'!$F$11+СВЦЭМ!$D$10+'СЕТ СН'!$F$6-'СЕТ СН'!$F$23</f>
        <v>1980.3811283699999</v>
      </c>
      <c r="J35" s="36">
        <f>SUMIFS(СВЦЭМ!$D$39:$D$782,СВЦЭМ!$A$39:$A$782,$A35,СВЦЭМ!$B$39:$B$782,J$11)+'СЕТ СН'!$F$11+СВЦЭМ!$D$10+'СЕТ СН'!$F$6-'СЕТ СН'!$F$23</f>
        <v>1941.6245305299999</v>
      </c>
      <c r="K35" s="36">
        <f>SUMIFS(СВЦЭМ!$D$39:$D$782,СВЦЭМ!$A$39:$A$782,$A35,СВЦЭМ!$B$39:$B$782,K$11)+'СЕТ СН'!$F$11+СВЦЭМ!$D$10+'СЕТ СН'!$F$6-'СЕТ СН'!$F$23</f>
        <v>1926.1053475099998</v>
      </c>
      <c r="L35" s="36">
        <f>SUMIFS(СВЦЭМ!$D$39:$D$782,СВЦЭМ!$A$39:$A$782,$A35,СВЦЭМ!$B$39:$B$782,L$11)+'СЕТ СН'!$F$11+СВЦЭМ!$D$10+'СЕТ СН'!$F$6-'СЕТ СН'!$F$23</f>
        <v>1862.44815434</v>
      </c>
      <c r="M35" s="36">
        <f>SUMIFS(СВЦЭМ!$D$39:$D$782,СВЦЭМ!$A$39:$A$782,$A35,СВЦЭМ!$B$39:$B$782,M$11)+'СЕТ СН'!$F$11+СВЦЭМ!$D$10+'СЕТ СН'!$F$6-'СЕТ СН'!$F$23</f>
        <v>1847.7306566599998</v>
      </c>
      <c r="N35" s="36">
        <f>SUMIFS(СВЦЭМ!$D$39:$D$782,СВЦЭМ!$A$39:$A$782,$A35,СВЦЭМ!$B$39:$B$782,N$11)+'СЕТ СН'!$F$11+СВЦЭМ!$D$10+'СЕТ СН'!$F$6-'СЕТ СН'!$F$23</f>
        <v>1857.5058385399998</v>
      </c>
      <c r="O35" s="36">
        <f>SUMIFS(СВЦЭМ!$D$39:$D$782,СВЦЭМ!$A$39:$A$782,$A35,СВЦЭМ!$B$39:$B$782,O$11)+'СЕТ СН'!$F$11+СВЦЭМ!$D$10+'СЕТ СН'!$F$6-'СЕТ СН'!$F$23</f>
        <v>1886.1837439999999</v>
      </c>
      <c r="P35" s="36">
        <f>SUMIFS(СВЦЭМ!$D$39:$D$782,СВЦЭМ!$A$39:$A$782,$A35,СВЦЭМ!$B$39:$B$782,P$11)+'СЕТ СН'!$F$11+СВЦЭМ!$D$10+'СЕТ СН'!$F$6-'СЕТ СН'!$F$23</f>
        <v>1871.8849299799999</v>
      </c>
      <c r="Q35" s="36">
        <f>SUMIFS(СВЦЭМ!$D$39:$D$782,СВЦЭМ!$A$39:$A$782,$A35,СВЦЭМ!$B$39:$B$782,Q$11)+'СЕТ СН'!$F$11+СВЦЭМ!$D$10+'СЕТ СН'!$F$6-'СЕТ СН'!$F$23</f>
        <v>1869.8515510799998</v>
      </c>
      <c r="R35" s="36">
        <f>SUMIFS(СВЦЭМ!$D$39:$D$782,СВЦЭМ!$A$39:$A$782,$A35,СВЦЭМ!$B$39:$B$782,R$11)+'СЕТ СН'!$F$11+СВЦЭМ!$D$10+'СЕТ СН'!$F$6-'СЕТ СН'!$F$23</f>
        <v>1870.9076595899999</v>
      </c>
      <c r="S35" s="36">
        <f>SUMIFS(СВЦЭМ!$D$39:$D$782,СВЦЭМ!$A$39:$A$782,$A35,СВЦЭМ!$B$39:$B$782,S$11)+'СЕТ СН'!$F$11+СВЦЭМ!$D$10+'СЕТ СН'!$F$6-'СЕТ СН'!$F$23</f>
        <v>1855.6137573599999</v>
      </c>
      <c r="T35" s="36">
        <f>SUMIFS(СВЦЭМ!$D$39:$D$782,СВЦЭМ!$A$39:$A$782,$A35,СВЦЭМ!$B$39:$B$782,T$11)+'СЕТ СН'!$F$11+СВЦЭМ!$D$10+'СЕТ СН'!$F$6-'СЕТ СН'!$F$23</f>
        <v>1831.5462866399998</v>
      </c>
      <c r="U35" s="36">
        <f>SUMIFS(СВЦЭМ!$D$39:$D$782,СВЦЭМ!$A$39:$A$782,$A35,СВЦЭМ!$B$39:$B$782,U$11)+'СЕТ СН'!$F$11+СВЦЭМ!$D$10+'СЕТ СН'!$F$6-'СЕТ СН'!$F$23</f>
        <v>1836.9076430999999</v>
      </c>
      <c r="V35" s="36">
        <f>SUMIFS(СВЦЭМ!$D$39:$D$782,СВЦЭМ!$A$39:$A$782,$A35,СВЦЭМ!$B$39:$B$782,V$11)+'СЕТ СН'!$F$11+СВЦЭМ!$D$10+'СЕТ СН'!$F$6-'СЕТ СН'!$F$23</f>
        <v>1861.6548307699998</v>
      </c>
      <c r="W35" s="36">
        <f>SUMIFS(СВЦЭМ!$D$39:$D$782,СВЦЭМ!$A$39:$A$782,$A35,СВЦЭМ!$B$39:$B$782,W$11)+'СЕТ СН'!$F$11+СВЦЭМ!$D$10+'СЕТ СН'!$F$6-'СЕТ СН'!$F$23</f>
        <v>1872.7203048199999</v>
      </c>
      <c r="X35" s="36">
        <f>SUMIFS(СВЦЭМ!$D$39:$D$782,СВЦЭМ!$A$39:$A$782,$A35,СВЦЭМ!$B$39:$B$782,X$11)+'СЕТ СН'!$F$11+СВЦЭМ!$D$10+'СЕТ СН'!$F$6-'СЕТ СН'!$F$23</f>
        <v>1901.7863617599999</v>
      </c>
      <c r="Y35" s="36">
        <f>SUMIFS(СВЦЭМ!$D$39:$D$782,СВЦЭМ!$A$39:$A$782,$A35,СВЦЭМ!$B$39:$B$782,Y$11)+'СЕТ СН'!$F$11+СВЦЭМ!$D$10+'СЕТ СН'!$F$6-'СЕТ СН'!$F$23</f>
        <v>1916.2595746699999</v>
      </c>
    </row>
    <row r="36" spans="1:27" ht="15.75" x14ac:dyDescent="0.2">
      <c r="A36" s="35">
        <f t="shared" si="0"/>
        <v>45285</v>
      </c>
      <c r="B36" s="36">
        <f>SUMIFS(СВЦЭМ!$D$39:$D$782,СВЦЭМ!$A$39:$A$782,$A36,СВЦЭМ!$B$39:$B$782,B$11)+'СЕТ СН'!$F$11+СВЦЭМ!$D$10+'СЕТ СН'!$F$6-'СЕТ СН'!$F$23</f>
        <v>1986.1980662999999</v>
      </c>
      <c r="C36" s="36">
        <f>SUMIFS(СВЦЭМ!$D$39:$D$782,СВЦЭМ!$A$39:$A$782,$A36,СВЦЭМ!$B$39:$B$782,C$11)+'СЕТ СН'!$F$11+СВЦЭМ!$D$10+'СЕТ СН'!$F$6-'СЕТ СН'!$F$23</f>
        <v>2031.9976626799998</v>
      </c>
      <c r="D36" s="36">
        <f>SUMIFS(СВЦЭМ!$D$39:$D$782,СВЦЭМ!$A$39:$A$782,$A36,СВЦЭМ!$B$39:$B$782,D$11)+'СЕТ СН'!$F$11+СВЦЭМ!$D$10+'СЕТ СН'!$F$6-'СЕТ СН'!$F$23</f>
        <v>2045.7662356899998</v>
      </c>
      <c r="E36" s="36">
        <f>SUMIFS(СВЦЭМ!$D$39:$D$782,СВЦЭМ!$A$39:$A$782,$A36,СВЦЭМ!$B$39:$B$782,E$11)+'СЕТ СН'!$F$11+СВЦЭМ!$D$10+'СЕТ СН'!$F$6-'СЕТ СН'!$F$23</f>
        <v>2056.4403847899998</v>
      </c>
      <c r="F36" s="36">
        <f>SUMIFS(СВЦЭМ!$D$39:$D$782,СВЦЭМ!$A$39:$A$782,$A36,СВЦЭМ!$B$39:$B$782,F$11)+'СЕТ СН'!$F$11+СВЦЭМ!$D$10+'СЕТ СН'!$F$6-'СЕТ СН'!$F$23</f>
        <v>2051.4044296900001</v>
      </c>
      <c r="G36" s="36">
        <f>SUMIFS(СВЦЭМ!$D$39:$D$782,СВЦЭМ!$A$39:$A$782,$A36,СВЦЭМ!$B$39:$B$782,G$11)+'СЕТ СН'!$F$11+СВЦЭМ!$D$10+'СЕТ СН'!$F$6-'СЕТ СН'!$F$23</f>
        <v>2021.6999290499998</v>
      </c>
      <c r="H36" s="36">
        <f>SUMIFS(СВЦЭМ!$D$39:$D$782,СВЦЭМ!$A$39:$A$782,$A36,СВЦЭМ!$B$39:$B$782,H$11)+'СЕТ СН'!$F$11+СВЦЭМ!$D$10+'СЕТ СН'!$F$6-'СЕТ СН'!$F$23</f>
        <v>1993.5449307199999</v>
      </c>
      <c r="I36" s="36">
        <f>SUMIFS(СВЦЭМ!$D$39:$D$782,СВЦЭМ!$A$39:$A$782,$A36,СВЦЭМ!$B$39:$B$782,I$11)+'СЕТ СН'!$F$11+СВЦЭМ!$D$10+'СЕТ СН'!$F$6-'СЕТ СН'!$F$23</f>
        <v>1949.5263043999998</v>
      </c>
      <c r="J36" s="36">
        <f>SUMIFS(СВЦЭМ!$D$39:$D$782,СВЦЭМ!$A$39:$A$782,$A36,СВЦЭМ!$B$39:$B$782,J$11)+'СЕТ СН'!$F$11+СВЦЭМ!$D$10+'СЕТ СН'!$F$6-'СЕТ СН'!$F$23</f>
        <v>1892.03415374</v>
      </c>
      <c r="K36" s="36">
        <f>SUMIFS(СВЦЭМ!$D$39:$D$782,СВЦЭМ!$A$39:$A$782,$A36,СВЦЭМ!$B$39:$B$782,K$11)+'СЕТ СН'!$F$11+СВЦЭМ!$D$10+'СЕТ СН'!$F$6-'СЕТ СН'!$F$23</f>
        <v>1863.0725952099999</v>
      </c>
      <c r="L36" s="36">
        <f>SUMIFS(СВЦЭМ!$D$39:$D$782,СВЦЭМ!$A$39:$A$782,$A36,СВЦЭМ!$B$39:$B$782,L$11)+'СЕТ СН'!$F$11+СВЦЭМ!$D$10+'СЕТ СН'!$F$6-'СЕТ СН'!$F$23</f>
        <v>1848.4722011399999</v>
      </c>
      <c r="M36" s="36">
        <f>SUMIFS(СВЦЭМ!$D$39:$D$782,СВЦЭМ!$A$39:$A$782,$A36,СВЦЭМ!$B$39:$B$782,M$11)+'СЕТ СН'!$F$11+СВЦЭМ!$D$10+'СЕТ СН'!$F$6-'СЕТ СН'!$F$23</f>
        <v>1862.8701585699998</v>
      </c>
      <c r="N36" s="36">
        <f>SUMIFS(СВЦЭМ!$D$39:$D$782,СВЦЭМ!$A$39:$A$782,$A36,СВЦЭМ!$B$39:$B$782,N$11)+'СЕТ СН'!$F$11+СВЦЭМ!$D$10+'СЕТ СН'!$F$6-'СЕТ СН'!$F$23</f>
        <v>1861.0379176899999</v>
      </c>
      <c r="O36" s="36">
        <f>SUMIFS(СВЦЭМ!$D$39:$D$782,СВЦЭМ!$A$39:$A$782,$A36,СВЦЭМ!$B$39:$B$782,O$11)+'СЕТ СН'!$F$11+СВЦЭМ!$D$10+'СЕТ СН'!$F$6-'СЕТ СН'!$F$23</f>
        <v>1866.60556991</v>
      </c>
      <c r="P36" s="36">
        <f>SUMIFS(СВЦЭМ!$D$39:$D$782,СВЦЭМ!$A$39:$A$782,$A36,СВЦЭМ!$B$39:$B$782,P$11)+'СЕТ СН'!$F$11+СВЦЭМ!$D$10+'СЕТ СН'!$F$6-'СЕТ СН'!$F$23</f>
        <v>1864.78216157</v>
      </c>
      <c r="Q36" s="36">
        <f>SUMIFS(СВЦЭМ!$D$39:$D$782,СВЦЭМ!$A$39:$A$782,$A36,СВЦЭМ!$B$39:$B$782,Q$11)+'СЕТ СН'!$F$11+СВЦЭМ!$D$10+'СЕТ СН'!$F$6-'СЕТ СН'!$F$23</f>
        <v>1876.7359399499999</v>
      </c>
      <c r="R36" s="36">
        <f>SUMIFS(СВЦЭМ!$D$39:$D$782,СВЦЭМ!$A$39:$A$782,$A36,СВЦЭМ!$B$39:$B$782,R$11)+'СЕТ СН'!$F$11+СВЦЭМ!$D$10+'СЕТ СН'!$F$6-'СЕТ СН'!$F$23</f>
        <v>1895.44357565</v>
      </c>
      <c r="S36" s="36">
        <f>SUMIFS(СВЦЭМ!$D$39:$D$782,СВЦЭМ!$A$39:$A$782,$A36,СВЦЭМ!$B$39:$B$782,S$11)+'СЕТ СН'!$F$11+СВЦЭМ!$D$10+'СЕТ СН'!$F$6-'СЕТ СН'!$F$23</f>
        <v>1865.6944594299998</v>
      </c>
      <c r="T36" s="36">
        <f>SUMIFS(СВЦЭМ!$D$39:$D$782,СВЦЭМ!$A$39:$A$782,$A36,СВЦЭМ!$B$39:$B$782,T$11)+'СЕТ СН'!$F$11+СВЦЭМ!$D$10+'СЕТ СН'!$F$6-'СЕТ СН'!$F$23</f>
        <v>1828.9644811699998</v>
      </c>
      <c r="U36" s="36">
        <f>SUMIFS(СВЦЭМ!$D$39:$D$782,СВЦЭМ!$A$39:$A$782,$A36,СВЦЭМ!$B$39:$B$782,U$11)+'СЕТ СН'!$F$11+СВЦЭМ!$D$10+'СЕТ СН'!$F$6-'СЕТ СН'!$F$23</f>
        <v>1842.3344560899998</v>
      </c>
      <c r="V36" s="36">
        <f>SUMIFS(СВЦЭМ!$D$39:$D$782,СВЦЭМ!$A$39:$A$782,$A36,СВЦЭМ!$B$39:$B$782,V$11)+'СЕТ СН'!$F$11+СВЦЭМ!$D$10+'СЕТ СН'!$F$6-'СЕТ СН'!$F$23</f>
        <v>1869.2319136199999</v>
      </c>
      <c r="W36" s="36">
        <f>SUMIFS(СВЦЭМ!$D$39:$D$782,СВЦЭМ!$A$39:$A$782,$A36,СВЦЭМ!$B$39:$B$782,W$11)+'СЕТ СН'!$F$11+СВЦЭМ!$D$10+'СЕТ СН'!$F$6-'СЕТ СН'!$F$23</f>
        <v>1885.8991469699999</v>
      </c>
      <c r="X36" s="36">
        <f>SUMIFS(СВЦЭМ!$D$39:$D$782,СВЦЭМ!$A$39:$A$782,$A36,СВЦЭМ!$B$39:$B$782,X$11)+'СЕТ СН'!$F$11+СВЦЭМ!$D$10+'СЕТ СН'!$F$6-'СЕТ СН'!$F$23</f>
        <v>1922.1592450099999</v>
      </c>
      <c r="Y36" s="36">
        <f>SUMIFS(СВЦЭМ!$D$39:$D$782,СВЦЭМ!$A$39:$A$782,$A36,СВЦЭМ!$B$39:$B$782,Y$11)+'СЕТ СН'!$F$11+СВЦЭМ!$D$10+'СЕТ СН'!$F$6-'СЕТ СН'!$F$23</f>
        <v>1940.9931331799999</v>
      </c>
    </row>
    <row r="37" spans="1:27" ht="15.75" x14ac:dyDescent="0.2">
      <c r="A37" s="35">
        <f t="shared" si="0"/>
        <v>45286</v>
      </c>
      <c r="B37" s="36">
        <f>SUMIFS(СВЦЭМ!$D$39:$D$782,СВЦЭМ!$A$39:$A$782,$A37,СВЦЭМ!$B$39:$B$782,B$11)+'СЕТ СН'!$F$11+СВЦЭМ!$D$10+'СЕТ СН'!$F$6-'СЕТ СН'!$F$23</f>
        <v>2158.3604745599996</v>
      </c>
      <c r="C37" s="36">
        <f>SUMIFS(СВЦЭМ!$D$39:$D$782,СВЦЭМ!$A$39:$A$782,$A37,СВЦЭМ!$B$39:$B$782,C$11)+'СЕТ СН'!$F$11+СВЦЭМ!$D$10+'СЕТ СН'!$F$6-'СЕТ СН'!$F$23</f>
        <v>2189.4119792699998</v>
      </c>
      <c r="D37" s="36">
        <f>SUMIFS(СВЦЭМ!$D$39:$D$782,СВЦЭМ!$A$39:$A$782,$A37,СВЦЭМ!$B$39:$B$782,D$11)+'СЕТ СН'!$F$11+СВЦЭМ!$D$10+'СЕТ СН'!$F$6-'СЕТ СН'!$F$23</f>
        <v>2199.57663224</v>
      </c>
      <c r="E37" s="36">
        <f>SUMIFS(СВЦЭМ!$D$39:$D$782,СВЦЭМ!$A$39:$A$782,$A37,СВЦЭМ!$B$39:$B$782,E$11)+'СЕТ СН'!$F$11+СВЦЭМ!$D$10+'СЕТ СН'!$F$6-'СЕТ СН'!$F$23</f>
        <v>2212.4589464000001</v>
      </c>
      <c r="F37" s="36">
        <f>SUMIFS(СВЦЭМ!$D$39:$D$782,СВЦЭМ!$A$39:$A$782,$A37,СВЦЭМ!$B$39:$B$782,F$11)+'СЕТ СН'!$F$11+СВЦЭМ!$D$10+'СЕТ СН'!$F$6-'СЕТ СН'!$F$23</f>
        <v>2210.2377165099997</v>
      </c>
      <c r="G37" s="36">
        <f>SUMIFS(СВЦЭМ!$D$39:$D$782,СВЦЭМ!$A$39:$A$782,$A37,СВЦЭМ!$B$39:$B$782,G$11)+'СЕТ СН'!$F$11+СВЦЭМ!$D$10+'СЕТ СН'!$F$6-'СЕТ СН'!$F$23</f>
        <v>2187.23754667</v>
      </c>
      <c r="H37" s="36">
        <f>SUMIFS(СВЦЭМ!$D$39:$D$782,СВЦЭМ!$A$39:$A$782,$A37,СВЦЭМ!$B$39:$B$782,H$11)+'СЕТ СН'!$F$11+СВЦЭМ!$D$10+'СЕТ СН'!$F$6-'СЕТ СН'!$F$23</f>
        <v>2139.8481154599999</v>
      </c>
      <c r="I37" s="36">
        <f>SUMIFS(СВЦЭМ!$D$39:$D$782,СВЦЭМ!$A$39:$A$782,$A37,СВЦЭМ!$B$39:$B$782,I$11)+'СЕТ СН'!$F$11+СВЦЭМ!$D$10+'СЕТ СН'!$F$6-'СЕТ СН'!$F$23</f>
        <v>2090.19021944</v>
      </c>
      <c r="J37" s="36">
        <f>SUMIFS(СВЦЭМ!$D$39:$D$782,СВЦЭМ!$A$39:$A$782,$A37,СВЦЭМ!$B$39:$B$782,J$11)+'СЕТ СН'!$F$11+СВЦЭМ!$D$10+'СЕТ СН'!$F$6-'СЕТ СН'!$F$23</f>
        <v>2039.96247892</v>
      </c>
      <c r="K37" s="36">
        <f>SUMIFS(СВЦЭМ!$D$39:$D$782,СВЦЭМ!$A$39:$A$782,$A37,СВЦЭМ!$B$39:$B$782,K$11)+'СЕТ СН'!$F$11+СВЦЭМ!$D$10+'СЕТ СН'!$F$6-'СЕТ СН'!$F$23</f>
        <v>2000.2134680699999</v>
      </c>
      <c r="L37" s="36">
        <f>SUMIFS(СВЦЭМ!$D$39:$D$782,СВЦЭМ!$A$39:$A$782,$A37,СВЦЭМ!$B$39:$B$782,L$11)+'СЕТ СН'!$F$11+СВЦЭМ!$D$10+'СЕТ СН'!$F$6-'СЕТ СН'!$F$23</f>
        <v>1989.14891625</v>
      </c>
      <c r="M37" s="36">
        <f>SUMIFS(СВЦЭМ!$D$39:$D$782,СВЦЭМ!$A$39:$A$782,$A37,СВЦЭМ!$B$39:$B$782,M$11)+'СЕТ СН'!$F$11+СВЦЭМ!$D$10+'СЕТ СН'!$F$6-'СЕТ СН'!$F$23</f>
        <v>2001.7007628399999</v>
      </c>
      <c r="N37" s="36">
        <f>SUMIFS(СВЦЭМ!$D$39:$D$782,СВЦЭМ!$A$39:$A$782,$A37,СВЦЭМ!$B$39:$B$782,N$11)+'СЕТ СН'!$F$11+СВЦЭМ!$D$10+'СЕТ СН'!$F$6-'СЕТ СН'!$F$23</f>
        <v>2045.8568598799998</v>
      </c>
      <c r="O37" s="36">
        <f>SUMIFS(СВЦЭМ!$D$39:$D$782,СВЦЭМ!$A$39:$A$782,$A37,СВЦЭМ!$B$39:$B$782,O$11)+'СЕТ СН'!$F$11+СВЦЭМ!$D$10+'СЕТ СН'!$F$6-'СЕТ СН'!$F$23</f>
        <v>2085.12409394</v>
      </c>
      <c r="P37" s="36">
        <f>SUMIFS(СВЦЭМ!$D$39:$D$782,СВЦЭМ!$A$39:$A$782,$A37,СВЦЭМ!$B$39:$B$782,P$11)+'СЕТ СН'!$F$11+СВЦЭМ!$D$10+'СЕТ СН'!$F$6-'СЕТ СН'!$F$23</f>
        <v>2111.5904382200001</v>
      </c>
      <c r="Q37" s="36">
        <f>SUMIFS(СВЦЭМ!$D$39:$D$782,СВЦЭМ!$A$39:$A$782,$A37,СВЦЭМ!$B$39:$B$782,Q$11)+'СЕТ СН'!$F$11+СВЦЭМ!$D$10+'СЕТ СН'!$F$6-'СЕТ СН'!$F$23</f>
        <v>2145.04965541</v>
      </c>
      <c r="R37" s="36">
        <f>SUMIFS(СВЦЭМ!$D$39:$D$782,СВЦЭМ!$A$39:$A$782,$A37,СВЦЭМ!$B$39:$B$782,R$11)+'СЕТ СН'!$F$11+СВЦЭМ!$D$10+'СЕТ СН'!$F$6-'СЕТ СН'!$F$23</f>
        <v>2131.7277780699997</v>
      </c>
      <c r="S37" s="36">
        <f>SUMIFS(СВЦЭМ!$D$39:$D$782,СВЦЭМ!$A$39:$A$782,$A37,СВЦЭМ!$B$39:$B$782,S$11)+'СЕТ СН'!$F$11+СВЦЭМ!$D$10+'СЕТ СН'!$F$6-'СЕТ СН'!$F$23</f>
        <v>2081.6518712500001</v>
      </c>
      <c r="T37" s="36">
        <f>SUMIFS(СВЦЭМ!$D$39:$D$782,СВЦЭМ!$A$39:$A$782,$A37,СВЦЭМ!$B$39:$B$782,T$11)+'СЕТ СН'!$F$11+СВЦЭМ!$D$10+'СЕТ СН'!$F$6-'СЕТ СН'!$F$23</f>
        <v>2058.3877558700001</v>
      </c>
      <c r="U37" s="36">
        <f>SUMIFS(СВЦЭМ!$D$39:$D$782,СВЦЭМ!$A$39:$A$782,$A37,СВЦЭМ!$B$39:$B$782,U$11)+'СЕТ СН'!$F$11+СВЦЭМ!$D$10+'СЕТ СН'!$F$6-'СЕТ СН'!$F$23</f>
        <v>2070.90696527</v>
      </c>
      <c r="V37" s="36">
        <f>SUMIFS(СВЦЭМ!$D$39:$D$782,СВЦЭМ!$A$39:$A$782,$A37,СВЦЭМ!$B$39:$B$782,V$11)+'СЕТ СН'!$F$11+СВЦЭМ!$D$10+'СЕТ СН'!$F$6-'СЕТ СН'!$F$23</f>
        <v>2094.91527989</v>
      </c>
      <c r="W37" s="36">
        <f>SUMIFS(СВЦЭМ!$D$39:$D$782,СВЦЭМ!$A$39:$A$782,$A37,СВЦЭМ!$B$39:$B$782,W$11)+'СЕТ СН'!$F$11+СВЦЭМ!$D$10+'СЕТ СН'!$F$6-'СЕТ СН'!$F$23</f>
        <v>2122.72339895</v>
      </c>
      <c r="X37" s="36">
        <f>SUMIFS(СВЦЭМ!$D$39:$D$782,СВЦЭМ!$A$39:$A$782,$A37,СВЦЭМ!$B$39:$B$782,X$11)+'СЕТ СН'!$F$11+СВЦЭМ!$D$10+'СЕТ СН'!$F$6-'СЕТ СН'!$F$23</f>
        <v>2150.5078889799997</v>
      </c>
      <c r="Y37" s="36">
        <f>SUMIFS(СВЦЭМ!$D$39:$D$782,СВЦЭМ!$A$39:$A$782,$A37,СВЦЭМ!$B$39:$B$782,Y$11)+'СЕТ СН'!$F$11+СВЦЭМ!$D$10+'СЕТ СН'!$F$6-'СЕТ СН'!$F$23</f>
        <v>2167.2700301699997</v>
      </c>
    </row>
    <row r="38" spans="1:27" ht="15.75" x14ac:dyDescent="0.2">
      <c r="A38" s="35">
        <f t="shared" si="0"/>
        <v>45287</v>
      </c>
      <c r="B38" s="36">
        <f>SUMIFS(СВЦЭМ!$D$39:$D$782,СВЦЭМ!$A$39:$A$782,$A38,СВЦЭМ!$B$39:$B$782,B$11)+'СЕТ СН'!$F$11+СВЦЭМ!$D$10+'СЕТ СН'!$F$6-'СЕТ СН'!$F$23</f>
        <v>2117.3408702799998</v>
      </c>
      <c r="C38" s="36">
        <f>SUMIFS(СВЦЭМ!$D$39:$D$782,СВЦЭМ!$A$39:$A$782,$A38,СВЦЭМ!$B$39:$B$782,C$11)+'СЕТ СН'!$F$11+СВЦЭМ!$D$10+'СЕТ СН'!$F$6-'СЕТ СН'!$F$23</f>
        <v>2105.7366496099999</v>
      </c>
      <c r="D38" s="36">
        <f>SUMIFS(СВЦЭМ!$D$39:$D$782,СВЦЭМ!$A$39:$A$782,$A38,СВЦЭМ!$B$39:$B$782,D$11)+'СЕТ СН'!$F$11+СВЦЭМ!$D$10+'СЕТ СН'!$F$6-'СЕТ СН'!$F$23</f>
        <v>2114.1901166799998</v>
      </c>
      <c r="E38" s="36">
        <f>SUMIFS(СВЦЭМ!$D$39:$D$782,СВЦЭМ!$A$39:$A$782,$A38,СВЦЭМ!$B$39:$B$782,E$11)+'СЕТ СН'!$F$11+СВЦЭМ!$D$10+'СЕТ СН'!$F$6-'СЕТ СН'!$F$23</f>
        <v>2125.7886348699999</v>
      </c>
      <c r="F38" s="36">
        <f>SUMIFS(СВЦЭМ!$D$39:$D$782,СВЦЭМ!$A$39:$A$782,$A38,СВЦЭМ!$B$39:$B$782,F$11)+'СЕТ СН'!$F$11+СВЦЭМ!$D$10+'СЕТ СН'!$F$6-'СЕТ СН'!$F$23</f>
        <v>2186.01022801</v>
      </c>
      <c r="G38" s="36">
        <f>SUMIFS(СВЦЭМ!$D$39:$D$782,СВЦЭМ!$A$39:$A$782,$A38,СВЦЭМ!$B$39:$B$782,G$11)+'СЕТ СН'!$F$11+СВЦЭМ!$D$10+'СЕТ СН'!$F$6-'СЕТ СН'!$F$23</f>
        <v>2179.48474665</v>
      </c>
      <c r="H38" s="36">
        <f>SUMIFS(СВЦЭМ!$D$39:$D$782,СВЦЭМ!$A$39:$A$782,$A38,СВЦЭМ!$B$39:$B$782,H$11)+'СЕТ СН'!$F$11+СВЦЭМ!$D$10+'СЕТ СН'!$F$6-'СЕТ СН'!$F$23</f>
        <v>2130.7400993199999</v>
      </c>
      <c r="I38" s="36">
        <f>SUMIFS(СВЦЭМ!$D$39:$D$782,СВЦЭМ!$A$39:$A$782,$A38,СВЦЭМ!$B$39:$B$782,I$11)+'СЕТ СН'!$F$11+СВЦЭМ!$D$10+'СЕТ СН'!$F$6-'СЕТ СН'!$F$23</f>
        <v>2069.4391056899999</v>
      </c>
      <c r="J38" s="36">
        <f>SUMIFS(СВЦЭМ!$D$39:$D$782,СВЦЭМ!$A$39:$A$782,$A38,СВЦЭМ!$B$39:$B$782,J$11)+'СЕТ СН'!$F$11+СВЦЭМ!$D$10+'СЕТ СН'!$F$6-'СЕТ СН'!$F$23</f>
        <v>2054.9082999299999</v>
      </c>
      <c r="K38" s="36">
        <f>SUMIFS(СВЦЭМ!$D$39:$D$782,СВЦЭМ!$A$39:$A$782,$A38,СВЦЭМ!$B$39:$B$782,K$11)+'СЕТ СН'!$F$11+СВЦЭМ!$D$10+'СЕТ СН'!$F$6-'СЕТ СН'!$F$23</f>
        <v>2044.80688545</v>
      </c>
      <c r="L38" s="36">
        <f>SUMIFS(СВЦЭМ!$D$39:$D$782,СВЦЭМ!$A$39:$A$782,$A38,СВЦЭМ!$B$39:$B$782,L$11)+'СЕТ СН'!$F$11+СВЦЭМ!$D$10+'СЕТ СН'!$F$6-'СЕТ СН'!$F$23</f>
        <v>2016.8637464499998</v>
      </c>
      <c r="M38" s="36">
        <f>SUMIFS(СВЦЭМ!$D$39:$D$782,СВЦЭМ!$A$39:$A$782,$A38,СВЦЭМ!$B$39:$B$782,M$11)+'СЕТ СН'!$F$11+СВЦЭМ!$D$10+'СЕТ СН'!$F$6-'СЕТ СН'!$F$23</f>
        <v>2023.5638484999999</v>
      </c>
      <c r="N38" s="36">
        <f>SUMIFS(СВЦЭМ!$D$39:$D$782,СВЦЭМ!$A$39:$A$782,$A38,СВЦЭМ!$B$39:$B$782,N$11)+'СЕТ СН'!$F$11+СВЦЭМ!$D$10+'СЕТ СН'!$F$6-'СЕТ СН'!$F$23</f>
        <v>2039.6538308699999</v>
      </c>
      <c r="O38" s="36">
        <f>SUMIFS(СВЦЭМ!$D$39:$D$782,СВЦЭМ!$A$39:$A$782,$A38,СВЦЭМ!$B$39:$B$782,O$11)+'СЕТ СН'!$F$11+СВЦЭМ!$D$10+'СЕТ СН'!$F$6-'СЕТ СН'!$F$23</f>
        <v>2040.1228087299999</v>
      </c>
      <c r="P38" s="36">
        <f>SUMIFS(СВЦЭМ!$D$39:$D$782,СВЦЭМ!$A$39:$A$782,$A38,СВЦЭМ!$B$39:$B$782,P$11)+'СЕТ СН'!$F$11+СВЦЭМ!$D$10+'СЕТ СН'!$F$6-'СЕТ СН'!$F$23</f>
        <v>2041.9916111299999</v>
      </c>
      <c r="Q38" s="36">
        <f>SUMIFS(СВЦЭМ!$D$39:$D$782,СВЦЭМ!$A$39:$A$782,$A38,СВЦЭМ!$B$39:$B$782,Q$11)+'СЕТ СН'!$F$11+СВЦЭМ!$D$10+'СЕТ СН'!$F$6-'СЕТ СН'!$F$23</f>
        <v>2020.8211870199998</v>
      </c>
      <c r="R38" s="36">
        <f>SUMIFS(СВЦЭМ!$D$39:$D$782,СВЦЭМ!$A$39:$A$782,$A38,СВЦЭМ!$B$39:$B$782,R$11)+'СЕТ СН'!$F$11+СВЦЭМ!$D$10+'СЕТ СН'!$F$6-'СЕТ СН'!$F$23</f>
        <v>2018.8644360399999</v>
      </c>
      <c r="S38" s="36">
        <f>SUMIFS(СВЦЭМ!$D$39:$D$782,СВЦЭМ!$A$39:$A$782,$A38,СВЦЭМ!$B$39:$B$782,S$11)+'СЕТ СН'!$F$11+СВЦЭМ!$D$10+'СЕТ СН'!$F$6-'СЕТ СН'!$F$23</f>
        <v>1982.9712914299998</v>
      </c>
      <c r="T38" s="36">
        <f>SUMIFS(СВЦЭМ!$D$39:$D$782,СВЦЭМ!$A$39:$A$782,$A38,СВЦЭМ!$B$39:$B$782,T$11)+'СЕТ СН'!$F$11+СВЦЭМ!$D$10+'СЕТ СН'!$F$6-'СЕТ СН'!$F$23</f>
        <v>2004.3172813699998</v>
      </c>
      <c r="U38" s="36">
        <f>SUMIFS(СВЦЭМ!$D$39:$D$782,СВЦЭМ!$A$39:$A$782,$A38,СВЦЭМ!$B$39:$B$782,U$11)+'СЕТ СН'!$F$11+СВЦЭМ!$D$10+'СЕТ СН'!$F$6-'СЕТ СН'!$F$23</f>
        <v>2010.9742173299999</v>
      </c>
      <c r="V38" s="36">
        <f>SUMIFS(СВЦЭМ!$D$39:$D$782,СВЦЭМ!$A$39:$A$782,$A38,СВЦЭМ!$B$39:$B$782,V$11)+'СЕТ СН'!$F$11+СВЦЭМ!$D$10+'СЕТ СН'!$F$6-'СЕТ СН'!$F$23</f>
        <v>2033.8452081999999</v>
      </c>
      <c r="W38" s="36">
        <f>SUMIFS(СВЦЭМ!$D$39:$D$782,СВЦЭМ!$A$39:$A$782,$A38,СВЦЭМ!$B$39:$B$782,W$11)+'СЕТ СН'!$F$11+СВЦЭМ!$D$10+'СЕТ СН'!$F$6-'СЕТ СН'!$F$23</f>
        <v>2028.3432869899998</v>
      </c>
      <c r="X38" s="36">
        <f>SUMIFS(СВЦЭМ!$D$39:$D$782,СВЦЭМ!$A$39:$A$782,$A38,СВЦЭМ!$B$39:$B$782,X$11)+'СЕТ СН'!$F$11+СВЦЭМ!$D$10+'СЕТ СН'!$F$6-'СЕТ СН'!$F$23</f>
        <v>2052.0987240999998</v>
      </c>
      <c r="Y38" s="36">
        <f>SUMIFS(СВЦЭМ!$D$39:$D$782,СВЦЭМ!$A$39:$A$782,$A38,СВЦЭМ!$B$39:$B$782,Y$11)+'СЕТ СН'!$F$11+СВЦЭМ!$D$10+'СЕТ СН'!$F$6-'СЕТ СН'!$F$23</f>
        <v>2069.6494495100001</v>
      </c>
    </row>
    <row r="39" spans="1:27" ht="15.75" x14ac:dyDescent="0.2">
      <c r="A39" s="35">
        <f t="shared" si="0"/>
        <v>45288</v>
      </c>
      <c r="B39" s="36">
        <f>SUMIFS(СВЦЭМ!$D$39:$D$782,СВЦЭМ!$A$39:$A$782,$A39,СВЦЭМ!$B$39:$B$782,B$11)+'СЕТ СН'!$F$11+СВЦЭМ!$D$10+'СЕТ СН'!$F$6-'СЕТ СН'!$F$23</f>
        <v>2033.5816674199998</v>
      </c>
      <c r="C39" s="36">
        <f>SUMIFS(СВЦЭМ!$D$39:$D$782,СВЦЭМ!$A$39:$A$782,$A39,СВЦЭМ!$B$39:$B$782,C$11)+'СЕТ СН'!$F$11+СВЦЭМ!$D$10+'СЕТ СН'!$F$6-'СЕТ СН'!$F$23</f>
        <v>2080.60676792</v>
      </c>
      <c r="D39" s="36">
        <f>SUMIFS(СВЦЭМ!$D$39:$D$782,СВЦЭМ!$A$39:$A$782,$A39,СВЦЭМ!$B$39:$B$782,D$11)+'СЕТ СН'!$F$11+СВЦЭМ!$D$10+'СЕТ СН'!$F$6-'СЕТ СН'!$F$23</f>
        <v>2098.0006291</v>
      </c>
      <c r="E39" s="36">
        <f>SUMIFS(СВЦЭМ!$D$39:$D$782,СВЦЭМ!$A$39:$A$782,$A39,СВЦЭМ!$B$39:$B$782,E$11)+'СЕТ СН'!$F$11+СВЦЭМ!$D$10+'СЕТ СН'!$F$6-'СЕТ СН'!$F$23</f>
        <v>2104.09188141</v>
      </c>
      <c r="F39" s="36">
        <f>SUMIFS(СВЦЭМ!$D$39:$D$782,СВЦЭМ!$A$39:$A$782,$A39,СВЦЭМ!$B$39:$B$782,F$11)+'СЕТ СН'!$F$11+СВЦЭМ!$D$10+'СЕТ СН'!$F$6-'СЕТ СН'!$F$23</f>
        <v>2105.58297309</v>
      </c>
      <c r="G39" s="36">
        <f>SUMIFS(СВЦЭМ!$D$39:$D$782,СВЦЭМ!$A$39:$A$782,$A39,СВЦЭМ!$B$39:$B$782,G$11)+'СЕТ СН'!$F$11+СВЦЭМ!$D$10+'СЕТ СН'!$F$6-'СЕТ СН'!$F$23</f>
        <v>2098.8311133000002</v>
      </c>
      <c r="H39" s="36">
        <f>SUMIFS(СВЦЭМ!$D$39:$D$782,СВЦЭМ!$A$39:$A$782,$A39,СВЦЭМ!$B$39:$B$782,H$11)+'СЕТ СН'!$F$11+СВЦЭМ!$D$10+'СЕТ СН'!$F$6-'СЕТ СН'!$F$23</f>
        <v>2043.8204081299998</v>
      </c>
      <c r="I39" s="36">
        <f>SUMIFS(СВЦЭМ!$D$39:$D$782,СВЦЭМ!$A$39:$A$782,$A39,СВЦЭМ!$B$39:$B$782,I$11)+'СЕТ СН'!$F$11+СВЦЭМ!$D$10+'СЕТ СН'!$F$6-'СЕТ СН'!$F$23</f>
        <v>1987.73225523</v>
      </c>
      <c r="J39" s="36">
        <f>SUMIFS(СВЦЭМ!$D$39:$D$782,СВЦЭМ!$A$39:$A$782,$A39,СВЦЭМ!$B$39:$B$782,J$11)+'СЕТ СН'!$F$11+СВЦЭМ!$D$10+'СЕТ СН'!$F$6-'СЕТ СН'!$F$23</f>
        <v>1966.29142895</v>
      </c>
      <c r="K39" s="36">
        <f>SUMIFS(СВЦЭМ!$D$39:$D$782,СВЦЭМ!$A$39:$A$782,$A39,СВЦЭМ!$B$39:$B$782,K$11)+'СЕТ СН'!$F$11+СВЦЭМ!$D$10+'СЕТ СН'!$F$6-'СЕТ СН'!$F$23</f>
        <v>1945.7076471199998</v>
      </c>
      <c r="L39" s="36">
        <f>SUMIFS(СВЦЭМ!$D$39:$D$782,СВЦЭМ!$A$39:$A$782,$A39,СВЦЭМ!$B$39:$B$782,L$11)+'СЕТ СН'!$F$11+СВЦЭМ!$D$10+'СЕТ СН'!$F$6-'СЕТ СН'!$F$23</f>
        <v>1973.2214812099999</v>
      </c>
      <c r="M39" s="36">
        <f>SUMIFS(СВЦЭМ!$D$39:$D$782,СВЦЭМ!$A$39:$A$782,$A39,СВЦЭМ!$B$39:$B$782,M$11)+'СЕТ СН'!$F$11+СВЦЭМ!$D$10+'СЕТ СН'!$F$6-'СЕТ СН'!$F$23</f>
        <v>1998.3551781099998</v>
      </c>
      <c r="N39" s="36">
        <f>SUMIFS(СВЦЭМ!$D$39:$D$782,СВЦЭМ!$A$39:$A$782,$A39,СВЦЭМ!$B$39:$B$782,N$11)+'СЕТ СН'!$F$11+СВЦЭМ!$D$10+'СЕТ СН'!$F$6-'СЕТ СН'!$F$23</f>
        <v>1961.1083487199999</v>
      </c>
      <c r="O39" s="36">
        <f>SUMIFS(СВЦЭМ!$D$39:$D$782,СВЦЭМ!$A$39:$A$782,$A39,СВЦЭМ!$B$39:$B$782,O$11)+'СЕТ СН'!$F$11+СВЦЭМ!$D$10+'СЕТ СН'!$F$6-'СЕТ СН'!$F$23</f>
        <v>1969.79291384</v>
      </c>
      <c r="P39" s="36">
        <f>SUMIFS(СВЦЭМ!$D$39:$D$782,СВЦЭМ!$A$39:$A$782,$A39,СВЦЭМ!$B$39:$B$782,P$11)+'СЕТ СН'!$F$11+СВЦЭМ!$D$10+'СЕТ СН'!$F$6-'СЕТ СН'!$F$23</f>
        <v>1967.6646350699998</v>
      </c>
      <c r="Q39" s="36">
        <f>SUMIFS(СВЦЭМ!$D$39:$D$782,СВЦЭМ!$A$39:$A$782,$A39,СВЦЭМ!$B$39:$B$782,Q$11)+'СЕТ СН'!$F$11+СВЦЭМ!$D$10+'СЕТ СН'!$F$6-'СЕТ СН'!$F$23</f>
        <v>1909.3471035199998</v>
      </c>
      <c r="R39" s="36">
        <f>SUMIFS(СВЦЭМ!$D$39:$D$782,СВЦЭМ!$A$39:$A$782,$A39,СВЦЭМ!$B$39:$B$782,R$11)+'СЕТ СН'!$F$11+СВЦЭМ!$D$10+'СЕТ СН'!$F$6-'СЕТ СН'!$F$23</f>
        <v>1919.6616103099998</v>
      </c>
      <c r="S39" s="36">
        <f>SUMIFS(СВЦЭМ!$D$39:$D$782,СВЦЭМ!$A$39:$A$782,$A39,СВЦЭМ!$B$39:$B$782,S$11)+'СЕТ СН'!$F$11+СВЦЭМ!$D$10+'СЕТ СН'!$F$6-'СЕТ СН'!$F$23</f>
        <v>1950.0762906699999</v>
      </c>
      <c r="T39" s="36">
        <f>SUMIFS(СВЦЭМ!$D$39:$D$782,СВЦЭМ!$A$39:$A$782,$A39,СВЦЭМ!$B$39:$B$782,T$11)+'СЕТ СН'!$F$11+СВЦЭМ!$D$10+'СЕТ СН'!$F$6-'СЕТ СН'!$F$23</f>
        <v>1899.7605824699999</v>
      </c>
      <c r="U39" s="36">
        <f>SUMIFS(СВЦЭМ!$D$39:$D$782,СВЦЭМ!$A$39:$A$782,$A39,СВЦЭМ!$B$39:$B$782,U$11)+'СЕТ СН'!$F$11+СВЦЭМ!$D$10+'СЕТ СН'!$F$6-'СЕТ СН'!$F$23</f>
        <v>1938.9505372899998</v>
      </c>
      <c r="V39" s="36">
        <f>SUMIFS(СВЦЭМ!$D$39:$D$782,СВЦЭМ!$A$39:$A$782,$A39,СВЦЭМ!$B$39:$B$782,V$11)+'СЕТ СН'!$F$11+СВЦЭМ!$D$10+'СЕТ СН'!$F$6-'СЕТ СН'!$F$23</f>
        <v>1941.8163042499998</v>
      </c>
      <c r="W39" s="36">
        <f>SUMIFS(СВЦЭМ!$D$39:$D$782,СВЦЭМ!$A$39:$A$782,$A39,СВЦЭМ!$B$39:$B$782,W$11)+'СЕТ СН'!$F$11+СВЦЭМ!$D$10+'СЕТ СН'!$F$6-'СЕТ СН'!$F$23</f>
        <v>1968.8686022999998</v>
      </c>
      <c r="X39" s="36">
        <f>SUMIFS(СВЦЭМ!$D$39:$D$782,СВЦЭМ!$A$39:$A$782,$A39,СВЦЭМ!$B$39:$B$782,X$11)+'СЕТ СН'!$F$11+СВЦЭМ!$D$10+'СЕТ СН'!$F$6-'СЕТ СН'!$F$23</f>
        <v>1976.50045282</v>
      </c>
      <c r="Y39" s="36">
        <f>SUMIFS(СВЦЭМ!$D$39:$D$782,СВЦЭМ!$A$39:$A$782,$A39,СВЦЭМ!$B$39:$B$782,Y$11)+'СЕТ СН'!$F$11+СВЦЭМ!$D$10+'СЕТ СН'!$F$6-'СЕТ СН'!$F$23</f>
        <v>2013.7326146099999</v>
      </c>
    </row>
    <row r="40" spans="1:27" ht="15.75" x14ac:dyDescent="0.2">
      <c r="A40" s="35">
        <f t="shared" si="0"/>
        <v>45289</v>
      </c>
      <c r="B40" s="36">
        <f>SUMIFS(СВЦЭМ!$D$39:$D$782,СВЦЭМ!$A$39:$A$782,$A40,СВЦЭМ!$B$39:$B$782,B$11)+'СЕТ СН'!$F$11+СВЦЭМ!$D$10+'СЕТ СН'!$F$6-'СЕТ СН'!$F$23</f>
        <v>2134.4930671100001</v>
      </c>
      <c r="C40" s="36">
        <f>SUMIFS(СВЦЭМ!$D$39:$D$782,СВЦЭМ!$A$39:$A$782,$A40,СВЦЭМ!$B$39:$B$782,C$11)+'СЕТ СН'!$F$11+СВЦЭМ!$D$10+'СЕТ СН'!$F$6-'СЕТ СН'!$F$23</f>
        <v>2181.24551363</v>
      </c>
      <c r="D40" s="36">
        <f>SUMIFS(СВЦЭМ!$D$39:$D$782,СВЦЭМ!$A$39:$A$782,$A40,СВЦЭМ!$B$39:$B$782,D$11)+'СЕТ СН'!$F$11+СВЦЭМ!$D$10+'СЕТ СН'!$F$6-'СЕТ СН'!$F$23</f>
        <v>2150.5722273699998</v>
      </c>
      <c r="E40" s="36">
        <f>SUMIFS(СВЦЭМ!$D$39:$D$782,СВЦЭМ!$A$39:$A$782,$A40,СВЦЭМ!$B$39:$B$782,E$11)+'СЕТ СН'!$F$11+СВЦЭМ!$D$10+'СЕТ СН'!$F$6-'СЕТ СН'!$F$23</f>
        <v>2149.2817815099997</v>
      </c>
      <c r="F40" s="36">
        <f>SUMIFS(СВЦЭМ!$D$39:$D$782,СВЦЭМ!$A$39:$A$782,$A40,СВЦЭМ!$B$39:$B$782,F$11)+'СЕТ СН'!$F$11+СВЦЭМ!$D$10+'СЕТ СН'!$F$6-'СЕТ СН'!$F$23</f>
        <v>2149.6402854600001</v>
      </c>
      <c r="G40" s="36">
        <f>SUMIFS(СВЦЭМ!$D$39:$D$782,СВЦЭМ!$A$39:$A$782,$A40,СВЦЭМ!$B$39:$B$782,G$11)+'СЕТ СН'!$F$11+СВЦЭМ!$D$10+'СЕТ СН'!$F$6-'СЕТ СН'!$F$23</f>
        <v>2070.9520226999998</v>
      </c>
      <c r="H40" s="36">
        <f>SUMIFS(СВЦЭМ!$D$39:$D$782,СВЦЭМ!$A$39:$A$782,$A40,СВЦЭМ!$B$39:$B$782,H$11)+'СЕТ СН'!$F$11+СВЦЭМ!$D$10+'СЕТ СН'!$F$6-'СЕТ СН'!$F$23</f>
        <v>2095.4830634999998</v>
      </c>
      <c r="I40" s="36">
        <f>SUMIFS(СВЦЭМ!$D$39:$D$782,СВЦЭМ!$A$39:$A$782,$A40,СВЦЭМ!$B$39:$B$782,I$11)+'СЕТ СН'!$F$11+СВЦЭМ!$D$10+'СЕТ СН'!$F$6-'СЕТ СН'!$F$23</f>
        <v>2061.8277653999999</v>
      </c>
      <c r="J40" s="36">
        <f>SUMIFS(СВЦЭМ!$D$39:$D$782,СВЦЭМ!$A$39:$A$782,$A40,СВЦЭМ!$B$39:$B$782,J$11)+'СЕТ СН'!$F$11+СВЦЭМ!$D$10+'СЕТ СН'!$F$6-'СЕТ СН'!$F$23</f>
        <v>2059.6688792300001</v>
      </c>
      <c r="K40" s="36">
        <f>SUMIFS(СВЦЭМ!$D$39:$D$782,СВЦЭМ!$A$39:$A$782,$A40,СВЦЭМ!$B$39:$B$782,K$11)+'СЕТ СН'!$F$11+СВЦЭМ!$D$10+'СЕТ СН'!$F$6-'СЕТ СН'!$F$23</f>
        <v>2038.0349168999999</v>
      </c>
      <c r="L40" s="36">
        <f>SUMIFS(СВЦЭМ!$D$39:$D$782,СВЦЭМ!$A$39:$A$782,$A40,СВЦЭМ!$B$39:$B$782,L$11)+'СЕТ СН'!$F$11+СВЦЭМ!$D$10+'СЕТ СН'!$F$6-'СЕТ СН'!$F$23</f>
        <v>2045.5479953499998</v>
      </c>
      <c r="M40" s="36">
        <f>SUMIFS(СВЦЭМ!$D$39:$D$782,СВЦЭМ!$A$39:$A$782,$A40,СВЦЭМ!$B$39:$B$782,M$11)+'СЕТ СН'!$F$11+СВЦЭМ!$D$10+'СЕТ СН'!$F$6-'СЕТ СН'!$F$23</f>
        <v>2069.2065381900002</v>
      </c>
      <c r="N40" s="36">
        <f>SUMIFS(СВЦЭМ!$D$39:$D$782,СВЦЭМ!$A$39:$A$782,$A40,СВЦЭМ!$B$39:$B$782,N$11)+'СЕТ СН'!$F$11+СВЦЭМ!$D$10+'СЕТ СН'!$F$6-'СЕТ СН'!$F$23</f>
        <v>2068.6767496500001</v>
      </c>
      <c r="O40" s="36">
        <f>SUMIFS(СВЦЭМ!$D$39:$D$782,СВЦЭМ!$A$39:$A$782,$A40,СВЦЭМ!$B$39:$B$782,O$11)+'СЕТ СН'!$F$11+СВЦЭМ!$D$10+'СЕТ СН'!$F$6-'СЕТ СН'!$F$23</f>
        <v>2057.02319549</v>
      </c>
      <c r="P40" s="36">
        <f>SUMIFS(СВЦЭМ!$D$39:$D$782,СВЦЭМ!$A$39:$A$782,$A40,СВЦЭМ!$B$39:$B$782,P$11)+'СЕТ СН'!$F$11+СВЦЭМ!$D$10+'СЕТ СН'!$F$6-'СЕТ СН'!$F$23</f>
        <v>2065.25616992</v>
      </c>
      <c r="Q40" s="36">
        <f>SUMIFS(СВЦЭМ!$D$39:$D$782,СВЦЭМ!$A$39:$A$782,$A40,СВЦЭМ!$B$39:$B$782,Q$11)+'СЕТ СН'!$F$11+СВЦЭМ!$D$10+'СЕТ СН'!$F$6-'СЕТ СН'!$F$23</f>
        <v>2077.3161254500001</v>
      </c>
      <c r="R40" s="36">
        <f>SUMIFS(СВЦЭМ!$D$39:$D$782,СВЦЭМ!$A$39:$A$782,$A40,СВЦЭМ!$B$39:$B$782,R$11)+'СЕТ СН'!$F$11+СВЦЭМ!$D$10+'СЕТ СН'!$F$6-'СЕТ СН'!$F$23</f>
        <v>2073.80190085</v>
      </c>
      <c r="S40" s="36">
        <f>SUMIFS(СВЦЭМ!$D$39:$D$782,СВЦЭМ!$A$39:$A$782,$A40,СВЦЭМ!$B$39:$B$782,S$11)+'СЕТ СН'!$F$11+СВЦЭМ!$D$10+'СЕТ СН'!$F$6-'СЕТ СН'!$F$23</f>
        <v>2028.2755510899999</v>
      </c>
      <c r="T40" s="36">
        <f>SUMIFS(СВЦЭМ!$D$39:$D$782,СВЦЭМ!$A$39:$A$782,$A40,СВЦЭМ!$B$39:$B$782,T$11)+'СЕТ СН'!$F$11+СВЦЭМ!$D$10+'СЕТ СН'!$F$6-'СЕТ СН'!$F$23</f>
        <v>2041.4928730699999</v>
      </c>
      <c r="U40" s="36">
        <f>SUMIFS(СВЦЭМ!$D$39:$D$782,СВЦЭМ!$A$39:$A$782,$A40,СВЦЭМ!$B$39:$B$782,U$11)+'СЕТ СН'!$F$11+СВЦЭМ!$D$10+'СЕТ СН'!$F$6-'СЕТ СН'!$F$23</f>
        <v>2052.8622688700002</v>
      </c>
      <c r="V40" s="36">
        <f>SUMIFS(СВЦЭМ!$D$39:$D$782,СВЦЭМ!$A$39:$A$782,$A40,СВЦЭМ!$B$39:$B$782,V$11)+'СЕТ СН'!$F$11+СВЦЭМ!$D$10+'СЕТ СН'!$F$6-'СЕТ СН'!$F$23</f>
        <v>2082.09523567</v>
      </c>
      <c r="W40" s="36">
        <f>SUMIFS(СВЦЭМ!$D$39:$D$782,СВЦЭМ!$A$39:$A$782,$A40,СВЦЭМ!$B$39:$B$782,W$11)+'СЕТ СН'!$F$11+СВЦЭМ!$D$10+'СЕТ СН'!$F$6-'СЕТ СН'!$F$23</f>
        <v>2081.95602285</v>
      </c>
      <c r="X40" s="36">
        <f>SUMIFS(СВЦЭМ!$D$39:$D$782,СВЦЭМ!$A$39:$A$782,$A40,СВЦЭМ!$B$39:$B$782,X$11)+'СЕТ СН'!$F$11+СВЦЭМ!$D$10+'СЕТ СН'!$F$6-'СЕТ СН'!$F$23</f>
        <v>2080.2051217600001</v>
      </c>
      <c r="Y40" s="36">
        <f>SUMIFS(СВЦЭМ!$D$39:$D$782,СВЦЭМ!$A$39:$A$782,$A40,СВЦЭМ!$B$39:$B$782,Y$11)+'СЕТ СН'!$F$11+СВЦЭМ!$D$10+'СЕТ СН'!$F$6-'СЕТ СН'!$F$23</f>
        <v>2134.2497291399995</v>
      </c>
    </row>
    <row r="41" spans="1:27" ht="15.75" x14ac:dyDescent="0.2">
      <c r="A41" s="35">
        <f t="shared" si="0"/>
        <v>45290</v>
      </c>
      <c r="B41" s="36">
        <f>SUMIFS(СВЦЭМ!$D$39:$D$782,СВЦЭМ!$A$39:$A$782,$A41,СВЦЭМ!$B$39:$B$782,B$11)+'СЕТ СН'!$F$11+СВЦЭМ!$D$10+'СЕТ СН'!$F$6-'СЕТ СН'!$F$23</f>
        <v>2224.0775024199997</v>
      </c>
      <c r="C41" s="36">
        <f>SUMIFS(СВЦЭМ!$D$39:$D$782,СВЦЭМ!$A$39:$A$782,$A41,СВЦЭМ!$B$39:$B$782,C$11)+'СЕТ СН'!$F$11+СВЦЭМ!$D$10+'СЕТ СН'!$F$6-'СЕТ СН'!$F$23</f>
        <v>2264.1216617</v>
      </c>
      <c r="D41" s="36">
        <f>SUMIFS(СВЦЭМ!$D$39:$D$782,СВЦЭМ!$A$39:$A$782,$A41,СВЦЭМ!$B$39:$B$782,D$11)+'СЕТ СН'!$F$11+СВЦЭМ!$D$10+'СЕТ СН'!$F$6-'СЕТ СН'!$F$23</f>
        <v>2284.9180957099998</v>
      </c>
      <c r="E41" s="36">
        <f>SUMIFS(СВЦЭМ!$D$39:$D$782,СВЦЭМ!$A$39:$A$782,$A41,СВЦЭМ!$B$39:$B$782,E$11)+'СЕТ СН'!$F$11+СВЦЭМ!$D$10+'СЕТ СН'!$F$6-'СЕТ СН'!$F$23</f>
        <v>2283.8888418299998</v>
      </c>
      <c r="F41" s="36">
        <f>SUMIFS(СВЦЭМ!$D$39:$D$782,СВЦЭМ!$A$39:$A$782,$A41,СВЦЭМ!$B$39:$B$782,F$11)+'СЕТ СН'!$F$11+СВЦЭМ!$D$10+'СЕТ СН'!$F$6-'СЕТ СН'!$F$23</f>
        <v>2297.7771338299999</v>
      </c>
      <c r="G41" s="36">
        <f>SUMIFS(СВЦЭМ!$D$39:$D$782,СВЦЭМ!$A$39:$A$782,$A41,СВЦЭМ!$B$39:$B$782,G$11)+'СЕТ СН'!$F$11+СВЦЭМ!$D$10+'СЕТ СН'!$F$6-'СЕТ СН'!$F$23</f>
        <v>2284.8350961000001</v>
      </c>
      <c r="H41" s="36">
        <f>SUMIFS(СВЦЭМ!$D$39:$D$782,СВЦЭМ!$A$39:$A$782,$A41,СВЦЭМ!$B$39:$B$782,H$11)+'СЕТ СН'!$F$11+СВЦЭМ!$D$10+'СЕТ СН'!$F$6-'СЕТ СН'!$F$23</f>
        <v>2274.3204792500001</v>
      </c>
      <c r="I41" s="36">
        <f>SUMIFS(СВЦЭМ!$D$39:$D$782,СВЦЭМ!$A$39:$A$782,$A41,СВЦЭМ!$B$39:$B$782,I$11)+'СЕТ СН'!$F$11+СВЦЭМ!$D$10+'СЕТ СН'!$F$6-'СЕТ СН'!$F$23</f>
        <v>2211.0148216299999</v>
      </c>
      <c r="J41" s="36">
        <f>SUMIFS(СВЦЭМ!$D$39:$D$782,СВЦЭМ!$A$39:$A$782,$A41,СВЦЭМ!$B$39:$B$782,J$11)+'СЕТ СН'!$F$11+СВЦЭМ!$D$10+'СЕТ СН'!$F$6-'СЕТ СН'!$F$23</f>
        <v>2140.6693384599998</v>
      </c>
      <c r="K41" s="36">
        <f>SUMIFS(СВЦЭМ!$D$39:$D$782,СВЦЭМ!$A$39:$A$782,$A41,СВЦЭМ!$B$39:$B$782,K$11)+'СЕТ СН'!$F$11+СВЦЭМ!$D$10+'СЕТ СН'!$F$6-'СЕТ СН'!$F$23</f>
        <v>2142.1905821099999</v>
      </c>
      <c r="L41" s="36">
        <f>SUMIFS(СВЦЭМ!$D$39:$D$782,СВЦЭМ!$A$39:$A$782,$A41,СВЦЭМ!$B$39:$B$782,L$11)+'СЕТ СН'!$F$11+СВЦЭМ!$D$10+'СЕТ СН'!$F$6-'СЕТ СН'!$F$23</f>
        <v>2129.5460901400002</v>
      </c>
      <c r="M41" s="36">
        <f>SUMIFS(СВЦЭМ!$D$39:$D$782,СВЦЭМ!$A$39:$A$782,$A41,СВЦЭМ!$B$39:$B$782,M$11)+'СЕТ СН'!$F$11+СВЦЭМ!$D$10+'СЕТ СН'!$F$6-'СЕТ СН'!$F$23</f>
        <v>2159.6766851399998</v>
      </c>
      <c r="N41" s="36">
        <f>SUMIFS(СВЦЭМ!$D$39:$D$782,СВЦЭМ!$A$39:$A$782,$A41,СВЦЭМ!$B$39:$B$782,N$11)+'СЕТ СН'!$F$11+СВЦЭМ!$D$10+'СЕТ СН'!$F$6-'СЕТ СН'!$F$23</f>
        <v>2169.2895966199999</v>
      </c>
      <c r="O41" s="36">
        <f>SUMIFS(СВЦЭМ!$D$39:$D$782,СВЦЭМ!$A$39:$A$782,$A41,СВЦЭМ!$B$39:$B$782,O$11)+'СЕТ СН'!$F$11+СВЦЭМ!$D$10+'СЕТ СН'!$F$6-'СЕТ СН'!$F$23</f>
        <v>2184.9651289499998</v>
      </c>
      <c r="P41" s="36">
        <f>SUMIFS(СВЦЭМ!$D$39:$D$782,СВЦЭМ!$A$39:$A$782,$A41,СВЦЭМ!$B$39:$B$782,P$11)+'СЕТ СН'!$F$11+СВЦЭМ!$D$10+'СЕТ СН'!$F$6-'СЕТ СН'!$F$23</f>
        <v>2206.8026113000001</v>
      </c>
      <c r="Q41" s="36">
        <f>SUMIFS(СВЦЭМ!$D$39:$D$782,СВЦЭМ!$A$39:$A$782,$A41,СВЦЭМ!$B$39:$B$782,Q$11)+'СЕТ СН'!$F$11+СВЦЭМ!$D$10+'СЕТ СН'!$F$6-'СЕТ СН'!$F$23</f>
        <v>2219.6867269199997</v>
      </c>
      <c r="R41" s="36">
        <f>SUMIFS(СВЦЭМ!$D$39:$D$782,СВЦЭМ!$A$39:$A$782,$A41,СВЦЭМ!$B$39:$B$782,R$11)+'СЕТ СН'!$F$11+СВЦЭМ!$D$10+'СЕТ СН'!$F$6-'СЕТ СН'!$F$23</f>
        <v>2226.6977666099997</v>
      </c>
      <c r="S41" s="36">
        <f>SUMIFS(СВЦЭМ!$D$39:$D$782,СВЦЭМ!$A$39:$A$782,$A41,СВЦЭМ!$B$39:$B$782,S$11)+'СЕТ СН'!$F$11+СВЦЭМ!$D$10+'СЕТ СН'!$F$6-'СЕТ СН'!$F$23</f>
        <v>2201.9355681100001</v>
      </c>
      <c r="T41" s="36">
        <f>SUMIFS(СВЦЭМ!$D$39:$D$782,СВЦЭМ!$A$39:$A$782,$A41,СВЦЭМ!$B$39:$B$782,T$11)+'СЕТ СН'!$F$11+СВЦЭМ!$D$10+'СЕТ СН'!$F$6-'СЕТ СН'!$F$23</f>
        <v>2127.0325690399995</v>
      </c>
      <c r="U41" s="36">
        <f>SUMIFS(СВЦЭМ!$D$39:$D$782,СВЦЭМ!$A$39:$A$782,$A41,СВЦЭМ!$B$39:$B$782,U$11)+'СЕТ СН'!$F$11+СВЦЭМ!$D$10+'СЕТ СН'!$F$6-'СЕТ СН'!$F$23</f>
        <v>2163.09601595</v>
      </c>
      <c r="V41" s="36">
        <f>SUMIFS(СВЦЭМ!$D$39:$D$782,СВЦЭМ!$A$39:$A$782,$A41,СВЦЭМ!$B$39:$B$782,V$11)+'СЕТ СН'!$F$11+СВЦЭМ!$D$10+'СЕТ СН'!$F$6-'СЕТ СН'!$F$23</f>
        <v>2174.0991442699997</v>
      </c>
      <c r="W41" s="36">
        <f>SUMIFS(СВЦЭМ!$D$39:$D$782,СВЦЭМ!$A$39:$A$782,$A41,СВЦЭМ!$B$39:$B$782,W$11)+'СЕТ СН'!$F$11+СВЦЭМ!$D$10+'СЕТ СН'!$F$6-'СЕТ СН'!$F$23</f>
        <v>2183.3430361000001</v>
      </c>
      <c r="X41" s="36">
        <f>SUMIFS(СВЦЭМ!$D$39:$D$782,СВЦЭМ!$A$39:$A$782,$A41,СВЦЭМ!$B$39:$B$782,X$11)+'СЕТ СН'!$F$11+СВЦЭМ!$D$10+'СЕТ СН'!$F$6-'СЕТ СН'!$F$23</f>
        <v>2211.2173333299997</v>
      </c>
      <c r="Y41" s="36">
        <f>SUMIFS(СВЦЭМ!$D$39:$D$782,СВЦЭМ!$A$39:$A$782,$A41,СВЦЭМ!$B$39:$B$782,Y$11)+'СЕТ СН'!$F$11+СВЦЭМ!$D$10+'СЕТ СН'!$F$6-'СЕТ СН'!$F$23</f>
        <v>2228.5845398799997</v>
      </c>
    </row>
    <row r="42" spans="1:27" ht="15.75" x14ac:dyDescent="0.2">
      <c r="A42" s="35">
        <f t="shared" si="0"/>
        <v>45291</v>
      </c>
      <c r="B42" s="36">
        <f>SUMIFS(СВЦЭМ!$D$39:$D$782,СВЦЭМ!$A$39:$A$782,$A42,СВЦЭМ!$B$39:$B$782,B$11)+'СЕТ СН'!$F$11+СВЦЭМ!$D$10+'СЕТ СН'!$F$6-'СЕТ СН'!$F$23</f>
        <v>2178.1379000799998</v>
      </c>
      <c r="C42" s="36">
        <f>SUMIFS(СВЦЭМ!$D$39:$D$782,СВЦЭМ!$A$39:$A$782,$A42,СВЦЭМ!$B$39:$B$782,C$11)+'СЕТ СН'!$F$11+СВЦЭМ!$D$10+'СЕТ СН'!$F$6-'СЕТ СН'!$F$23</f>
        <v>2159.61805237</v>
      </c>
      <c r="D42" s="36">
        <f>SUMIFS(СВЦЭМ!$D$39:$D$782,СВЦЭМ!$A$39:$A$782,$A42,СВЦЭМ!$B$39:$B$782,D$11)+'СЕТ СН'!$F$11+СВЦЭМ!$D$10+'СЕТ СН'!$F$6-'СЕТ СН'!$F$23</f>
        <v>2177.9923733799997</v>
      </c>
      <c r="E42" s="36">
        <f>SUMIFS(СВЦЭМ!$D$39:$D$782,СВЦЭМ!$A$39:$A$782,$A42,СВЦЭМ!$B$39:$B$782,E$11)+'СЕТ СН'!$F$11+СВЦЭМ!$D$10+'СЕТ СН'!$F$6-'СЕТ СН'!$F$23</f>
        <v>2182.9262449899998</v>
      </c>
      <c r="F42" s="36">
        <f>SUMIFS(СВЦЭМ!$D$39:$D$782,СВЦЭМ!$A$39:$A$782,$A42,СВЦЭМ!$B$39:$B$782,F$11)+'СЕТ СН'!$F$11+СВЦЭМ!$D$10+'СЕТ СН'!$F$6-'СЕТ СН'!$F$23</f>
        <v>2179.2654085899999</v>
      </c>
      <c r="G42" s="36">
        <f>SUMIFS(СВЦЭМ!$D$39:$D$782,СВЦЭМ!$A$39:$A$782,$A42,СВЦЭМ!$B$39:$B$782,G$11)+'СЕТ СН'!$F$11+СВЦЭМ!$D$10+'СЕТ СН'!$F$6-'СЕТ СН'!$F$23</f>
        <v>2132.7499296199999</v>
      </c>
      <c r="H42" s="36">
        <f>SUMIFS(СВЦЭМ!$D$39:$D$782,СВЦЭМ!$A$39:$A$782,$A42,СВЦЭМ!$B$39:$B$782,H$11)+'СЕТ СН'!$F$11+СВЦЭМ!$D$10+'СЕТ СН'!$F$6-'СЕТ СН'!$F$23</f>
        <v>2132.7947245799996</v>
      </c>
      <c r="I42" s="36">
        <f>SUMIFS(СВЦЭМ!$D$39:$D$782,СВЦЭМ!$A$39:$A$782,$A42,СВЦЭМ!$B$39:$B$782,I$11)+'СЕТ СН'!$F$11+СВЦЭМ!$D$10+'СЕТ СН'!$F$6-'СЕТ СН'!$F$23</f>
        <v>2134.0935828900001</v>
      </c>
      <c r="J42" s="36">
        <f>SUMIFS(СВЦЭМ!$D$39:$D$782,СВЦЭМ!$A$39:$A$782,$A42,СВЦЭМ!$B$39:$B$782,J$11)+'СЕТ СН'!$F$11+СВЦЭМ!$D$10+'СЕТ СН'!$F$6-'СЕТ СН'!$F$23</f>
        <v>2109.5576042500002</v>
      </c>
      <c r="K42" s="36">
        <f>SUMIFS(СВЦЭМ!$D$39:$D$782,СВЦЭМ!$A$39:$A$782,$A42,СВЦЭМ!$B$39:$B$782,K$11)+'СЕТ СН'!$F$11+СВЦЭМ!$D$10+'СЕТ СН'!$F$6-'СЕТ СН'!$F$23</f>
        <v>2065.18359728</v>
      </c>
      <c r="L42" s="36">
        <f>SUMIFS(СВЦЭМ!$D$39:$D$782,СВЦЭМ!$A$39:$A$782,$A42,СВЦЭМ!$B$39:$B$782,L$11)+'СЕТ СН'!$F$11+СВЦЭМ!$D$10+'СЕТ СН'!$F$6-'СЕТ СН'!$F$23</f>
        <v>2047.5330825399999</v>
      </c>
      <c r="M42" s="36">
        <f>SUMIFS(СВЦЭМ!$D$39:$D$782,СВЦЭМ!$A$39:$A$782,$A42,СВЦЭМ!$B$39:$B$782,M$11)+'СЕТ СН'!$F$11+СВЦЭМ!$D$10+'СЕТ СН'!$F$6-'СЕТ СН'!$F$23</f>
        <v>2029.7056573399998</v>
      </c>
      <c r="N42" s="36">
        <f>SUMIFS(СВЦЭМ!$D$39:$D$782,СВЦЭМ!$A$39:$A$782,$A42,СВЦЭМ!$B$39:$B$782,N$11)+'СЕТ СН'!$F$11+СВЦЭМ!$D$10+'СЕТ СН'!$F$6-'СЕТ СН'!$F$23</f>
        <v>2036.3218283799999</v>
      </c>
      <c r="O42" s="36">
        <f>SUMIFS(СВЦЭМ!$D$39:$D$782,СВЦЭМ!$A$39:$A$782,$A42,СВЦЭМ!$B$39:$B$782,O$11)+'СЕТ СН'!$F$11+СВЦЭМ!$D$10+'СЕТ СН'!$F$6-'СЕТ СН'!$F$23</f>
        <v>2048.5080508699998</v>
      </c>
      <c r="P42" s="36">
        <f>SUMIFS(СВЦЭМ!$D$39:$D$782,СВЦЭМ!$A$39:$A$782,$A42,СВЦЭМ!$B$39:$B$782,P$11)+'СЕТ СН'!$F$11+СВЦЭМ!$D$10+'СЕТ СН'!$F$6-'СЕТ СН'!$F$23</f>
        <v>2075.1319397699999</v>
      </c>
      <c r="Q42" s="36">
        <f>SUMIFS(СВЦЭМ!$D$39:$D$782,СВЦЭМ!$A$39:$A$782,$A42,СВЦЭМ!$B$39:$B$782,Q$11)+'СЕТ СН'!$F$11+СВЦЭМ!$D$10+'СЕТ СН'!$F$6-'СЕТ СН'!$F$23</f>
        <v>2055.3325482400001</v>
      </c>
      <c r="R42" s="36">
        <f>SUMIFS(СВЦЭМ!$D$39:$D$782,СВЦЭМ!$A$39:$A$782,$A42,СВЦЭМ!$B$39:$B$782,R$11)+'СЕТ СН'!$F$11+СВЦЭМ!$D$10+'СЕТ СН'!$F$6-'СЕТ СН'!$F$23</f>
        <v>2072.0301675800001</v>
      </c>
      <c r="S42" s="36">
        <f>SUMIFS(СВЦЭМ!$D$39:$D$782,СВЦЭМ!$A$39:$A$782,$A42,СВЦЭМ!$B$39:$B$782,S$11)+'СЕТ СН'!$F$11+СВЦЭМ!$D$10+'СЕТ СН'!$F$6-'СЕТ СН'!$F$23</f>
        <v>2034.8055533199999</v>
      </c>
      <c r="T42" s="36">
        <f>SUMIFS(СВЦЭМ!$D$39:$D$782,СВЦЭМ!$A$39:$A$782,$A42,СВЦЭМ!$B$39:$B$782,T$11)+'СЕТ СН'!$F$11+СВЦЭМ!$D$10+'СЕТ СН'!$F$6-'СЕТ СН'!$F$23</f>
        <v>1965.5526651799998</v>
      </c>
      <c r="U42" s="36">
        <f>SUMIFS(СВЦЭМ!$D$39:$D$782,СВЦЭМ!$A$39:$A$782,$A42,СВЦЭМ!$B$39:$B$782,U$11)+'СЕТ СН'!$F$11+СВЦЭМ!$D$10+'СЕТ СН'!$F$6-'СЕТ СН'!$F$23</f>
        <v>1941.7653878099998</v>
      </c>
      <c r="V42" s="36">
        <f>SUMIFS(СВЦЭМ!$D$39:$D$782,СВЦЭМ!$A$39:$A$782,$A42,СВЦЭМ!$B$39:$B$782,V$11)+'СЕТ СН'!$F$11+СВЦЭМ!$D$10+'СЕТ СН'!$F$6-'СЕТ СН'!$F$23</f>
        <v>1982.1304071999998</v>
      </c>
      <c r="W42" s="36">
        <f>SUMIFS(СВЦЭМ!$D$39:$D$782,СВЦЭМ!$A$39:$A$782,$A42,СВЦЭМ!$B$39:$B$782,W$11)+'СЕТ СН'!$F$11+СВЦЭМ!$D$10+'СЕТ СН'!$F$6-'СЕТ СН'!$F$23</f>
        <v>2040.3857823999999</v>
      </c>
      <c r="X42" s="36">
        <f>SUMIFS(СВЦЭМ!$D$39:$D$782,СВЦЭМ!$A$39:$A$782,$A42,СВЦЭМ!$B$39:$B$782,X$11)+'СЕТ СН'!$F$11+СВЦЭМ!$D$10+'СЕТ СН'!$F$6-'СЕТ СН'!$F$23</f>
        <v>2099.5954837300001</v>
      </c>
      <c r="Y42" s="36">
        <f>SUMIFS(СВЦЭМ!$D$39:$D$782,СВЦЭМ!$A$39:$A$782,$A42,СВЦЭМ!$B$39:$B$782,Y$11)+'СЕТ СН'!$F$11+СВЦЭМ!$D$10+'СЕТ СН'!$F$6-'СЕТ СН'!$F$23</f>
        <v>2148.5186451999998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01.12.2023</v>
      </c>
      <c r="B48" s="36">
        <f>SUMIFS(СВЦЭМ!$D$39:$D$782,СВЦЭМ!$A$39:$A$782,$A48,СВЦЭМ!$B$39:$B$782,B$47)+'СЕТ СН'!$G$11+СВЦЭМ!$D$10+'СЕТ СН'!$G$6-'СЕТ СН'!$G$23</f>
        <v>1966.7368270299999</v>
      </c>
      <c r="C48" s="36">
        <f>SUMIFS(СВЦЭМ!$D$39:$D$782,СВЦЭМ!$A$39:$A$782,$A48,СВЦЭМ!$B$39:$B$782,C$47)+'СЕТ СН'!$G$11+СВЦЭМ!$D$10+'СЕТ СН'!$G$6-'СЕТ СН'!$G$23</f>
        <v>2007.4099164699999</v>
      </c>
      <c r="D48" s="36">
        <f>SUMIFS(СВЦЭМ!$D$39:$D$782,СВЦЭМ!$A$39:$A$782,$A48,СВЦЭМ!$B$39:$B$782,D$47)+'СЕТ СН'!$G$11+СВЦЭМ!$D$10+'СЕТ СН'!$G$6-'СЕТ СН'!$G$23</f>
        <v>2040.4242305499999</v>
      </c>
      <c r="E48" s="36">
        <f>SUMIFS(СВЦЭМ!$D$39:$D$782,СВЦЭМ!$A$39:$A$782,$A48,СВЦЭМ!$B$39:$B$782,E$47)+'СЕТ СН'!$G$11+СВЦЭМ!$D$10+'СЕТ СН'!$G$6-'СЕТ СН'!$G$23</f>
        <v>2041.8563505899999</v>
      </c>
      <c r="F48" s="36">
        <f>SUMIFS(СВЦЭМ!$D$39:$D$782,СВЦЭМ!$A$39:$A$782,$A48,СВЦЭМ!$B$39:$B$782,F$47)+'СЕТ СН'!$G$11+СВЦЭМ!$D$10+'СЕТ СН'!$G$6-'СЕТ СН'!$G$23</f>
        <v>2051.0861986299997</v>
      </c>
      <c r="G48" s="36">
        <f>SUMIFS(СВЦЭМ!$D$39:$D$782,СВЦЭМ!$A$39:$A$782,$A48,СВЦЭМ!$B$39:$B$782,G$47)+'СЕТ СН'!$G$11+СВЦЭМ!$D$10+'СЕТ СН'!$G$6-'СЕТ СН'!$G$23</f>
        <v>2028.67319617</v>
      </c>
      <c r="H48" s="36">
        <f>SUMIFS(СВЦЭМ!$D$39:$D$782,СВЦЭМ!$A$39:$A$782,$A48,СВЦЭМ!$B$39:$B$782,H$47)+'СЕТ СН'!$G$11+СВЦЭМ!$D$10+'СЕТ СН'!$G$6-'СЕТ СН'!$G$23</f>
        <v>1983.2246050399999</v>
      </c>
      <c r="I48" s="36">
        <f>SUMIFS(СВЦЭМ!$D$39:$D$782,СВЦЭМ!$A$39:$A$782,$A48,СВЦЭМ!$B$39:$B$782,I$47)+'СЕТ СН'!$G$11+СВЦЭМ!$D$10+'СЕТ СН'!$G$6-'СЕТ СН'!$G$23</f>
        <v>1937.0458486</v>
      </c>
      <c r="J48" s="36">
        <f>SUMIFS(СВЦЭМ!$D$39:$D$782,СВЦЭМ!$A$39:$A$782,$A48,СВЦЭМ!$B$39:$B$782,J$47)+'СЕТ СН'!$G$11+СВЦЭМ!$D$10+'СЕТ СН'!$G$6-'СЕТ СН'!$G$23</f>
        <v>1888.5560735899999</v>
      </c>
      <c r="K48" s="36">
        <f>SUMIFS(СВЦЭМ!$D$39:$D$782,СВЦЭМ!$A$39:$A$782,$A48,СВЦЭМ!$B$39:$B$782,K$47)+'СЕТ СН'!$G$11+СВЦЭМ!$D$10+'СЕТ СН'!$G$6-'СЕТ СН'!$G$23</f>
        <v>1871.4260759199999</v>
      </c>
      <c r="L48" s="36">
        <f>SUMIFS(СВЦЭМ!$D$39:$D$782,СВЦЭМ!$A$39:$A$782,$A48,СВЦЭМ!$B$39:$B$782,L$47)+'СЕТ СН'!$G$11+СВЦЭМ!$D$10+'СЕТ СН'!$G$6-'СЕТ СН'!$G$23</f>
        <v>1867.7807595300001</v>
      </c>
      <c r="M48" s="36">
        <f>SUMIFS(СВЦЭМ!$D$39:$D$782,СВЦЭМ!$A$39:$A$782,$A48,СВЦЭМ!$B$39:$B$782,M$47)+'СЕТ СН'!$G$11+СВЦЭМ!$D$10+'СЕТ СН'!$G$6-'СЕТ СН'!$G$23</f>
        <v>1891.34622554</v>
      </c>
      <c r="N48" s="36">
        <f>SUMIFS(СВЦЭМ!$D$39:$D$782,СВЦЭМ!$A$39:$A$782,$A48,СВЦЭМ!$B$39:$B$782,N$47)+'СЕТ СН'!$G$11+СВЦЭМ!$D$10+'СЕТ СН'!$G$6-'СЕТ СН'!$G$23</f>
        <v>1903.81014699</v>
      </c>
      <c r="O48" s="36">
        <f>SUMIFS(СВЦЭМ!$D$39:$D$782,СВЦЭМ!$A$39:$A$782,$A48,СВЦЭМ!$B$39:$B$782,O$47)+'СЕТ СН'!$G$11+СВЦЭМ!$D$10+'СЕТ СН'!$G$6-'СЕТ СН'!$G$23</f>
        <v>1914.9034600699999</v>
      </c>
      <c r="P48" s="36">
        <f>SUMIFS(СВЦЭМ!$D$39:$D$782,СВЦЭМ!$A$39:$A$782,$A48,СВЦЭМ!$B$39:$B$782,P$47)+'СЕТ СН'!$G$11+СВЦЭМ!$D$10+'СЕТ СН'!$G$6-'СЕТ СН'!$G$23</f>
        <v>1927.21154241</v>
      </c>
      <c r="Q48" s="36">
        <f>SUMIFS(СВЦЭМ!$D$39:$D$782,СВЦЭМ!$A$39:$A$782,$A48,СВЦЭМ!$B$39:$B$782,Q$47)+'СЕТ СН'!$G$11+СВЦЭМ!$D$10+'СЕТ СН'!$G$6-'СЕТ СН'!$G$23</f>
        <v>1906.0585632499999</v>
      </c>
      <c r="R48" s="36">
        <f>SUMIFS(СВЦЭМ!$D$39:$D$782,СВЦЭМ!$A$39:$A$782,$A48,СВЦЭМ!$B$39:$B$782,R$47)+'СЕТ СН'!$G$11+СВЦЭМ!$D$10+'СЕТ СН'!$G$6-'СЕТ СН'!$G$23</f>
        <v>1913.7448638999999</v>
      </c>
      <c r="S48" s="36">
        <f>SUMIFS(СВЦЭМ!$D$39:$D$782,СВЦЭМ!$A$39:$A$782,$A48,СВЦЭМ!$B$39:$B$782,S$47)+'СЕТ СН'!$G$11+СВЦЭМ!$D$10+'СЕТ СН'!$G$6-'СЕТ СН'!$G$23</f>
        <v>1875.5670130599999</v>
      </c>
      <c r="T48" s="36">
        <f>SUMIFS(СВЦЭМ!$D$39:$D$782,СВЦЭМ!$A$39:$A$782,$A48,СВЦЭМ!$B$39:$B$782,T$47)+'СЕТ СН'!$G$11+СВЦЭМ!$D$10+'СЕТ СН'!$G$6-'СЕТ СН'!$G$23</f>
        <v>1831.09493127</v>
      </c>
      <c r="U48" s="36">
        <f>SUMIFS(СВЦЭМ!$D$39:$D$782,СВЦЭМ!$A$39:$A$782,$A48,СВЦЭМ!$B$39:$B$782,U$47)+'СЕТ СН'!$G$11+СВЦЭМ!$D$10+'СЕТ СН'!$G$6-'СЕТ СН'!$G$23</f>
        <v>1840.70226989</v>
      </c>
      <c r="V48" s="36">
        <f>SUMIFS(СВЦЭМ!$D$39:$D$782,СВЦЭМ!$A$39:$A$782,$A48,СВЦЭМ!$B$39:$B$782,V$47)+'СЕТ СН'!$G$11+СВЦЭМ!$D$10+'СЕТ СН'!$G$6-'СЕТ СН'!$G$23</f>
        <v>1869.89368053</v>
      </c>
      <c r="W48" s="36">
        <f>SUMIFS(СВЦЭМ!$D$39:$D$782,СВЦЭМ!$A$39:$A$782,$A48,СВЦЭМ!$B$39:$B$782,W$47)+'СЕТ СН'!$G$11+СВЦЭМ!$D$10+'СЕТ СН'!$G$6-'СЕТ СН'!$G$23</f>
        <v>1883.6953450999999</v>
      </c>
      <c r="X48" s="36">
        <f>SUMIFS(СВЦЭМ!$D$39:$D$782,СВЦЭМ!$A$39:$A$782,$A48,СВЦЭМ!$B$39:$B$782,X$47)+'СЕТ СН'!$G$11+СВЦЭМ!$D$10+'СЕТ СН'!$G$6-'СЕТ СН'!$G$23</f>
        <v>1889.0549092799999</v>
      </c>
      <c r="Y48" s="36">
        <f>SUMIFS(СВЦЭМ!$D$39:$D$782,СВЦЭМ!$A$39:$A$782,$A48,СВЦЭМ!$B$39:$B$782,Y$47)+'СЕТ СН'!$G$11+СВЦЭМ!$D$10+'СЕТ СН'!$G$6-'СЕТ СН'!$G$23</f>
        <v>1912.93926412</v>
      </c>
      <c r="AA48" s="45"/>
    </row>
    <row r="49" spans="1:25" ht="15.75" x14ac:dyDescent="0.2">
      <c r="A49" s="35">
        <f>A48+1</f>
        <v>45262</v>
      </c>
      <c r="B49" s="36">
        <f>SUMIFS(СВЦЭМ!$D$39:$D$782,СВЦЭМ!$A$39:$A$782,$A49,СВЦЭМ!$B$39:$B$782,B$47)+'СЕТ СН'!$G$11+СВЦЭМ!$D$10+'СЕТ СН'!$G$6-'СЕТ СН'!$G$23</f>
        <v>2041.41241089</v>
      </c>
      <c r="C49" s="36">
        <f>SUMIFS(СВЦЭМ!$D$39:$D$782,СВЦЭМ!$A$39:$A$782,$A49,СВЦЭМ!$B$39:$B$782,C$47)+'СЕТ СН'!$G$11+СВЦЭМ!$D$10+'СЕТ СН'!$G$6-'СЕТ СН'!$G$23</f>
        <v>2035.4815996299999</v>
      </c>
      <c r="D49" s="36">
        <f>SUMIFS(СВЦЭМ!$D$39:$D$782,СВЦЭМ!$A$39:$A$782,$A49,СВЦЭМ!$B$39:$B$782,D$47)+'СЕТ СН'!$G$11+СВЦЭМ!$D$10+'СЕТ СН'!$G$6-'СЕТ СН'!$G$23</f>
        <v>2048.60107694</v>
      </c>
      <c r="E49" s="36">
        <f>SUMIFS(СВЦЭМ!$D$39:$D$782,СВЦЭМ!$A$39:$A$782,$A49,СВЦЭМ!$B$39:$B$782,E$47)+'СЕТ СН'!$G$11+СВЦЭМ!$D$10+'СЕТ СН'!$G$6-'СЕТ СН'!$G$23</f>
        <v>2062.5154895000001</v>
      </c>
      <c r="F49" s="36">
        <f>SUMIFS(СВЦЭМ!$D$39:$D$782,СВЦЭМ!$A$39:$A$782,$A49,СВЦЭМ!$B$39:$B$782,F$47)+'СЕТ СН'!$G$11+СВЦЭМ!$D$10+'СЕТ СН'!$G$6-'СЕТ СН'!$G$23</f>
        <v>2068.9120368100002</v>
      </c>
      <c r="G49" s="36">
        <f>SUMIFS(СВЦЭМ!$D$39:$D$782,СВЦЭМ!$A$39:$A$782,$A49,СВЦЭМ!$B$39:$B$782,G$47)+'СЕТ СН'!$G$11+СВЦЭМ!$D$10+'СЕТ СН'!$G$6-'СЕТ СН'!$G$23</f>
        <v>2071.27475577</v>
      </c>
      <c r="H49" s="36">
        <f>SUMIFS(СВЦЭМ!$D$39:$D$782,СВЦЭМ!$A$39:$A$782,$A49,СВЦЭМ!$B$39:$B$782,H$47)+'СЕТ СН'!$G$11+СВЦЭМ!$D$10+'СЕТ СН'!$G$6-'СЕТ СН'!$G$23</f>
        <v>2069.7673220899997</v>
      </c>
      <c r="I49" s="36">
        <f>SUMIFS(СВЦЭМ!$D$39:$D$782,СВЦЭМ!$A$39:$A$782,$A49,СВЦЭМ!$B$39:$B$782,I$47)+'СЕТ СН'!$G$11+СВЦЭМ!$D$10+'СЕТ СН'!$G$6-'СЕТ СН'!$G$23</f>
        <v>2033.5295598499999</v>
      </c>
      <c r="J49" s="36">
        <f>SUMIFS(СВЦЭМ!$D$39:$D$782,СВЦЭМ!$A$39:$A$782,$A49,СВЦЭМ!$B$39:$B$782,J$47)+'СЕТ СН'!$G$11+СВЦЭМ!$D$10+'СЕТ СН'!$G$6-'СЕТ СН'!$G$23</f>
        <v>1987.00645904</v>
      </c>
      <c r="K49" s="36">
        <f>SUMIFS(СВЦЭМ!$D$39:$D$782,СВЦЭМ!$A$39:$A$782,$A49,СВЦЭМ!$B$39:$B$782,K$47)+'СЕТ СН'!$G$11+СВЦЭМ!$D$10+'СЕТ СН'!$G$6-'СЕТ СН'!$G$23</f>
        <v>1948.7209780000001</v>
      </c>
      <c r="L49" s="36">
        <f>SUMIFS(СВЦЭМ!$D$39:$D$782,СВЦЭМ!$A$39:$A$782,$A49,СВЦЭМ!$B$39:$B$782,L$47)+'СЕТ СН'!$G$11+СВЦЭМ!$D$10+'СЕТ СН'!$G$6-'СЕТ СН'!$G$23</f>
        <v>1913.6840526399999</v>
      </c>
      <c r="M49" s="36">
        <f>SUMIFS(СВЦЭМ!$D$39:$D$782,СВЦЭМ!$A$39:$A$782,$A49,СВЦЭМ!$B$39:$B$782,M$47)+'СЕТ СН'!$G$11+СВЦЭМ!$D$10+'СЕТ СН'!$G$6-'СЕТ СН'!$G$23</f>
        <v>1905.66956301</v>
      </c>
      <c r="N49" s="36">
        <f>SUMIFS(СВЦЭМ!$D$39:$D$782,СВЦЭМ!$A$39:$A$782,$A49,СВЦЭМ!$B$39:$B$782,N$47)+'СЕТ СН'!$G$11+СВЦЭМ!$D$10+'СЕТ СН'!$G$6-'СЕТ СН'!$G$23</f>
        <v>1928.0361923999999</v>
      </c>
      <c r="O49" s="36">
        <f>SUMIFS(СВЦЭМ!$D$39:$D$782,СВЦЭМ!$A$39:$A$782,$A49,СВЦЭМ!$B$39:$B$782,O$47)+'СЕТ СН'!$G$11+СВЦЭМ!$D$10+'СЕТ СН'!$G$6-'СЕТ СН'!$G$23</f>
        <v>1951.3612616</v>
      </c>
      <c r="P49" s="36">
        <f>SUMIFS(СВЦЭМ!$D$39:$D$782,СВЦЭМ!$A$39:$A$782,$A49,СВЦЭМ!$B$39:$B$782,P$47)+'СЕТ СН'!$G$11+СВЦЭМ!$D$10+'СЕТ СН'!$G$6-'СЕТ СН'!$G$23</f>
        <v>1964.77505808</v>
      </c>
      <c r="Q49" s="36">
        <f>SUMIFS(СВЦЭМ!$D$39:$D$782,СВЦЭМ!$A$39:$A$782,$A49,СВЦЭМ!$B$39:$B$782,Q$47)+'СЕТ СН'!$G$11+СВЦЭМ!$D$10+'СЕТ СН'!$G$6-'СЕТ СН'!$G$23</f>
        <v>1967.5108873699999</v>
      </c>
      <c r="R49" s="36">
        <f>SUMIFS(СВЦЭМ!$D$39:$D$782,СВЦЭМ!$A$39:$A$782,$A49,СВЦЭМ!$B$39:$B$782,R$47)+'СЕТ СН'!$G$11+СВЦЭМ!$D$10+'СЕТ СН'!$G$6-'СЕТ СН'!$G$23</f>
        <v>1942.59886112</v>
      </c>
      <c r="S49" s="36">
        <f>SUMIFS(СВЦЭМ!$D$39:$D$782,СВЦЭМ!$A$39:$A$782,$A49,СВЦЭМ!$B$39:$B$782,S$47)+'СЕТ СН'!$G$11+СВЦЭМ!$D$10+'СЕТ СН'!$G$6-'СЕТ СН'!$G$23</f>
        <v>1903.3041609100001</v>
      </c>
      <c r="T49" s="36">
        <f>SUMIFS(СВЦЭМ!$D$39:$D$782,СВЦЭМ!$A$39:$A$782,$A49,СВЦЭМ!$B$39:$B$782,T$47)+'СЕТ СН'!$G$11+СВЦЭМ!$D$10+'СЕТ СН'!$G$6-'СЕТ СН'!$G$23</f>
        <v>1870.4822432599999</v>
      </c>
      <c r="U49" s="36">
        <f>SUMIFS(СВЦЭМ!$D$39:$D$782,СВЦЭМ!$A$39:$A$782,$A49,СВЦЭМ!$B$39:$B$782,U$47)+'СЕТ СН'!$G$11+СВЦЭМ!$D$10+'СЕТ СН'!$G$6-'СЕТ СН'!$G$23</f>
        <v>1882.2424371899999</v>
      </c>
      <c r="V49" s="36">
        <f>SUMIFS(СВЦЭМ!$D$39:$D$782,СВЦЭМ!$A$39:$A$782,$A49,СВЦЭМ!$B$39:$B$782,V$47)+'СЕТ СН'!$G$11+СВЦЭМ!$D$10+'СЕТ СН'!$G$6-'СЕТ СН'!$G$23</f>
        <v>1907.9636526100001</v>
      </c>
      <c r="W49" s="36">
        <f>SUMIFS(СВЦЭМ!$D$39:$D$782,СВЦЭМ!$A$39:$A$782,$A49,СВЦЭМ!$B$39:$B$782,W$47)+'СЕТ СН'!$G$11+СВЦЭМ!$D$10+'СЕТ СН'!$G$6-'СЕТ СН'!$G$23</f>
        <v>1921.93126375</v>
      </c>
      <c r="X49" s="36">
        <f>SUMIFS(СВЦЭМ!$D$39:$D$782,СВЦЭМ!$A$39:$A$782,$A49,СВЦЭМ!$B$39:$B$782,X$47)+'СЕТ СН'!$G$11+СВЦЭМ!$D$10+'СЕТ СН'!$G$6-'СЕТ СН'!$G$23</f>
        <v>1954.83893528</v>
      </c>
      <c r="Y49" s="36">
        <f>SUMIFS(СВЦЭМ!$D$39:$D$782,СВЦЭМ!$A$39:$A$782,$A49,СВЦЭМ!$B$39:$B$782,Y$47)+'СЕТ СН'!$G$11+СВЦЭМ!$D$10+'СЕТ СН'!$G$6-'СЕТ СН'!$G$23</f>
        <v>1977.96591749</v>
      </c>
    </row>
    <row r="50" spans="1:25" ht="15.75" x14ac:dyDescent="0.2">
      <c r="A50" s="35">
        <f t="shared" ref="A50:A78" si="1">A49+1</f>
        <v>45263</v>
      </c>
      <c r="B50" s="36">
        <f>SUMIFS(СВЦЭМ!$D$39:$D$782,СВЦЭМ!$A$39:$A$782,$A50,СВЦЭМ!$B$39:$B$782,B$47)+'СЕТ СН'!$G$11+СВЦЭМ!$D$10+'СЕТ СН'!$G$6-'СЕТ СН'!$G$23</f>
        <v>1938.9539238</v>
      </c>
      <c r="C50" s="36">
        <f>SUMIFS(СВЦЭМ!$D$39:$D$782,СВЦЭМ!$A$39:$A$782,$A50,СВЦЭМ!$B$39:$B$782,C$47)+'СЕТ СН'!$G$11+СВЦЭМ!$D$10+'СЕТ СН'!$G$6-'СЕТ СН'!$G$23</f>
        <v>1984.3138133999998</v>
      </c>
      <c r="D50" s="36">
        <f>SUMIFS(СВЦЭМ!$D$39:$D$782,СВЦЭМ!$A$39:$A$782,$A50,СВЦЭМ!$B$39:$B$782,D$47)+'СЕТ СН'!$G$11+СВЦЭМ!$D$10+'СЕТ СН'!$G$6-'СЕТ СН'!$G$23</f>
        <v>2031.2477679199999</v>
      </c>
      <c r="E50" s="36">
        <f>SUMIFS(СВЦЭМ!$D$39:$D$782,СВЦЭМ!$A$39:$A$782,$A50,СВЦЭМ!$B$39:$B$782,E$47)+'СЕТ СН'!$G$11+СВЦЭМ!$D$10+'СЕТ СН'!$G$6-'СЕТ СН'!$G$23</f>
        <v>2027.07960794</v>
      </c>
      <c r="F50" s="36">
        <f>SUMIFS(СВЦЭМ!$D$39:$D$782,СВЦЭМ!$A$39:$A$782,$A50,СВЦЭМ!$B$39:$B$782,F$47)+'СЕТ СН'!$G$11+СВЦЭМ!$D$10+'СЕТ СН'!$G$6-'СЕТ СН'!$G$23</f>
        <v>2022.17658454</v>
      </c>
      <c r="G50" s="36">
        <f>SUMIFS(СВЦЭМ!$D$39:$D$782,СВЦЭМ!$A$39:$A$782,$A50,СВЦЭМ!$B$39:$B$782,G$47)+'СЕТ СН'!$G$11+СВЦЭМ!$D$10+'СЕТ СН'!$G$6-'СЕТ СН'!$G$23</f>
        <v>2034.54453033</v>
      </c>
      <c r="H50" s="36">
        <f>SUMIFS(СВЦЭМ!$D$39:$D$782,СВЦЭМ!$A$39:$A$782,$A50,СВЦЭМ!$B$39:$B$782,H$47)+'СЕТ СН'!$G$11+СВЦЭМ!$D$10+'СЕТ СН'!$G$6-'СЕТ СН'!$G$23</f>
        <v>2026.50162772</v>
      </c>
      <c r="I50" s="36">
        <f>SUMIFS(СВЦЭМ!$D$39:$D$782,СВЦЭМ!$A$39:$A$782,$A50,СВЦЭМ!$B$39:$B$782,I$47)+'СЕТ СН'!$G$11+СВЦЭМ!$D$10+'СЕТ СН'!$G$6-'СЕТ СН'!$G$23</f>
        <v>2024.3564547599999</v>
      </c>
      <c r="J50" s="36">
        <f>SUMIFS(СВЦЭМ!$D$39:$D$782,СВЦЭМ!$A$39:$A$782,$A50,СВЦЭМ!$B$39:$B$782,J$47)+'СЕТ СН'!$G$11+СВЦЭМ!$D$10+'СЕТ СН'!$G$6-'СЕТ СН'!$G$23</f>
        <v>1992.5569730099999</v>
      </c>
      <c r="K50" s="36">
        <f>SUMIFS(СВЦЭМ!$D$39:$D$782,СВЦЭМ!$A$39:$A$782,$A50,СВЦЭМ!$B$39:$B$782,K$47)+'СЕТ СН'!$G$11+СВЦЭМ!$D$10+'СЕТ СН'!$G$6-'СЕТ СН'!$G$23</f>
        <v>1956.16382877</v>
      </c>
      <c r="L50" s="36">
        <f>SUMIFS(СВЦЭМ!$D$39:$D$782,СВЦЭМ!$A$39:$A$782,$A50,СВЦЭМ!$B$39:$B$782,L$47)+'СЕТ СН'!$G$11+СВЦЭМ!$D$10+'СЕТ СН'!$G$6-'СЕТ СН'!$G$23</f>
        <v>1912.3167177</v>
      </c>
      <c r="M50" s="36">
        <f>SUMIFS(СВЦЭМ!$D$39:$D$782,СВЦЭМ!$A$39:$A$782,$A50,СВЦЭМ!$B$39:$B$782,M$47)+'СЕТ СН'!$G$11+СВЦЭМ!$D$10+'СЕТ СН'!$G$6-'СЕТ СН'!$G$23</f>
        <v>1908.44629392</v>
      </c>
      <c r="N50" s="36">
        <f>SUMIFS(СВЦЭМ!$D$39:$D$782,СВЦЭМ!$A$39:$A$782,$A50,СВЦЭМ!$B$39:$B$782,N$47)+'СЕТ СН'!$G$11+СВЦЭМ!$D$10+'СЕТ СН'!$G$6-'СЕТ СН'!$G$23</f>
        <v>1922.8485010699999</v>
      </c>
      <c r="O50" s="36">
        <f>SUMIFS(СВЦЭМ!$D$39:$D$782,СВЦЭМ!$A$39:$A$782,$A50,СВЦЭМ!$B$39:$B$782,O$47)+'СЕТ СН'!$G$11+СВЦЭМ!$D$10+'СЕТ СН'!$G$6-'СЕТ СН'!$G$23</f>
        <v>1949.0121811199999</v>
      </c>
      <c r="P50" s="36">
        <f>SUMIFS(СВЦЭМ!$D$39:$D$782,СВЦЭМ!$A$39:$A$782,$A50,СВЦЭМ!$B$39:$B$782,P$47)+'СЕТ СН'!$G$11+СВЦЭМ!$D$10+'СЕТ СН'!$G$6-'СЕТ СН'!$G$23</f>
        <v>1952.3544095499999</v>
      </c>
      <c r="Q50" s="36">
        <f>SUMIFS(СВЦЭМ!$D$39:$D$782,СВЦЭМ!$A$39:$A$782,$A50,СВЦЭМ!$B$39:$B$782,Q$47)+'СЕТ СН'!$G$11+СВЦЭМ!$D$10+'СЕТ СН'!$G$6-'СЕТ СН'!$G$23</f>
        <v>1960.69151676</v>
      </c>
      <c r="R50" s="36">
        <f>SUMIFS(СВЦЭМ!$D$39:$D$782,СВЦЭМ!$A$39:$A$782,$A50,СВЦЭМ!$B$39:$B$782,R$47)+'СЕТ СН'!$G$11+СВЦЭМ!$D$10+'СЕТ СН'!$G$6-'СЕТ СН'!$G$23</f>
        <v>1943.46091351</v>
      </c>
      <c r="S50" s="36">
        <f>SUMIFS(СВЦЭМ!$D$39:$D$782,СВЦЭМ!$A$39:$A$782,$A50,СВЦЭМ!$B$39:$B$782,S$47)+'СЕТ СН'!$G$11+СВЦЭМ!$D$10+'СЕТ СН'!$G$6-'СЕТ СН'!$G$23</f>
        <v>1894.3000545800001</v>
      </c>
      <c r="T50" s="36">
        <f>SUMIFS(СВЦЭМ!$D$39:$D$782,СВЦЭМ!$A$39:$A$782,$A50,СВЦЭМ!$B$39:$B$782,T$47)+'СЕТ СН'!$G$11+СВЦЭМ!$D$10+'СЕТ СН'!$G$6-'СЕТ СН'!$G$23</f>
        <v>1845.9531185399999</v>
      </c>
      <c r="U50" s="36">
        <f>SUMIFS(СВЦЭМ!$D$39:$D$782,СВЦЭМ!$A$39:$A$782,$A50,СВЦЭМ!$B$39:$B$782,U$47)+'СЕТ СН'!$G$11+СВЦЭМ!$D$10+'СЕТ СН'!$G$6-'СЕТ СН'!$G$23</f>
        <v>1855.8375889399999</v>
      </c>
      <c r="V50" s="36">
        <f>SUMIFS(СВЦЭМ!$D$39:$D$782,СВЦЭМ!$A$39:$A$782,$A50,СВЦЭМ!$B$39:$B$782,V$47)+'СЕТ СН'!$G$11+СВЦЭМ!$D$10+'СЕТ СН'!$G$6-'СЕТ СН'!$G$23</f>
        <v>1888.2994470399999</v>
      </c>
      <c r="W50" s="36">
        <f>SUMIFS(СВЦЭМ!$D$39:$D$782,СВЦЭМ!$A$39:$A$782,$A50,СВЦЭМ!$B$39:$B$782,W$47)+'СЕТ СН'!$G$11+СВЦЭМ!$D$10+'СЕТ СН'!$G$6-'СЕТ СН'!$G$23</f>
        <v>1899.10795087</v>
      </c>
      <c r="X50" s="36">
        <f>SUMIFS(СВЦЭМ!$D$39:$D$782,СВЦЭМ!$A$39:$A$782,$A50,СВЦЭМ!$B$39:$B$782,X$47)+'СЕТ СН'!$G$11+СВЦЭМ!$D$10+'СЕТ СН'!$G$6-'СЕТ СН'!$G$23</f>
        <v>1930.2282751600001</v>
      </c>
      <c r="Y50" s="36">
        <f>SUMIFS(СВЦЭМ!$D$39:$D$782,СВЦЭМ!$A$39:$A$782,$A50,СВЦЭМ!$B$39:$B$782,Y$47)+'СЕТ СН'!$G$11+СВЦЭМ!$D$10+'СЕТ СН'!$G$6-'СЕТ СН'!$G$23</f>
        <v>1981.6252387699999</v>
      </c>
    </row>
    <row r="51" spans="1:25" ht="15.75" x14ac:dyDescent="0.2">
      <c r="A51" s="35">
        <f t="shared" si="1"/>
        <v>45264</v>
      </c>
      <c r="B51" s="36">
        <f>SUMIFS(СВЦЭМ!$D$39:$D$782,СВЦЭМ!$A$39:$A$782,$A51,СВЦЭМ!$B$39:$B$782,B$47)+'СЕТ СН'!$G$11+СВЦЭМ!$D$10+'СЕТ СН'!$G$6-'СЕТ СН'!$G$23</f>
        <v>1967.00333808</v>
      </c>
      <c r="C51" s="36">
        <f>SUMIFS(СВЦЭМ!$D$39:$D$782,СВЦЭМ!$A$39:$A$782,$A51,СВЦЭМ!$B$39:$B$782,C$47)+'СЕТ СН'!$G$11+СВЦЭМ!$D$10+'СЕТ СН'!$G$6-'СЕТ СН'!$G$23</f>
        <v>2011.1089566199998</v>
      </c>
      <c r="D51" s="36">
        <f>SUMIFS(СВЦЭМ!$D$39:$D$782,СВЦЭМ!$A$39:$A$782,$A51,СВЦЭМ!$B$39:$B$782,D$47)+'СЕТ СН'!$G$11+СВЦЭМ!$D$10+'СЕТ СН'!$G$6-'СЕТ СН'!$G$23</f>
        <v>2006.6951705199999</v>
      </c>
      <c r="E51" s="36">
        <f>SUMIFS(СВЦЭМ!$D$39:$D$782,СВЦЭМ!$A$39:$A$782,$A51,СВЦЭМ!$B$39:$B$782,E$47)+'СЕТ СН'!$G$11+СВЦЭМ!$D$10+'СЕТ СН'!$G$6-'СЕТ СН'!$G$23</f>
        <v>2014.18610059</v>
      </c>
      <c r="F51" s="36">
        <f>SUMIFS(СВЦЭМ!$D$39:$D$782,СВЦЭМ!$A$39:$A$782,$A51,СВЦЭМ!$B$39:$B$782,F$47)+'СЕТ СН'!$G$11+СВЦЭМ!$D$10+'СЕТ СН'!$G$6-'СЕТ СН'!$G$23</f>
        <v>2009.7737276999999</v>
      </c>
      <c r="G51" s="36">
        <f>SUMIFS(СВЦЭМ!$D$39:$D$782,СВЦЭМ!$A$39:$A$782,$A51,СВЦЭМ!$B$39:$B$782,G$47)+'СЕТ СН'!$G$11+СВЦЭМ!$D$10+'СЕТ СН'!$G$6-'СЕТ СН'!$G$23</f>
        <v>1999.6640452499998</v>
      </c>
      <c r="H51" s="36">
        <f>SUMIFS(СВЦЭМ!$D$39:$D$782,СВЦЭМ!$A$39:$A$782,$A51,СВЦЭМ!$B$39:$B$782,H$47)+'СЕТ СН'!$G$11+СВЦЭМ!$D$10+'СЕТ СН'!$G$6-'СЕТ СН'!$G$23</f>
        <v>1968.8304330399999</v>
      </c>
      <c r="I51" s="36">
        <f>SUMIFS(СВЦЭМ!$D$39:$D$782,СВЦЭМ!$A$39:$A$782,$A51,СВЦЭМ!$B$39:$B$782,I$47)+'СЕТ СН'!$G$11+СВЦЭМ!$D$10+'СЕТ СН'!$G$6-'СЕТ СН'!$G$23</f>
        <v>1896.7109548799999</v>
      </c>
      <c r="J51" s="36">
        <f>SUMIFS(СВЦЭМ!$D$39:$D$782,СВЦЭМ!$A$39:$A$782,$A51,СВЦЭМ!$B$39:$B$782,J$47)+'СЕТ СН'!$G$11+СВЦЭМ!$D$10+'СЕТ СН'!$G$6-'СЕТ СН'!$G$23</f>
        <v>1873.76397322</v>
      </c>
      <c r="K51" s="36">
        <f>SUMIFS(СВЦЭМ!$D$39:$D$782,СВЦЭМ!$A$39:$A$782,$A51,СВЦЭМ!$B$39:$B$782,K$47)+'СЕТ СН'!$G$11+СВЦЭМ!$D$10+'СЕТ СН'!$G$6-'СЕТ СН'!$G$23</f>
        <v>1860.62242661</v>
      </c>
      <c r="L51" s="36">
        <f>SUMIFS(СВЦЭМ!$D$39:$D$782,СВЦЭМ!$A$39:$A$782,$A51,СВЦЭМ!$B$39:$B$782,L$47)+'СЕТ СН'!$G$11+СВЦЭМ!$D$10+'СЕТ СН'!$G$6-'СЕТ СН'!$G$23</f>
        <v>1854.6867889600001</v>
      </c>
      <c r="M51" s="36">
        <f>SUMIFS(СВЦЭМ!$D$39:$D$782,СВЦЭМ!$A$39:$A$782,$A51,СВЦЭМ!$B$39:$B$782,M$47)+'СЕТ СН'!$G$11+СВЦЭМ!$D$10+'СЕТ СН'!$G$6-'СЕТ СН'!$G$23</f>
        <v>1863.56950966</v>
      </c>
      <c r="N51" s="36">
        <f>SUMIFS(СВЦЭМ!$D$39:$D$782,СВЦЭМ!$A$39:$A$782,$A51,СВЦЭМ!$B$39:$B$782,N$47)+'СЕТ СН'!$G$11+СВЦЭМ!$D$10+'СЕТ СН'!$G$6-'СЕТ СН'!$G$23</f>
        <v>1873.9246143299999</v>
      </c>
      <c r="O51" s="36">
        <f>SUMIFS(СВЦЭМ!$D$39:$D$782,СВЦЭМ!$A$39:$A$782,$A51,СВЦЭМ!$B$39:$B$782,O$47)+'СЕТ СН'!$G$11+СВЦЭМ!$D$10+'СЕТ СН'!$G$6-'СЕТ СН'!$G$23</f>
        <v>1884.9660676399999</v>
      </c>
      <c r="P51" s="36">
        <f>SUMIFS(СВЦЭМ!$D$39:$D$782,СВЦЭМ!$A$39:$A$782,$A51,СВЦЭМ!$B$39:$B$782,P$47)+'СЕТ СН'!$G$11+СВЦЭМ!$D$10+'СЕТ СН'!$G$6-'СЕТ СН'!$G$23</f>
        <v>1898.4747573299999</v>
      </c>
      <c r="Q51" s="36">
        <f>SUMIFS(СВЦЭМ!$D$39:$D$782,СВЦЭМ!$A$39:$A$782,$A51,СВЦЭМ!$B$39:$B$782,Q$47)+'СЕТ СН'!$G$11+СВЦЭМ!$D$10+'СЕТ СН'!$G$6-'СЕТ СН'!$G$23</f>
        <v>1900.89059651</v>
      </c>
      <c r="R51" s="36">
        <f>SUMIFS(СВЦЭМ!$D$39:$D$782,СВЦЭМ!$A$39:$A$782,$A51,СВЦЭМ!$B$39:$B$782,R$47)+'СЕТ СН'!$G$11+СВЦЭМ!$D$10+'СЕТ СН'!$G$6-'СЕТ СН'!$G$23</f>
        <v>1887.98002544</v>
      </c>
      <c r="S51" s="36">
        <f>SUMIFS(СВЦЭМ!$D$39:$D$782,СВЦЭМ!$A$39:$A$782,$A51,СВЦЭМ!$B$39:$B$782,S$47)+'СЕТ СН'!$G$11+СВЦЭМ!$D$10+'СЕТ СН'!$G$6-'СЕТ СН'!$G$23</f>
        <v>1847.21126598</v>
      </c>
      <c r="T51" s="36">
        <f>SUMIFS(СВЦЭМ!$D$39:$D$782,СВЦЭМ!$A$39:$A$782,$A51,СВЦЭМ!$B$39:$B$782,T$47)+'СЕТ СН'!$G$11+СВЦЭМ!$D$10+'СЕТ СН'!$G$6-'СЕТ СН'!$G$23</f>
        <v>1822.56394045</v>
      </c>
      <c r="U51" s="36">
        <f>SUMIFS(СВЦЭМ!$D$39:$D$782,СВЦЭМ!$A$39:$A$782,$A51,СВЦЭМ!$B$39:$B$782,U$47)+'СЕТ СН'!$G$11+СВЦЭМ!$D$10+'СЕТ СН'!$G$6-'СЕТ СН'!$G$23</f>
        <v>1834.16679206</v>
      </c>
      <c r="V51" s="36">
        <f>SUMIFS(СВЦЭМ!$D$39:$D$782,СВЦЭМ!$A$39:$A$782,$A51,СВЦЭМ!$B$39:$B$782,V$47)+'СЕТ СН'!$G$11+СВЦЭМ!$D$10+'СЕТ СН'!$G$6-'СЕТ СН'!$G$23</f>
        <v>1855.9240286499999</v>
      </c>
      <c r="W51" s="36">
        <f>SUMIFS(СВЦЭМ!$D$39:$D$782,СВЦЭМ!$A$39:$A$782,$A51,СВЦЭМ!$B$39:$B$782,W$47)+'СЕТ СН'!$G$11+СВЦЭМ!$D$10+'СЕТ СН'!$G$6-'СЕТ СН'!$G$23</f>
        <v>1869.80122308</v>
      </c>
      <c r="X51" s="36">
        <f>SUMIFS(СВЦЭМ!$D$39:$D$782,СВЦЭМ!$A$39:$A$782,$A51,СВЦЭМ!$B$39:$B$782,X$47)+'СЕТ СН'!$G$11+СВЦЭМ!$D$10+'СЕТ СН'!$G$6-'СЕТ СН'!$G$23</f>
        <v>1910.09687409</v>
      </c>
      <c r="Y51" s="36">
        <f>SUMIFS(СВЦЭМ!$D$39:$D$782,СВЦЭМ!$A$39:$A$782,$A51,СВЦЭМ!$B$39:$B$782,Y$47)+'СЕТ СН'!$G$11+СВЦЭМ!$D$10+'СЕТ СН'!$G$6-'СЕТ СН'!$G$23</f>
        <v>1928.6274883900001</v>
      </c>
    </row>
    <row r="52" spans="1:25" ht="15.75" x14ac:dyDescent="0.2">
      <c r="A52" s="35">
        <f t="shared" si="1"/>
        <v>45265</v>
      </c>
      <c r="B52" s="36">
        <f>SUMIFS(СВЦЭМ!$D$39:$D$782,СВЦЭМ!$A$39:$A$782,$A52,СВЦЭМ!$B$39:$B$782,B$47)+'СЕТ СН'!$G$11+СВЦЭМ!$D$10+'СЕТ СН'!$G$6-'СЕТ СН'!$G$23</f>
        <v>2065.6814318799998</v>
      </c>
      <c r="C52" s="36">
        <f>SUMIFS(СВЦЭМ!$D$39:$D$782,СВЦЭМ!$A$39:$A$782,$A52,СВЦЭМ!$B$39:$B$782,C$47)+'СЕТ СН'!$G$11+СВЦЭМ!$D$10+'СЕТ СН'!$G$6-'СЕТ СН'!$G$23</f>
        <v>2088.3487142499998</v>
      </c>
      <c r="D52" s="36">
        <f>SUMIFS(СВЦЭМ!$D$39:$D$782,СВЦЭМ!$A$39:$A$782,$A52,СВЦЭМ!$B$39:$B$782,D$47)+'СЕТ СН'!$G$11+СВЦЭМ!$D$10+'СЕТ СН'!$G$6-'СЕТ СН'!$G$23</f>
        <v>2127.2828227999998</v>
      </c>
      <c r="E52" s="36">
        <f>SUMIFS(СВЦЭМ!$D$39:$D$782,СВЦЭМ!$A$39:$A$782,$A52,СВЦЭМ!$B$39:$B$782,E$47)+'СЕТ СН'!$G$11+СВЦЭМ!$D$10+'СЕТ СН'!$G$6-'СЕТ СН'!$G$23</f>
        <v>2094.0899634799998</v>
      </c>
      <c r="F52" s="36">
        <f>SUMIFS(СВЦЭМ!$D$39:$D$782,СВЦЭМ!$A$39:$A$782,$A52,СВЦЭМ!$B$39:$B$782,F$47)+'СЕТ СН'!$G$11+СВЦЭМ!$D$10+'СЕТ СН'!$G$6-'СЕТ СН'!$G$23</f>
        <v>2088.7215271699997</v>
      </c>
      <c r="G52" s="36">
        <f>SUMIFS(СВЦЭМ!$D$39:$D$782,СВЦЭМ!$A$39:$A$782,$A52,СВЦЭМ!$B$39:$B$782,G$47)+'СЕТ СН'!$G$11+СВЦЭМ!$D$10+'СЕТ СН'!$G$6-'СЕТ СН'!$G$23</f>
        <v>2085.6623812299999</v>
      </c>
      <c r="H52" s="36">
        <f>SUMIFS(СВЦЭМ!$D$39:$D$782,СВЦЭМ!$A$39:$A$782,$A52,СВЦЭМ!$B$39:$B$782,H$47)+'СЕТ СН'!$G$11+СВЦЭМ!$D$10+'СЕТ СН'!$G$6-'СЕТ СН'!$G$23</f>
        <v>2042.43549429</v>
      </c>
      <c r="I52" s="36">
        <f>SUMIFS(СВЦЭМ!$D$39:$D$782,СВЦЭМ!$A$39:$A$782,$A52,СВЦЭМ!$B$39:$B$782,I$47)+'СЕТ СН'!$G$11+СВЦЭМ!$D$10+'СЕТ СН'!$G$6-'СЕТ СН'!$G$23</f>
        <v>1999.44950771</v>
      </c>
      <c r="J52" s="36">
        <f>SUMIFS(СВЦЭМ!$D$39:$D$782,СВЦЭМ!$A$39:$A$782,$A52,СВЦЭМ!$B$39:$B$782,J$47)+'СЕТ СН'!$G$11+СВЦЭМ!$D$10+'СЕТ СН'!$G$6-'СЕТ СН'!$G$23</f>
        <v>1955.2541495200001</v>
      </c>
      <c r="K52" s="36">
        <f>SUMIFS(СВЦЭМ!$D$39:$D$782,СВЦЭМ!$A$39:$A$782,$A52,СВЦЭМ!$B$39:$B$782,K$47)+'СЕТ СН'!$G$11+СВЦЭМ!$D$10+'СЕТ СН'!$G$6-'СЕТ СН'!$G$23</f>
        <v>1952.31218218</v>
      </c>
      <c r="L52" s="36">
        <f>SUMIFS(СВЦЭМ!$D$39:$D$782,СВЦЭМ!$A$39:$A$782,$A52,СВЦЭМ!$B$39:$B$782,L$47)+'СЕТ СН'!$G$11+СВЦЭМ!$D$10+'СЕТ СН'!$G$6-'СЕТ СН'!$G$23</f>
        <v>1987.1599417099999</v>
      </c>
      <c r="M52" s="36">
        <f>SUMIFS(СВЦЭМ!$D$39:$D$782,СВЦЭМ!$A$39:$A$782,$A52,СВЦЭМ!$B$39:$B$782,M$47)+'СЕТ СН'!$G$11+СВЦЭМ!$D$10+'СЕТ СН'!$G$6-'СЕТ СН'!$G$23</f>
        <v>2055.2662498499999</v>
      </c>
      <c r="N52" s="36">
        <f>SUMIFS(СВЦЭМ!$D$39:$D$782,СВЦЭМ!$A$39:$A$782,$A52,СВЦЭМ!$B$39:$B$782,N$47)+'СЕТ СН'!$G$11+СВЦЭМ!$D$10+'СЕТ СН'!$G$6-'СЕТ СН'!$G$23</f>
        <v>2069.01139844</v>
      </c>
      <c r="O52" s="36">
        <f>SUMIFS(СВЦЭМ!$D$39:$D$782,СВЦЭМ!$A$39:$A$782,$A52,СВЦЭМ!$B$39:$B$782,O$47)+'СЕТ СН'!$G$11+СВЦЭМ!$D$10+'СЕТ СН'!$G$6-'СЕТ СН'!$G$23</f>
        <v>2074.1597510800002</v>
      </c>
      <c r="P52" s="36">
        <f>SUMIFS(СВЦЭМ!$D$39:$D$782,СВЦЭМ!$A$39:$A$782,$A52,СВЦЭМ!$B$39:$B$782,P$47)+'СЕТ СН'!$G$11+СВЦЭМ!$D$10+'СЕТ СН'!$G$6-'СЕТ СН'!$G$23</f>
        <v>2069.5145300699996</v>
      </c>
      <c r="Q52" s="36">
        <f>SUMIFS(СВЦЭМ!$D$39:$D$782,СВЦЭМ!$A$39:$A$782,$A52,СВЦЭМ!$B$39:$B$782,Q$47)+'СЕТ СН'!$G$11+СВЦЭМ!$D$10+'СЕТ СН'!$G$6-'СЕТ СН'!$G$23</f>
        <v>2064.1916107799998</v>
      </c>
      <c r="R52" s="36">
        <f>SUMIFS(СВЦЭМ!$D$39:$D$782,СВЦЭМ!$A$39:$A$782,$A52,СВЦЭМ!$B$39:$B$782,R$47)+'СЕТ СН'!$G$11+СВЦЭМ!$D$10+'СЕТ СН'!$G$6-'СЕТ СН'!$G$23</f>
        <v>2014.24416544</v>
      </c>
      <c r="S52" s="36">
        <f>SUMIFS(СВЦЭМ!$D$39:$D$782,СВЦЭМ!$A$39:$A$782,$A52,СВЦЭМ!$B$39:$B$782,S$47)+'СЕТ СН'!$G$11+СВЦЭМ!$D$10+'СЕТ СН'!$G$6-'СЕТ СН'!$G$23</f>
        <v>1955.8951959799999</v>
      </c>
      <c r="T52" s="36">
        <f>SUMIFS(СВЦЭМ!$D$39:$D$782,СВЦЭМ!$A$39:$A$782,$A52,СВЦЭМ!$B$39:$B$782,T$47)+'СЕТ СН'!$G$11+СВЦЭМ!$D$10+'СЕТ СН'!$G$6-'СЕТ СН'!$G$23</f>
        <v>1929.7986080000001</v>
      </c>
      <c r="U52" s="36">
        <f>SUMIFS(СВЦЭМ!$D$39:$D$782,СВЦЭМ!$A$39:$A$782,$A52,СВЦЭМ!$B$39:$B$782,U$47)+'СЕТ СН'!$G$11+СВЦЭМ!$D$10+'СЕТ СН'!$G$6-'СЕТ СН'!$G$23</f>
        <v>1941.75647061</v>
      </c>
      <c r="V52" s="36">
        <f>SUMIFS(СВЦЭМ!$D$39:$D$782,СВЦЭМ!$A$39:$A$782,$A52,СВЦЭМ!$B$39:$B$782,V$47)+'СЕТ СН'!$G$11+СВЦЭМ!$D$10+'СЕТ СН'!$G$6-'СЕТ СН'!$G$23</f>
        <v>1982.2297399300001</v>
      </c>
      <c r="W52" s="36">
        <f>SUMIFS(СВЦЭМ!$D$39:$D$782,СВЦЭМ!$A$39:$A$782,$A52,СВЦЭМ!$B$39:$B$782,W$47)+'СЕТ СН'!$G$11+СВЦЭМ!$D$10+'СЕТ СН'!$G$6-'СЕТ СН'!$G$23</f>
        <v>1989.5812979099999</v>
      </c>
      <c r="X52" s="36">
        <f>SUMIFS(СВЦЭМ!$D$39:$D$782,СВЦЭМ!$A$39:$A$782,$A52,СВЦЭМ!$B$39:$B$782,X$47)+'СЕТ СН'!$G$11+СВЦЭМ!$D$10+'СЕТ СН'!$G$6-'СЕТ СН'!$G$23</f>
        <v>2009.1052295299999</v>
      </c>
      <c r="Y52" s="36">
        <f>SUMIFS(СВЦЭМ!$D$39:$D$782,СВЦЭМ!$A$39:$A$782,$A52,СВЦЭМ!$B$39:$B$782,Y$47)+'СЕТ СН'!$G$11+СВЦЭМ!$D$10+'СЕТ СН'!$G$6-'СЕТ СН'!$G$23</f>
        <v>2039.22962014</v>
      </c>
    </row>
    <row r="53" spans="1:25" ht="15.75" x14ac:dyDescent="0.2">
      <c r="A53" s="35">
        <f t="shared" si="1"/>
        <v>45266</v>
      </c>
      <c r="B53" s="36">
        <f>SUMIFS(СВЦЭМ!$D$39:$D$782,СВЦЭМ!$A$39:$A$782,$A53,СВЦЭМ!$B$39:$B$782,B$47)+'СЕТ СН'!$G$11+СВЦЭМ!$D$10+'СЕТ СН'!$G$6-'СЕТ СН'!$G$23</f>
        <v>1952.2187684599999</v>
      </c>
      <c r="C53" s="36">
        <f>SUMIFS(СВЦЭМ!$D$39:$D$782,СВЦЭМ!$A$39:$A$782,$A53,СВЦЭМ!$B$39:$B$782,C$47)+'СЕТ СН'!$G$11+СВЦЭМ!$D$10+'СЕТ СН'!$G$6-'СЕТ СН'!$G$23</f>
        <v>1966.25922573</v>
      </c>
      <c r="D53" s="36">
        <f>SUMIFS(СВЦЭМ!$D$39:$D$782,СВЦЭМ!$A$39:$A$782,$A53,СВЦЭМ!$B$39:$B$782,D$47)+'СЕТ СН'!$G$11+СВЦЭМ!$D$10+'СЕТ СН'!$G$6-'СЕТ СН'!$G$23</f>
        <v>1999.90184909</v>
      </c>
      <c r="E53" s="36">
        <f>SUMIFS(СВЦЭМ!$D$39:$D$782,СВЦЭМ!$A$39:$A$782,$A53,СВЦЭМ!$B$39:$B$782,E$47)+'СЕТ СН'!$G$11+СВЦЭМ!$D$10+'СЕТ СН'!$G$6-'СЕТ СН'!$G$23</f>
        <v>2007.4502371399999</v>
      </c>
      <c r="F53" s="36">
        <f>SUMIFS(СВЦЭМ!$D$39:$D$782,СВЦЭМ!$A$39:$A$782,$A53,СВЦЭМ!$B$39:$B$782,F$47)+'СЕТ СН'!$G$11+СВЦЭМ!$D$10+'СЕТ СН'!$G$6-'СЕТ СН'!$G$23</f>
        <v>1994.7502849699999</v>
      </c>
      <c r="G53" s="36">
        <f>SUMIFS(СВЦЭМ!$D$39:$D$782,СВЦЭМ!$A$39:$A$782,$A53,СВЦЭМ!$B$39:$B$782,G$47)+'СЕТ СН'!$G$11+СВЦЭМ!$D$10+'СЕТ СН'!$G$6-'СЕТ СН'!$G$23</f>
        <v>1963.48981964</v>
      </c>
      <c r="H53" s="36">
        <f>SUMIFS(СВЦЭМ!$D$39:$D$782,СВЦЭМ!$A$39:$A$782,$A53,СВЦЭМ!$B$39:$B$782,H$47)+'СЕТ СН'!$G$11+СВЦЭМ!$D$10+'СЕТ СН'!$G$6-'СЕТ СН'!$G$23</f>
        <v>1914.17819444</v>
      </c>
      <c r="I53" s="36">
        <f>SUMIFS(СВЦЭМ!$D$39:$D$782,СВЦЭМ!$A$39:$A$782,$A53,СВЦЭМ!$B$39:$B$782,I$47)+'СЕТ СН'!$G$11+СВЦЭМ!$D$10+'СЕТ СН'!$G$6-'СЕТ СН'!$G$23</f>
        <v>1855.3670109699999</v>
      </c>
      <c r="J53" s="36">
        <f>SUMIFS(СВЦЭМ!$D$39:$D$782,СВЦЭМ!$A$39:$A$782,$A53,СВЦЭМ!$B$39:$B$782,J$47)+'СЕТ СН'!$G$11+СВЦЭМ!$D$10+'СЕТ СН'!$G$6-'СЕТ СН'!$G$23</f>
        <v>1850.6216993399999</v>
      </c>
      <c r="K53" s="36">
        <f>SUMIFS(СВЦЭМ!$D$39:$D$782,СВЦЭМ!$A$39:$A$782,$A53,СВЦЭМ!$B$39:$B$782,K$47)+'СЕТ СН'!$G$11+СВЦЭМ!$D$10+'СЕТ СН'!$G$6-'СЕТ СН'!$G$23</f>
        <v>1830.1689268299999</v>
      </c>
      <c r="L53" s="36">
        <f>SUMIFS(СВЦЭМ!$D$39:$D$782,СВЦЭМ!$A$39:$A$782,$A53,СВЦЭМ!$B$39:$B$782,L$47)+'СЕТ СН'!$G$11+СВЦЭМ!$D$10+'СЕТ СН'!$G$6-'СЕТ СН'!$G$23</f>
        <v>1809.49392287</v>
      </c>
      <c r="M53" s="36">
        <f>SUMIFS(СВЦЭМ!$D$39:$D$782,СВЦЭМ!$A$39:$A$782,$A53,СВЦЭМ!$B$39:$B$782,M$47)+'СЕТ СН'!$G$11+СВЦЭМ!$D$10+'СЕТ СН'!$G$6-'СЕТ СН'!$G$23</f>
        <v>1820.2966426599999</v>
      </c>
      <c r="N53" s="36">
        <f>SUMIFS(СВЦЭМ!$D$39:$D$782,СВЦЭМ!$A$39:$A$782,$A53,СВЦЭМ!$B$39:$B$782,N$47)+'СЕТ СН'!$G$11+СВЦЭМ!$D$10+'СЕТ СН'!$G$6-'СЕТ СН'!$G$23</f>
        <v>1856.90340907</v>
      </c>
      <c r="O53" s="36">
        <f>SUMIFS(СВЦЭМ!$D$39:$D$782,СВЦЭМ!$A$39:$A$782,$A53,СВЦЭМ!$B$39:$B$782,O$47)+'СЕТ СН'!$G$11+СВЦЭМ!$D$10+'СЕТ СН'!$G$6-'СЕТ СН'!$G$23</f>
        <v>1854.9190222</v>
      </c>
      <c r="P53" s="36">
        <f>SUMIFS(СВЦЭМ!$D$39:$D$782,СВЦЭМ!$A$39:$A$782,$A53,СВЦЭМ!$B$39:$B$782,P$47)+'СЕТ СН'!$G$11+СВЦЭМ!$D$10+'СЕТ СН'!$G$6-'СЕТ СН'!$G$23</f>
        <v>1867.4209716599999</v>
      </c>
      <c r="Q53" s="36">
        <f>SUMIFS(СВЦЭМ!$D$39:$D$782,СВЦЭМ!$A$39:$A$782,$A53,СВЦЭМ!$B$39:$B$782,Q$47)+'СЕТ СН'!$G$11+СВЦЭМ!$D$10+'СЕТ СН'!$G$6-'СЕТ СН'!$G$23</f>
        <v>1874.91800405</v>
      </c>
      <c r="R53" s="36">
        <f>SUMIFS(СВЦЭМ!$D$39:$D$782,СВЦЭМ!$A$39:$A$782,$A53,СВЦЭМ!$B$39:$B$782,R$47)+'СЕТ СН'!$G$11+СВЦЭМ!$D$10+'СЕТ СН'!$G$6-'СЕТ СН'!$G$23</f>
        <v>1867.75867384</v>
      </c>
      <c r="S53" s="36">
        <f>SUMIFS(СВЦЭМ!$D$39:$D$782,СВЦЭМ!$A$39:$A$782,$A53,СВЦЭМ!$B$39:$B$782,S$47)+'СЕТ СН'!$G$11+СВЦЭМ!$D$10+'СЕТ СН'!$G$6-'СЕТ СН'!$G$23</f>
        <v>1829.1627624099999</v>
      </c>
      <c r="T53" s="36">
        <f>SUMIFS(СВЦЭМ!$D$39:$D$782,СВЦЭМ!$A$39:$A$782,$A53,СВЦЭМ!$B$39:$B$782,T$47)+'СЕТ СН'!$G$11+СВЦЭМ!$D$10+'СЕТ СН'!$G$6-'СЕТ СН'!$G$23</f>
        <v>1807.2621925399999</v>
      </c>
      <c r="U53" s="36">
        <f>SUMIFS(СВЦЭМ!$D$39:$D$782,СВЦЭМ!$A$39:$A$782,$A53,СВЦЭМ!$B$39:$B$782,U$47)+'СЕТ СН'!$G$11+СВЦЭМ!$D$10+'СЕТ СН'!$G$6-'СЕТ СН'!$G$23</f>
        <v>1820.2463917800001</v>
      </c>
      <c r="V53" s="36">
        <f>SUMIFS(СВЦЭМ!$D$39:$D$782,СВЦЭМ!$A$39:$A$782,$A53,СВЦЭМ!$B$39:$B$782,V$47)+'СЕТ СН'!$G$11+СВЦЭМ!$D$10+'СЕТ СН'!$G$6-'СЕТ СН'!$G$23</f>
        <v>1852.0830383999999</v>
      </c>
      <c r="W53" s="36">
        <f>SUMIFS(СВЦЭМ!$D$39:$D$782,СВЦЭМ!$A$39:$A$782,$A53,СВЦЭМ!$B$39:$B$782,W$47)+'СЕТ СН'!$G$11+СВЦЭМ!$D$10+'СЕТ СН'!$G$6-'СЕТ СН'!$G$23</f>
        <v>1853.0115603699999</v>
      </c>
      <c r="X53" s="36">
        <f>SUMIFS(СВЦЭМ!$D$39:$D$782,СВЦЭМ!$A$39:$A$782,$A53,СВЦЭМ!$B$39:$B$782,X$47)+'СЕТ СН'!$G$11+СВЦЭМ!$D$10+'СЕТ СН'!$G$6-'СЕТ СН'!$G$23</f>
        <v>1881.4735307599999</v>
      </c>
      <c r="Y53" s="36">
        <f>SUMIFS(СВЦЭМ!$D$39:$D$782,СВЦЭМ!$A$39:$A$782,$A53,СВЦЭМ!$B$39:$B$782,Y$47)+'СЕТ СН'!$G$11+СВЦЭМ!$D$10+'СЕТ СН'!$G$6-'СЕТ СН'!$G$23</f>
        <v>1907.1020633200001</v>
      </c>
    </row>
    <row r="54" spans="1:25" ht="15.75" x14ac:dyDescent="0.2">
      <c r="A54" s="35">
        <f t="shared" si="1"/>
        <v>45267</v>
      </c>
      <c r="B54" s="36">
        <f>SUMIFS(СВЦЭМ!$D$39:$D$782,СВЦЭМ!$A$39:$A$782,$A54,СВЦЭМ!$B$39:$B$782,B$47)+'СЕТ СН'!$G$11+СВЦЭМ!$D$10+'СЕТ СН'!$G$6-'СЕТ СН'!$G$23</f>
        <v>1907.04861901</v>
      </c>
      <c r="C54" s="36">
        <f>SUMIFS(СВЦЭМ!$D$39:$D$782,СВЦЭМ!$A$39:$A$782,$A54,СВЦЭМ!$B$39:$B$782,C$47)+'СЕТ СН'!$G$11+СВЦЭМ!$D$10+'СЕТ СН'!$G$6-'СЕТ СН'!$G$23</f>
        <v>1925.96716343</v>
      </c>
      <c r="D54" s="36">
        <f>SUMIFS(СВЦЭМ!$D$39:$D$782,СВЦЭМ!$A$39:$A$782,$A54,СВЦЭМ!$B$39:$B$782,D$47)+'СЕТ СН'!$G$11+СВЦЭМ!$D$10+'СЕТ СН'!$G$6-'СЕТ СН'!$G$23</f>
        <v>1982.7904554199999</v>
      </c>
      <c r="E54" s="36">
        <f>SUMIFS(СВЦЭМ!$D$39:$D$782,СВЦЭМ!$A$39:$A$782,$A54,СВЦЭМ!$B$39:$B$782,E$47)+'СЕТ СН'!$G$11+СВЦЭМ!$D$10+'СЕТ СН'!$G$6-'СЕТ СН'!$G$23</f>
        <v>1975.07577044</v>
      </c>
      <c r="F54" s="36">
        <f>SUMIFS(СВЦЭМ!$D$39:$D$782,СВЦЭМ!$A$39:$A$782,$A54,СВЦЭМ!$B$39:$B$782,F$47)+'СЕТ СН'!$G$11+СВЦЭМ!$D$10+'СЕТ СН'!$G$6-'СЕТ СН'!$G$23</f>
        <v>1969.6797297200001</v>
      </c>
      <c r="G54" s="36">
        <f>SUMIFS(СВЦЭМ!$D$39:$D$782,СВЦЭМ!$A$39:$A$782,$A54,СВЦЭМ!$B$39:$B$782,G$47)+'СЕТ СН'!$G$11+СВЦЭМ!$D$10+'СЕТ СН'!$G$6-'СЕТ СН'!$G$23</f>
        <v>1970.6073001</v>
      </c>
      <c r="H54" s="36">
        <f>SUMIFS(СВЦЭМ!$D$39:$D$782,СВЦЭМ!$A$39:$A$782,$A54,СВЦЭМ!$B$39:$B$782,H$47)+'СЕТ СН'!$G$11+СВЦЭМ!$D$10+'СЕТ СН'!$G$6-'СЕТ СН'!$G$23</f>
        <v>1924.19562245</v>
      </c>
      <c r="I54" s="36">
        <f>SUMIFS(СВЦЭМ!$D$39:$D$782,СВЦЭМ!$A$39:$A$782,$A54,СВЦЭМ!$B$39:$B$782,I$47)+'СЕТ СН'!$G$11+СВЦЭМ!$D$10+'СЕТ СН'!$G$6-'СЕТ СН'!$G$23</f>
        <v>1875.50744616</v>
      </c>
      <c r="J54" s="36">
        <f>SUMIFS(СВЦЭМ!$D$39:$D$782,СВЦЭМ!$A$39:$A$782,$A54,СВЦЭМ!$B$39:$B$782,J$47)+'СЕТ СН'!$G$11+СВЦЭМ!$D$10+'СЕТ СН'!$G$6-'СЕТ СН'!$G$23</f>
        <v>1846.1568222799999</v>
      </c>
      <c r="K54" s="36">
        <f>SUMIFS(СВЦЭМ!$D$39:$D$782,СВЦЭМ!$A$39:$A$782,$A54,СВЦЭМ!$B$39:$B$782,K$47)+'СЕТ СН'!$G$11+СВЦЭМ!$D$10+'СЕТ СН'!$G$6-'СЕТ СН'!$G$23</f>
        <v>1839.4090600499999</v>
      </c>
      <c r="L54" s="36">
        <f>SUMIFS(СВЦЭМ!$D$39:$D$782,СВЦЭМ!$A$39:$A$782,$A54,СВЦЭМ!$B$39:$B$782,L$47)+'СЕТ СН'!$G$11+СВЦЭМ!$D$10+'СЕТ СН'!$G$6-'СЕТ СН'!$G$23</f>
        <v>1846.94711682</v>
      </c>
      <c r="M54" s="36">
        <f>SUMIFS(СВЦЭМ!$D$39:$D$782,СВЦЭМ!$A$39:$A$782,$A54,СВЦЭМ!$B$39:$B$782,M$47)+'СЕТ СН'!$G$11+СВЦЭМ!$D$10+'СЕТ СН'!$G$6-'СЕТ СН'!$G$23</f>
        <v>1883.7282805099999</v>
      </c>
      <c r="N54" s="36">
        <f>SUMIFS(СВЦЭМ!$D$39:$D$782,СВЦЭМ!$A$39:$A$782,$A54,СВЦЭМ!$B$39:$B$782,N$47)+'СЕТ СН'!$G$11+СВЦЭМ!$D$10+'СЕТ СН'!$G$6-'СЕТ СН'!$G$23</f>
        <v>1920.30941902</v>
      </c>
      <c r="O54" s="36">
        <f>SUMIFS(СВЦЭМ!$D$39:$D$782,СВЦЭМ!$A$39:$A$782,$A54,СВЦЭМ!$B$39:$B$782,O$47)+'СЕТ СН'!$G$11+СВЦЭМ!$D$10+'СЕТ СН'!$G$6-'СЕТ СН'!$G$23</f>
        <v>1958.90008042</v>
      </c>
      <c r="P54" s="36">
        <f>SUMIFS(СВЦЭМ!$D$39:$D$782,СВЦЭМ!$A$39:$A$782,$A54,СВЦЭМ!$B$39:$B$782,P$47)+'СЕТ СН'!$G$11+СВЦЭМ!$D$10+'СЕТ СН'!$G$6-'СЕТ СН'!$G$23</f>
        <v>1961.74684987</v>
      </c>
      <c r="Q54" s="36">
        <f>SUMIFS(СВЦЭМ!$D$39:$D$782,СВЦЭМ!$A$39:$A$782,$A54,СВЦЭМ!$B$39:$B$782,Q$47)+'СЕТ СН'!$G$11+СВЦЭМ!$D$10+'СЕТ СН'!$G$6-'СЕТ СН'!$G$23</f>
        <v>1964.44255006</v>
      </c>
      <c r="R54" s="36">
        <f>SUMIFS(СВЦЭМ!$D$39:$D$782,СВЦЭМ!$A$39:$A$782,$A54,СВЦЭМ!$B$39:$B$782,R$47)+'СЕТ СН'!$G$11+СВЦЭМ!$D$10+'СЕТ СН'!$G$6-'СЕТ СН'!$G$23</f>
        <v>1953.6508606899999</v>
      </c>
      <c r="S54" s="36">
        <f>SUMIFS(СВЦЭМ!$D$39:$D$782,СВЦЭМ!$A$39:$A$782,$A54,СВЦЭМ!$B$39:$B$782,S$47)+'СЕТ СН'!$G$11+СВЦЭМ!$D$10+'СЕТ СН'!$G$6-'СЕТ СН'!$G$23</f>
        <v>1920.1713397799999</v>
      </c>
      <c r="T54" s="36">
        <f>SUMIFS(СВЦЭМ!$D$39:$D$782,СВЦЭМ!$A$39:$A$782,$A54,СВЦЭМ!$B$39:$B$782,T$47)+'СЕТ СН'!$G$11+СВЦЭМ!$D$10+'СЕТ СН'!$G$6-'СЕТ СН'!$G$23</f>
        <v>1876.8504049599999</v>
      </c>
      <c r="U54" s="36">
        <f>SUMIFS(СВЦЭМ!$D$39:$D$782,СВЦЭМ!$A$39:$A$782,$A54,СВЦЭМ!$B$39:$B$782,U$47)+'СЕТ СН'!$G$11+СВЦЭМ!$D$10+'СЕТ СН'!$G$6-'СЕТ СН'!$G$23</f>
        <v>1883.9883775000001</v>
      </c>
      <c r="V54" s="36">
        <f>SUMIFS(СВЦЭМ!$D$39:$D$782,СВЦЭМ!$A$39:$A$782,$A54,СВЦЭМ!$B$39:$B$782,V$47)+'СЕТ СН'!$G$11+СВЦЭМ!$D$10+'СЕТ СН'!$G$6-'СЕТ СН'!$G$23</f>
        <v>1941.52224514</v>
      </c>
      <c r="W54" s="36">
        <f>SUMIFS(СВЦЭМ!$D$39:$D$782,СВЦЭМ!$A$39:$A$782,$A54,СВЦЭМ!$B$39:$B$782,W$47)+'СЕТ СН'!$G$11+СВЦЭМ!$D$10+'СЕТ СН'!$G$6-'СЕТ СН'!$G$23</f>
        <v>1964.27896564</v>
      </c>
      <c r="X54" s="36">
        <f>SUMIFS(СВЦЭМ!$D$39:$D$782,СВЦЭМ!$A$39:$A$782,$A54,СВЦЭМ!$B$39:$B$782,X$47)+'СЕТ СН'!$G$11+СВЦЭМ!$D$10+'СЕТ СН'!$G$6-'СЕТ СН'!$G$23</f>
        <v>1992.1562785599999</v>
      </c>
      <c r="Y54" s="36">
        <f>SUMIFS(СВЦЭМ!$D$39:$D$782,СВЦЭМ!$A$39:$A$782,$A54,СВЦЭМ!$B$39:$B$782,Y$47)+'СЕТ СН'!$G$11+СВЦЭМ!$D$10+'СЕТ СН'!$G$6-'СЕТ СН'!$G$23</f>
        <v>2027.5241779099999</v>
      </c>
    </row>
    <row r="55" spans="1:25" ht="15.75" x14ac:dyDescent="0.2">
      <c r="A55" s="35">
        <f t="shared" si="1"/>
        <v>45268</v>
      </c>
      <c r="B55" s="36">
        <f>SUMIFS(СВЦЭМ!$D$39:$D$782,СВЦЭМ!$A$39:$A$782,$A55,СВЦЭМ!$B$39:$B$782,B$47)+'СЕТ СН'!$G$11+СВЦЭМ!$D$10+'СЕТ СН'!$G$6-'СЕТ СН'!$G$23</f>
        <v>1962.1369201</v>
      </c>
      <c r="C55" s="36">
        <f>SUMIFS(СВЦЭМ!$D$39:$D$782,СВЦЭМ!$A$39:$A$782,$A55,СВЦЭМ!$B$39:$B$782,C$47)+'СЕТ СН'!$G$11+СВЦЭМ!$D$10+'СЕТ СН'!$G$6-'СЕТ СН'!$G$23</f>
        <v>1994.79861166</v>
      </c>
      <c r="D55" s="36">
        <f>SUMIFS(СВЦЭМ!$D$39:$D$782,СВЦЭМ!$A$39:$A$782,$A55,СВЦЭМ!$B$39:$B$782,D$47)+'СЕТ СН'!$G$11+СВЦЭМ!$D$10+'СЕТ СН'!$G$6-'СЕТ СН'!$G$23</f>
        <v>2000.82340995</v>
      </c>
      <c r="E55" s="36">
        <f>SUMIFS(СВЦЭМ!$D$39:$D$782,СВЦЭМ!$A$39:$A$782,$A55,СВЦЭМ!$B$39:$B$782,E$47)+'СЕТ СН'!$G$11+СВЦЭМ!$D$10+'СЕТ СН'!$G$6-'СЕТ СН'!$G$23</f>
        <v>2002.9574815799999</v>
      </c>
      <c r="F55" s="36">
        <f>SUMIFS(СВЦЭМ!$D$39:$D$782,СВЦЭМ!$A$39:$A$782,$A55,СВЦЭМ!$B$39:$B$782,F$47)+'СЕТ СН'!$G$11+СВЦЭМ!$D$10+'СЕТ СН'!$G$6-'СЕТ СН'!$G$23</f>
        <v>2001.5978409899999</v>
      </c>
      <c r="G55" s="36">
        <f>SUMIFS(СВЦЭМ!$D$39:$D$782,СВЦЭМ!$A$39:$A$782,$A55,СВЦЭМ!$B$39:$B$782,G$47)+'СЕТ СН'!$G$11+СВЦЭМ!$D$10+'СЕТ СН'!$G$6-'СЕТ СН'!$G$23</f>
        <v>1993.4337509299999</v>
      </c>
      <c r="H55" s="36">
        <f>SUMIFS(СВЦЭМ!$D$39:$D$782,СВЦЭМ!$A$39:$A$782,$A55,СВЦЭМ!$B$39:$B$782,H$47)+'СЕТ СН'!$G$11+СВЦЭМ!$D$10+'СЕТ СН'!$G$6-'СЕТ СН'!$G$23</f>
        <v>1948.49094784</v>
      </c>
      <c r="I55" s="36">
        <f>SUMIFS(СВЦЭМ!$D$39:$D$782,СВЦЭМ!$A$39:$A$782,$A55,СВЦЭМ!$B$39:$B$782,I$47)+'СЕТ СН'!$G$11+СВЦЭМ!$D$10+'СЕТ СН'!$G$6-'СЕТ СН'!$G$23</f>
        <v>1886.1226229199999</v>
      </c>
      <c r="J55" s="36">
        <f>SUMIFS(СВЦЭМ!$D$39:$D$782,СВЦЭМ!$A$39:$A$782,$A55,СВЦЭМ!$B$39:$B$782,J$47)+'СЕТ СН'!$G$11+СВЦЭМ!$D$10+'СЕТ СН'!$G$6-'СЕТ СН'!$G$23</f>
        <v>1845.9782825899999</v>
      </c>
      <c r="K55" s="36">
        <f>SUMIFS(СВЦЭМ!$D$39:$D$782,СВЦЭМ!$A$39:$A$782,$A55,СВЦЭМ!$B$39:$B$782,K$47)+'СЕТ СН'!$G$11+СВЦЭМ!$D$10+'СЕТ СН'!$G$6-'СЕТ СН'!$G$23</f>
        <v>1828.3390722899999</v>
      </c>
      <c r="L55" s="36">
        <f>SUMIFS(СВЦЭМ!$D$39:$D$782,СВЦЭМ!$A$39:$A$782,$A55,СВЦЭМ!$B$39:$B$782,L$47)+'СЕТ СН'!$G$11+СВЦЭМ!$D$10+'СЕТ СН'!$G$6-'СЕТ СН'!$G$23</f>
        <v>1825.87858026</v>
      </c>
      <c r="M55" s="36">
        <f>SUMIFS(СВЦЭМ!$D$39:$D$782,СВЦЭМ!$A$39:$A$782,$A55,СВЦЭМ!$B$39:$B$782,M$47)+'СЕТ СН'!$G$11+СВЦЭМ!$D$10+'СЕТ СН'!$G$6-'СЕТ СН'!$G$23</f>
        <v>1838.5706426899999</v>
      </c>
      <c r="N55" s="36">
        <f>SUMIFS(СВЦЭМ!$D$39:$D$782,СВЦЭМ!$A$39:$A$782,$A55,СВЦЭМ!$B$39:$B$782,N$47)+'СЕТ СН'!$G$11+СВЦЭМ!$D$10+'СЕТ СН'!$G$6-'СЕТ СН'!$G$23</f>
        <v>1840.9395027999999</v>
      </c>
      <c r="O55" s="36">
        <f>SUMIFS(СВЦЭМ!$D$39:$D$782,СВЦЭМ!$A$39:$A$782,$A55,СВЦЭМ!$B$39:$B$782,O$47)+'СЕТ СН'!$G$11+СВЦЭМ!$D$10+'СЕТ СН'!$G$6-'СЕТ СН'!$G$23</f>
        <v>1849.18734595</v>
      </c>
      <c r="P55" s="36">
        <f>SUMIFS(СВЦЭМ!$D$39:$D$782,СВЦЭМ!$A$39:$A$782,$A55,СВЦЭМ!$B$39:$B$782,P$47)+'СЕТ СН'!$G$11+СВЦЭМ!$D$10+'СЕТ СН'!$G$6-'СЕТ СН'!$G$23</f>
        <v>1863.0555183500001</v>
      </c>
      <c r="Q55" s="36">
        <f>SUMIFS(СВЦЭМ!$D$39:$D$782,СВЦЭМ!$A$39:$A$782,$A55,СВЦЭМ!$B$39:$B$782,Q$47)+'СЕТ СН'!$G$11+СВЦЭМ!$D$10+'СЕТ СН'!$G$6-'СЕТ СН'!$G$23</f>
        <v>1868.11987458</v>
      </c>
      <c r="R55" s="36">
        <f>SUMIFS(СВЦЭМ!$D$39:$D$782,СВЦЭМ!$A$39:$A$782,$A55,СВЦЭМ!$B$39:$B$782,R$47)+'СЕТ СН'!$G$11+СВЦЭМ!$D$10+'СЕТ СН'!$G$6-'СЕТ СН'!$G$23</f>
        <v>1856.0025691399999</v>
      </c>
      <c r="S55" s="36">
        <f>SUMIFS(СВЦЭМ!$D$39:$D$782,СВЦЭМ!$A$39:$A$782,$A55,СВЦЭМ!$B$39:$B$782,S$47)+'СЕТ СН'!$G$11+СВЦЭМ!$D$10+'СЕТ СН'!$G$6-'СЕТ СН'!$G$23</f>
        <v>1811.6763851799999</v>
      </c>
      <c r="T55" s="36">
        <f>SUMIFS(СВЦЭМ!$D$39:$D$782,СВЦЭМ!$A$39:$A$782,$A55,СВЦЭМ!$B$39:$B$782,T$47)+'СЕТ СН'!$G$11+СВЦЭМ!$D$10+'СЕТ СН'!$G$6-'СЕТ СН'!$G$23</f>
        <v>1800.7955246199999</v>
      </c>
      <c r="U55" s="36">
        <f>SUMIFS(СВЦЭМ!$D$39:$D$782,СВЦЭМ!$A$39:$A$782,$A55,СВЦЭМ!$B$39:$B$782,U$47)+'СЕТ СН'!$G$11+СВЦЭМ!$D$10+'СЕТ СН'!$G$6-'СЕТ СН'!$G$23</f>
        <v>1800.89022439</v>
      </c>
      <c r="V55" s="36">
        <f>SUMIFS(СВЦЭМ!$D$39:$D$782,СВЦЭМ!$A$39:$A$782,$A55,СВЦЭМ!$B$39:$B$782,V$47)+'СЕТ СН'!$G$11+СВЦЭМ!$D$10+'СЕТ СН'!$G$6-'СЕТ СН'!$G$23</f>
        <v>1810.38138211</v>
      </c>
      <c r="W55" s="36">
        <f>SUMIFS(СВЦЭМ!$D$39:$D$782,СВЦЭМ!$A$39:$A$782,$A55,СВЦЭМ!$B$39:$B$782,W$47)+'СЕТ СН'!$G$11+СВЦЭМ!$D$10+'СЕТ СН'!$G$6-'СЕТ СН'!$G$23</f>
        <v>1823.57796734</v>
      </c>
      <c r="X55" s="36">
        <f>SUMIFS(СВЦЭМ!$D$39:$D$782,СВЦЭМ!$A$39:$A$782,$A55,СВЦЭМ!$B$39:$B$782,X$47)+'СЕТ СН'!$G$11+СВЦЭМ!$D$10+'СЕТ СН'!$G$6-'СЕТ СН'!$G$23</f>
        <v>1855.5518088199999</v>
      </c>
      <c r="Y55" s="36">
        <f>SUMIFS(СВЦЭМ!$D$39:$D$782,СВЦЭМ!$A$39:$A$782,$A55,СВЦЭМ!$B$39:$B$782,Y$47)+'СЕТ СН'!$G$11+СВЦЭМ!$D$10+'СЕТ СН'!$G$6-'СЕТ СН'!$G$23</f>
        <v>1891.87247144</v>
      </c>
    </row>
    <row r="56" spans="1:25" ht="15.75" x14ac:dyDescent="0.2">
      <c r="A56" s="35">
        <f t="shared" si="1"/>
        <v>45269</v>
      </c>
      <c r="B56" s="36">
        <f>SUMIFS(СВЦЭМ!$D$39:$D$782,СВЦЭМ!$A$39:$A$782,$A56,СВЦЭМ!$B$39:$B$782,B$47)+'СЕТ СН'!$G$11+СВЦЭМ!$D$10+'СЕТ СН'!$G$6-'СЕТ СН'!$G$23</f>
        <v>2061.0430681799999</v>
      </c>
      <c r="C56" s="36">
        <f>SUMIFS(СВЦЭМ!$D$39:$D$782,СВЦЭМ!$A$39:$A$782,$A56,СВЦЭМ!$B$39:$B$782,C$47)+'СЕТ СН'!$G$11+СВЦЭМ!$D$10+'СЕТ СН'!$G$6-'СЕТ СН'!$G$23</f>
        <v>2109.2207543899999</v>
      </c>
      <c r="D56" s="36">
        <f>SUMIFS(СВЦЭМ!$D$39:$D$782,СВЦЭМ!$A$39:$A$782,$A56,СВЦЭМ!$B$39:$B$782,D$47)+'СЕТ СН'!$G$11+СВЦЭМ!$D$10+'СЕТ СН'!$G$6-'СЕТ СН'!$G$23</f>
        <v>2173.7116008000003</v>
      </c>
      <c r="E56" s="36">
        <f>SUMIFS(СВЦЭМ!$D$39:$D$782,СВЦЭМ!$A$39:$A$782,$A56,СВЦЭМ!$B$39:$B$782,E$47)+'СЕТ СН'!$G$11+СВЦЭМ!$D$10+'СЕТ СН'!$G$6-'СЕТ СН'!$G$23</f>
        <v>2181.59137392</v>
      </c>
      <c r="F56" s="36">
        <f>SUMIFS(СВЦЭМ!$D$39:$D$782,СВЦЭМ!$A$39:$A$782,$A56,СВЦЭМ!$B$39:$B$782,F$47)+'СЕТ СН'!$G$11+СВЦЭМ!$D$10+'СЕТ СН'!$G$6-'СЕТ СН'!$G$23</f>
        <v>2185.3529000999997</v>
      </c>
      <c r="G56" s="36">
        <f>SUMIFS(СВЦЭМ!$D$39:$D$782,СВЦЭМ!$A$39:$A$782,$A56,СВЦЭМ!$B$39:$B$782,G$47)+'СЕТ СН'!$G$11+СВЦЭМ!$D$10+'СЕТ СН'!$G$6-'СЕТ СН'!$G$23</f>
        <v>2170.3220058899997</v>
      </c>
      <c r="H56" s="36">
        <f>SUMIFS(СВЦЭМ!$D$39:$D$782,СВЦЭМ!$A$39:$A$782,$A56,СВЦЭМ!$B$39:$B$782,H$47)+'СЕТ СН'!$G$11+СВЦЭМ!$D$10+'СЕТ СН'!$G$6-'СЕТ СН'!$G$23</f>
        <v>2155.6182297300002</v>
      </c>
      <c r="I56" s="36">
        <f>SUMIFS(СВЦЭМ!$D$39:$D$782,СВЦЭМ!$A$39:$A$782,$A56,СВЦЭМ!$B$39:$B$782,I$47)+'СЕТ СН'!$G$11+СВЦЭМ!$D$10+'СЕТ СН'!$G$6-'СЕТ СН'!$G$23</f>
        <v>2124.1004898800002</v>
      </c>
      <c r="J56" s="36">
        <f>SUMIFS(СВЦЭМ!$D$39:$D$782,СВЦЭМ!$A$39:$A$782,$A56,СВЦЭМ!$B$39:$B$782,J$47)+'СЕТ СН'!$G$11+СВЦЭМ!$D$10+'СЕТ СН'!$G$6-'СЕТ СН'!$G$23</f>
        <v>2081.3206851599998</v>
      </c>
      <c r="K56" s="36">
        <f>SUMIFS(СВЦЭМ!$D$39:$D$782,СВЦЭМ!$A$39:$A$782,$A56,СВЦЭМ!$B$39:$B$782,K$47)+'СЕТ СН'!$G$11+СВЦЭМ!$D$10+'СЕТ СН'!$G$6-'СЕТ СН'!$G$23</f>
        <v>2040.6512384999999</v>
      </c>
      <c r="L56" s="36">
        <f>SUMIFS(СВЦЭМ!$D$39:$D$782,СВЦЭМ!$A$39:$A$782,$A56,СВЦЭМ!$B$39:$B$782,L$47)+'СЕТ СН'!$G$11+СВЦЭМ!$D$10+'СЕТ СН'!$G$6-'СЕТ СН'!$G$23</f>
        <v>1992.85649152</v>
      </c>
      <c r="M56" s="36">
        <f>SUMIFS(СВЦЭМ!$D$39:$D$782,СВЦЭМ!$A$39:$A$782,$A56,СВЦЭМ!$B$39:$B$782,M$47)+'СЕТ СН'!$G$11+СВЦЭМ!$D$10+'СЕТ СН'!$G$6-'СЕТ СН'!$G$23</f>
        <v>1988.0154978399999</v>
      </c>
      <c r="N56" s="36">
        <f>SUMIFS(СВЦЭМ!$D$39:$D$782,СВЦЭМ!$A$39:$A$782,$A56,СВЦЭМ!$B$39:$B$782,N$47)+'СЕТ СН'!$G$11+СВЦЭМ!$D$10+'СЕТ СН'!$G$6-'СЕТ СН'!$G$23</f>
        <v>2022.083018</v>
      </c>
      <c r="O56" s="36">
        <f>SUMIFS(СВЦЭМ!$D$39:$D$782,СВЦЭМ!$A$39:$A$782,$A56,СВЦЭМ!$B$39:$B$782,O$47)+'СЕТ СН'!$G$11+СВЦЭМ!$D$10+'СЕТ СН'!$G$6-'СЕТ СН'!$G$23</f>
        <v>2012.9857016199999</v>
      </c>
      <c r="P56" s="36">
        <f>SUMIFS(СВЦЭМ!$D$39:$D$782,СВЦЭМ!$A$39:$A$782,$A56,СВЦЭМ!$B$39:$B$782,P$47)+'СЕТ СН'!$G$11+СВЦЭМ!$D$10+'СЕТ СН'!$G$6-'СЕТ СН'!$G$23</f>
        <v>2030.2794863399999</v>
      </c>
      <c r="Q56" s="36">
        <f>SUMIFS(СВЦЭМ!$D$39:$D$782,СВЦЭМ!$A$39:$A$782,$A56,СВЦЭМ!$B$39:$B$782,Q$47)+'СЕТ СН'!$G$11+СВЦЭМ!$D$10+'СЕТ СН'!$G$6-'СЕТ СН'!$G$23</f>
        <v>2050.2269282400002</v>
      </c>
      <c r="R56" s="36">
        <f>SUMIFS(СВЦЭМ!$D$39:$D$782,СВЦЭМ!$A$39:$A$782,$A56,СВЦЭМ!$B$39:$B$782,R$47)+'СЕТ СН'!$G$11+СВЦЭМ!$D$10+'СЕТ СН'!$G$6-'СЕТ СН'!$G$23</f>
        <v>2045.52641124</v>
      </c>
      <c r="S56" s="36">
        <f>SUMIFS(СВЦЭМ!$D$39:$D$782,СВЦЭМ!$A$39:$A$782,$A56,СВЦЭМ!$B$39:$B$782,S$47)+'СЕТ СН'!$G$11+СВЦЭМ!$D$10+'СЕТ СН'!$G$6-'СЕТ СН'!$G$23</f>
        <v>2038.0367194599999</v>
      </c>
      <c r="T56" s="36">
        <f>SUMIFS(СВЦЭМ!$D$39:$D$782,СВЦЭМ!$A$39:$A$782,$A56,СВЦЭМ!$B$39:$B$782,T$47)+'СЕТ СН'!$G$11+СВЦЭМ!$D$10+'СЕТ СН'!$G$6-'СЕТ СН'!$G$23</f>
        <v>1997.0188972399999</v>
      </c>
      <c r="U56" s="36">
        <f>SUMIFS(СВЦЭМ!$D$39:$D$782,СВЦЭМ!$A$39:$A$782,$A56,СВЦЭМ!$B$39:$B$782,U$47)+'СЕТ СН'!$G$11+СВЦЭМ!$D$10+'СЕТ СН'!$G$6-'СЕТ СН'!$G$23</f>
        <v>2019.81885747</v>
      </c>
      <c r="V56" s="36">
        <f>SUMIFS(СВЦЭМ!$D$39:$D$782,СВЦЭМ!$A$39:$A$782,$A56,СВЦЭМ!$B$39:$B$782,V$47)+'СЕТ СН'!$G$11+СВЦЭМ!$D$10+'СЕТ СН'!$G$6-'СЕТ СН'!$G$23</f>
        <v>2042.59441139</v>
      </c>
      <c r="W56" s="36">
        <f>SUMIFS(СВЦЭМ!$D$39:$D$782,СВЦЭМ!$A$39:$A$782,$A56,СВЦЭМ!$B$39:$B$782,W$47)+'СЕТ СН'!$G$11+СВЦЭМ!$D$10+'СЕТ СН'!$G$6-'СЕТ СН'!$G$23</f>
        <v>2030.63668745</v>
      </c>
      <c r="X56" s="36">
        <f>SUMIFS(СВЦЭМ!$D$39:$D$782,СВЦЭМ!$A$39:$A$782,$A56,СВЦЭМ!$B$39:$B$782,X$47)+'СЕТ СН'!$G$11+СВЦЭМ!$D$10+'СЕТ СН'!$G$6-'СЕТ СН'!$G$23</f>
        <v>2067.3435744799999</v>
      </c>
      <c r="Y56" s="36">
        <f>SUMIFS(СВЦЭМ!$D$39:$D$782,СВЦЭМ!$A$39:$A$782,$A56,СВЦЭМ!$B$39:$B$782,Y$47)+'СЕТ СН'!$G$11+СВЦЭМ!$D$10+'СЕТ СН'!$G$6-'СЕТ СН'!$G$23</f>
        <v>2102.31211072</v>
      </c>
    </row>
    <row r="57" spans="1:25" ht="15.75" x14ac:dyDescent="0.2">
      <c r="A57" s="35">
        <f t="shared" si="1"/>
        <v>45270</v>
      </c>
      <c r="B57" s="36">
        <f>SUMIFS(СВЦЭМ!$D$39:$D$782,СВЦЭМ!$A$39:$A$782,$A57,СВЦЭМ!$B$39:$B$782,B$47)+'СЕТ СН'!$G$11+СВЦЭМ!$D$10+'СЕТ СН'!$G$6-'СЕТ СН'!$G$23</f>
        <v>2045.0760404600001</v>
      </c>
      <c r="C57" s="36">
        <f>SUMIFS(СВЦЭМ!$D$39:$D$782,СВЦЭМ!$A$39:$A$782,$A57,СВЦЭМ!$B$39:$B$782,C$47)+'СЕТ СН'!$G$11+СВЦЭМ!$D$10+'СЕТ СН'!$G$6-'СЕТ СН'!$G$23</f>
        <v>2088.7287059099999</v>
      </c>
      <c r="D57" s="36">
        <f>SUMIFS(СВЦЭМ!$D$39:$D$782,СВЦЭМ!$A$39:$A$782,$A57,СВЦЭМ!$B$39:$B$782,D$47)+'СЕТ СН'!$G$11+СВЦЭМ!$D$10+'СЕТ СН'!$G$6-'СЕТ СН'!$G$23</f>
        <v>2110.3407711</v>
      </c>
      <c r="E57" s="36">
        <f>SUMIFS(СВЦЭМ!$D$39:$D$782,СВЦЭМ!$A$39:$A$782,$A57,СВЦЭМ!$B$39:$B$782,E$47)+'СЕТ СН'!$G$11+СВЦЭМ!$D$10+'СЕТ СН'!$G$6-'СЕТ СН'!$G$23</f>
        <v>2129.4033877000002</v>
      </c>
      <c r="F57" s="36">
        <f>SUMIFS(СВЦЭМ!$D$39:$D$782,СВЦЭМ!$A$39:$A$782,$A57,СВЦЭМ!$B$39:$B$782,F$47)+'СЕТ СН'!$G$11+СВЦЭМ!$D$10+'СЕТ СН'!$G$6-'СЕТ СН'!$G$23</f>
        <v>2119.9112280999998</v>
      </c>
      <c r="G57" s="36">
        <f>SUMIFS(СВЦЭМ!$D$39:$D$782,СВЦЭМ!$A$39:$A$782,$A57,СВЦЭМ!$B$39:$B$782,G$47)+'СЕТ СН'!$G$11+СВЦЭМ!$D$10+'СЕТ СН'!$G$6-'СЕТ СН'!$G$23</f>
        <v>2091.23764364</v>
      </c>
      <c r="H57" s="36">
        <f>SUMIFS(СВЦЭМ!$D$39:$D$782,СВЦЭМ!$A$39:$A$782,$A57,СВЦЭМ!$B$39:$B$782,H$47)+'СЕТ СН'!$G$11+СВЦЭМ!$D$10+'СЕТ СН'!$G$6-'СЕТ СН'!$G$23</f>
        <v>2111.9162343500002</v>
      </c>
      <c r="I57" s="36">
        <f>SUMIFS(СВЦЭМ!$D$39:$D$782,СВЦЭМ!$A$39:$A$782,$A57,СВЦЭМ!$B$39:$B$782,I$47)+'СЕТ СН'!$G$11+СВЦЭМ!$D$10+'СЕТ СН'!$G$6-'СЕТ СН'!$G$23</f>
        <v>2094.5880273499997</v>
      </c>
      <c r="J57" s="36">
        <f>SUMIFS(СВЦЭМ!$D$39:$D$782,СВЦЭМ!$A$39:$A$782,$A57,СВЦЭМ!$B$39:$B$782,J$47)+'СЕТ СН'!$G$11+СВЦЭМ!$D$10+'СЕТ СН'!$G$6-'СЕТ СН'!$G$23</f>
        <v>2046.5002782399999</v>
      </c>
      <c r="K57" s="36">
        <f>SUMIFS(СВЦЭМ!$D$39:$D$782,СВЦЭМ!$A$39:$A$782,$A57,СВЦЭМ!$B$39:$B$782,K$47)+'СЕТ СН'!$G$11+СВЦЭМ!$D$10+'СЕТ СН'!$G$6-'СЕТ СН'!$G$23</f>
        <v>1982.2070284500001</v>
      </c>
      <c r="L57" s="36">
        <f>SUMIFS(СВЦЭМ!$D$39:$D$782,СВЦЭМ!$A$39:$A$782,$A57,СВЦЭМ!$B$39:$B$782,L$47)+'СЕТ СН'!$G$11+СВЦЭМ!$D$10+'СЕТ СН'!$G$6-'СЕТ СН'!$G$23</f>
        <v>1947.1493283499999</v>
      </c>
      <c r="M57" s="36">
        <f>SUMIFS(СВЦЭМ!$D$39:$D$782,СВЦЭМ!$A$39:$A$782,$A57,СВЦЭМ!$B$39:$B$782,M$47)+'СЕТ СН'!$G$11+СВЦЭМ!$D$10+'СЕТ СН'!$G$6-'СЕТ СН'!$G$23</f>
        <v>1937.52270247</v>
      </c>
      <c r="N57" s="36">
        <f>SUMIFS(СВЦЭМ!$D$39:$D$782,СВЦЭМ!$A$39:$A$782,$A57,СВЦЭМ!$B$39:$B$782,N$47)+'СЕТ СН'!$G$11+СВЦЭМ!$D$10+'СЕТ СН'!$G$6-'СЕТ СН'!$G$23</f>
        <v>1948.20071719</v>
      </c>
      <c r="O57" s="36">
        <f>SUMIFS(СВЦЭМ!$D$39:$D$782,СВЦЭМ!$A$39:$A$782,$A57,СВЦЭМ!$B$39:$B$782,O$47)+'СЕТ СН'!$G$11+СВЦЭМ!$D$10+'СЕТ СН'!$G$6-'СЕТ СН'!$G$23</f>
        <v>1980.4330142399999</v>
      </c>
      <c r="P57" s="36">
        <f>SUMIFS(СВЦЭМ!$D$39:$D$782,СВЦЭМ!$A$39:$A$782,$A57,СВЦЭМ!$B$39:$B$782,P$47)+'СЕТ СН'!$G$11+СВЦЭМ!$D$10+'СЕТ СН'!$G$6-'СЕТ СН'!$G$23</f>
        <v>1998.14275367</v>
      </c>
      <c r="Q57" s="36">
        <f>SUMIFS(СВЦЭМ!$D$39:$D$782,СВЦЭМ!$A$39:$A$782,$A57,СВЦЭМ!$B$39:$B$782,Q$47)+'СЕТ СН'!$G$11+СВЦЭМ!$D$10+'СЕТ СН'!$G$6-'СЕТ СН'!$G$23</f>
        <v>1996.3015605399999</v>
      </c>
      <c r="R57" s="36">
        <f>SUMIFS(СВЦЭМ!$D$39:$D$782,СВЦЭМ!$A$39:$A$782,$A57,СВЦЭМ!$B$39:$B$782,R$47)+'СЕТ СН'!$G$11+СВЦЭМ!$D$10+'СЕТ СН'!$G$6-'СЕТ СН'!$G$23</f>
        <v>1989.6932006899999</v>
      </c>
      <c r="S57" s="36">
        <f>SUMIFS(СВЦЭМ!$D$39:$D$782,СВЦЭМ!$A$39:$A$782,$A57,СВЦЭМ!$B$39:$B$782,S$47)+'СЕТ СН'!$G$11+СВЦЭМ!$D$10+'СЕТ СН'!$G$6-'СЕТ СН'!$G$23</f>
        <v>1935.85235115</v>
      </c>
      <c r="T57" s="36">
        <f>SUMIFS(СВЦЭМ!$D$39:$D$782,СВЦЭМ!$A$39:$A$782,$A57,СВЦЭМ!$B$39:$B$782,T$47)+'СЕТ СН'!$G$11+СВЦЭМ!$D$10+'СЕТ СН'!$G$6-'СЕТ СН'!$G$23</f>
        <v>1893.3612156300001</v>
      </c>
      <c r="U57" s="36">
        <f>SUMIFS(СВЦЭМ!$D$39:$D$782,СВЦЭМ!$A$39:$A$782,$A57,СВЦЭМ!$B$39:$B$782,U$47)+'СЕТ СН'!$G$11+СВЦЭМ!$D$10+'СЕТ СН'!$G$6-'СЕТ СН'!$G$23</f>
        <v>1907.42931849</v>
      </c>
      <c r="V57" s="36">
        <f>SUMIFS(СВЦЭМ!$D$39:$D$782,СВЦЭМ!$A$39:$A$782,$A57,СВЦЭМ!$B$39:$B$782,V$47)+'СЕТ СН'!$G$11+СВЦЭМ!$D$10+'СЕТ СН'!$G$6-'СЕТ СН'!$G$23</f>
        <v>1931.1155563899999</v>
      </c>
      <c r="W57" s="36">
        <f>SUMIFS(СВЦЭМ!$D$39:$D$782,СВЦЭМ!$A$39:$A$782,$A57,СВЦЭМ!$B$39:$B$782,W$47)+'СЕТ СН'!$G$11+СВЦЭМ!$D$10+'СЕТ СН'!$G$6-'СЕТ СН'!$G$23</f>
        <v>1952.9984474</v>
      </c>
      <c r="X57" s="36">
        <f>SUMIFS(СВЦЭМ!$D$39:$D$782,СВЦЭМ!$A$39:$A$782,$A57,СВЦЭМ!$B$39:$B$782,X$47)+'СЕТ СН'!$G$11+СВЦЭМ!$D$10+'СЕТ СН'!$G$6-'СЕТ СН'!$G$23</f>
        <v>1993.3594806599999</v>
      </c>
      <c r="Y57" s="36">
        <f>SUMIFS(СВЦЭМ!$D$39:$D$782,СВЦЭМ!$A$39:$A$782,$A57,СВЦЭМ!$B$39:$B$782,Y$47)+'СЕТ СН'!$G$11+СВЦЭМ!$D$10+'СЕТ СН'!$G$6-'СЕТ СН'!$G$23</f>
        <v>2026.833946</v>
      </c>
    </row>
    <row r="58" spans="1:25" ht="15.75" x14ac:dyDescent="0.2">
      <c r="A58" s="35">
        <f t="shared" si="1"/>
        <v>45271</v>
      </c>
      <c r="B58" s="36">
        <f>SUMIFS(СВЦЭМ!$D$39:$D$782,СВЦЭМ!$A$39:$A$782,$A58,СВЦЭМ!$B$39:$B$782,B$47)+'СЕТ СН'!$G$11+СВЦЭМ!$D$10+'СЕТ СН'!$G$6-'СЕТ СН'!$G$23</f>
        <v>2030.9943031999999</v>
      </c>
      <c r="C58" s="36">
        <f>SUMIFS(СВЦЭМ!$D$39:$D$782,СВЦЭМ!$A$39:$A$782,$A58,СВЦЭМ!$B$39:$B$782,C$47)+'СЕТ СН'!$G$11+СВЦЭМ!$D$10+'СЕТ СН'!$G$6-'СЕТ СН'!$G$23</f>
        <v>2053.55441307</v>
      </c>
      <c r="D58" s="36">
        <f>SUMIFS(СВЦЭМ!$D$39:$D$782,СВЦЭМ!$A$39:$A$782,$A58,СВЦЭМ!$B$39:$B$782,D$47)+'СЕТ СН'!$G$11+СВЦЭМ!$D$10+'СЕТ СН'!$G$6-'СЕТ СН'!$G$23</f>
        <v>2086.61938788</v>
      </c>
      <c r="E58" s="36">
        <f>SUMIFS(СВЦЭМ!$D$39:$D$782,СВЦЭМ!$A$39:$A$782,$A58,СВЦЭМ!$B$39:$B$782,E$47)+'СЕТ СН'!$G$11+СВЦЭМ!$D$10+'СЕТ СН'!$G$6-'СЕТ СН'!$G$23</f>
        <v>2096.27789338</v>
      </c>
      <c r="F58" s="36">
        <f>SUMIFS(СВЦЭМ!$D$39:$D$782,СВЦЭМ!$A$39:$A$782,$A58,СВЦЭМ!$B$39:$B$782,F$47)+'СЕТ СН'!$G$11+СВЦЭМ!$D$10+'СЕТ СН'!$G$6-'СЕТ СН'!$G$23</f>
        <v>2076.9622475199999</v>
      </c>
      <c r="G58" s="36">
        <f>SUMIFS(СВЦЭМ!$D$39:$D$782,СВЦЭМ!$A$39:$A$782,$A58,СВЦЭМ!$B$39:$B$782,G$47)+'СЕТ СН'!$G$11+СВЦЭМ!$D$10+'СЕТ СН'!$G$6-'СЕТ СН'!$G$23</f>
        <v>2068.1148146099999</v>
      </c>
      <c r="H58" s="36">
        <f>SUMIFS(СВЦЭМ!$D$39:$D$782,СВЦЭМ!$A$39:$A$782,$A58,СВЦЭМ!$B$39:$B$782,H$47)+'СЕТ СН'!$G$11+СВЦЭМ!$D$10+'СЕТ СН'!$G$6-'СЕТ СН'!$G$23</f>
        <v>2008.8404824199999</v>
      </c>
      <c r="I58" s="36">
        <f>SUMIFS(СВЦЭМ!$D$39:$D$782,СВЦЭМ!$A$39:$A$782,$A58,СВЦЭМ!$B$39:$B$782,I$47)+'СЕТ СН'!$G$11+СВЦЭМ!$D$10+'СЕТ СН'!$G$6-'СЕТ СН'!$G$23</f>
        <v>1983.5053099300001</v>
      </c>
      <c r="J58" s="36">
        <f>SUMIFS(СВЦЭМ!$D$39:$D$782,СВЦЭМ!$A$39:$A$782,$A58,СВЦЭМ!$B$39:$B$782,J$47)+'СЕТ СН'!$G$11+СВЦЭМ!$D$10+'СЕТ СН'!$G$6-'СЕТ СН'!$G$23</f>
        <v>1941.4439561499998</v>
      </c>
      <c r="K58" s="36">
        <f>SUMIFS(СВЦЭМ!$D$39:$D$782,СВЦЭМ!$A$39:$A$782,$A58,СВЦЭМ!$B$39:$B$782,K$47)+'СЕТ СН'!$G$11+СВЦЭМ!$D$10+'СЕТ СН'!$G$6-'СЕТ СН'!$G$23</f>
        <v>1929.4557675799999</v>
      </c>
      <c r="L58" s="36">
        <f>SUMIFS(СВЦЭМ!$D$39:$D$782,СВЦЭМ!$A$39:$A$782,$A58,СВЦЭМ!$B$39:$B$782,L$47)+'СЕТ СН'!$G$11+СВЦЭМ!$D$10+'СЕТ СН'!$G$6-'СЕТ СН'!$G$23</f>
        <v>1920.11970853</v>
      </c>
      <c r="M58" s="36">
        <f>SUMIFS(СВЦЭМ!$D$39:$D$782,СВЦЭМ!$A$39:$A$782,$A58,СВЦЭМ!$B$39:$B$782,M$47)+'СЕТ СН'!$G$11+СВЦЭМ!$D$10+'СЕТ СН'!$G$6-'СЕТ СН'!$G$23</f>
        <v>1928.53187353</v>
      </c>
      <c r="N58" s="36">
        <f>SUMIFS(СВЦЭМ!$D$39:$D$782,СВЦЭМ!$A$39:$A$782,$A58,СВЦЭМ!$B$39:$B$782,N$47)+'СЕТ СН'!$G$11+СВЦЭМ!$D$10+'СЕТ СН'!$G$6-'СЕТ СН'!$G$23</f>
        <v>1932.7830968599999</v>
      </c>
      <c r="O58" s="36">
        <f>SUMIFS(СВЦЭМ!$D$39:$D$782,СВЦЭМ!$A$39:$A$782,$A58,СВЦЭМ!$B$39:$B$782,O$47)+'СЕТ СН'!$G$11+СВЦЭМ!$D$10+'СЕТ СН'!$G$6-'СЕТ СН'!$G$23</f>
        <v>1949.7463863</v>
      </c>
      <c r="P58" s="36">
        <f>SUMIFS(СВЦЭМ!$D$39:$D$782,СВЦЭМ!$A$39:$A$782,$A58,СВЦЭМ!$B$39:$B$782,P$47)+'СЕТ СН'!$G$11+СВЦЭМ!$D$10+'СЕТ СН'!$G$6-'СЕТ СН'!$G$23</f>
        <v>1961.0112815499999</v>
      </c>
      <c r="Q58" s="36">
        <f>SUMIFS(СВЦЭМ!$D$39:$D$782,СВЦЭМ!$A$39:$A$782,$A58,СВЦЭМ!$B$39:$B$782,Q$47)+'СЕТ СН'!$G$11+СВЦЭМ!$D$10+'СЕТ СН'!$G$6-'СЕТ СН'!$G$23</f>
        <v>1958.0713933299999</v>
      </c>
      <c r="R58" s="36">
        <f>SUMIFS(СВЦЭМ!$D$39:$D$782,СВЦЭМ!$A$39:$A$782,$A58,СВЦЭМ!$B$39:$B$782,R$47)+'СЕТ СН'!$G$11+СВЦЭМ!$D$10+'СЕТ СН'!$G$6-'СЕТ СН'!$G$23</f>
        <v>1947.90571845</v>
      </c>
      <c r="S58" s="36">
        <f>SUMIFS(СВЦЭМ!$D$39:$D$782,СВЦЭМ!$A$39:$A$782,$A58,СВЦЭМ!$B$39:$B$782,S$47)+'СЕТ СН'!$G$11+СВЦЭМ!$D$10+'СЕТ СН'!$G$6-'СЕТ СН'!$G$23</f>
        <v>1901.23262256</v>
      </c>
      <c r="T58" s="36">
        <f>SUMIFS(СВЦЭМ!$D$39:$D$782,СВЦЭМ!$A$39:$A$782,$A58,СВЦЭМ!$B$39:$B$782,T$47)+'СЕТ СН'!$G$11+СВЦЭМ!$D$10+'СЕТ СН'!$G$6-'СЕТ СН'!$G$23</f>
        <v>1872.44216693</v>
      </c>
      <c r="U58" s="36">
        <f>SUMIFS(СВЦЭМ!$D$39:$D$782,СВЦЭМ!$A$39:$A$782,$A58,СВЦЭМ!$B$39:$B$782,U$47)+'СЕТ СН'!$G$11+СВЦЭМ!$D$10+'СЕТ СН'!$G$6-'СЕТ СН'!$G$23</f>
        <v>1891.5433244999999</v>
      </c>
      <c r="V58" s="36">
        <f>SUMIFS(СВЦЭМ!$D$39:$D$782,СВЦЭМ!$A$39:$A$782,$A58,СВЦЭМ!$B$39:$B$782,V$47)+'СЕТ СН'!$G$11+СВЦЭМ!$D$10+'СЕТ СН'!$G$6-'СЕТ СН'!$G$23</f>
        <v>1913.7456793899999</v>
      </c>
      <c r="W58" s="36">
        <f>SUMIFS(СВЦЭМ!$D$39:$D$782,СВЦЭМ!$A$39:$A$782,$A58,СВЦЭМ!$B$39:$B$782,W$47)+'СЕТ СН'!$G$11+СВЦЭМ!$D$10+'СЕТ СН'!$G$6-'СЕТ СН'!$G$23</f>
        <v>1934.1227822999999</v>
      </c>
      <c r="X58" s="36">
        <f>SUMIFS(СВЦЭМ!$D$39:$D$782,СВЦЭМ!$A$39:$A$782,$A58,СВЦЭМ!$B$39:$B$782,X$47)+'СЕТ СН'!$G$11+СВЦЭМ!$D$10+'СЕТ СН'!$G$6-'СЕТ СН'!$G$23</f>
        <v>1955.50737813</v>
      </c>
      <c r="Y58" s="36">
        <f>SUMIFS(СВЦЭМ!$D$39:$D$782,СВЦЭМ!$A$39:$A$782,$A58,СВЦЭМ!$B$39:$B$782,Y$47)+'СЕТ СН'!$G$11+СВЦЭМ!$D$10+'СЕТ СН'!$G$6-'СЕТ СН'!$G$23</f>
        <v>1973.9036624599999</v>
      </c>
    </row>
    <row r="59" spans="1:25" ht="15.75" x14ac:dyDescent="0.2">
      <c r="A59" s="35">
        <f t="shared" si="1"/>
        <v>45272</v>
      </c>
      <c r="B59" s="36">
        <f>SUMIFS(СВЦЭМ!$D$39:$D$782,СВЦЭМ!$A$39:$A$782,$A59,СВЦЭМ!$B$39:$B$782,B$47)+'СЕТ СН'!$G$11+СВЦЭМ!$D$10+'СЕТ СН'!$G$6-'СЕТ СН'!$G$23</f>
        <v>2116.3153156899998</v>
      </c>
      <c r="C59" s="36">
        <f>SUMIFS(СВЦЭМ!$D$39:$D$782,СВЦЭМ!$A$39:$A$782,$A59,СВЦЭМ!$B$39:$B$782,C$47)+'СЕТ СН'!$G$11+СВЦЭМ!$D$10+'СЕТ СН'!$G$6-'СЕТ СН'!$G$23</f>
        <v>2147.3453870399999</v>
      </c>
      <c r="D59" s="36">
        <f>SUMIFS(СВЦЭМ!$D$39:$D$782,СВЦЭМ!$A$39:$A$782,$A59,СВЦЭМ!$B$39:$B$782,D$47)+'СЕТ СН'!$G$11+СВЦЭМ!$D$10+'СЕТ СН'!$G$6-'СЕТ СН'!$G$23</f>
        <v>2155.3869340800002</v>
      </c>
      <c r="E59" s="36">
        <f>SUMIFS(СВЦЭМ!$D$39:$D$782,СВЦЭМ!$A$39:$A$782,$A59,СВЦЭМ!$B$39:$B$782,E$47)+'СЕТ СН'!$G$11+СВЦЭМ!$D$10+'СЕТ СН'!$G$6-'СЕТ СН'!$G$23</f>
        <v>2172.8189637799996</v>
      </c>
      <c r="F59" s="36">
        <f>SUMIFS(СВЦЭМ!$D$39:$D$782,СВЦЭМ!$A$39:$A$782,$A59,СВЦЭМ!$B$39:$B$782,F$47)+'СЕТ СН'!$G$11+СВЦЭМ!$D$10+'СЕТ СН'!$G$6-'СЕТ СН'!$G$23</f>
        <v>2143.19367784</v>
      </c>
      <c r="G59" s="36">
        <f>SUMIFS(СВЦЭМ!$D$39:$D$782,СВЦЭМ!$A$39:$A$782,$A59,СВЦЭМ!$B$39:$B$782,G$47)+'СЕТ СН'!$G$11+СВЦЭМ!$D$10+'СЕТ СН'!$G$6-'СЕТ СН'!$G$23</f>
        <v>2131.9253067499999</v>
      </c>
      <c r="H59" s="36">
        <f>SUMIFS(СВЦЭМ!$D$39:$D$782,СВЦЭМ!$A$39:$A$782,$A59,СВЦЭМ!$B$39:$B$782,H$47)+'СЕТ СН'!$G$11+СВЦЭМ!$D$10+'СЕТ СН'!$G$6-'СЕТ СН'!$G$23</f>
        <v>2102.5358713799997</v>
      </c>
      <c r="I59" s="36">
        <f>SUMIFS(СВЦЭМ!$D$39:$D$782,СВЦЭМ!$A$39:$A$782,$A59,СВЦЭМ!$B$39:$B$782,I$47)+'СЕТ СН'!$G$11+СВЦЭМ!$D$10+'СЕТ СН'!$G$6-'СЕТ СН'!$G$23</f>
        <v>2039.88300551</v>
      </c>
      <c r="J59" s="36">
        <f>SUMIFS(СВЦЭМ!$D$39:$D$782,СВЦЭМ!$A$39:$A$782,$A59,СВЦЭМ!$B$39:$B$782,J$47)+'СЕТ СН'!$G$11+СВЦЭМ!$D$10+'СЕТ СН'!$G$6-'СЕТ СН'!$G$23</f>
        <v>2005.3231470399999</v>
      </c>
      <c r="K59" s="36">
        <f>SUMIFS(СВЦЭМ!$D$39:$D$782,СВЦЭМ!$A$39:$A$782,$A59,СВЦЭМ!$B$39:$B$782,K$47)+'СЕТ СН'!$G$11+СВЦЭМ!$D$10+'СЕТ СН'!$G$6-'СЕТ СН'!$G$23</f>
        <v>1993.9131241999999</v>
      </c>
      <c r="L59" s="36">
        <f>SUMIFS(СВЦЭМ!$D$39:$D$782,СВЦЭМ!$A$39:$A$782,$A59,СВЦЭМ!$B$39:$B$782,L$47)+'СЕТ СН'!$G$11+СВЦЭМ!$D$10+'СЕТ СН'!$G$6-'СЕТ СН'!$G$23</f>
        <v>1983.19068791</v>
      </c>
      <c r="M59" s="36">
        <f>SUMIFS(СВЦЭМ!$D$39:$D$782,СВЦЭМ!$A$39:$A$782,$A59,СВЦЭМ!$B$39:$B$782,M$47)+'СЕТ СН'!$G$11+СВЦЭМ!$D$10+'СЕТ СН'!$G$6-'СЕТ СН'!$G$23</f>
        <v>2005.3831062100001</v>
      </c>
      <c r="N59" s="36">
        <f>SUMIFS(СВЦЭМ!$D$39:$D$782,СВЦЭМ!$A$39:$A$782,$A59,СВЦЭМ!$B$39:$B$782,N$47)+'СЕТ СН'!$G$11+СВЦЭМ!$D$10+'СЕТ СН'!$G$6-'СЕТ СН'!$G$23</f>
        <v>2013.6432662899999</v>
      </c>
      <c r="O59" s="36">
        <f>SUMIFS(СВЦЭМ!$D$39:$D$782,СВЦЭМ!$A$39:$A$782,$A59,СВЦЭМ!$B$39:$B$782,O$47)+'СЕТ СН'!$G$11+СВЦЭМ!$D$10+'СЕТ СН'!$G$6-'СЕТ СН'!$G$23</f>
        <v>2022.4160742899999</v>
      </c>
      <c r="P59" s="36">
        <f>SUMIFS(СВЦЭМ!$D$39:$D$782,СВЦЭМ!$A$39:$A$782,$A59,СВЦЭМ!$B$39:$B$782,P$47)+'СЕТ СН'!$G$11+СВЦЭМ!$D$10+'СЕТ СН'!$G$6-'СЕТ СН'!$G$23</f>
        <v>2015.6886132899999</v>
      </c>
      <c r="Q59" s="36">
        <f>SUMIFS(СВЦЭМ!$D$39:$D$782,СВЦЭМ!$A$39:$A$782,$A59,СВЦЭМ!$B$39:$B$782,Q$47)+'СЕТ СН'!$G$11+СВЦЭМ!$D$10+'СЕТ СН'!$G$6-'СЕТ СН'!$G$23</f>
        <v>2035.35791597</v>
      </c>
      <c r="R59" s="36">
        <f>SUMIFS(СВЦЭМ!$D$39:$D$782,СВЦЭМ!$A$39:$A$782,$A59,СВЦЭМ!$B$39:$B$782,R$47)+'СЕТ СН'!$G$11+СВЦЭМ!$D$10+'СЕТ СН'!$G$6-'СЕТ СН'!$G$23</f>
        <v>2033.0295891999999</v>
      </c>
      <c r="S59" s="36">
        <f>SUMIFS(СВЦЭМ!$D$39:$D$782,СВЦЭМ!$A$39:$A$782,$A59,СВЦЭМ!$B$39:$B$782,S$47)+'СЕТ СН'!$G$11+СВЦЭМ!$D$10+'СЕТ СН'!$G$6-'СЕТ СН'!$G$23</f>
        <v>1987.0614132599999</v>
      </c>
      <c r="T59" s="36">
        <f>SUMIFS(СВЦЭМ!$D$39:$D$782,СВЦЭМ!$A$39:$A$782,$A59,СВЦЭМ!$B$39:$B$782,T$47)+'СЕТ СН'!$G$11+СВЦЭМ!$D$10+'СЕТ СН'!$G$6-'СЕТ СН'!$G$23</f>
        <v>1956.2351244199999</v>
      </c>
      <c r="U59" s="36">
        <f>SUMIFS(СВЦЭМ!$D$39:$D$782,СВЦЭМ!$A$39:$A$782,$A59,СВЦЭМ!$B$39:$B$782,U$47)+'СЕТ СН'!$G$11+СВЦЭМ!$D$10+'СЕТ СН'!$G$6-'СЕТ СН'!$G$23</f>
        <v>1968.8319223799999</v>
      </c>
      <c r="V59" s="36">
        <f>SUMIFS(СВЦЭМ!$D$39:$D$782,СВЦЭМ!$A$39:$A$782,$A59,СВЦЭМ!$B$39:$B$782,V$47)+'СЕТ СН'!$G$11+СВЦЭМ!$D$10+'СЕТ СН'!$G$6-'СЕТ СН'!$G$23</f>
        <v>1985.18651088</v>
      </c>
      <c r="W59" s="36">
        <f>SUMIFS(СВЦЭМ!$D$39:$D$782,СВЦЭМ!$A$39:$A$782,$A59,СВЦЭМ!$B$39:$B$782,W$47)+'СЕТ СН'!$G$11+СВЦЭМ!$D$10+'СЕТ СН'!$G$6-'СЕТ СН'!$G$23</f>
        <v>1999.8387152</v>
      </c>
      <c r="X59" s="36">
        <f>SUMIFS(СВЦЭМ!$D$39:$D$782,СВЦЭМ!$A$39:$A$782,$A59,СВЦЭМ!$B$39:$B$782,X$47)+'СЕТ СН'!$G$11+СВЦЭМ!$D$10+'СЕТ СН'!$G$6-'СЕТ СН'!$G$23</f>
        <v>2032.8591962999999</v>
      </c>
      <c r="Y59" s="36">
        <f>SUMIFS(СВЦЭМ!$D$39:$D$782,СВЦЭМ!$A$39:$A$782,$A59,СВЦЭМ!$B$39:$B$782,Y$47)+'СЕТ СН'!$G$11+СВЦЭМ!$D$10+'СЕТ СН'!$G$6-'СЕТ СН'!$G$23</f>
        <v>2059.44498432</v>
      </c>
    </row>
    <row r="60" spans="1:25" ht="15.75" x14ac:dyDescent="0.2">
      <c r="A60" s="35">
        <f t="shared" si="1"/>
        <v>45273</v>
      </c>
      <c r="B60" s="36">
        <f>SUMIFS(СВЦЭМ!$D$39:$D$782,СВЦЭМ!$A$39:$A$782,$A60,СВЦЭМ!$B$39:$B$782,B$47)+'СЕТ СН'!$G$11+СВЦЭМ!$D$10+'СЕТ СН'!$G$6-'СЕТ СН'!$G$23</f>
        <v>2043.67903067</v>
      </c>
      <c r="C60" s="36">
        <f>SUMIFS(СВЦЭМ!$D$39:$D$782,СВЦЭМ!$A$39:$A$782,$A60,СВЦЭМ!$B$39:$B$782,C$47)+'СЕТ СН'!$G$11+СВЦЭМ!$D$10+'СЕТ СН'!$G$6-'СЕТ СН'!$G$23</f>
        <v>2070.7730980899996</v>
      </c>
      <c r="D60" s="36">
        <f>SUMIFS(СВЦЭМ!$D$39:$D$782,СВЦЭМ!$A$39:$A$782,$A60,СВЦЭМ!$B$39:$B$782,D$47)+'СЕТ СН'!$G$11+СВЦЭМ!$D$10+'СЕТ СН'!$G$6-'СЕТ СН'!$G$23</f>
        <v>2103.0624448500002</v>
      </c>
      <c r="E60" s="36">
        <f>SUMIFS(СВЦЭМ!$D$39:$D$782,СВЦЭМ!$A$39:$A$782,$A60,СВЦЭМ!$B$39:$B$782,E$47)+'СЕТ СН'!$G$11+СВЦЭМ!$D$10+'СЕТ СН'!$G$6-'СЕТ СН'!$G$23</f>
        <v>2093.21495194</v>
      </c>
      <c r="F60" s="36">
        <f>SUMIFS(СВЦЭМ!$D$39:$D$782,СВЦЭМ!$A$39:$A$782,$A60,СВЦЭМ!$B$39:$B$782,F$47)+'СЕТ СН'!$G$11+СВЦЭМ!$D$10+'СЕТ СН'!$G$6-'СЕТ СН'!$G$23</f>
        <v>2108.6557766400001</v>
      </c>
      <c r="G60" s="36">
        <f>SUMIFS(СВЦЭМ!$D$39:$D$782,СВЦЭМ!$A$39:$A$782,$A60,СВЦЭМ!$B$39:$B$782,G$47)+'СЕТ СН'!$G$11+СВЦЭМ!$D$10+'СЕТ СН'!$G$6-'СЕТ СН'!$G$23</f>
        <v>2081.4545079899999</v>
      </c>
      <c r="H60" s="36">
        <f>SUMIFS(СВЦЭМ!$D$39:$D$782,СВЦЭМ!$A$39:$A$782,$A60,СВЦЭМ!$B$39:$B$782,H$47)+'СЕТ СН'!$G$11+СВЦЭМ!$D$10+'СЕТ СН'!$G$6-'СЕТ СН'!$G$23</f>
        <v>2024.0711365299999</v>
      </c>
      <c r="I60" s="36">
        <f>SUMIFS(СВЦЭМ!$D$39:$D$782,СВЦЭМ!$A$39:$A$782,$A60,СВЦЭМ!$B$39:$B$782,I$47)+'СЕТ СН'!$G$11+СВЦЭМ!$D$10+'СЕТ СН'!$G$6-'СЕТ СН'!$G$23</f>
        <v>1931.1042642899999</v>
      </c>
      <c r="J60" s="36">
        <f>SUMIFS(СВЦЭМ!$D$39:$D$782,СВЦЭМ!$A$39:$A$782,$A60,СВЦЭМ!$B$39:$B$782,J$47)+'СЕТ СН'!$G$11+СВЦЭМ!$D$10+'СЕТ СН'!$G$6-'СЕТ СН'!$G$23</f>
        <v>1894.7882988700001</v>
      </c>
      <c r="K60" s="36">
        <f>SUMIFS(СВЦЭМ!$D$39:$D$782,СВЦЭМ!$A$39:$A$782,$A60,СВЦЭМ!$B$39:$B$782,K$47)+'СЕТ СН'!$G$11+СВЦЭМ!$D$10+'СЕТ СН'!$G$6-'СЕТ СН'!$G$23</f>
        <v>1930.4918719499999</v>
      </c>
      <c r="L60" s="36">
        <f>SUMIFS(СВЦЭМ!$D$39:$D$782,СВЦЭМ!$A$39:$A$782,$A60,СВЦЭМ!$B$39:$B$782,L$47)+'СЕТ СН'!$G$11+СВЦЭМ!$D$10+'СЕТ СН'!$G$6-'СЕТ СН'!$G$23</f>
        <v>1922.63572712</v>
      </c>
      <c r="M60" s="36">
        <f>SUMIFS(СВЦЭМ!$D$39:$D$782,СВЦЭМ!$A$39:$A$782,$A60,СВЦЭМ!$B$39:$B$782,M$47)+'СЕТ СН'!$G$11+СВЦЭМ!$D$10+'СЕТ СН'!$G$6-'СЕТ СН'!$G$23</f>
        <v>1949.9659775600001</v>
      </c>
      <c r="N60" s="36">
        <f>SUMIFS(СВЦЭМ!$D$39:$D$782,СВЦЭМ!$A$39:$A$782,$A60,СВЦЭМ!$B$39:$B$782,N$47)+'СЕТ СН'!$G$11+СВЦЭМ!$D$10+'СЕТ СН'!$G$6-'СЕТ СН'!$G$23</f>
        <v>1962.3752886099999</v>
      </c>
      <c r="O60" s="36">
        <f>SUMIFS(СВЦЭМ!$D$39:$D$782,СВЦЭМ!$A$39:$A$782,$A60,СВЦЭМ!$B$39:$B$782,O$47)+'СЕТ СН'!$G$11+СВЦЭМ!$D$10+'СЕТ СН'!$G$6-'СЕТ СН'!$G$23</f>
        <v>1977.06371741</v>
      </c>
      <c r="P60" s="36">
        <f>SUMIFS(СВЦЭМ!$D$39:$D$782,СВЦЭМ!$A$39:$A$782,$A60,СВЦЭМ!$B$39:$B$782,P$47)+'СЕТ СН'!$G$11+СВЦЭМ!$D$10+'СЕТ СН'!$G$6-'СЕТ СН'!$G$23</f>
        <v>1979.34718774</v>
      </c>
      <c r="Q60" s="36">
        <f>SUMIFS(СВЦЭМ!$D$39:$D$782,СВЦЭМ!$A$39:$A$782,$A60,СВЦЭМ!$B$39:$B$782,Q$47)+'СЕТ СН'!$G$11+СВЦЭМ!$D$10+'СЕТ СН'!$G$6-'СЕТ СН'!$G$23</f>
        <v>1980.4164924699999</v>
      </c>
      <c r="R60" s="36">
        <f>SUMIFS(СВЦЭМ!$D$39:$D$782,СВЦЭМ!$A$39:$A$782,$A60,СВЦЭМ!$B$39:$B$782,R$47)+'СЕТ СН'!$G$11+СВЦЭМ!$D$10+'СЕТ СН'!$G$6-'СЕТ СН'!$G$23</f>
        <v>1966.3226156199999</v>
      </c>
      <c r="S60" s="36">
        <f>SUMIFS(СВЦЭМ!$D$39:$D$782,СВЦЭМ!$A$39:$A$782,$A60,СВЦЭМ!$B$39:$B$782,S$47)+'СЕТ СН'!$G$11+СВЦЭМ!$D$10+'СЕТ СН'!$G$6-'СЕТ СН'!$G$23</f>
        <v>1879.9932860899999</v>
      </c>
      <c r="T60" s="36">
        <f>SUMIFS(СВЦЭМ!$D$39:$D$782,СВЦЭМ!$A$39:$A$782,$A60,СВЦЭМ!$B$39:$B$782,T$47)+'СЕТ СН'!$G$11+СВЦЭМ!$D$10+'СЕТ СН'!$G$6-'СЕТ СН'!$G$23</f>
        <v>1859.35936861</v>
      </c>
      <c r="U60" s="36">
        <f>SUMIFS(СВЦЭМ!$D$39:$D$782,СВЦЭМ!$A$39:$A$782,$A60,СВЦЭМ!$B$39:$B$782,U$47)+'СЕТ СН'!$G$11+СВЦЭМ!$D$10+'СЕТ СН'!$G$6-'СЕТ СН'!$G$23</f>
        <v>1873.94814866</v>
      </c>
      <c r="V60" s="36">
        <f>SUMIFS(СВЦЭМ!$D$39:$D$782,СВЦЭМ!$A$39:$A$782,$A60,СВЦЭМ!$B$39:$B$782,V$47)+'СЕТ СН'!$G$11+СВЦЭМ!$D$10+'СЕТ СН'!$G$6-'СЕТ СН'!$G$23</f>
        <v>1861.45689808</v>
      </c>
      <c r="W60" s="36">
        <f>SUMIFS(СВЦЭМ!$D$39:$D$782,СВЦЭМ!$A$39:$A$782,$A60,СВЦЭМ!$B$39:$B$782,W$47)+'СЕТ СН'!$G$11+СВЦЭМ!$D$10+'СЕТ СН'!$G$6-'СЕТ СН'!$G$23</f>
        <v>1871.97974957</v>
      </c>
      <c r="X60" s="36">
        <f>SUMIFS(СВЦЭМ!$D$39:$D$782,СВЦЭМ!$A$39:$A$782,$A60,СВЦЭМ!$B$39:$B$782,X$47)+'СЕТ СН'!$G$11+СВЦЭМ!$D$10+'СЕТ СН'!$G$6-'СЕТ СН'!$G$23</f>
        <v>1903.9301984399999</v>
      </c>
      <c r="Y60" s="36">
        <f>SUMIFS(СВЦЭМ!$D$39:$D$782,СВЦЭМ!$A$39:$A$782,$A60,СВЦЭМ!$B$39:$B$782,Y$47)+'СЕТ СН'!$G$11+СВЦЭМ!$D$10+'СЕТ СН'!$G$6-'СЕТ СН'!$G$23</f>
        <v>1925.49963624</v>
      </c>
    </row>
    <row r="61" spans="1:25" ht="15.75" x14ac:dyDescent="0.2">
      <c r="A61" s="35">
        <f t="shared" si="1"/>
        <v>45274</v>
      </c>
      <c r="B61" s="36">
        <f>SUMIFS(СВЦЭМ!$D$39:$D$782,СВЦЭМ!$A$39:$A$782,$A61,СВЦЭМ!$B$39:$B$782,B$47)+'СЕТ СН'!$G$11+СВЦЭМ!$D$10+'СЕТ СН'!$G$6-'СЕТ СН'!$G$23</f>
        <v>2035.3054831299999</v>
      </c>
      <c r="C61" s="36">
        <f>SUMIFS(СВЦЭМ!$D$39:$D$782,СВЦЭМ!$A$39:$A$782,$A61,СВЦЭМ!$B$39:$B$782,C$47)+'СЕТ СН'!$G$11+СВЦЭМ!$D$10+'СЕТ СН'!$G$6-'СЕТ СН'!$G$23</f>
        <v>2070.4883859000001</v>
      </c>
      <c r="D61" s="36">
        <f>SUMIFS(СВЦЭМ!$D$39:$D$782,СВЦЭМ!$A$39:$A$782,$A61,СВЦЭМ!$B$39:$B$782,D$47)+'СЕТ СН'!$G$11+СВЦЭМ!$D$10+'СЕТ СН'!$G$6-'СЕТ СН'!$G$23</f>
        <v>2094.8978590400002</v>
      </c>
      <c r="E61" s="36">
        <f>SUMIFS(СВЦЭМ!$D$39:$D$782,СВЦЭМ!$A$39:$A$782,$A61,СВЦЭМ!$B$39:$B$782,E$47)+'СЕТ СН'!$G$11+СВЦЭМ!$D$10+'СЕТ СН'!$G$6-'СЕТ СН'!$G$23</f>
        <v>2103.6449462</v>
      </c>
      <c r="F61" s="36">
        <f>SUMIFS(СВЦЭМ!$D$39:$D$782,СВЦЭМ!$A$39:$A$782,$A61,СВЦЭМ!$B$39:$B$782,F$47)+'СЕТ СН'!$G$11+СВЦЭМ!$D$10+'СЕТ СН'!$G$6-'СЕТ СН'!$G$23</f>
        <v>2101.2105498599999</v>
      </c>
      <c r="G61" s="36">
        <f>SUMIFS(СВЦЭМ!$D$39:$D$782,СВЦЭМ!$A$39:$A$782,$A61,СВЦЭМ!$B$39:$B$782,G$47)+'СЕТ СН'!$G$11+СВЦЭМ!$D$10+'СЕТ СН'!$G$6-'СЕТ СН'!$G$23</f>
        <v>2084.74449916</v>
      </c>
      <c r="H61" s="36">
        <f>SUMIFS(СВЦЭМ!$D$39:$D$782,СВЦЭМ!$A$39:$A$782,$A61,СВЦЭМ!$B$39:$B$782,H$47)+'СЕТ СН'!$G$11+СВЦЭМ!$D$10+'СЕТ СН'!$G$6-'СЕТ СН'!$G$23</f>
        <v>2035.9675550100001</v>
      </c>
      <c r="I61" s="36">
        <f>SUMIFS(СВЦЭМ!$D$39:$D$782,СВЦЭМ!$A$39:$A$782,$A61,СВЦЭМ!$B$39:$B$782,I$47)+'СЕТ СН'!$G$11+СВЦЭМ!$D$10+'СЕТ СН'!$G$6-'СЕТ СН'!$G$23</f>
        <v>1986.1652511</v>
      </c>
      <c r="J61" s="36">
        <f>SUMIFS(СВЦЭМ!$D$39:$D$782,СВЦЭМ!$A$39:$A$782,$A61,СВЦЭМ!$B$39:$B$782,J$47)+'СЕТ СН'!$G$11+СВЦЭМ!$D$10+'СЕТ СН'!$G$6-'СЕТ СН'!$G$23</f>
        <v>1935.3664013600001</v>
      </c>
      <c r="K61" s="36">
        <f>SUMIFS(СВЦЭМ!$D$39:$D$782,СВЦЭМ!$A$39:$A$782,$A61,СВЦЭМ!$B$39:$B$782,K$47)+'СЕТ СН'!$G$11+СВЦЭМ!$D$10+'СЕТ СН'!$G$6-'СЕТ СН'!$G$23</f>
        <v>1933.70196818</v>
      </c>
      <c r="L61" s="36">
        <f>SUMIFS(СВЦЭМ!$D$39:$D$782,СВЦЭМ!$A$39:$A$782,$A61,СВЦЭМ!$B$39:$B$782,L$47)+'СЕТ СН'!$G$11+СВЦЭМ!$D$10+'СЕТ СН'!$G$6-'СЕТ СН'!$G$23</f>
        <v>1944.0170180800001</v>
      </c>
      <c r="M61" s="36">
        <f>SUMIFS(СВЦЭМ!$D$39:$D$782,СВЦЭМ!$A$39:$A$782,$A61,СВЦЭМ!$B$39:$B$782,M$47)+'СЕТ СН'!$G$11+СВЦЭМ!$D$10+'СЕТ СН'!$G$6-'СЕТ СН'!$G$23</f>
        <v>1955.5955977199999</v>
      </c>
      <c r="N61" s="36">
        <f>SUMIFS(СВЦЭМ!$D$39:$D$782,СВЦЭМ!$A$39:$A$782,$A61,СВЦЭМ!$B$39:$B$782,N$47)+'СЕТ СН'!$G$11+СВЦЭМ!$D$10+'СЕТ СН'!$G$6-'СЕТ СН'!$G$23</f>
        <v>1989.2225435599998</v>
      </c>
      <c r="O61" s="36">
        <f>SUMIFS(СВЦЭМ!$D$39:$D$782,СВЦЭМ!$A$39:$A$782,$A61,СВЦЭМ!$B$39:$B$782,O$47)+'СЕТ СН'!$G$11+СВЦЭМ!$D$10+'СЕТ СН'!$G$6-'СЕТ СН'!$G$23</f>
        <v>1986.8573911599999</v>
      </c>
      <c r="P61" s="36">
        <f>SUMIFS(СВЦЭМ!$D$39:$D$782,СВЦЭМ!$A$39:$A$782,$A61,СВЦЭМ!$B$39:$B$782,P$47)+'СЕТ СН'!$G$11+СВЦЭМ!$D$10+'СЕТ СН'!$G$6-'СЕТ СН'!$G$23</f>
        <v>2017.9515762399999</v>
      </c>
      <c r="Q61" s="36">
        <f>SUMIFS(СВЦЭМ!$D$39:$D$782,СВЦЭМ!$A$39:$A$782,$A61,СВЦЭМ!$B$39:$B$782,Q$47)+'СЕТ СН'!$G$11+СВЦЭМ!$D$10+'СЕТ СН'!$G$6-'СЕТ СН'!$G$23</f>
        <v>2012.37983143</v>
      </c>
      <c r="R61" s="36">
        <f>SUMIFS(СВЦЭМ!$D$39:$D$782,СВЦЭМ!$A$39:$A$782,$A61,СВЦЭМ!$B$39:$B$782,R$47)+'СЕТ СН'!$G$11+СВЦЭМ!$D$10+'СЕТ СН'!$G$6-'СЕТ СН'!$G$23</f>
        <v>2009.5244588200001</v>
      </c>
      <c r="S61" s="36">
        <f>SUMIFS(СВЦЭМ!$D$39:$D$782,СВЦЭМ!$A$39:$A$782,$A61,СВЦЭМ!$B$39:$B$782,S$47)+'СЕТ СН'!$G$11+СВЦЭМ!$D$10+'СЕТ СН'!$G$6-'СЕТ СН'!$G$23</f>
        <v>1997.13474103</v>
      </c>
      <c r="T61" s="36">
        <f>SUMIFS(СВЦЭМ!$D$39:$D$782,СВЦЭМ!$A$39:$A$782,$A61,СВЦЭМ!$B$39:$B$782,T$47)+'СЕТ СН'!$G$11+СВЦЭМ!$D$10+'СЕТ СН'!$G$6-'СЕТ СН'!$G$23</f>
        <v>1957.7599334500001</v>
      </c>
      <c r="U61" s="36">
        <f>SUMIFS(СВЦЭМ!$D$39:$D$782,СВЦЭМ!$A$39:$A$782,$A61,СВЦЭМ!$B$39:$B$782,U$47)+'СЕТ СН'!$G$11+СВЦЭМ!$D$10+'СЕТ СН'!$G$6-'СЕТ СН'!$G$23</f>
        <v>1939.5182860699999</v>
      </c>
      <c r="V61" s="36">
        <f>SUMIFS(СВЦЭМ!$D$39:$D$782,СВЦЭМ!$A$39:$A$782,$A61,СВЦЭМ!$B$39:$B$782,V$47)+'СЕТ СН'!$G$11+СВЦЭМ!$D$10+'СЕТ СН'!$G$6-'СЕТ СН'!$G$23</f>
        <v>1924.8833697600001</v>
      </c>
      <c r="W61" s="36">
        <f>SUMIFS(СВЦЭМ!$D$39:$D$782,СВЦЭМ!$A$39:$A$782,$A61,СВЦЭМ!$B$39:$B$782,W$47)+'СЕТ СН'!$G$11+СВЦЭМ!$D$10+'СЕТ СН'!$G$6-'СЕТ СН'!$G$23</f>
        <v>1953.18884071</v>
      </c>
      <c r="X61" s="36">
        <f>SUMIFS(СВЦЭМ!$D$39:$D$782,СВЦЭМ!$A$39:$A$782,$A61,СВЦЭМ!$B$39:$B$782,X$47)+'СЕТ СН'!$G$11+СВЦЭМ!$D$10+'СЕТ СН'!$G$6-'СЕТ СН'!$G$23</f>
        <v>1992.5221442899999</v>
      </c>
      <c r="Y61" s="36">
        <f>SUMIFS(СВЦЭМ!$D$39:$D$782,СВЦЭМ!$A$39:$A$782,$A61,СВЦЭМ!$B$39:$B$782,Y$47)+'СЕТ СН'!$G$11+СВЦЭМ!$D$10+'СЕТ СН'!$G$6-'СЕТ СН'!$G$23</f>
        <v>2028.86277604</v>
      </c>
    </row>
    <row r="62" spans="1:25" ht="15.75" x14ac:dyDescent="0.2">
      <c r="A62" s="35">
        <f t="shared" si="1"/>
        <v>45275</v>
      </c>
      <c r="B62" s="36">
        <f>SUMIFS(СВЦЭМ!$D$39:$D$782,СВЦЭМ!$A$39:$A$782,$A62,СВЦЭМ!$B$39:$B$782,B$47)+'СЕТ СН'!$G$11+СВЦЭМ!$D$10+'СЕТ СН'!$G$6-'СЕТ СН'!$G$23</f>
        <v>2007.95980964</v>
      </c>
      <c r="C62" s="36">
        <f>SUMIFS(СВЦЭМ!$D$39:$D$782,СВЦЭМ!$A$39:$A$782,$A62,СВЦЭМ!$B$39:$B$782,C$47)+'СЕТ СН'!$G$11+СВЦЭМ!$D$10+'СЕТ СН'!$G$6-'СЕТ СН'!$G$23</f>
        <v>2083.5110337900001</v>
      </c>
      <c r="D62" s="36">
        <f>SUMIFS(СВЦЭМ!$D$39:$D$782,СВЦЭМ!$A$39:$A$782,$A62,СВЦЭМ!$B$39:$B$782,D$47)+'СЕТ СН'!$G$11+СВЦЭМ!$D$10+'СЕТ СН'!$G$6-'СЕТ СН'!$G$23</f>
        <v>2099.99143624</v>
      </c>
      <c r="E62" s="36">
        <f>SUMIFS(СВЦЭМ!$D$39:$D$782,СВЦЭМ!$A$39:$A$782,$A62,СВЦЭМ!$B$39:$B$782,E$47)+'СЕТ СН'!$G$11+СВЦЭМ!$D$10+'СЕТ СН'!$G$6-'СЕТ СН'!$G$23</f>
        <v>2114.5415023799997</v>
      </c>
      <c r="F62" s="36">
        <f>SUMIFS(СВЦЭМ!$D$39:$D$782,СВЦЭМ!$A$39:$A$782,$A62,СВЦЭМ!$B$39:$B$782,F$47)+'СЕТ СН'!$G$11+СВЦЭМ!$D$10+'СЕТ СН'!$G$6-'СЕТ СН'!$G$23</f>
        <v>2116.9000172199999</v>
      </c>
      <c r="G62" s="36">
        <f>SUMIFS(СВЦЭМ!$D$39:$D$782,СВЦЭМ!$A$39:$A$782,$A62,СВЦЭМ!$B$39:$B$782,G$47)+'СЕТ СН'!$G$11+СВЦЭМ!$D$10+'СЕТ СН'!$G$6-'СЕТ СН'!$G$23</f>
        <v>2095.7053168499997</v>
      </c>
      <c r="H62" s="36">
        <f>SUMIFS(СВЦЭМ!$D$39:$D$782,СВЦЭМ!$A$39:$A$782,$A62,СВЦЭМ!$B$39:$B$782,H$47)+'СЕТ СН'!$G$11+СВЦЭМ!$D$10+'СЕТ СН'!$G$6-'СЕТ СН'!$G$23</f>
        <v>2041.07835585</v>
      </c>
      <c r="I62" s="36">
        <f>SUMIFS(СВЦЭМ!$D$39:$D$782,СВЦЭМ!$A$39:$A$782,$A62,СВЦЭМ!$B$39:$B$782,I$47)+'СЕТ СН'!$G$11+СВЦЭМ!$D$10+'СЕТ СН'!$G$6-'СЕТ СН'!$G$23</f>
        <v>2028.1715888900001</v>
      </c>
      <c r="J62" s="36">
        <f>SUMIFS(СВЦЭМ!$D$39:$D$782,СВЦЭМ!$A$39:$A$782,$A62,СВЦЭМ!$B$39:$B$782,J$47)+'СЕТ СН'!$G$11+СВЦЭМ!$D$10+'СЕТ СН'!$G$6-'СЕТ СН'!$G$23</f>
        <v>1985.7934060800001</v>
      </c>
      <c r="K62" s="36">
        <f>SUMIFS(СВЦЭМ!$D$39:$D$782,СВЦЭМ!$A$39:$A$782,$A62,СВЦЭМ!$B$39:$B$782,K$47)+'СЕТ СН'!$G$11+СВЦЭМ!$D$10+'СЕТ СН'!$G$6-'СЕТ СН'!$G$23</f>
        <v>1961.4712220599999</v>
      </c>
      <c r="L62" s="36">
        <f>SUMIFS(СВЦЭМ!$D$39:$D$782,СВЦЭМ!$A$39:$A$782,$A62,СВЦЭМ!$B$39:$B$782,L$47)+'СЕТ СН'!$G$11+СВЦЭМ!$D$10+'СЕТ СН'!$G$6-'СЕТ СН'!$G$23</f>
        <v>1963.27920081</v>
      </c>
      <c r="M62" s="36">
        <f>SUMIFS(СВЦЭМ!$D$39:$D$782,СВЦЭМ!$A$39:$A$782,$A62,СВЦЭМ!$B$39:$B$782,M$47)+'СЕТ СН'!$G$11+СВЦЭМ!$D$10+'СЕТ СН'!$G$6-'СЕТ СН'!$G$23</f>
        <v>1982.8657511899999</v>
      </c>
      <c r="N62" s="36">
        <f>SUMIFS(СВЦЭМ!$D$39:$D$782,СВЦЭМ!$A$39:$A$782,$A62,СВЦЭМ!$B$39:$B$782,N$47)+'СЕТ СН'!$G$11+СВЦЭМ!$D$10+'СЕТ СН'!$G$6-'СЕТ СН'!$G$23</f>
        <v>1986.7325753999999</v>
      </c>
      <c r="O62" s="36">
        <f>SUMIFS(СВЦЭМ!$D$39:$D$782,СВЦЭМ!$A$39:$A$782,$A62,СВЦЭМ!$B$39:$B$782,O$47)+'СЕТ СН'!$G$11+СВЦЭМ!$D$10+'СЕТ СН'!$G$6-'СЕТ СН'!$G$23</f>
        <v>2004.18395672</v>
      </c>
      <c r="P62" s="36">
        <f>SUMIFS(СВЦЭМ!$D$39:$D$782,СВЦЭМ!$A$39:$A$782,$A62,СВЦЭМ!$B$39:$B$782,P$47)+'СЕТ СН'!$G$11+СВЦЭМ!$D$10+'СЕТ СН'!$G$6-'СЕТ СН'!$G$23</f>
        <v>2009.34489242</v>
      </c>
      <c r="Q62" s="36">
        <f>SUMIFS(СВЦЭМ!$D$39:$D$782,СВЦЭМ!$A$39:$A$782,$A62,СВЦЭМ!$B$39:$B$782,Q$47)+'СЕТ СН'!$G$11+СВЦЭМ!$D$10+'СЕТ СН'!$G$6-'СЕТ СН'!$G$23</f>
        <v>2021.2585623699999</v>
      </c>
      <c r="R62" s="36">
        <f>SUMIFS(СВЦЭМ!$D$39:$D$782,СВЦЭМ!$A$39:$A$782,$A62,СВЦЭМ!$B$39:$B$782,R$47)+'СЕТ СН'!$G$11+СВЦЭМ!$D$10+'СЕТ СН'!$G$6-'СЕТ СН'!$G$23</f>
        <v>2007.69966935</v>
      </c>
      <c r="S62" s="36">
        <f>SUMIFS(СВЦЭМ!$D$39:$D$782,СВЦЭМ!$A$39:$A$782,$A62,СВЦЭМ!$B$39:$B$782,S$47)+'СЕТ СН'!$G$11+СВЦЭМ!$D$10+'СЕТ СН'!$G$6-'СЕТ СН'!$G$23</f>
        <v>1962.9106689799999</v>
      </c>
      <c r="T62" s="36">
        <f>SUMIFS(СВЦЭМ!$D$39:$D$782,СВЦЭМ!$A$39:$A$782,$A62,СВЦЭМ!$B$39:$B$782,T$47)+'СЕТ СН'!$G$11+СВЦЭМ!$D$10+'СЕТ СН'!$G$6-'СЕТ СН'!$G$23</f>
        <v>1942.8026753699999</v>
      </c>
      <c r="U62" s="36">
        <f>SUMIFS(СВЦЭМ!$D$39:$D$782,СВЦЭМ!$A$39:$A$782,$A62,СВЦЭМ!$B$39:$B$782,U$47)+'СЕТ СН'!$G$11+СВЦЭМ!$D$10+'СЕТ СН'!$G$6-'СЕТ СН'!$G$23</f>
        <v>1963.25098785</v>
      </c>
      <c r="V62" s="36">
        <f>SUMIFS(СВЦЭМ!$D$39:$D$782,СВЦЭМ!$A$39:$A$782,$A62,СВЦЭМ!$B$39:$B$782,V$47)+'СЕТ СН'!$G$11+СВЦЭМ!$D$10+'СЕТ СН'!$G$6-'СЕТ СН'!$G$23</f>
        <v>1974.99684232</v>
      </c>
      <c r="W62" s="36">
        <f>SUMIFS(СВЦЭМ!$D$39:$D$782,СВЦЭМ!$A$39:$A$782,$A62,СВЦЭМ!$B$39:$B$782,W$47)+'СЕТ СН'!$G$11+СВЦЭМ!$D$10+'СЕТ СН'!$G$6-'СЕТ СН'!$G$23</f>
        <v>1982.52736482</v>
      </c>
      <c r="X62" s="36">
        <f>SUMIFS(СВЦЭМ!$D$39:$D$782,СВЦЭМ!$A$39:$A$782,$A62,СВЦЭМ!$B$39:$B$782,X$47)+'СЕТ СН'!$G$11+СВЦЭМ!$D$10+'СЕТ СН'!$G$6-'СЕТ СН'!$G$23</f>
        <v>1996.5152874799999</v>
      </c>
      <c r="Y62" s="36">
        <f>SUMIFS(СВЦЭМ!$D$39:$D$782,СВЦЭМ!$A$39:$A$782,$A62,СВЦЭМ!$B$39:$B$782,Y$47)+'СЕТ СН'!$G$11+СВЦЭМ!$D$10+'СЕТ СН'!$G$6-'СЕТ СН'!$G$23</f>
        <v>2027.3869314399999</v>
      </c>
    </row>
    <row r="63" spans="1:25" ht="15.75" x14ac:dyDescent="0.2">
      <c r="A63" s="35">
        <f t="shared" si="1"/>
        <v>45276</v>
      </c>
      <c r="B63" s="36">
        <f>SUMIFS(СВЦЭМ!$D$39:$D$782,СВЦЭМ!$A$39:$A$782,$A63,СВЦЭМ!$B$39:$B$782,B$47)+'СЕТ СН'!$G$11+СВЦЭМ!$D$10+'СЕТ СН'!$G$6-'СЕТ СН'!$G$23</f>
        <v>2031.26789237</v>
      </c>
      <c r="C63" s="36">
        <f>SUMIFS(СВЦЭМ!$D$39:$D$782,СВЦЭМ!$A$39:$A$782,$A63,СВЦЭМ!$B$39:$B$782,C$47)+'СЕТ СН'!$G$11+СВЦЭМ!$D$10+'СЕТ СН'!$G$6-'СЕТ СН'!$G$23</f>
        <v>2066.0888637600001</v>
      </c>
      <c r="D63" s="36">
        <f>SUMIFS(СВЦЭМ!$D$39:$D$782,СВЦЭМ!$A$39:$A$782,$A63,СВЦЭМ!$B$39:$B$782,D$47)+'СЕТ СН'!$G$11+СВЦЭМ!$D$10+'СЕТ СН'!$G$6-'СЕТ СН'!$G$23</f>
        <v>2109.7169418900003</v>
      </c>
      <c r="E63" s="36">
        <f>SUMIFS(СВЦЭМ!$D$39:$D$782,СВЦЭМ!$A$39:$A$782,$A63,СВЦЭМ!$B$39:$B$782,E$47)+'СЕТ СН'!$G$11+СВЦЭМ!$D$10+'СЕТ СН'!$G$6-'СЕТ СН'!$G$23</f>
        <v>2118.4712074700001</v>
      </c>
      <c r="F63" s="36">
        <f>SUMIFS(СВЦЭМ!$D$39:$D$782,СВЦЭМ!$A$39:$A$782,$A63,СВЦЭМ!$B$39:$B$782,F$47)+'СЕТ СН'!$G$11+СВЦЭМ!$D$10+'СЕТ СН'!$G$6-'СЕТ СН'!$G$23</f>
        <v>2107.1348943900002</v>
      </c>
      <c r="G63" s="36">
        <f>SUMIFS(СВЦЭМ!$D$39:$D$782,СВЦЭМ!$A$39:$A$782,$A63,СВЦЭМ!$B$39:$B$782,G$47)+'СЕТ СН'!$G$11+СВЦЭМ!$D$10+'СЕТ СН'!$G$6-'СЕТ СН'!$G$23</f>
        <v>2103.0786122700001</v>
      </c>
      <c r="H63" s="36">
        <f>SUMIFS(СВЦЭМ!$D$39:$D$782,СВЦЭМ!$A$39:$A$782,$A63,СВЦЭМ!$B$39:$B$782,H$47)+'СЕТ СН'!$G$11+СВЦЭМ!$D$10+'СЕТ СН'!$G$6-'СЕТ СН'!$G$23</f>
        <v>2060.1369584499998</v>
      </c>
      <c r="I63" s="36">
        <f>SUMIFS(СВЦЭМ!$D$39:$D$782,СВЦЭМ!$A$39:$A$782,$A63,СВЦЭМ!$B$39:$B$782,I$47)+'СЕТ СН'!$G$11+СВЦЭМ!$D$10+'СЕТ СН'!$G$6-'СЕТ СН'!$G$23</f>
        <v>2032.79575314</v>
      </c>
      <c r="J63" s="36">
        <f>SUMIFS(СВЦЭМ!$D$39:$D$782,СВЦЭМ!$A$39:$A$782,$A63,СВЦЭМ!$B$39:$B$782,J$47)+'СЕТ СН'!$G$11+СВЦЭМ!$D$10+'СЕТ СН'!$G$6-'СЕТ СН'!$G$23</f>
        <v>1992.98789528</v>
      </c>
      <c r="K63" s="36">
        <f>SUMIFS(СВЦЭМ!$D$39:$D$782,СВЦЭМ!$A$39:$A$782,$A63,СВЦЭМ!$B$39:$B$782,K$47)+'СЕТ СН'!$G$11+СВЦЭМ!$D$10+'СЕТ СН'!$G$6-'СЕТ СН'!$G$23</f>
        <v>1946.41279657</v>
      </c>
      <c r="L63" s="36">
        <f>SUMIFS(СВЦЭМ!$D$39:$D$782,СВЦЭМ!$A$39:$A$782,$A63,СВЦЭМ!$B$39:$B$782,L$47)+'СЕТ СН'!$G$11+СВЦЭМ!$D$10+'СЕТ СН'!$G$6-'СЕТ СН'!$G$23</f>
        <v>1907.3830114899999</v>
      </c>
      <c r="M63" s="36">
        <f>SUMIFS(СВЦЭМ!$D$39:$D$782,СВЦЭМ!$A$39:$A$782,$A63,СВЦЭМ!$B$39:$B$782,M$47)+'СЕТ СН'!$G$11+СВЦЭМ!$D$10+'СЕТ СН'!$G$6-'СЕТ СН'!$G$23</f>
        <v>1883.29732868</v>
      </c>
      <c r="N63" s="36">
        <f>SUMIFS(СВЦЭМ!$D$39:$D$782,СВЦЭМ!$A$39:$A$782,$A63,СВЦЭМ!$B$39:$B$782,N$47)+'СЕТ СН'!$G$11+СВЦЭМ!$D$10+'СЕТ СН'!$G$6-'СЕТ СН'!$G$23</f>
        <v>1907.4838565</v>
      </c>
      <c r="O63" s="36">
        <f>SUMIFS(СВЦЭМ!$D$39:$D$782,СВЦЭМ!$A$39:$A$782,$A63,СВЦЭМ!$B$39:$B$782,O$47)+'СЕТ СН'!$G$11+СВЦЭМ!$D$10+'СЕТ СН'!$G$6-'СЕТ СН'!$G$23</f>
        <v>1919.011855</v>
      </c>
      <c r="P63" s="36">
        <f>SUMIFS(СВЦЭМ!$D$39:$D$782,СВЦЭМ!$A$39:$A$782,$A63,СВЦЭМ!$B$39:$B$782,P$47)+'СЕТ СН'!$G$11+СВЦЭМ!$D$10+'СЕТ СН'!$G$6-'СЕТ СН'!$G$23</f>
        <v>1909.15567945</v>
      </c>
      <c r="Q63" s="36">
        <f>SUMIFS(СВЦЭМ!$D$39:$D$782,СВЦЭМ!$A$39:$A$782,$A63,СВЦЭМ!$B$39:$B$782,Q$47)+'СЕТ СН'!$G$11+СВЦЭМ!$D$10+'СЕТ СН'!$G$6-'СЕТ СН'!$G$23</f>
        <v>1923.57348826</v>
      </c>
      <c r="R63" s="36">
        <f>SUMIFS(СВЦЭМ!$D$39:$D$782,СВЦЭМ!$A$39:$A$782,$A63,СВЦЭМ!$B$39:$B$782,R$47)+'СЕТ СН'!$G$11+СВЦЭМ!$D$10+'СЕТ СН'!$G$6-'СЕТ СН'!$G$23</f>
        <v>1945.2382467099999</v>
      </c>
      <c r="S63" s="36">
        <f>SUMIFS(СВЦЭМ!$D$39:$D$782,СВЦЭМ!$A$39:$A$782,$A63,СВЦЭМ!$B$39:$B$782,S$47)+'СЕТ СН'!$G$11+СВЦЭМ!$D$10+'СЕТ СН'!$G$6-'СЕТ СН'!$G$23</f>
        <v>1909.8566311</v>
      </c>
      <c r="T63" s="36">
        <f>SUMIFS(СВЦЭМ!$D$39:$D$782,СВЦЭМ!$A$39:$A$782,$A63,СВЦЭМ!$B$39:$B$782,T$47)+'СЕТ СН'!$G$11+СВЦЭМ!$D$10+'СЕТ СН'!$G$6-'СЕТ СН'!$G$23</f>
        <v>1887.4974843299999</v>
      </c>
      <c r="U63" s="36">
        <f>SUMIFS(СВЦЭМ!$D$39:$D$782,СВЦЭМ!$A$39:$A$782,$A63,СВЦЭМ!$B$39:$B$782,U$47)+'СЕТ СН'!$G$11+СВЦЭМ!$D$10+'СЕТ СН'!$G$6-'СЕТ СН'!$G$23</f>
        <v>1915.4657515899999</v>
      </c>
      <c r="V63" s="36">
        <f>SUMIFS(СВЦЭМ!$D$39:$D$782,СВЦЭМ!$A$39:$A$782,$A63,СВЦЭМ!$B$39:$B$782,V$47)+'СЕТ СН'!$G$11+СВЦЭМ!$D$10+'СЕТ СН'!$G$6-'СЕТ СН'!$G$23</f>
        <v>1912.39072014</v>
      </c>
      <c r="W63" s="36">
        <f>SUMIFS(СВЦЭМ!$D$39:$D$782,СВЦЭМ!$A$39:$A$782,$A63,СВЦЭМ!$B$39:$B$782,W$47)+'СЕТ СН'!$G$11+СВЦЭМ!$D$10+'СЕТ СН'!$G$6-'СЕТ СН'!$G$23</f>
        <v>1915.09030607</v>
      </c>
      <c r="X63" s="36">
        <f>SUMIFS(СВЦЭМ!$D$39:$D$782,СВЦЭМ!$A$39:$A$782,$A63,СВЦЭМ!$B$39:$B$782,X$47)+'СЕТ СН'!$G$11+СВЦЭМ!$D$10+'СЕТ СН'!$G$6-'СЕТ СН'!$G$23</f>
        <v>1942.1091730799999</v>
      </c>
      <c r="Y63" s="36">
        <f>SUMIFS(СВЦЭМ!$D$39:$D$782,СВЦЭМ!$A$39:$A$782,$A63,СВЦЭМ!$B$39:$B$782,Y$47)+'СЕТ СН'!$G$11+СВЦЭМ!$D$10+'СЕТ СН'!$G$6-'СЕТ СН'!$G$23</f>
        <v>1975.9703721799999</v>
      </c>
    </row>
    <row r="64" spans="1:25" ht="15.75" x14ac:dyDescent="0.2">
      <c r="A64" s="35">
        <f t="shared" si="1"/>
        <v>45277</v>
      </c>
      <c r="B64" s="36">
        <f>SUMIFS(СВЦЭМ!$D$39:$D$782,СВЦЭМ!$A$39:$A$782,$A64,СВЦЭМ!$B$39:$B$782,B$47)+'СЕТ СН'!$G$11+СВЦЭМ!$D$10+'СЕТ СН'!$G$6-'СЕТ СН'!$G$23</f>
        <v>2052.4821493899999</v>
      </c>
      <c r="C64" s="36">
        <f>SUMIFS(СВЦЭМ!$D$39:$D$782,СВЦЭМ!$A$39:$A$782,$A64,СВЦЭМ!$B$39:$B$782,C$47)+'СЕТ СН'!$G$11+СВЦЭМ!$D$10+'СЕТ СН'!$G$6-'СЕТ СН'!$G$23</f>
        <v>2064.02894535</v>
      </c>
      <c r="D64" s="36">
        <f>SUMIFS(СВЦЭМ!$D$39:$D$782,СВЦЭМ!$A$39:$A$782,$A64,СВЦЭМ!$B$39:$B$782,D$47)+'СЕТ СН'!$G$11+СВЦЭМ!$D$10+'СЕТ СН'!$G$6-'СЕТ СН'!$G$23</f>
        <v>2102.83941895</v>
      </c>
      <c r="E64" s="36">
        <f>SUMIFS(СВЦЭМ!$D$39:$D$782,СВЦЭМ!$A$39:$A$782,$A64,СВЦЭМ!$B$39:$B$782,E$47)+'СЕТ СН'!$G$11+СВЦЭМ!$D$10+'СЕТ СН'!$G$6-'СЕТ СН'!$G$23</f>
        <v>2104.4964966500002</v>
      </c>
      <c r="F64" s="36">
        <f>SUMIFS(СВЦЭМ!$D$39:$D$782,СВЦЭМ!$A$39:$A$782,$A64,СВЦЭМ!$B$39:$B$782,F$47)+'СЕТ СН'!$G$11+СВЦЭМ!$D$10+'СЕТ СН'!$G$6-'СЕТ СН'!$G$23</f>
        <v>2102.5338099000001</v>
      </c>
      <c r="G64" s="36">
        <f>SUMIFS(СВЦЭМ!$D$39:$D$782,СВЦЭМ!$A$39:$A$782,$A64,СВЦЭМ!$B$39:$B$782,G$47)+'СЕТ СН'!$G$11+СВЦЭМ!$D$10+'СЕТ СН'!$G$6-'СЕТ СН'!$G$23</f>
        <v>2105.20776527</v>
      </c>
      <c r="H64" s="36">
        <f>SUMIFS(СВЦЭМ!$D$39:$D$782,СВЦЭМ!$A$39:$A$782,$A64,СВЦЭМ!$B$39:$B$782,H$47)+'СЕТ СН'!$G$11+СВЦЭМ!$D$10+'СЕТ СН'!$G$6-'СЕТ СН'!$G$23</f>
        <v>2090.4089831900001</v>
      </c>
      <c r="I64" s="36">
        <f>SUMIFS(СВЦЭМ!$D$39:$D$782,СВЦЭМ!$A$39:$A$782,$A64,СВЦЭМ!$B$39:$B$782,I$47)+'СЕТ СН'!$G$11+СВЦЭМ!$D$10+'СЕТ СН'!$G$6-'СЕТ СН'!$G$23</f>
        <v>2082.27287798</v>
      </c>
      <c r="J64" s="36">
        <f>SUMIFS(СВЦЭМ!$D$39:$D$782,СВЦЭМ!$A$39:$A$782,$A64,СВЦЭМ!$B$39:$B$782,J$47)+'СЕТ СН'!$G$11+СВЦЭМ!$D$10+'СЕТ СН'!$G$6-'СЕТ СН'!$G$23</f>
        <v>2045.82699955</v>
      </c>
      <c r="K64" s="36">
        <f>SUMIFS(СВЦЭМ!$D$39:$D$782,СВЦЭМ!$A$39:$A$782,$A64,СВЦЭМ!$B$39:$B$782,K$47)+'СЕТ СН'!$G$11+СВЦЭМ!$D$10+'СЕТ СН'!$G$6-'СЕТ СН'!$G$23</f>
        <v>2004.63074276</v>
      </c>
      <c r="L64" s="36">
        <f>SUMIFS(СВЦЭМ!$D$39:$D$782,СВЦЭМ!$A$39:$A$782,$A64,СВЦЭМ!$B$39:$B$782,L$47)+'СЕТ СН'!$G$11+СВЦЭМ!$D$10+'СЕТ СН'!$G$6-'СЕТ СН'!$G$23</f>
        <v>1959.69563705</v>
      </c>
      <c r="M64" s="36">
        <f>SUMIFS(СВЦЭМ!$D$39:$D$782,СВЦЭМ!$A$39:$A$782,$A64,СВЦЭМ!$B$39:$B$782,M$47)+'СЕТ СН'!$G$11+СВЦЭМ!$D$10+'СЕТ СН'!$G$6-'СЕТ СН'!$G$23</f>
        <v>1944.90661286</v>
      </c>
      <c r="N64" s="36">
        <f>SUMIFS(СВЦЭМ!$D$39:$D$782,СВЦЭМ!$A$39:$A$782,$A64,СВЦЭМ!$B$39:$B$782,N$47)+'СЕТ СН'!$G$11+СВЦЭМ!$D$10+'СЕТ СН'!$G$6-'СЕТ СН'!$G$23</f>
        <v>1959.7411761599999</v>
      </c>
      <c r="O64" s="36">
        <f>SUMIFS(СВЦЭМ!$D$39:$D$782,СВЦЭМ!$A$39:$A$782,$A64,СВЦЭМ!$B$39:$B$782,O$47)+'СЕТ СН'!$G$11+СВЦЭМ!$D$10+'СЕТ СН'!$G$6-'СЕТ СН'!$G$23</f>
        <v>1968.3842663599999</v>
      </c>
      <c r="P64" s="36">
        <f>SUMIFS(СВЦЭМ!$D$39:$D$782,СВЦЭМ!$A$39:$A$782,$A64,СВЦЭМ!$B$39:$B$782,P$47)+'СЕТ СН'!$G$11+СВЦЭМ!$D$10+'СЕТ СН'!$G$6-'СЕТ СН'!$G$23</f>
        <v>1967.1380420099999</v>
      </c>
      <c r="Q64" s="36">
        <f>SUMIFS(СВЦЭМ!$D$39:$D$782,СВЦЭМ!$A$39:$A$782,$A64,СВЦЭМ!$B$39:$B$782,Q$47)+'СЕТ СН'!$G$11+СВЦЭМ!$D$10+'СЕТ СН'!$G$6-'СЕТ СН'!$G$23</f>
        <v>1975.60184632</v>
      </c>
      <c r="R64" s="36">
        <f>SUMIFS(СВЦЭМ!$D$39:$D$782,СВЦЭМ!$A$39:$A$782,$A64,СВЦЭМ!$B$39:$B$782,R$47)+'СЕТ СН'!$G$11+СВЦЭМ!$D$10+'СЕТ СН'!$G$6-'СЕТ СН'!$G$23</f>
        <v>1983.8444566999999</v>
      </c>
      <c r="S64" s="36">
        <f>SUMIFS(СВЦЭМ!$D$39:$D$782,СВЦЭМ!$A$39:$A$782,$A64,СВЦЭМ!$B$39:$B$782,S$47)+'СЕТ СН'!$G$11+СВЦЭМ!$D$10+'СЕТ СН'!$G$6-'СЕТ СН'!$G$23</f>
        <v>1941.2612414999999</v>
      </c>
      <c r="T64" s="36">
        <f>SUMIFS(СВЦЭМ!$D$39:$D$782,СВЦЭМ!$A$39:$A$782,$A64,СВЦЭМ!$B$39:$B$782,T$47)+'СЕТ СН'!$G$11+СВЦЭМ!$D$10+'СЕТ СН'!$G$6-'СЕТ СН'!$G$23</f>
        <v>1898.6107618599999</v>
      </c>
      <c r="U64" s="36">
        <f>SUMIFS(СВЦЭМ!$D$39:$D$782,СВЦЭМ!$A$39:$A$782,$A64,СВЦЭМ!$B$39:$B$782,U$47)+'СЕТ СН'!$G$11+СВЦЭМ!$D$10+'СЕТ СН'!$G$6-'СЕТ СН'!$G$23</f>
        <v>1896.46452669</v>
      </c>
      <c r="V64" s="36">
        <f>SUMIFS(СВЦЭМ!$D$39:$D$782,СВЦЭМ!$A$39:$A$782,$A64,СВЦЭМ!$B$39:$B$782,V$47)+'СЕТ СН'!$G$11+СВЦЭМ!$D$10+'СЕТ СН'!$G$6-'СЕТ СН'!$G$23</f>
        <v>1926.84565034</v>
      </c>
      <c r="W64" s="36">
        <f>SUMIFS(СВЦЭМ!$D$39:$D$782,СВЦЭМ!$A$39:$A$782,$A64,СВЦЭМ!$B$39:$B$782,W$47)+'СЕТ СН'!$G$11+СВЦЭМ!$D$10+'СЕТ СН'!$G$6-'СЕТ СН'!$G$23</f>
        <v>1925.4537460899999</v>
      </c>
      <c r="X64" s="36">
        <f>SUMIFS(СВЦЭМ!$D$39:$D$782,СВЦЭМ!$A$39:$A$782,$A64,СВЦЭМ!$B$39:$B$782,X$47)+'СЕТ СН'!$G$11+СВЦЭМ!$D$10+'СЕТ СН'!$G$6-'СЕТ СН'!$G$23</f>
        <v>1965.4822244699999</v>
      </c>
      <c r="Y64" s="36">
        <f>SUMIFS(СВЦЭМ!$D$39:$D$782,СВЦЭМ!$A$39:$A$782,$A64,СВЦЭМ!$B$39:$B$782,Y$47)+'СЕТ СН'!$G$11+СВЦЭМ!$D$10+'СЕТ СН'!$G$6-'СЕТ СН'!$G$23</f>
        <v>2006.47967948</v>
      </c>
    </row>
    <row r="65" spans="1:26" ht="15.75" x14ac:dyDescent="0.2">
      <c r="A65" s="35">
        <f t="shared" si="1"/>
        <v>45278</v>
      </c>
      <c r="B65" s="36">
        <f>SUMIFS(СВЦЭМ!$D$39:$D$782,СВЦЭМ!$A$39:$A$782,$A65,СВЦЭМ!$B$39:$B$782,B$47)+'СЕТ СН'!$G$11+СВЦЭМ!$D$10+'СЕТ СН'!$G$6-'СЕТ СН'!$G$23</f>
        <v>1920.2497449999998</v>
      </c>
      <c r="C65" s="36">
        <f>SUMIFS(СВЦЭМ!$D$39:$D$782,СВЦЭМ!$A$39:$A$782,$A65,СВЦЭМ!$B$39:$B$782,C$47)+'СЕТ СН'!$G$11+СВЦЭМ!$D$10+'СЕТ СН'!$G$6-'СЕТ СН'!$G$23</f>
        <v>1954.4483235299999</v>
      </c>
      <c r="D65" s="36">
        <f>SUMIFS(СВЦЭМ!$D$39:$D$782,СВЦЭМ!$A$39:$A$782,$A65,СВЦЭМ!$B$39:$B$782,D$47)+'СЕТ СН'!$G$11+СВЦЭМ!$D$10+'СЕТ СН'!$G$6-'СЕТ СН'!$G$23</f>
        <v>1982.4832002799999</v>
      </c>
      <c r="E65" s="36">
        <f>SUMIFS(СВЦЭМ!$D$39:$D$782,СВЦЭМ!$A$39:$A$782,$A65,СВЦЭМ!$B$39:$B$782,E$47)+'СЕТ СН'!$G$11+СВЦЭМ!$D$10+'СЕТ СН'!$G$6-'СЕТ СН'!$G$23</f>
        <v>1995.8396405599999</v>
      </c>
      <c r="F65" s="36">
        <f>SUMIFS(СВЦЭМ!$D$39:$D$782,СВЦЭМ!$A$39:$A$782,$A65,СВЦЭМ!$B$39:$B$782,F$47)+'СЕТ СН'!$G$11+СВЦЭМ!$D$10+'СЕТ СН'!$G$6-'СЕТ СН'!$G$23</f>
        <v>1999.56754252</v>
      </c>
      <c r="G65" s="36">
        <f>SUMIFS(СВЦЭМ!$D$39:$D$782,СВЦЭМ!$A$39:$A$782,$A65,СВЦЭМ!$B$39:$B$782,G$47)+'СЕТ СН'!$G$11+СВЦЭМ!$D$10+'СЕТ СН'!$G$6-'СЕТ СН'!$G$23</f>
        <v>1978.43151898</v>
      </c>
      <c r="H65" s="36">
        <f>SUMIFS(СВЦЭМ!$D$39:$D$782,СВЦЭМ!$A$39:$A$782,$A65,СВЦЭМ!$B$39:$B$782,H$47)+'СЕТ СН'!$G$11+СВЦЭМ!$D$10+'СЕТ СН'!$G$6-'СЕТ СН'!$G$23</f>
        <v>1928.0534273000001</v>
      </c>
      <c r="I65" s="36">
        <f>SUMIFS(СВЦЭМ!$D$39:$D$782,СВЦЭМ!$A$39:$A$782,$A65,СВЦЭМ!$B$39:$B$782,I$47)+'СЕТ СН'!$G$11+СВЦЭМ!$D$10+'СЕТ СН'!$G$6-'СЕТ СН'!$G$23</f>
        <v>1877.3558757000001</v>
      </c>
      <c r="J65" s="36">
        <f>SUMIFS(СВЦЭМ!$D$39:$D$782,СВЦЭМ!$A$39:$A$782,$A65,СВЦЭМ!$B$39:$B$782,J$47)+'СЕТ СН'!$G$11+СВЦЭМ!$D$10+'СЕТ СН'!$G$6-'СЕТ СН'!$G$23</f>
        <v>1851.9687355199999</v>
      </c>
      <c r="K65" s="36">
        <f>SUMIFS(СВЦЭМ!$D$39:$D$782,СВЦЭМ!$A$39:$A$782,$A65,СВЦЭМ!$B$39:$B$782,K$47)+'СЕТ СН'!$G$11+СВЦЭМ!$D$10+'СЕТ СН'!$G$6-'СЕТ СН'!$G$23</f>
        <v>1816.5052778199999</v>
      </c>
      <c r="L65" s="36">
        <f>SUMIFS(СВЦЭМ!$D$39:$D$782,СВЦЭМ!$A$39:$A$782,$A65,СВЦЭМ!$B$39:$B$782,L$47)+'СЕТ СН'!$G$11+СВЦЭМ!$D$10+'СЕТ СН'!$G$6-'СЕТ СН'!$G$23</f>
        <v>1804.5395079499999</v>
      </c>
      <c r="M65" s="36">
        <f>SUMIFS(СВЦЭМ!$D$39:$D$782,СВЦЭМ!$A$39:$A$782,$A65,СВЦЭМ!$B$39:$B$782,M$47)+'СЕТ СН'!$G$11+СВЦЭМ!$D$10+'СЕТ СН'!$G$6-'СЕТ СН'!$G$23</f>
        <v>1827.78946997</v>
      </c>
      <c r="N65" s="36">
        <f>SUMIFS(СВЦЭМ!$D$39:$D$782,СВЦЭМ!$A$39:$A$782,$A65,СВЦЭМ!$B$39:$B$782,N$47)+'СЕТ СН'!$G$11+СВЦЭМ!$D$10+'СЕТ СН'!$G$6-'СЕТ СН'!$G$23</f>
        <v>1834.2463372499999</v>
      </c>
      <c r="O65" s="36">
        <f>SUMIFS(СВЦЭМ!$D$39:$D$782,СВЦЭМ!$A$39:$A$782,$A65,СВЦЭМ!$B$39:$B$782,O$47)+'СЕТ СН'!$G$11+СВЦЭМ!$D$10+'СЕТ СН'!$G$6-'СЕТ СН'!$G$23</f>
        <v>1845.9664733</v>
      </c>
      <c r="P65" s="36">
        <f>SUMIFS(СВЦЭМ!$D$39:$D$782,СВЦЭМ!$A$39:$A$782,$A65,СВЦЭМ!$B$39:$B$782,P$47)+'СЕТ СН'!$G$11+СВЦЭМ!$D$10+'СЕТ СН'!$G$6-'СЕТ СН'!$G$23</f>
        <v>1861.7633063799999</v>
      </c>
      <c r="Q65" s="36">
        <f>SUMIFS(СВЦЭМ!$D$39:$D$782,СВЦЭМ!$A$39:$A$782,$A65,СВЦЭМ!$B$39:$B$782,Q$47)+'СЕТ СН'!$G$11+СВЦЭМ!$D$10+'СЕТ СН'!$G$6-'СЕТ СН'!$G$23</f>
        <v>1868.2995981399999</v>
      </c>
      <c r="R65" s="36">
        <f>SUMIFS(СВЦЭМ!$D$39:$D$782,СВЦЭМ!$A$39:$A$782,$A65,СВЦЭМ!$B$39:$B$782,R$47)+'СЕТ СН'!$G$11+СВЦЭМ!$D$10+'СЕТ СН'!$G$6-'СЕТ СН'!$G$23</f>
        <v>1865.52729032</v>
      </c>
      <c r="S65" s="36">
        <f>SUMIFS(СВЦЭМ!$D$39:$D$782,СВЦЭМ!$A$39:$A$782,$A65,СВЦЭМ!$B$39:$B$782,S$47)+'СЕТ СН'!$G$11+СВЦЭМ!$D$10+'СЕТ СН'!$G$6-'СЕТ СН'!$G$23</f>
        <v>1839.55805906</v>
      </c>
      <c r="T65" s="36">
        <f>SUMIFS(СВЦЭМ!$D$39:$D$782,СВЦЭМ!$A$39:$A$782,$A65,СВЦЭМ!$B$39:$B$782,T$47)+'СЕТ СН'!$G$11+СВЦЭМ!$D$10+'СЕТ СН'!$G$6-'СЕТ СН'!$G$23</f>
        <v>1808.4901296799999</v>
      </c>
      <c r="U65" s="36">
        <f>SUMIFS(СВЦЭМ!$D$39:$D$782,СВЦЭМ!$A$39:$A$782,$A65,СВЦЭМ!$B$39:$B$782,U$47)+'СЕТ СН'!$G$11+СВЦЭМ!$D$10+'СЕТ СН'!$G$6-'СЕТ СН'!$G$23</f>
        <v>1795.52861319</v>
      </c>
      <c r="V65" s="36">
        <f>SUMIFS(СВЦЭМ!$D$39:$D$782,СВЦЭМ!$A$39:$A$782,$A65,СВЦЭМ!$B$39:$B$782,V$47)+'СЕТ СН'!$G$11+СВЦЭМ!$D$10+'СЕТ СН'!$G$6-'СЕТ СН'!$G$23</f>
        <v>1825.7285263599999</v>
      </c>
      <c r="W65" s="36">
        <f>SUMIFS(СВЦЭМ!$D$39:$D$782,СВЦЭМ!$A$39:$A$782,$A65,СВЦЭМ!$B$39:$B$782,W$47)+'СЕТ СН'!$G$11+СВЦЭМ!$D$10+'СЕТ СН'!$G$6-'СЕТ СН'!$G$23</f>
        <v>1804.6770374</v>
      </c>
      <c r="X65" s="36">
        <f>SUMIFS(СВЦЭМ!$D$39:$D$782,СВЦЭМ!$A$39:$A$782,$A65,СВЦЭМ!$B$39:$B$782,X$47)+'СЕТ СН'!$G$11+СВЦЭМ!$D$10+'СЕТ СН'!$G$6-'СЕТ СН'!$G$23</f>
        <v>1846.90250062</v>
      </c>
      <c r="Y65" s="36">
        <f>SUMIFS(СВЦЭМ!$D$39:$D$782,СВЦЭМ!$A$39:$A$782,$A65,СВЦЭМ!$B$39:$B$782,Y$47)+'СЕТ СН'!$G$11+СВЦЭМ!$D$10+'СЕТ СН'!$G$6-'СЕТ СН'!$G$23</f>
        <v>1874.2955181299999</v>
      </c>
    </row>
    <row r="66" spans="1:26" ht="15.75" x14ac:dyDescent="0.2">
      <c r="A66" s="35">
        <f t="shared" si="1"/>
        <v>45279</v>
      </c>
      <c r="B66" s="36">
        <f>SUMIFS(СВЦЭМ!$D$39:$D$782,СВЦЭМ!$A$39:$A$782,$A66,СВЦЭМ!$B$39:$B$782,B$47)+'СЕТ СН'!$G$11+СВЦЭМ!$D$10+'СЕТ СН'!$G$6-'СЕТ СН'!$G$23</f>
        <v>1917.0244632599999</v>
      </c>
      <c r="C66" s="36">
        <f>SUMIFS(СВЦЭМ!$D$39:$D$782,СВЦЭМ!$A$39:$A$782,$A66,СВЦЭМ!$B$39:$B$782,C$47)+'СЕТ СН'!$G$11+СВЦЭМ!$D$10+'СЕТ СН'!$G$6-'СЕТ СН'!$G$23</f>
        <v>2001.80681394</v>
      </c>
      <c r="D66" s="36">
        <f>SUMIFS(СВЦЭМ!$D$39:$D$782,СВЦЭМ!$A$39:$A$782,$A66,СВЦЭМ!$B$39:$B$782,D$47)+'СЕТ СН'!$G$11+СВЦЭМ!$D$10+'СЕТ СН'!$G$6-'СЕТ СН'!$G$23</f>
        <v>2043.71662178</v>
      </c>
      <c r="E66" s="36">
        <f>SUMIFS(СВЦЭМ!$D$39:$D$782,СВЦЭМ!$A$39:$A$782,$A66,СВЦЭМ!$B$39:$B$782,E$47)+'СЕТ СН'!$G$11+СВЦЭМ!$D$10+'СЕТ СН'!$G$6-'СЕТ СН'!$G$23</f>
        <v>2060.1596754699999</v>
      </c>
      <c r="F66" s="36">
        <f>SUMIFS(СВЦЭМ!$D$39:$D$782,СВЦЭМ!$A$39:$A$782,$A66,СВЦЭМ!$B$39:$B$782,F$47)+'СЕТ СН'!$G$11+СВЦЭМ!$D$10+'СЕТ СН'!$G$6-'СЕТ СН'!$G$23</f>
        <v>2052.14029501</v>
      </c>
      <c r="G66" s="36">
        <f>SUMIFS(СВЦЭМ!$D$39:$D$782,СВЦЭМ!$A$39:$A$782,$A66,СВЦЭМ!$B$39:$B$782,G$47)+'СЕТ СН'!$G$11+СВЦЭМ!$D$10+'СЕТ СН'!$G$6-'СЕТ СН'!$G$23</f>
        <v>2037.3515978799999</v>
      </c>
      <c r="H66" s="36">
        <f>SUMIFS(СВЦЭМ!$D$39:$D$782,СВЦЭМ!$A$39:$A$782,$A66,СВЦЭМ!$B$39:$B$782,H$47)+'СЕТ СН'!$G$11+СВЦЭМ!$D$10+'СЕТ СН'!$G$6-'СЕТ СН'!$G$23</f>
        <v>1967.8742978400001</v>
      </c>
      <c r="I66" s="36">
        <f>SUMIFS(СВЦЭМ!$D$39:$D$782,СВЦЭМ!$A$39:$A$782,$A66,СВЦЭМ!$B$39:$B$782,I$47)+'СЕТ СН'!$G$11+СВЦЭМ!$D$10+'СЕТ СН'!$G$6-'СЕТ СН'!$G$23</f>
        <v>1911.9888292599999</v>
      </c>
      <c r="J66" s="36">
        <f>SUMIFS(СВЦЭМ!$D$39:$D$782,СВЦЭМ!$A$39:$A$782,$A66,СВЦЭМ!$B$39:$B$782,J$47)+'СЕТ СН'!$G$11+СВЦЭМ!$D$10+'СЕТ СН'!$G$6-'СЕТ СН'!$G$23</f>
        <v>1891.67456969</v>
      </c>
      <c r="K66" s="36">
        <f>SUMIFS(СВЦЭМ!$D$39:$D$782,СВЦЭМ!$A$39:$A$782,$A66,СВЦЭМ!$B$39:$B$782,K$47)+'СЕТ СН'!$G$11+СВЦЭМ!$D$10+'СЕТ СН'!$G$6-'СЕТ СН'!$G$23</f>
        <v>1856.7607639599998</v>
      </c>
      <c r="L66" s="36">
        <f>SUMIFS(СВЦЭМ!$D$39:$D$782,СВЦЭМ!$A$39:$A$782,$A66,СВЦЭМ!$B$39:$B$782,L$47)+'СЕТ СН'!$G$11+СВЦЭМ!$D$10+'СЕТ СН'!$G$6-'СЕТ СН'!$G$23</f>
        <v>1842.0387032399999</v>
      </c>
      <c r="M66" s="36">
        <f>SUMIFS(СВЦЭМ!$D$39:$D$782,СВЦЭМ!$A$39:$A$782,$A66,СВЦЭМ!$B$39:$B$782,M$47)+'СЕТ СН'!$G$11+СВЦЭМ!$D$10+'СЕТ СН'!$G$6-'СЕТ СН'!$G$23</f>
        <v>1865.5151248899999</v>
      </c>
      <c r="N66" s="36">
        <f>SUMIFS(СВЦЭМ!$D$39:$D$782,СВЦЭМ!$A$39:$A$782,$A66,СВЦЭМ!$B$39:$B$782,N$47)+'СЕТ СН'!$G$11+СВЦЭМ!$D$10+'СЕТ СН'!$G$6-'СЕТ СН'!$G$23</f>
        <v>1881.8423831600001</v>
      </c>
      <c r="O66" s="36">
        <f>SUMIFS(СВЦЭМ!$D$39:$D$782,СВЦЭМ!$A$39:$A$782,$A66,СВЦЭМ!$B$39:$B$782,O$47)+'СЕТ СН'!$G$11+СВЦЭМ!$D$10+'СЕТ СН'!$G$6-'СЕТ СН'!$G$23</f>
        <v>1891.8527381700001</v>
      </c>
      <c r="P66" s="36">
        <f>SUMIFS(СВЦЭМ!$D$39:$D$782,СВЦЭМ!$A$39:$A$782,$A66,СВЦЭМ!$B$39:$B$782,P$47)+'СЕТ СН'!$G$11+СВЦЭМ!$D$10+'СЕТ СН'!$G$6-'СЕТ СН'!$G$23</f>
        <v>1901.1240550699999</v>
      </c>
      <c r="Q66" s="36">
        <f>SUMIFS(СВЦЭМ!$D$39:$D$782,СВЦЭМ!$A$39:$A$782,$A66,СВЦЭМ!$B$39:$B$782,Q$47)+'СЕТ СН'!$G$11+СВЦЭМ!$D$10+'СЕТ СН'!$G$6-'СЕТ СН'!$G$23</f>
        <v>1910.8301824299999</v>
      </c>
      <c r="R66" s="36">
        <f>SUMIFS(СВЦЭМ!$D$39:$D$782,СВЦЭМ!$A$39:$A$782,$A66,СВЦЭМ!$B$39:$B$782,R$47)+'СЕТ СН'!$G$11+СВЦЭМ!$D$10+'СЕТ СН'!$G$6-'СЕТ СН'!$G$23</f>
        <v>1902.8593897999999</v>
      </c>
      <c r="S66" s="36">
        <f>SUMIFS(СВЦЭМ!$D$39:$D$782,СВЦЭМ!$A$39:$A$782,$A66,СВЦЭМ!$B$39:$B$782,S$47)+'СЕТ СН'!$G$11+СВЦЭМ!$D$10+'СЕТ СН'!$G$6-'СЕТ СН'!$G$23</f>
        <v>1861.23269497</v>
      </c>
      <c r="T66" s="36">
        <f>SUMIFS(СВЦЭМ!$D$39:$D$782,СВЦЭМ!$A$39:$A$782,$A66,СВЦЭМ!$B$39:$B$782,T$47)+'СЕТ СН'!$G$11+СВЦЭМ!$D$10+'СЕТ СН'!$G$6-'СЕТ СН'!$G$23</f>
        <v>1833.1850598999999</v>
      </c>
      <c r="U66" s="36">
        <f>SUMIFS(СВЦЭМ!$D$39:$D$782,СВЦЭМ!$A$39:$A$782,$A66,СВЦЭМ!$B$39:$B$782,U$47)+'СЕТ СН'!$G$11+СВЦЭМ!$D$10+'СЕТ СН'!$G$6-'СЕТ СН'!$G$23</f>
        <v>1842.9827286699999</v>
      </c>
      <c r="V66" s="36">
        <f>SUMIFS(СВЦЭМ!$D$39:$D$782,СВЦЭМ!$A$39:$A$782,$A66,СВЦЭМ!$B$39:$B$782,V$47)+'СЕТ СН'!$G$11+СВЦЭМ!$D$10+'СЕТ СН'!$G$6-'СЕТ СН'!$G$23</f>
        <v>1865.5363945199999</v>
      </c>
      <c r="W66" s="36">
        <f>SUMIFS(СВЦЭМ!$D$39:$D$782,СВЦЭМ!$A$39:$A$782,$A66,СВЦЭМ!$B$39:$B$782,W$47)+'СЕТ СН'!$G$11+СВЦЭМ!$D$10+'СЕТ СН'!$G$6-'СЕТ СН'!$G$23</f>
        <v>1871.18403646</v>
      </c>
      <c r="X66" s="36">
        <f>SUMIFS(СВЦЭМ!$D$39:$D$782,СВЦЭМ!$A$39:$A$782,$A66,СВЦЭМ!$B$39:$B$782,X$47)+'СЕТ СН'!$G$11+СВЦЭМ!$D$10+'СЕТ СН'!$G$6-'СЕТ СН'!$G$23</f>
        <v>1900.4658734899999</v>
      </c>
      <c r="Y66" s="36">
        <f>SUMIFS(СВЦЭМ!$D$39:$D$782,СВЦЭМ!$A$39:$A$782,$A66,СВЦЭМ!$B$39:$B$782,Y$47)+'СЕТ СН'!$G$11+СВЦЭМ!$D$10+'СЕТ СН'!$G$6-'СЕТ СН'!$G$23</f>
        <v>1941.7081220699999</v>
      </c>
    </row>
    <row r="67" spans="1:26" ht="15.75" x14ac:dyDescent="0.2">
      <c r="A67" s="35">
        <f t="shared" si="1"/>
        <v>45280</v>
      </c>
      <c r="B67" s="36">
        <f>SUMIFS(СВЦЭМ!$D$39:$D$782,СВЦЭМ!$A$39:$A$782,$A67,СВЦЭМ!$B$39:$B$782,B$47)+'СЕТ СН'!$G$11+СВЦЭМ!$D$10+'СЕТ СН'!$G$6-'СЕТ СН'!$G$23</f>
        <v>2004.5756978299999</v>
      </c>
      <c r="C67" s="36">
        <f>SUMIFS(СВЦЭМ!$D$39:$D$782,СВЦЭМ!$A$39:$A$782,$A67,СВЦЭМ!$B$39:$B$782,C$47)+'СЕТ СН'!$G$11+СВЦЭМ!$D$10+'СЕТ СН'!$G$6-'СЕТ СН'!$G$23</f>
        <v>2042.8703331199999</v>
      </c>
      <c r="D67" s="36">
        <f>SUMIFS(СВЦЭМ!$D$39:$D$782,СВЦЭМ!$A$39:$A$782,$A67,СВЦЭМ!$B$39:$B$782,D$47)+'СЕТ СН'!$G$11+СВЦЭМ!$D$10+'СЕТ СН'!$G$6-'СЕТ СН'!$G$23</f>
        <v>2080.21829024</v>
      </c>
      <c r="E67" s="36">
        <f>SUMIFS(СВЦЭМ!$D$39:$D$782,СВЦЭМ!$A$39:$A$782,$A67,СВЦЭМ!$B$39:$B$782,E$47)+'СЕТ СН'!$G$11+СВЦЭМ!$D$10+'СЕТ СН'!$G$6-'СЕТ СН'!$G$23</f>
        <v>2086.92251446</v>
      </c>
      <c r="F67" s="36">
        <f>SUMIFS(СВЦЭМ!$D$39:$D$782,СВЦЭМ!$A$39:$A$782,$A67,СВЦЭМ!$B$39:$B$782,F$47)+'СЕТ СН'!$G$11+СВЦЭМ!$D$10+'СЕТ СН'!$G$6-'СЕТ СН'!$G$23</f>
        <v>2085.6906650199999</v>
      </c>
      <c r="G67" s="36">
        <f>SUMIFS(СВЦЭМ!$D$39:$D$782,СВЦЭМ!$A$39:$A$782,$A67,СВЦЭМ!$B$39:$B$782,G$47)+'СЕТ СН'!$G$11+СВЦЭМ!$D$10+'СЕТ СН'!$G$6-'СЕТ СН'!$G$23</f>
        <v>2052.6179570599998</v>
      </c>
      <c r="H67" s="36">
        <f>SUMIFS(СВЦЭМ!$D$39:$D$782,СВЦЭМ!$A$39:$A$782,$A67,СВЦЭМ!$B$39:$B$782,H$47)+'СЕТ СН'!$G$11+СВЦЭМ!$D$10+'СЕТ СН'!$G$6-'СЕТ СН'!$G$23</f>
        <v>1999.15176023</v>
      </c>
      <c r="I67" s="36">
        <f>SUMIFS(СВЦЭМ!$D$39:$D$782,СВЦЭМ!$A$39:$A$782,$A67,СВЦЭМ!$B$39:$B$782,I$47)+'СЕТ СН'!$G$11+СВЦЭМ!$D$10+'СЕТ СН'!$G$6-'СЕТ СН'!$G$23</f>
        <v>1956.73628622</v>
      </c>
      <c r="J67" s="36">
        <f>SUMIFS(СВЦЭМ!$D$39:$D$782,СВЦЭМ!$A$39:$A$782,$A67,СВЦЭМ!$B$39:$B$782,J$47)+'СЕТ СН'!$G$11+СВЦЭМ!$D$10+'СЕТ СН'!$G$6-'СЕТ СН'!$G$23</f>
        <v>1949.3255632099999</v>
      </c>
      <c r="K67" s="36">
        <f>SUMIFS(СВЦЭМ!$D$39:$D$782,СВЦЭМ!$A$39:$A$782,$A67,СВЦЭМ!$B$39:$B$782,K$47)+'СЕТ СН'!$G$11+СВЦЭМ!$D$10+'СЕТ СН'!$G$6-'СЕТ СН'!$G$23</f>
        <v>1924.2920915</v>
      </c>
      <c r="L67" s="36">
        <f>SUMIFS(СВЦЭМ!$D$39:$D$782,СВЦЭМ!$A$39:$A$782,$A67,СВЦЭМ!$B$39:$B$782,L$47)+'СЕТ СН'!$G$11+СВЦЭМ!$D$10+'СЕТ СН'!$G$6-'СЕТ СН'!$G$23</f>
        <v>1895.94724772</v>
      </c>
      <c r="M67" s="36">
        <f>SUMIFS(СВЦЭМ!$D$39:$D$782,СВЦЭМ!$A$39:$A$782,$A67,СВЦЭМ!$B$39:$B$782,M$47)+'СЕТ СН'!$G$11+СВЦЭМ!$D$10+'СЕТ СН'!$G$6-'СЕТ СН'!$G$23</f>
        <v>1921.7040969099999</v>
      </c>
      <c r="N67" s="36">
        <f>SUMIFS(СВЦЭМ!$D$39:$D$782,СВЦЭМ!$A$39:$A$782,$A67,СВЦЭМ!$B$39:$B$782,N$47)+'СЕТ СН'!$G$11+СВЦЭМ!$D$10+'СЕТ СН'!$G$6-'СЕТ СН'!$G$23</f>
        <v>1930.06563336</v>
      </c>
      <c r="O67" s="36">
        <f>SUMIFS(СВЦЭМ!$D$39:$D$782,СВЦЭМ!$A$39:$A$782,$A67,СВЦЭМ!$B$39:$B$782,O$47)+'СЕТ СН'!$G$11+СВЦЭМ!$D$10+'СЕТ СН'!$G$6-'СЕТ СН'!$G$23</f>
        <v>1947.0331593999999</v>
      </c>
      <c r="P67" s="36">
        <f>SUMIFS(СВЦЭМ!$D$39:$D$782,СВЦЭМ!$A$39:$A$782,$A67,СВЦЭМ!$B$39:$B$782,P$47)+'СЕТ СН'!$G$11+СВЦЭМ!$D$10+'СЕТ СН'!$G$6-'СЕТ СН'!$G$23</f>
        <v>1962.40675197</v>
      </c>
      <c r="Q67" s="36">
        <f>SUMIFS(СВЦЭМ!$D$39:$D$782,СВЦЭМ!$A$39:$A$782,$A67,СВЦЭМ!$B$39:$B$782,Q$47)+'СЕТ СН'!$G$11+СВЦЭМ!$D$10+'СЕТ СН'!$G$6-'СЕТ СН'!$G$23</f>
        <v>1974.53430493</v>
      </c>
      <c r="R67" s="36">
        <f>SUMIFS(СВЦЭМ!$D$39:$D$782,СВЦЭМ!$A$39:$A$782,$A67,СВЦЭМ!$B$39:$B$782,R$47)+'СЕТ СН'!$G$11+СВЦЭМ!$D$10+'СЕТ СН'!$G$6-'СЕТ СН'!$G$23</f>
        <v>1966.9348721899999</v>
      </c>
      <c r="S67" s="36">
        <f>SUMIFS(СВЦЭМ!$D$39:$D$782,СВЦЭМ!$A$39:$A$782,$A67,СВЦЭМ!$B$39:$B$782,S$47)+'СЕТ СН'!$G$11+СВЦЭМ!$D$10+'СЕТ СН'!$G$6-'СЕТ СН'!$G$23</f>
        <v>1935.4905594699999</v>
      </c>
      <c r="T67" s="36">
        <f>SUMIFS(СВЦЭМ!$D$39:$D$782,СВЦЭМ!$A$39:$A$782,$A67,СВЦЭМ!$B$39:$B$782,T$47)+'СЕТ СН'!$G$11+СВЦЭМ!$D$10+'СЕТ СН'!$G$6-'СЕТ СН'!$G$23</f>
        <v>1910.7714162099999</v>
      </c>
      <c r="U67" s="36">
        <f>SUMIFS(СВЦЭМ!$D$39:$D$782,СВЦЭМ!$A$39:$A$782,$A67,СВЦЭМ!$B$39:$B$782,U$47)+'СЕТ СН'!$G$11+СВЦЭМ!$D$10+'СЕТ СН'!$G$6-'СЕТ СН'!$G$23</f>
        <v>1910.33582697</v>
      </c>
      <c r="V67" s="36">
        <f>SUMIFS(СВЦЭМ!$D$39:$D$782,СВЦЭМ!$A$39:$A$782,$A67,СВЦЭМ!$B$39:$B$782,V$47)+'СЕТ СН'!$G$11+СВЦЭМ!$D$10+'СЕТ СН'!$G$6-'СЕТ СН'!$G$23</f>
        <v>1935.4235402299998</v>
      </c>
      <c r="W67" s="36">
        <f>SUMIFS(СВЦЭМ!$D$39:$D$782,СВЦЭМ!$A$39:$A$782,$A67,СВЦЭМ!$B$39:$B$782,W$47)+'СЕТ СН'!$G$11+СВЦЭМ!$D$10+'СЕТ СН'!$G$6-'СЕТ СН'!$G$23</f>
        <v>1941.9321846400001</v>
      </c>
      <c r="X67" s="36">
        <f>SUMIFS(СВЦЭМ!$D$39:$D$782,СВЦЭМ!$A$39:$A$782,$A67,СВЦЭМ!$B$39:$B$782,X$47)+'СЕТ СН'!$G$11+СВЦЭМ!$D$10+'СЕТ СН'!$G$6-'СЕТ СН'!$G$23</f>
        <v>1965.7466381699999</v>
      </c>
      <c r="Y67" s="36">
        <f>SUMIFS(СВЦЭМ!$D$39:$D$782,СВЦЭМ!$A$39:$A$782,$A67,СВЦЭМ!$B$39:$B$782,Y$47)+'СЕТ СН'!$G$11+СВЦЭМ!$D$10+'СЕТ СН'!$G$6-'СЕТ СН'!$G$23</f>
        <v>1976.5063451199999</v>
      </c>
    </row>
    <row r="68" spans="1:26" ht="15.75" x14ac:dyDescent="0.2">
      <c r="A68" s="35">
        <f t="shared" si="1"/>
        <v>45281</v>
      </c>
      <c r="B68" s="36">
        <f>SUMIFS(СВЦЭМ!$D$39:$D$782,СВЦЭМ!$A$39:$A$782,$A68,СВЦЭМ!$B$39:$B$782,B$47)+'СЕТ СН'!$G$11+СВЦЭМ!$D$10+'СЕТ СН'!$G$6-'СЕТ СН'!$G$23</f>
        <v>2050.5078859300002</v>
      </c>
      <c r="C68" s="36">
        <f>SUMIFS(СВЦЭМ!$D$39:$D$782,СВЦЭМ!$A$39:$A$782,$A68,СВЦЭМ!$B$39:$B$782,C$47)+'СЕТ СН'!$G$11+СВЦЭМ!$D$10+'СЕТ СН'!$G$6-'СЕТ СН'!$G$23</f>
        <v>2104.4360966699996</v>
      </c>
      <c r="D68" s="36">
        <f>SUMIFS(СВЦЭМ!$D$39:$D$782,СВЦЭМ!$A$39:$A$782,$A68,СВЦЭМ!$B$39:$B$782,D$47)+'СЕТ СН'!$G$11+СВЦЭМ!$D$10+'СЕТ СН'!$G$6-'СЕТ СН'!$G$23</f>
        <v>2136.3626592999999</v>
      </c>
      <c r="E68" s="36">
        <f>SUMIFS(СВЦЭМ!$D$39:$D$782,СВЦЭМ!$A$39:$A$782,$A68,СВЦЭМ!$B$39:$B$782,E$47)+'СЕТ СН'!$G$11+СВЦЭМ!$D$10+'СЕТ СН'!$G$6-'СЕТ СН'!$G$23</f>
        <v>2147.57084252</v>
      </c>
      <c r="F68" s="36">
        <f>SUMIFS(СВЦЭМ!$D$39:$D$782,СВЦЭМ!$A$39:$A$782,$A68,СВЦЭМ!$B$39:$B$782,F$47)+'СЕТ СН'!$G$11+СВЦЭМ!$D$10+'СЕТ СН'!$G$6-'СЕТ СН'!$G$23</f>
        <v>2152.6707081200002</v>
      </c>
      <c r="G68" s="36">
        <f>SUMIFS(СВЦЭМ!$D$39:$D$782,СВЦЭМ!$A$39:$A$782,$A68,СВЦЭМ!$B$39:$B$782,G$47)+'СЕТ СН'!$G$11+СВЦЭМ!$D$10+'СЕТ СН'!$G$6-'СЕТ СН'!$G$23</f>
        <v>2156.1721351300002</v>
      </c>
      <c r="H68" s="36">
        <f>SUMIFS(СВЦЭМ!$D$39:$D$782,СВЦЭМ!$A$39:$A$782,$A68,СВЦЭМ!$B$39:$B$782,H$47)+'СЕТ СН'!$G$11+СВЦЭМ!$D$10+'СЕТ СН'!$G$6-'СЕТ СН'!$G$23</f>
        <v>2108.6419412699997</v>
      </c>
      <c r="I68" s="36">
        <f>SUMIFS(СВЦЭМ!$D$39:$D$782,СВЦЭМ!$A$39:$A$782,$A68,СВЦЭМ!$B$39:$B$782,I$47)+'СЕТ СН'!$G$11+СВЦЭМ!$D$10+'СЕТ СН'!$G$6-'СЕТ СН'!$G$23</f>
        <v>2035.0410632099999</v>
      </c>
      <c r="J68" s="36">
        <f>SUMIFS(СВЦЭМ!$D$39:$D$782,СВЦЭМ!$A$39:$A$782,$A68,СВЦЭМ!$B$39:$B$782,J$47)+'СЕТ СН'!$G$11+СВЦЭМ!$D$10+'СЕТ СН'!$G$6-'СЕТ СН'!$G$23</f>
        <v>2004.7542444999999</v>
      </c>
      <c r="K68" s="36">
        <f>SUMIFS(СВЦЭМ!$D$39:$D$782,СВЦЭМ!$A$39:$A$782,$A68,СВЦЭМ!$B$39:$B$782,K$47)+'СЕТ СН'!$G$11+СВЦЭМ!$D$10+'СЕТ СН'!$G$6-'СЕТ СН'!$G$23</f>
        <v>1995.4340339</v>
      </c>
      <c r="L68" s="36">
        <f>SUMIFS(СВЦЭМ!$D$39:$D$782,СВЦЭМ!$A$39:$A$782,$A68,СВЦЭМ!$B$39:$B$782,L$47)+'СЕТ СН'!$G$11+СВЦЭМ!$D$10+'СЕТ СН'!$G$6-'СЕТ СН'!$G$23</f>
        <v>1999.87353203</v>
      </c>
      <c r="M68" s="36">
        <f>SUMIFS(СВЦЭМ!$D$39:$D$782,СВЦЭМ!$A$39:$A$782,$A68,СВЦЭМ!$B$39:$B$782,M$47)+'СЕТ СН'!$G$11+СВЦЭМ!$D$10+'СЕТ СН'!$G$6-'СЕТ СН'!$G$23</f>
        <v>2005.56920225</v>
      </c>
      <c r="N68" s="36">
        <f>SUMIFS(СВЦЭМ!$D$39:$D$782,СВЦЭМ!$A$39:$A$782,$A68,СВЦЭМ!$B$39:$B$782,N$47)+'СЕТ СН'!$G$11+СВЦЭМ!$D$10+'СЕТ СН'!$G$6-'СЕТ СН'!$G$23</f>
        <v>2020.5710734100001</v>
      </c>
      <c r="O68" s="36">
        <f>SUMIFS(СВЦЭМ!$D$39:$D$782,СВЦЭМ!$A$39:$A$782,$A68,СВЦЭМ!$B$39:$B$782,O$47)+'СЕТ СН'!$G$11+СВЦЭМ!$D$10+'СЕТ СН'!$G$6-'СЕТ СН'!$G$23</f>
        <v>2031.1504782299999</v>
      </c>
      <c r="P68" s="36">
        <f>SUMIFS(СВЦЭМ!$D$39:$D$782,СВЦЭМ!$A$39:$A$782,$A68,СВЦЭМ!$B$39:$B$782,P$47)+'СЕТ СН'!$G$11+СВЦЭМ!$D$10+'СЕТ СН'!$G$6-'СЕТ СН'!$G$23</f>
        <v>2045.80547185</v>
      </c>
      <c r="Q68" s="36">
        <f>SUMIFS(СВЦЭМ!$D$39:$D$782,СВЦЭМ!$A$39:$A$782,$A68,СВЦЭМ!$B$39:$B$782,Q$47)+'СЕТ СН'!$G$11+СВЦЭМ!$D$10+'СЕТ СН'!$G$6-'СЕТ СН'!$G$23</f>
        <v>2040.03059153</v>
      </c>
      <c r="R68" s="36">
        <f>SUMIFS(СВЦЭМ!$D$39:$D$782,СВЦЭМ!$A$39:$A$782,$A68,СВЦЭМ!$B$39:$B$782,R$47)+'СЕТ СН'!$G$11+СВЦЭМ!$D$10+'СЕТ СН'!$G$6-'СЕТ СН'!$G$23</f>
        <v>2024.1558269</v>
      </c>
      <c r="S68" s="36">
        <f>SUMIFS(СВЦЭМ!$D$39:$D$782,СВЦЭМ!$A$39:$A$782,$A68,СВЦЭМ!$B$39:$B$782,S$47)+'СЕТ СН'!$G$11+СВЦЭМ!$D$10+'СЕТ СН'!$G$6-'СЕТ СН'!$G$23</f>
        <v>1990.1472749699999</v>
      </c>
      <c r="T68" s="36">
        <f>SUMIFS(СВЦЭМ!$D$39:$D$782,СВЦЭМ!$A$39:$A$782,$A68,СВЦЭМ!$B$39:$B$782,T$47)+'СЕТ СН'!$G$11+СВЦЭМ!$D$10+'СЕТ СН'!$G$6-'СЕТ СН'!$G$23</f>
        <v>1967.8180924799999</v>
      </c>
      <c r="U68" s="36">
        <f>SUMIFS(СВЦЭМ!$D$39:$D$782,СВЦЭМ!$A$39:$A$782,$A68,СВЦЭМ!$B$39:$B$782,U$47)+'СЕТ СН'!$G$11+СВЦЭМ!$D$10+'СЕТ СН'!$G$6-'СЕТ СН'!$G$23</f>
        <v>1976.72338547</v>
      </c>
      <c r="V68" s="36">
        <f>SUMIFS(СВЦЭМ!$D$39:$D$782,СВЦЭМ!$A$39:$A$782,$A68,СВЦЭМ!$B$39:$B$782,V$47)+'СЕТ СН'!$G$11+СВЦЭМ!$D$10+'СЕТ СН'!$G$6-'СЕТ СН'!$G$23</f>
        <v>2005.2356417999999</v>
      </c>
      <c r="W68" s="36">
        <f>SUMIFS(СВЦЭМ!$D$39:$D$782,СВЦЭМ!$A$39:$A$782,$A68,СВЦЭМ!$B$39:$B$782,W$47)+'СЕТ СН'!$G$11+СВЦЭМ!$D$10+'СЕТ СН'!$G$6-'СЕТ СН'!$G$23</f>
        <v>2013.95849705</v>
      </c>
      <c r="X68" s="36">
        <f>SUMIFS(СВЦЭМ!$D$39:$D$782,СВЦЭМ!$A$39:$A$782,$A68,СВЦЭМ!$B$39:$B$782,X$47)+'СЕТ СН'!$G$11+СВЦЭМ!$D$10+'СЕТ СН'!$G$6-'СЕТ СН'!$G$23</f>
        <v>2047.3793772899999</v>
      </c>
      <c r="Y68" s="36">
        <f>SUMIFS(СВЦЭМ!$D$39:$D$782,СВЦЭМ!$A$39:$A$782,$A68,СВЦЭМ!$B$39:$B$782,Y$47)+'СЕТ СН'!$G$11+СВЦЭМ!$D$10+'СЕТ СН'!$G$6-'СЕТ СН'!$G$23</f>
        <v>2065.3682858800003</v>
      </c>
    </row>
    <row r="69" spans="1:26" ht="15.75" x14ac:dyDescent="0.2">
      <c r="A69" s="35">
        <f t="shared" si="1"/>
        <v>45282</v>
      </c>
      <c r="B69" s="36">
        <f>SUMIFS(СВЦЭМ!$D$39:$D$782,СВЦЭМ!$A$39:$A$782,$A69,СВЦЭМ!$B$39:$B$782,B$47)+'СЕТ СН'!$G$11+СВЦЭМ!$D$10+'СЕТ СН'!$G$6-'СЕТ СН'!$G$23</f>
        <v>2062.90178823</v>
      </c>
      <c r="C69" s="36">
        <f>SUMIFS(СВЦЭМ!$D$39:$D$782,СВЦЭМ!$A$39:$A$782,$A69,СВЦЭМ!$B$39:$B$782,C$47)+'СЕТ СН'!$G$11+СВЦЭМ!$D$10+'СЕТ СН'!$G$6-'СЕТ СН'!$G$23</f>
        <v>2111.04538817</v>
      </c>
      <c r="D69" s="36">
        <f>SUMIFS(СВЦЭМ!$D$39:$D$782,СВЦЭМ!$A$39:$A$782,$A69,СВЦЭМ!$B$39:$B$782,D$47)+'СЕТ СН'!$G$11+СВЦЭМ!$D$10+'СЕТ СН'!$G$6-'СЕТ СН'!$G$23</f>
        <v>2135.8626715999999</v>
      </c>
      <c r="E69" s="36">
        <f>SUMIFS(СВЦЭМ!$D$39:$D$782,СВЦЭМ!$A$39:$A$782,$A69,СВЦЭМ!$B$39:$B$782,E$47)+'СЕТ СН'!$G$11+СВЦЭМ!$D$10+'СЕТ СН'!$G$6-'СЕТ СН'!$G$23</f>
        <v>2260.8435757899997</v>
      </c>
      <c r="F69" s="36">
        <f>SUMIFS(СВЦЭМ!$D$39:$D$782,СВЦЭМ!$A$39:$A$782,$A69,СВЦЭМ!$B$39:$B$782,F$47)+'СЕТ СН'!$G$11+СВЦЭМ!$D$10+'СЕТ СН'!$G$6-'СЕТ СН'!$G$23</f>
        <v>2264.2001023000003</v>
      </c>
      <c r="G69" s="36">
        <f>SUMIFS(СВЦЭМ!$D$39:$D$782,СВЦЭМ!$A$39:$A$782,$A69,СВЦЭМ!$B$39:$B$782,G$47)+'СЕТ СН'!$G$11+СВЦЭМ!$D$10+'СЕТ СН'!$G$6-'СЕТ СН'!$G$23</f>
        <v>2252.5359533999999</v>
      </c>
      <c r="H69" s="36">
        <f>SUMIFS(СВЦЭМ!$D$39:$D$782,СВЦЭМ!$A$39:$A$782,$A69,СВЦЭМ!$B$39:$B$782,H$47)+'СЕТ СН'!$G$11+СВЦЭМ!$D$10+'СЕТ СН'!$G$6-'СЕТ СН'!$G$23</f>
        <v>2188.0169151700002</v>
      </c>
      <c r="I69" s="36">
        <f>SUMIFS(СВЦЭМ!$D$39:$D$782,СВЦЭМ!$A$39:$A$782,$A69,СВЦЭМ!$B$39:$B$782,I$47)+'СЕТ СН'!$G$11+СВЦЭМ!$D$10+'СЕТ СН'!$G$6-'СЕТ СН'!$G$23</f>
        <v>2126.4114596899999</v>
      </c>
      <c r="J69" s="36">
        <f>SUMIFS(СВЦЭМ!$D$39:$D$782,СВЦЭМ!$A$39:$A$782,$A69,СВЦЭМ!$B$39:$B$782,J$47)+'СЕТ СН'!$G$11+СВЦЭМ!$D$10+'СЕТ СН'!$G$6-'СЕТ СН'!$G$23</f>
        <v>2084.6666107800002</v>
      </c>
      <c r="K69" s="36">
        <f>SUMIFS(СВЦЭМ!$D$39:$D$782,СВЦЭМ!$A$39:$A$782,$A69,СВЦЭМ!$B$39:$B$782,K$47)+'СЕТ СН'!$G$11+СВЦЭМ!$D$10+'СЕТ СН'!$G$6-'СЕТ СН'!$G$23</f>
        <v>2046.83241899</v>
      </c>
      <c r="L69" s="36">
        <f>SUMIFS(СВЦЭМ!$D$39:$D$782,СВЦЭМ!$A$39:$A$782,$A69,СВЦЭМ!$B$39:$B$782,L$47)+'СЕТ СН'!$G$11+СВЦЭМ!$D$10+'СЕТ СН'!$G$6-'СЕТ СН'!$G$23</f>
        <v>2051.12723585</v>
      </c>
      <c r="M69" s="36">
        <f>SUMIFS(СВЦЭМ!$D$39:$D$782,СВЦЭМ!$A$39:$A$782,$A69,СВЦЭМ!$B$39:$B$782,M$47)+'СЕТ СН'!$G$11+СВЦЭМ!$D$10+'СЕТ СН'!$G$6-'СЕТ СН'!$G$23</f>
        <v>2061.5816640499997</v>
      </c>
      <c r="N69" s="36">
        <f>SUMIFS(СВЦЭМ!$D$39:$D$782,СВЦЭМ!$A$39:$A$782,$A69,СВЦЭМ!$B$39:$B$782,N$47)+'СЕТ СН'!$G$11+СВЦЭМ!$D$10+'СЕТ СН'!$G$6-'СЕТ СН'!$G$23</f>
        <v>2078.65805172</v>
      </c>
      <c r="O69" s="36">
        <f>SUMIFS(СВЦЭМ!$D$39:$D$782,СВЦЭМ!$A$39:$A$782,$A69,СВЦЭМ!$B$39:$B$782,O$47)+'СЕТ СН'!$G$11+СВЦЭМ!$D$10+'СЕТ СН'!$G$6-'СЕТ СН'!$G$23</f>
        <v>2102.9000527899998</v>
      </c>
      <c r="P69" s="36">
        <f>SUMIFS(СВЦЭМ!$D$39:$D$782,СВЦЭМ!$A$39:$A$782,$A69,СВЦЭМ!$B$39:$B$782,P$47)+'СЕТ СН'!$G$11+СВЦЭМ!$D$10+'СЕТ СН'!$G$6-'СЕТ СН'!$G$23</f>
        <v>2110.3318448</v>
      </c>
      <c r="Q69" s="36">
        <f>SUMIFS(СВЦЭМ!$D$39:$D$782,СВЦЭМ!$A$39:$A$782,$A69,СВЦЭМ!$B$39:$B$782,Q$47)+'СЕТ СН'!$G$11+СВЦЭМ!$D$10+'СЕТ СН'!$G$6-'СЕТ СН'!$G$23</f>
        <v>2121.8637764200002</v>
      </c>
      <c r="R69" s="36">
        <f>SUMIFS(СВЦЭМ!$D$39:$D$782,СВЦЭМ!$A$39:$A$782,$A69,СВЦЭМ!$B$39:$B$782,R$47)+'СЕТ СН'!$G$11+СВЦЭМ!$D$10+'СЕТ СН'!$G$6-'СЕТ СН'!$G$23</f>
        <v>2129.6926795600002</v>
      </c>
      <c r="S69" s="36">
        <f>SUMIFS(СВЦЭМ!$D$39:$D$782,СВЦЭМ!$A$39:$A$782,$A69,СВЦЭМ!$B$39:$B$782,S$47)+'СЕТ СН'!$G$11+СВЦЭМ!$D$10+'СЕТ СН'!$G$6-'СЕТ СН'!$G$23</f>
        <v>2099.8357249800001</v>
      </c>
      <c r="T69" s="36">
        <f>SUMIFS(СВЦЭМ!$D$39:$D$782,СВЦЭМ!$A$39:$A$782,$A69,СВЦЭМ!$B$39:$B$782,T$47)+'СЕТ СН'!$G$11+СВЦЭМ!$D$10+'СЕТ СН'!$G$6-'СЕТ СН'!$G$23</f>
        <v>2082.3115443699999</v>
      </c>
      <c r="U69" s="36">
        <f>SUMIFS(СВЦЭМ!$D$39:$D$782,СВЦЭМ!$A$39:$A$782,$A69,СВЦЭМ!$B$39:$B$782,U$47)+'СЕТ СН'!$G$11+СВЦЭМ!$D$10+'СЕТ СН'!$G$6-'СЕТ СН'!$G$23</f>
        <v>2092.4470645700003</v>
      </c>
      <c r="V69" s="36">
        <f>SUMIFS(СВЦЭМ!$D$39:$D$782,СВЦЭМ!$A$39:$A$782,$A69,СВЦЭМ!$B$39:$B$782,V$47)+'СЕТ СН'!$G$11+СВЦЭМ!$D$10+'СЕТ СН'!$G$6-'СЕТ СН'!$G$23</f>
        <v>2106.7741881900001</v>
      </c>
      <c r="W69" s="36">
        <f>SUMIFS(СВЦЭМ!$D$39:$D$782,СВЦЭМ!$A$39:$A$782,$A69,СВЦЭМ!$B$39:$B$782,W$47)+'СЕТ СН'!$G$11+СВЦЭМ!$D$10+'СЕТ СН'!$G$6-'СЕТ СН'!$G$23</f>
        <v>2119.3316412599997</v>
      </c>
      <c r="X69" s="36">
        <f>SUMIFS(СВЦЭМ!$D$39:$D$782,СВЦЭМ!$A$39:$A$782,$A69,СВЦЭМ!$B$39:$B$782,X$47)+'СЕТ СН'!$G$11+СВЦЭМ!$D$10+'СЕТ СН'!$G$6-'СЕТ СН'!$G$23</f>
        <v>2152.4830567199997</v>
      </c>
      <c r="Y69" s="36">
        <f>SUMIFS(СВЦЭМ!$D$39:$D$782,СВЦЭМ!$A$39:$A$782,$A69,СВЦЭМ!$B$39:$B$782,Y$47)+'СЕТ СН'!$G$11+СВЦЭМ!$D$10+'СЕТ СН'!$G$6-'СЕТ СН'!$G$23</f>
        <v>2172.9111809400001</v>
      </c>
    </row>
    <row r="70" spans="1:26" ht="15.75" x14ac:dyDescent="0.2">
      <c r="A70" s="35">
        <f t="shared" si="1"/>
        <v>45283</v>
      </c>
      <c r="B70" s="36">
        <f>SUMIFS(СВЦЭМ!$D$39:$D$782,СВЦЭМ!$A$39:$A$782,$A70,СВЦЭМ!$B$39:$B$782,B$47)+'СЕТ СН'!$G$11+СВЦЭМ!$D$10+'СЕТ СН'!$G$6-'СЕТ СН'!$G$23</f>
        <v>2024.8903046799999</v>
      </c>
      <c r="C70" s="36">
        <f>SUMIFS(СВЦЭМ!$D$39:$D$782,СВЦЭМ!$A$39:$A$782,$A70,СВЦЭМ!$B$39:$B$782,C$47)+'СЕТ СН'!$G$11+СВЦЭМ!$D$10+'СЕТ СН'!$G$6-'СЕТ СН'!$G$23</f>
        <v>2006.6414033999999</v>
      </c>
      <c r="D70" s="36">
        <f>SUMIFS(СВЦЭМ!$D$39:$D$782,СВЦЭМ!$A$39:$A$782,$A70,СВЦЭМ!$B$39:$B$782,D$47)+'СЕТ СН'!$G$11+СВЦЭМ!$D$10+'СЕТ СН'!$G$6-'СЕТ СН'!$G$23</f>
        <v>2041.93760296</v>
      </c>
      <c r="E70" s="36">
        <f>SUMIFS(СВЦЭМ!$D$39:$D$782,СВЦЭМ!$A$39:$A$782,$A70,СВЦЭМ!$B$39:$B$782,E$47)+'СЕТ СН'!$G$11+СВЦЭМ!$D$10+'СЕТ СН'!$G$6-'СЕТ СН'!$G$23</f>
        <v>2195.34382869</v>
      </c>
      <c r="F70" s="36">
        <f>SUMIFS(СВЦЭМ!$D$39:$D$782,СВЦЭМ!$A$39:$A$782,$A70,СВЦЭМ!$B$39:$B$782,F$47)+'СЕТ СН'!$G$11+СВЦЭМ!$D$10+'СЕТ СН'!$G$6-'СЕТ СН'!$G$23</f>
        <v>2195.1833382200002</v>
      </c>
      <c r="G70" s="36">
        <f>SUMIFS(СВЦЭМ!$D$39:$D$782,СВЦЭМ!$A$39:$A$782,$A70,СВЦЭМ!$B$39:$B$782,G$47)+'СЕТ СН'!$G$11+СВЦЭМ!$D$10+'СЕТ СН'!$G$6-'СЕТ СН'!$G$23</f>
        <v>2176.4452008799999</v>
      </c>
      <c r="H70" s="36">
        <f>SUMIFS(СВЦЭМ!$D$39:$D$782,СВЦЭМ!$A$39:$A$782,$A70,СВЦЭМ!$B$39:$B$782,H$47)+'СЕТ СН'!$G$11+СВЦЭМ!$D$10+'СЕТ СН'!$G$6-'СЕТ СН'!$G$23</f>
        <v>2159.7876733200001</v>
      </c>
      <c r="I70" s="36">
        <f>SUMIFS(СВЦЭМ!$D$39:$D$782,СВЦЭМ!$A$39:$A$782,$A70,СВЦЭМ!$B$39:$B$782,I$47)+'СЕТ СН'!$G$11+СВЦЭМ!$D$10+'СЕТ СН'!$G$6-'СЕТ СН'!$G$23</f>
        <v>2120.7180731899998</v>
      </c>
      <c r="J70" s="36">
        <f>SUMIFS(СВЦЭМ!$D$39:$D$782,СВЦЭМ!$A$39:$A$782,$A70,СВЦЭМ!$B$39:$B$782,J$47)+'СЕТ СН'!$G$11+СВЦЭМ!$D$10+'СЕТ СН'!$G$6-'СЕТ СН'!$G$23</f>
        <v>2066.8853943300001</v>
      </c>
      <c r="K70" s="36">
        <f>SUMIFS(СВЦЭМ!$D$39:$D$782,СВЦЭМ!$A$39:$A$782,$A70,СВЦЭМ!$B$39:$B$782,K$47)+'СЕТ СН'!$G$11+СВЦЭМ!$D$10+'СЕТ СН'!$G$6-'СЕТ СН'!$G$23</f>
        <v>2029.39104241</v>
      </c>
      <c r="L70" s="36">
        <f>SUMIFS(СВЦЭМ!$D$39:$D$782,СВЦЭМ!$A$39:$A$782,$A70,СВЦЭМ!$B$39:$B$782,L$47)+'СЕТ СН'!$G$11+СВЦЭМ!$D$10+'СЕТ СН'!$G$6-'СЕТ СН'!$G$23</f>
        <v>1988.6682739799999</v>
      </c>
      <c r="M70" s="36">
        <f>SUMIFS(СВЦЭМ!$D$39:$D$782,СВЦЭМ!$A$39:$A$782,$A70,СВЦЭМ!$B$39:$B$782,M$47)+'СЕТ СН'!$G$11+СВЦЭМ!$D$10+'СЕТ СН'!$G$6-'СЕТ СН'!$G$23</f>
        <v>1980.45446283</v>
      </c>
      <c r="N70" s="36">
        <f>SUMIFS(СВЦЭМ!$D$39:$D$782,СВЦЭМ!$A$39:$A$782,$A70,СВЦЭМ!$B$39:$B$782,N$47)+'СЕТ СН'!$G$11+СВЦЭМ!$D$10+'СЕТ СН'!$G$6-'СЕТ СН'!$G$23</f>
        <v>1969.4902768299999</v>
      </c>
      <c r="O70" s="36">
        <f>SUMIFS(СВЦЭМ!$D$39:$D$782,СВЦЭМ!$A$39:$A$782,$A70,СВЦЭМ!$B$39:$B$782,O$47)+'СЕТ СН'!$G$11+СВЦЭМ!$D$10+'СЕТ СН'!$G$6-'СЕТ СН'!$G$23</f>
        <v>1969.50174152</v>
      </c>
      <c r="P70" s="36">
        <f>SUMIFS(СВЦЭМ!$D$39:$D$782,СВЦЭМ!$A$39:$A$782,$A70,СВЦЭМ!$B$39:$B$782,P$47)+'СЕТ СН'!$G$11+СВЦЭМ!$D$10+'СЕТ СН'!$G$6-'СЕТ СН'!$G$23</f>
        <v>1975.68180966</v>
      </c>
      <c r="Q70" s="36">
        <f>SUMIFS(СВЦЭМ!$D$39:$D$782,СВЦЭМ!$A$39:$A$782,$A70,СВЦЭМ!$B$39:$B$782,Q$47)+'СЕТ СН'!$G$11+СВЦЭМ!$D$10+'СЕТ СН'!$G$6-'СЕТ СН'!$G$23</f>
        <v>1990.5156539699999</v>
      </c>
      <c r="R70" s="36">
        <f>SUMIFS(СВЦЭМ!$D$39:$D$782,СВЦЭМ!$A$39:$A$782,$A70,СВЦЭМ!$B$39:$B$782,R$47)+'СЕТ СН'!$G$11+СВЦЭМ!$D$10+'СЕТ СН'!$G$6-'СЕТ СН'!$G$23</f>
        <v>1978.5012891700001</v>
      </c>
      <c r="S70" s="36">
        <f>SUMIFS(СВЦЭМ!$D$39:$D$782,СВЦЭМ!$A$39:$A$782,$A70,СВЦЭМ!$B$39:$B$782,S$47)+'СЕТ СН'!$G$11+СВЦЭМ!$D$10+'СЕТ СН'!$G$6-'СЕТ СН'!$G$23</f>
        <v>1946.1615307299999</v>
      </c>
      <c r="T70" s="36">
        <f>SUMIFS(СВЦЭМ!$D$39:$D$782,СВЦЭМ!$A$39:$A$782,$A70,СВЦЭМ!$B$39:$B$782,T$47)+'СЕТ СН'!$G$11+СВЦЭМ!$D$10+'СЕТ СН'!$G$6-'СЕТ СН'!$G$23</f>
        <v>1965.87253607</v>
      </c>
      <c r="U70" s="36">
        <f>SUMIFS(СВЦЭМ!$D$39:$D$782,СВЦЭМ!$A$39:$A$782,$A70,СВЦЭМ!$B$39:$B$782,U$47)+'СЕТ СН'!$G$11+СВЦЭМ!$D$10+'СЕТ СН'!$G$6-'СЕТ СН'!$G$23</f>
        <v>1976.41385128</v>
      </c>
      <c r="V70" s="36">
        <f>SUMIFS(СВЦЭМ!$D$39:$D$782,СВЦЭМ!$A$39:$A$782,$A70,СВЦЭМ!$B$39:$B$782,V$47)+'СЕТ СН'!$G$11+СВЦЭМ!$D$10+'СЕТ СН'!$G$6-'СЕТ СН'!$G$23</f>
        <v>1994.9039493600001</v>
      </c>
      <c r="W70" s="36">
        <f>SUMIFS(СВЦЭМ!$D$39:$D$782,СВЦЭМ!$A$39:$A$782,$A70,СВЦЭМ!$B$39:$B$782,W$47)+'СЕТ СН'!$G$11+СВЦЭМ!$D$10+'СЕТ СН'!$G$6-'СЕТ СН'!$G$23</f>
        <v>2002.55720105</v>
      </c>
      <c r="X70" s="36">
        <f>SUMIFS(СВЦЭМ!$D$39:$D$782,СВЦЭМ!$A$39:$A$782,$A70,СВЦЭМ!$B$39:$B$782,X$47)+'СЕТ СН'!$G$11+СВЦЭМ!$D$10+'СЕТ СН'!$G$6-'СЕТ СН'!$G$23</f>
        <v>2035.3991924100001</v>
      </c>
      <c r="Y70" s="36">
        <f>SUMIFS(СВЦЭМ!$D$39:$D$782,СВЦЭМ!$A$39:$A$782,$A70,СВЦЭМ!$B$39:$B$782,Y$47)+'СЕТ СН'!$G$11+СВЦЭМ!$D$10+'СЕТ СН'!$G$6-'СЕТ СН'!$G$23</f>
        <v>2047.07030457</v>
      </c>
    </row>
    <row r="71" spans="1:26" ht="15.75" x14ac:dyDescent="0.2">
      <c r="A71" s="35">
        <f t="shared" si="1"/>
        <v>45284</v>
      </c>
      <c r="B71" s="36">
        <f>SUMIFS(СВЦЭМ!$D$39:$D$782,СВЦЭМ!$A$39:$A$782,$A71,СВЦЭМ!$B$39:$B$782,B$47)+'СЕТ СН'!$G$11+СВЦЭМ!$D$10+'СЕТ СН'!$G$6-'СЕТ СН'!$G$23</f>
        <v>1944.6999364399999</v>
      </c>
      <c r="C71" s="36">
        <f>SUMIFS(СВЦЭМ!$D$39:$D$782,СВЦЭМ!$A$39:$A$782,$A71,СВЦЭМ!$B$39:$B$782,C$47)+'СЕТ СН'!$G$11+СВЦЭМ!$D$10+'СЕТ СН'!$G$6-'СЕТ СН'!$G$23</f>
        <v>2011.6101882599999</v>
      </c>
      <c r="D71" s="36">
        <f>SUMIFS(СВЦЭМ!$D$39:$D$782,СВЦЭМ!$A$39:$A$782,$A71,СВЦЭМ!$B$39:$B$782,D$47)+'СЕТ СН'!$G$11+СВЦЭМ!$D$10+'СЕТ СН'!$G$6-'СЕТ СН'!$G$23</f>
        <v>2067.2115844099999</v>
      </c>
      <c r="E71" s="36">
        <f>SUMIFS(СВЦЭМ!$D$39:$D$782,СВЦЭМ!$A$39:$A$782,$A71,СВЦЭМ!$B$39:$B$782,E$47)+'СЕТ СН'!$G$11+СВЦЭМ!$D$10+'СЕТ СН'!$G$6-'СЕТ СН'!$G$23</f>
        <v>2105.7458675600001</v>
      </c>
      <c r="F71" s="36">
        <f>SUMIFS(СВЦЭМ!$D$39:$D$782,СВЦЭМ!$A$39:$A$782,$A71,СВЦЭМ!$B$39:$B$782,F$47)+'СЕТ СН'!$G$11+СВЦЭМ!$D$10+'СЕТ СН'!$G$6-'СЕТ СН'!$G$23</f>
        <v>2115.5340312799999</v>
      </c>
      <c r="G71" s="36">
        <f>SUMIFS(СВЦЭМ!$D$39:$D$782,СВЦЭМ!$A$39:$A$782,$A71,СВЦЭМ!$B$39:$B$782,G$47)+'СЕТ СН'!$G$11+СВЦЭМ!$D$10+'СЕТ СН'!$G$6-'СЕТ СН'!$G$23</f>
        <v>2095.7806563200002</v>
      </c>
      <c r="H71" s="36">
        <f>SUMIFS(СВЦЭМ!$D$39:$D$782,СВЦЭМ!$A$39:$A$782,$A71,СВЦЭМ!$B$39:$B$782,H$47)+'СЕТ СН'!$G$11+СВЦЭМ!$D$10+'СЕТ СН'!$G$6-'СЕТ СН'!$G$23</f>
        <v>2084.0941971299999</v>
      </c>
      <c r="I71" s="36">
        <f>SUMIFS(СВЦЭМ!$D$39:$D$782,СВЦЭМ!$A$39:$A$782,$A71,СВЦЭМ!$B$39:$B$782,I$47)+'СЕТ СН'!$G$11+СВЦЭМ!$D$10+'СЕТ СН'!$G$6-'СЕТ СН'!$G$23</f>
        <v>2055.29112837</v>
      </c>
      <c r="J71" s="36">
        <f>SUMIFS(СВЦЭМ!$D$39:$D$782,СВЦЭМ!$A$39:$A$782,$A71,СВЦЭМ!$B$39:$B$782,J$47)+'СЕТ СН'!$G$11+СВЦЭМ!$D$10+'СЕТ СН'!$G$6-'СЕТ СН'!$G$23</f>
        <v>2016.53453053</v>
      </c>
      <c r="K71" s="36">
        <f>SUMIFS(СВЦЭМ!$D$39:$D$782,СВЦЭМ!$A$39:$A$782,$A71,СВЦЭМ!$B$39:$B$782,K$47)+'СЕТ СН'!$G$11+СВЦЭМ!$D$10+'СЕТ СН'!$G$6-'СЕТ СН'!$G$23</f>
        <v>2001.0153475099999</v>
      </c>
      <c r="L71" s="36">
        <f>SUMIFS(СВЦЭМ!$D$39:$D$782,СВЦЭМ!$A$39:$A$782,$A71,СВЦЭМ!$B$39:$B$782,L$47)+'СЕТ СН'!$G$11+СВЦЭМ!$D$10+'СЕТ СН'!$G$6-'СЕТ СН'!$G$23</f>
        <v>1937.3581543400001</v>
      </c>
      <c r="M71" s="36">
        <f>SUMIFS(СВЦЭМ!$D$39:$D$782,СВЦЭМ!$A$39:$A$782,$A71,СВЦЭМ!$B$39:$B$782,M$47)+'СЕТ СН'!$G$11+СВЦЭМ!$D$10+'СЕТ СН'!$G$6-'СЕТ СН'!$G$23</f>
        <v>1922.6406566599999</v>
      </c>
      <c r="N71" s="36">
        <f>SUMIFS(СВЦЭМ!$D$39:$D$782,СВЦЭМ!$A$39:$A$782,$A71,СВЦЭМ!$B$39:$B$782,N$47)+'СЕТ СН'!$G$11+СВЦЭМ!$D$10+'СЕТ СН'!$G$6-'СЕТ СН'!$G$23</f>
        <v>1932.4158385399999</v>
      </c>
      <c r="O71" s="36">
        <f>SUMIFS(СВЦЭМ!$D$39:$D$782,СВЦЭМ!$A$39:$A$782,$A71,СВЦЭМ!$B$39:$B$782,O$47)+'СЕТ СН'!$G$11+СВЦЭМ!$D$10+'СЕТ СН'!$G$6-'СЕТ СН'!$G$23</f>
        <v>1961.093744</v>
      </c>
      <c r="P71" s="36">
        <f>SUMIFS(СВЦЭМ!$D$39:$D$782,СВЦЭМ!$A$39:$A$782,$A71,СВЦЭМ!$B$39:$B$782,P$47)+'СЕТ СН'!$G$11+СВЦЭМ!$D$10+'СЕТ СН'!$G$6-'СЕТ СН'!$G$23</f>
        <v>1946.79492998</v>
      </c>
      <c r="Q71" s="36">
        <f>SUMIFS(СВЦЭМ!$D$39:$D$782,СВЦЭМ!$A$39:$A$782,$A71,СВЦЭМ!$B$39:$B$782,Q$47)+'СЕТ СН'!$G$11+СВЦЭМ!$D$10+'СЕТ СН'!$G$6-'СЕТ СН'!$G$23</f>
        <v>1944.7615510799999</v>
      </c>
      <c r="R71" s="36">
        <f>SUMIFS(СВЦЭМ!$D$39:$D$782,СВЦЭМ!$A$39:$A$782,$A71,СВЦЭМ!$B$39:$B$782,R$47)+'СЕТ СН'!$G$11+СВЦЭМ!$D$10+'СЕТ СН'!$G$6-'СЕТ СН'!$G$23</f>
        <v>1945.8176595899999</v>
      </c>
      <c r="S71" s="36">
        <f>SUMIFS(СВЦЭМ!$D$39:$D$782,СВЦЭМ!$A$39:$A$782,$A71,СВЦЭМ!$B$39:$B$782,S$47)+'СЕТ СН'!$G$11+СВЦЭМ!$D$10+'СЕТ СН'!$G$6-'СЕТ СН'!$G$23</f>
        <v>1930.52375736</v>
      </c>
      <c r="T71" s="36">
        <f>SUMIFS(СВЦЭМ!$D$39:$D$782,СВЦЭМ!$A$39:$A$782,$A71,СВЦЭМ!$B$39:$B$782,T$47)+'СЕТ СН'!$G$11+СВЦЭМ!$D$10+'СЕТ СН'!$G$6-'СЕТ СН'!$G$23</f>
        <v>1906.4562866399999</v>
      </c>
      <c r="U71" s="36">
        <f>SUMIFS(СВЦЭМ!$D$39:$D$782,СВЦЭМ!$A$39:$A$782,$A71,СВЦЭМ!$B$39:$B$782,U$47)+'СЕТ СН'!$G$11+СВЦЭМ!$D$10+'СЕТ СН'!$G$6-'СЕТ СН'!$G$23</f>
        <v>1911.8176430999999</v>
      </c>
      <c r="V71" s="36">
        <f>SUMIFS(СВЦЭМ!$D$39:$D$782,СВЦЭМ!$A$39:$A$782,$A71,СВЦЭМ!$B$39:$B$782,V$47)+'СЕТ СН'!$G$11+СВЦЭМ!$D$10+'СЕТ СН'!$G$6-'СЕТ СН'!$G$23</f>
        <v>1936.5648307699998</v>
      </c>
      <c r="W71" s="36">
        <f>SUMIFS(СВЦЭМ!$D$39:$D$782,СВЦЭМ!$A$39:$A$782,$A71,СВЦЭМ!$B$39:$B$782,W$47)+'СЕТ СН'!$G$11+СВЦЭМ!$D$10+'СЕТ СН'!$G$6-'СЕТ СН'!$G$23</f>
        <v>1947.63030482</v>
      </c>
      <c r="X71" s="36">
        <f>SUMIFS(СВЦЭМ!$D$39:$D$782,СВЦЭМ!$A$39:$A$782,$A71,СВЦЭМ!$B$39:$B$782,X$47)+'СЕТ СН'!$G$11+СВЦЭМ!$D$10+'СЕТ СН'!$G$6-'СЕТ СН'!$G$23</f>
        <v>1976.6963617599999</v>
      </c>
      <c r="Y71" s="36">
        <f>SUMIFS(СВЦЭМ!$D$39:$D$782,СВЦЭМ!$A$39:$A$782,$A71,СВЦЭМ!$B$39:$B$782,Y$47)+'СЕТ СН'!$G$11+СВЦЭМ!$D$10+'СЕТ СН'!$G$6-'СЕТ СН'!$G$23</f>
        <v>1991.16957467</v>
      </c>
    </row>
    <row r="72" spans="1:26" ht="15.75" x14ac:dyDescent="0.2">
      <c r="A72" s="35">
        <f t="shared" si="1"/>
        <v>45285</v>
      </c>
      <c r="B72" s="36">
        <f>SUMIFS(СВЦЭМ!$D$39:$D$782,СВЦЭМ!$A$39:$A$782,$A72,СВЦЭМ!$B$39:$B$782,B$47)+'СЕТ СН'!$G$11+СВЦЭМ!$D$10+'СЕТ СН'!$G$6-'СЕТ СН'!$G$23</f>
        <v>2061.1080663000002</v>
      </c>
      <c r="C72" s="36">
        <f>SUMIFS(СВЦЭМ!$D$39:$D$782,СВЦЭМ!$A$39:$A$782,$A72,СВЦЭМ!$B$39:$B$782,C$47)+'СЕТ СН'!$G$11+СВЦЭМ!$D$10+'СЕТ СН'!$G$6-'СЕТ СН'!$G$23</f>
        <v>2106.9076626799997</v>
      </c>
      <c r="D72" s="36">
        <f>SUMIFS(СВЦЭМ!$D$39:$D$782,СВЦЭМ!$A$39:$A$782,$A72,СВЦЭМ!$B$39:$B$782,D$47)+'СЕТ СН'!$G$11+СВЦЭМ!$D$10+'СЕТ СН'!$G$6-'СЕТ СН'!$G$23</f>
        <v>2120.6762356899999</v>
      </c>
      <c r="E72" s="36">
        <f>SUMIFS(СВЦЭМ!$D$39:$D$782,СВЦЭМ!$A$39:$A$782,$A72,СВЦЭМ!$B$39:$B$782,E$47)+'СЕТ СН'!$G$11+СВЦЭМ!$D$10+'СЕТ СН'!$G$6-'СЕТ СН'!$G$23</f>
        <v>2131.3503847900001</v>
      </c>
      <c r="F72" s="36">
        <f>SUMIFS(СВЦЭМ!$D$39:$D$782,СВЦЭМ!$A$39:$A$782,$A72,СВЦЭМ!$B$39:$B$782,F$47)+'СЕТ СН'!$G$11+СВЦЭМ!$D$10+'СЕТ СН'!$G$6-'СЕТ СН'!$G$23</f>
        <v>2126.31442969</v>
      </c>
      <c r="G72" s="36">
        <f>SUMIFS(СВЦЭМ!$D$39:$D$782,СВЦЭМ!$A$39:$A$782,$A72,СВЦЭМ!$B$39:$B$782,G$47)+'СЕТ СН'!$G$11+СВЦЭМ!$D$10+'СЕТ СН'!$G$6-'СЕТ СН'!$G$23</f>
        <v>2096.6099290499997</v>
      </c>
      <c r="H72" s="36">
        <f>SUMIFS(СВЦЭМ!$D$39:$D$782,СВЦЭМ!$A$39:$A$782,$A72,СВЦЭМ!$B$39:$B$782,H$47)+'СЕТ СН'!$G$11+СВЦЭМ!$D$10+'СЕТ СН'!$G$6-'СЕТ СН'!$G$23</f>
        <v>2068.45493072</v>
      </c>
      <c r="I72" s="36">
        <f>SUMIFS(СВЦЭМ!$D$39:$D$782,СВЦЭМ!$A$39:$A$782,$A72,СВЦЭМ!$B$39:$B$782,I$47)+'СЕТ СН'!$G$11+СВЦЭМ!$D$10+'СЕТ СН'!$G$6-'СЕТ СН'!$G$23</f>
        <v>2024.4363043999999</v>
      </c>
      <c r="J72" s="36">
        <f>SUMIFS(СВЦЭМ!$D$39:$D$782,СВЦЭМ!$A$39:$A$782,$A72,СВЦЭМ!$B$39:$B$782,J$47)+'СЕТ СН'!$G$11+СВЦЭМ!$D$10+'СЕТ СН'!$G$6-'СЕТ СН'!$G$23</f>
        <v>1966.94415374</v>
      </c>
      <c r="K72" s="36">
        <f>SUMIFS(СВЦЭМ!$D$39:$D$782,СВЦЭМ!$A$39:$A$782,$A72,СВЦЭМ!$B$39:$B$782,K$47)+'СЕТ СН'!$G$11+СВЦЭМ!$D$10+'СЕТ СН'!$G$6-'СЕТ СН'!$G$23</f>
        <v>1937.98259521</v>
      </c>
      <c r="L72" s="36">
        <f>SUMIFS(СВЦЭМ!$D$39:$D$782,СВЦЭМ!$A$39:$A$782,$A72,СВЦЭМ!$B$39:$B$782,L$47)+'СЕТ СН'!$G$11+СВЦЭМ!$D$10+'СЕТ СН'!$G$6-'СЕТ СН'!$G$23</f>
        <v>1923.38220114</v>
      </c>
      <c r="M72" s="36">
        <f>SUMIFS(СВЦЭМ!$D$39:$D$782,СВЦЭМ!$A$39:$A$782,$A72,СВЦЭМ!$B$39:$B$782,M$47)+'СЕТ СН'!$G$11+СВЦЭМ!$D$10+'СЕТ СН'!$G$6-'СЕТ СН'!$G$23</f>
        <v>1937.7801585699999</v>
      </c>
      <c r="N72" s="36">
        <f>SUMIFS(СВЦЭМ!$D$39:$D$782,СВЦЭМ!$A$39:$A$782,$A72,СВЦЭМ!$B$39:$B$782,N$47)+'СЕТ СН'!$G$11+СВЦЭМ!$D$10+'СЕТ СН'!$G$6-'СЕТ СН'!$G$23</f>
        <v>1935.9479176899999</v>
      </c>
      <c r="O72" s="36">
        <f>SUMIFS(СВЦЭМ!$D$39:$D$782,СВЦЭМ!$A$39:$A$782,$A72,СВЦЭМ!$B$39:$B$782,O$47)+'СЕТ СН'!$G$11+СВЦЭМ!$D$10+'СЕТ СН'!$G$6-'СЕТ СН'!$G$23</f>
        <v>1941.5155699100001</v>
      </c>
      <c r="P72" s="36">
        <f>SUMIFS(СВЦЭМ!$D$39:$D$782,СВЦЭМ!$A$39:$A$782,$A72,СВЦЭМ!$B$39:$B$782,P$47)+'СЕТ СН'!$G$11+СВЦЭМ!$D$10+'СЕТ СН'!$G$6-'СЕТ СН'!$G$23</f>
        <v>1939.6921615700001</v>
      </c>
      <c r="Q72" s="36">
        <f>SUMIFS(СВЦЭМ!$D$39:$D$782,СВЦЭМ!$A$39:$A$782,$A72,СВЦЭМ!$B$39:$B$782,Q$47)+'СЕТ СН'!$G$11+СВЦЭМ!$D$10+'СЕТ СН'!$G$6-'СЕТ СН'!$G$23</f>
        <v>1951.64593995</v>
      </c>
      <c r="R72" s="36">
        <f>SUMIFS(СВЦЭМ!$D$39:$D$782,СВЦЭМ!$A$39:$A$782,$A72,СВЦЭМ!$B$39:$B$782,R$47)+'СЕТ СН'!$G$11+СВЦЭМ!$D$10+'СЕТ СН'!$G$6-'СЕТ СН'!$G$23</f>
        <v>1970.35357565</v>
      </c>
      <c r="S72" s="36">
        <f>SUMIFS(СВЦЭМ!$D$39:$D$782,СВЦЭМ!$A$39:$A$782,$A72,СВЦЭМ!$B$39:$B$782,S$47)+'СЕТ СН'!$G$11+СВЦЭМ!$D$10+'СЕТ СН'!$G$6-'СЕТ СН'!$G$23</f>
        <v>1940.6044594299999</v>
      </c>
      <c r="T72" s="36">
        <f>SUMIFS(СВЦЭМ!$D$39:$D$782,СВЦЭМ!$A$39:$A$782,$A72,СВЦЭМ!$B$39:$B$782,T$47)+'СЕТ СН'!$G$11+СВЦЭМ!$D$10+'СЕТ СН'!$G$6-'СЕТ СН'!$G$23</f>
        <v>1903.8744811699999</v>
      </c>
      <c r="U72" s="36">
        <f>SUMIFS(СВЦЭМ!$D$39:$D$782,СВЦЭМ!$A$39:$A$782,$A72,СВЦЭМ!$B$39:$B$782,U$47)+'СЕТ СН'!$G$11+СВЦЭМ!$D$10+'СЕТ СН'!$G$6-'СЕТ СН'!$G$23</f>
        <v>1917.2444560899999</v>
      </c>
      <c r="V72" s="36">
        <f>SUMIFS(СВЦЭМ!$D$39:$D$782,СВЦЭМ!$A$39:$A$782,$A72,СВЦЭМ!$B$39:$B$782,V$47)+'СЕТ СН'!$G$11+СВЦЭМ!$D$10+'СЕТ СН'!$G$6-'СЕТ СН'!$G$23</f>
        <v>1944.14191362</v>
      </c>
      <c r="W72" s="36">
        <f>SUMIFS(СВЦЭМ!$D$39:$D$782,СВЦЭМ!$A$39:$A$782,$A72,СВЦЭМ!$B$39:$B$782,W$47)+'СЕТ СН'!$G$11+СВЦЭМ!$D$10+'СЕТ СН'!$G$6-'СЕТ СН'!$G$23</f>
        <v>1960.80914697</v>
      </c>
      <c r="X72" s="36">
        <f>SUMIFS(СВЦЭМ!$D$39:$D$782,СВЦЭМ!$A$39:$A$782,$A72,СВЦЭМ!$B$39:$B$782,X$47)+'СЕТ СН'!$G$11+СВЦЭМ!$D$10+'СЕТ СН'!$G$6-'СЕТ СН'!$G$23</f>
        <v>1997.06924501</v>
      </c>
      <c r="Y72" s="36">
        <f>SUMIFS(СВЦЭМ!$D$39:$D$782,СВЦЭМ!$A$39:$A$782,$A72,СВЦЭМ!$B$39:$B$782,Y$47)+'СЕТ СН'!$G$11+СВЦЭМ!$D$10+'СЕТ СН'!$G$6-'СЕТ СН'!$G$23</f>
        <v>2015.9031331799999</v>
      </c>
    </row>
    <row r="73" spans="1:26" ht="15.75" x14ac:dyDescent="0.2">
      <c r="A73" s="35">
        <f t="shared" si="1"/>
        <v>45286</v>
      </c>
      <c r="B73" s="36">
        <f>SUMIFS(СВЦЭМ!$D$39:$D$782,СВЦЭМ!$A$39:$A$782,$A73,СВЦЭМ!$B$39:$B$782,B$47)+'СЕТ СН'!$G$11+СВЦЭМ!$D$10+'СЕТ СН'!$G$6-'СЕТ СН'!$G$23</f>
        <v>2233.2704745599995</v>
      </c>
      <c r="C73" s="36">
        <f>SUMIFS(СВЦЭМ!$D$39:$D$782,СВЦЭМ!$A$39:$A$782,$A73,СВЦЭМ!$B$39:$B$782,C$47)+'СЕТ СН'!$G$11+СВЦЭМ!$D$10+'СЕТ СН'!$G$6-'СЕТ СН'!$G$23</f>
        <v>2264.3219792700002</v>
      </c>
      <c r="D73" s="36">
        <f>SUMIFS(СВЦЭМ!$D$39:$D$782,СВЦЭМ!$A$39:$A$782,$A73,СВЦЭМ!$B$39:$B$782,D$47)+'СЕТ СН'!$G$11+СВЦЭМ!$D$10+'СЕТ СН'!$G$6-'СЕТ СН'!$G$23</f>
        <v>2274.4866322400003</v>
      </c>
      <c r="E73" s="36">
        <f>SUMIFS(СВЦЭМ!$D$39:$D$782,СВЦЭМ!$A$39:$A$782,$A73,СВЦЭМ!$B$39:$B$782,E$47)+'СЕТ СН'!$G$11+СВЦЭМ!$D$10+'СЕТ СН'!$G$6-'СЕТ СН'!$G$23</f>
        <v>2287.3689463999999</v>
      </c>
      <c r="F73" s="36">
        <f>SUMIFS(СВЦЭМ!$D$39:$D$782,СВЦЭМ!$A$39:$A$782,$A73,СВЦЭМ!$B$39:$B$782,F$47)+'СЕТ СН'!$G$11+СВЦЭМ!$D$10+'СЕТ СН'!$G$6-'СЕТ СН'!$G$23</f>
        <v>2285.1477165099996</v>
      </c>
      <c r="G73" s="36">
        <f>SUMIFS(СВЦЭМ!$D$39:$D$782,СВЦЭМ!$A$39:$A$782,$A73,СВЦЭМ!$B$39:$B$782,G$47)+'СЕТ СН'!$G$11+СВЦЭМ!$D$10+'СЕТ СН'!$G$6-'СЕТ СН'!$G$23</f>
        <v>2262.1475466700003</v>
      </c>
      <c r="H73" s="36">
        <f>SUMIFS(СВЦЭМ!$D$39:$D$782,СВЦЭМ!$A$39:$A$782,$A73,СВЦЭМ!$B$39:$B$782,H$47)+'СЕТ СН'!$G$11+СВЦЭМ!$D$10+'СЕТ СН'!$G$6-'СЕТ СН'!$G$23</f>
        <v>2214.7581154600002</v>
      </c>
      <c r="I73" s="36">
        <f>SUMIFS(СВЦЭМ!$D$39:$D$782,СВЦЭМ!$A$39:$A$782,$A73,СВЦЭМ!$B$39:$B$782,I$47)+'СЕТ СН'!$G$11+СВЦЭМ!$D$10+'СЕТ СН'!$G$6-'СЕТ СН'!$G$23</f>
        <v>2165.1002194399998</v>
      </c>
      <c r="J73" s="36">
        <f>SUMIFS(СВЦЭМ!$D$39:$D$782,СВЦЭМ!$A$39:$A$782,$A73,СВЦЭМ!$B$39:$B$782,J$47)+'СЕТ СН'!$G$11+СВЦЭМ!$D$10+'СЕТ СН'!$G$6-'СЕТ СН'!$G$23</f>
        <v>2114.87247892</v>
      </c>
      <c r="K73" s="36">
        <f>SUMIFS(СВЦЭМ!$D$39:$D$782,СВЦЭМ!$A$39:$A$782,$A73,СВЦЭМ!$B$39:$B$782,K$47)+'СЕТ СН'!$G$11+СВЦЭМ!$D$10+'СЕТ СН'!$G$6-'СЕТ СН'!$G$23</f>
        <v>2075.1234680699999</v>
      </c>
      <c r="L73" s="36">
        <f>SUMIFS(СВЦЭМ!$D$39:$D$782,СВЦЭМ!$A$39:$A$782,$A73,СВЦЭМ!$B$39:$B$782,L$47)+'СЕТ СН'!$G$11+СВЦЭМ!$D$10+'СЕТ СН'!$G$6-'СЕТ СН'!$G$23</f>
        <v>2064.05891625</v>
      </c>
      <c r="M73" s="36">
        <f>SUMIFS(СВЦЭМ!$D$39:$D$782,СВЦЭМ!$A$39:$A$782,$A73,СВЦЭМ!$B$39:$B$782,M$47)+'СЕТ СН'!$G$11+СВЦЭМ!$D$10+'СЕТ СН'!$G$6-'СЕТ СН'!$G$23</f>
        <v>2076.61076284</v>
      </c>
      <c r="N73" s="36">
        <f>SUMIFS(СВЦЭМ!$D$39:$D$782,СВЦЭМ!$A$39:$A$782,$A73,СВЦЭМ!$B$39:$B$782,N$47)+'СЕТ СН'!$G$11+СВЦЭМ!$D$10+'СЕТ СН'!$G$6-'СЕТ СН'!$G$23</f>
        <v>2120.7668598800001</v>
      </c>
      <c r="O73" s="36">
        <f>SUMIFS(СВЦЭМ!$D$39:$D$782,СВЦЭМ!$A$39:$A$782,$A73,СВЦЭМ!$B$39:$B$782,O$47)+'СЕТ СН'!$G$11+СВЦЭМ!$D$10+'СЕТ СН'!$G$6-'СЕТ СН'!$G$23</f>
        <v>2160.0340939400003</v>
      </c>
      <c r="P73" s="36">
        <f>SUMIFS(СВЦЭМ!$D$39:$D$782,СВЦЭМ!$A$39:$A$782,$A73,СВЦЭМ!$B$39:$B$782,P$47)+'СЕТ СН'!$G$11+СВЦЭМ!$D$10+'СЕТ СН'!$G$6-'СЕТ СН'!$G$23</f>
        <v>2186.50043822</v>
      </c>
      <c r="Q73" s="36">
        <f>SUMIFS(СВЦЭМ!$D$39:$D$782,СВЦЭМ!$A$39:$A$782,$A73,СВЦЭМ!$B$39:$B$782,Q$47)+'СЕТ СН'!$G$11+СВЦЭМ!$D$10+'СЕТ СН'!$G$6-'СЕТ СН'!$G$23</f>
        <v>2219.9596554099999</v>
      </c>
      <c r="R73" s="36">
        <f>SUMIFS(СВЦЭМ!$D$39:$D$782,СВЦЭМ!$A$39:$A$782,$A73,СВЦЭМ!$B$39:$B$782,R$47)+'СЕТ СН'!$G$11+СВЦЭМ!$D$10+'СЕТ СН'!$G$6-'СЕТ СН'!$G$23</f>
        <v>2206.6377780699995</v>
      </c>
      <c r="S73" s="36">
        <f>SUMIFS(СВЦЭМ!$D$39:$D$782,СВЦЭМ!$A$39:$A$782,$A73,СВЦЭМ!$B$39:$B$782,S$47)+'СЕТ СН'!$G$11+СВЦЭМ!$D$10+'СЕТ СН'!$G$6-'СЕТ СН'!$G$23</f>
        <v>2156.56187125</v>
      </c>
      <c r="T73" s="36">
        <f>SUMIFS(СВЦЭМ!$D$39:$D$782,СВЦЭМ!$A$39:$A$782,$A73,СВЦЭМ!$B$39:$B$782,T$47)+'СЕТ СН'!$G$11+СВЦЭМ!$D$10+'СЕТ СН'!$G$6-'СЕТ СН'!$G$23</f>
        <v>2133.2977558699999</v>
      </c>
      <c r="U73" s="36">
        <f>SUMIFS(СВЦЭМ!$D$39:$D$782,СВЦЭМ!$A$39:$A$782,$A73,СВЦЭМ!$B$39:$B$782,U$47)+'СЕТ СН'!$G$11+СВЦЭМ!$D$10+'СЕТ СН'!$G$6-'СЕТ СН'!$G$23</f>
        <v>2145.8169652699999</v>
      </c>
      <c r="V73" s="36">
        <f>SUMIFS(СВЦЭМ!$D$39:$D$782,СВЦЭМ!$A$39:$A$782,$A73,СВЦЭМ!$B$39:$B$782,V$47)+'СЕТ СН'!$G$11+СВЦЭМ!$D$10+'СЕТ СН'!$G$6-'СЕТ СН'!$G$23</f>
        <v>2169.8252798900003</v>
      </c>
      <c r="W73" s="36">
        <f>SUMIFS(СВЦЭМ!$D$39:$D$782,СВЦЭМ!$A$39:$A$782,$A73,СВЦЭМ!$B$39:$B$782,W$47)+'СЕТ СН'!$G$11+СВЦЭМ!$D$10+'СЕТ СН'!$G$6-'СЕТ СН'!$G$23</f>
        <v>2197.6333989499999</v>
      </c>
      <c r="X73" s="36">
        <f>SUMIFS(СВЦЭМ!$D$39:$D$782,СВЦЭМ!$A$39:$A$782,$A73,СВЦЭМ!$B$39:$B$782,X$47)+'СЕТ СН'!$G$11+СВЦЭМ!$D$10+'СЕТ СН'!$G$6-'СЕТ СН'!$G$23</f>
        <v>2225.4178889799996</v>
      </c>
      <c r="Y73" s="36">
        <f>SUMIFS(СВЦЭМ!$D$39:$D$782,СВЦЭМ!$A$39:$A$782,$A73,СВЦЭМ!$B$39:$B$782,Y$47)+'СЕТ СН'!$G$11+СВЦЭМ!$D$10+'СЕТ СН'!$G$6-'СЕТ СН'!$G$23</f>
        <v>2242.1800301699996</v>
      </c>
    </row>
    <row r="74" spans="1:26" ht="15.75" x14ac:dyDescent="0.2">
      <c r="A74" s="35">
        <f t="shared" si="1"/>
        <v>45287</v>
      </c>
      <c r="B74" s="36">
        <f>SUMIFS(СВЦЭМ!$D$39:$D$782,СВЦЭМ!$A$39:$A$782,$A74,СВЦЭМ!$B$39:$B$782,B$47)+'СЕТ СН'!$G$11+СВЦЭМ!$D$10+'СЕТ СН'!$G$6-'СЕТ СН'!$G$23</f>
        <v>2192.2508702799996</v>
      </c>
      <c r="C74" s="36">
        <f>SUMIFS(СВЦЭМ!$D$39:$D$782,СВЦЭМ!$A$39:$A$782,$A74,СВЦЭМ!$B$39:$B$782,C$47)+'СЕТ СН'!$G$11+СВЦЭМ!$D$10+'СЕТ СН'!$G$6-'СЕТ СН'!$G$23</f>
        <v>2180.6466496100002</v>
      </c>
      <c r="D74" s="36">
        <f>SUMIFS(СВЦЭМ!$D$39:$D$782,СВЦЭМ!$A$39:$A$782,$A74,СВЦЭМ!$B$39:$B$782,D$47)+'СЕТ СН'!$G$11+СВЦЭМ!$D$10+'СЕТ СН'!$G$6-'СЕТ СН'!$G$23</f>
        <v>2189.1001166799997</v>
      </c>
      <c r="E74" s="36">
        <f>SUMIFS(СВЦЭМ!$D$39:$D$782,СВЦЭМ!$A$39:$A$782,$A74,СВЦЭМ!$B$39:$B$782,E$47)+'СЕТ СН'!$G$11+СВЦЭМ!$D$10+'СЕТ СН'!$G$6-'СЕТ СН'!$G$23</f>
        <v>2200.6986348700002</v>
      </c>
      <c r="F74" s="36">
        <f>SUMIFS(СВЦЭМ!$D$39:$D$782,СВЦЭМ!$A$39:$A$782,$A74,СВЦЭМ!$B$39:$B$782,F$47)+'СЕТ СН'!$G$11+СВЦЭМ!$D$10+'СЕТ СН'!$G$6-'СЕТ СН'!$G$23</f>
        <v>2260.9202280099998</v>
      </c>
      <c r="G74" s="36">
        <f>SUMIFS(СВЦЭМ!$D$39:$D$782,СВЦЭМ!$A$39:$A$782,$A74,СВЦЭМ!$B$39:$B$782,G$47)+'СЕТ СН'!$G$11+СВЦЭМ!$D$10+'СЕТ СН'!$G$6-'СЕТ СН'!$G$23</f>
        <v>2254.3947466500003</v>
      </c>
      <c r="H74" s="36">
        <f>SUMIFS(СВЦЭМ!$D$39:$D$782,СВЦЭМ!$A$39:$A$782,$A74,СВЦЭМ!$B$39:$B$782,H$47)+'СЕТ СН'!$G$11+СВЦЭМ!$D$10+'СЕТ СН'!$G$6-'СЕТ СН'!$G$23</f>
        <v>2205.6500993199998</v>
      </c>
      <c r="I74" s="36">
        <f>SUMIFS(СВЦЭМ!$D$39:$D$782,СВЦЭМ!$A$39:$A$782,$A74,СВЦЭМ!$B$39:$B$782,I$47)+'СЕТ СН'!$G$11+СВЦЭМ!$D$10+'СЕТ СН'!$G$6-'СЕТ СН'!$G$23</f>
        <v>2144.3491056900002</v>
      </c>
      <c r="J74" s="36">
        <f>SUMIFS(СВЦЭМ!$D$39:$D$782,СВЦЭМ!$A$39:$A$782,$A74,СВЦЭМ!$B$39:$B$782,J$47)+'СЕТ СН'!$G$11+СВЦЭМ!$D$10+'СЕТ СН'!$G$6-'СЕТ СН'!$G$23</f>
        <v>2129.8182999299997</v>
      </c>
      <c r="K74" s="36">
        <f>SUMIFS(СВЦЭМ!$D$39:$D$782,СВЦЭМ!$A$39:$A$782,$A74,СВЦЭМ!$B$39:$B$782,K$47)+'СЕТ СН'!$G$11+СВЦЭМ!$D$10+'СЕТ СН'!$G$6-'СЕТ СН'!$G$23</f>
        <v>2119.7168854500001</v>
      </c>
      <c r="L74" s="36">
        <f>SUMIFS(СВЦЭМ!$D$39:$D$782,СВЦЭМ!$A$39:$A$782,$A74,СВЦЭМ!$B$39:$B$782,L$47)+'СЕТ СН'!$G$11+СВЦЭМ!$D$10+'СЕТ СН'!$G$6-'СЕТ СН'!$G$23</f>
        <v>2091.7737464499996</v>
      </c>
      <c r="M74" s="36">
        <f>SUMIFS(СВЦЭМ!$D$39:$D$782,СВЦЭМ!$A$39:$A$782,$A74,СВЦЭМ!$B$39:$B$782,M$47)+'СЕТ СН'!$G$11+СВЦЭМ!$D$10+'СЕТ СН'!$G$6-'СЕТ СН'!$G$23</f>
        <v>2098.4738484999998</v>
      </c>
      <c r="N74" s="36">
        <f>SUMIFS(СВЦЭМ!$D$39:$D$782,СВЦЭМ!$A$39:$A$782,$A74,СВЦЭМ!$B$39:$B$782,N$47)+'СЕТ СН'!$G$11+СВЦЭМ!$D$10+'СЕТ СН'!$G$6-'СЕТ СН'!$G$23</f>
        <v>2114.5638308699999</v>
      </c>
      <c r="O74" s="36">
        <f>SUMIFS(СВЦЭМ!$D$39:$D$782,СВЦЭМ!$A$39:$A$782,$A74,СВЦЭМ!$B$39:$B$782,O$47)+'СЕТ СН'!$G$11+СВЦЭМ!$D$10+'СЕТ СН'!$G$6-'СЕТ СН'!$G$23</f>
        <v>2115.0328087299999</v>
      </c>
      <c r="P74" s="36">
        <f>SUMIFS(СВЦЭМ!$D$39:$D$782,СВЦЭМ!$A$39:$A$782,$A74,СВЦЭМ!$B$39:$B$782,P$47)+'СЕТ СН'!$G$11+СВЦЭМ!$D$10+'СЕТ СН'!$G$6-'СЕТ СН'!$G$23</f>
        <v>2116.9016111299998</v>
      </c>
      <c r="Q74" s="36">
        <f>SUMIFS(СВЦЭМ!$D$39:$D$782,СВЦЭМ!$A$39:$A$782,$A74,СВЦЭМ!$B$39:$B$782,Q$47)+'СЕТ СН'!$G$11+СВЦЭМ!$D$10+'СЕТ СН'!$G$6-'СЕТ СН'!$G$23</f>
        <v>2095.7311870200001</v>
      </c>
      <c r="R74" s="36">
        <f>SUMIFS(СВЦЭМ!$D$39:$D$782,СВЦЭМ!$A$39:$A$782,$A74,СВЦЭМ!$B$39:$B$782,R$47)+'СЕТ СН'!$G$11+СВЦЭМ!$D$10+'СЕТ СН'!$G$6-'СЕТ СН'!$G$23</f>
        <v>2093.7744360400002</v>
      </c>
      <c r="S74" s="36">
        <f>SUMIFS(СВЦЭМ!$D$39:$D$782,СВЦЭМ!$A$39:$A$782,$A74,СВЦЭМ!$B$39:$B$782,S$47)+'СЕТ СН'!$G$11+СВЦЭМ!$D$10+'СЕТ СН'!$G$6-'СЕТ СН'!$G$23</f>
        <v>2057.8812914299997</v>
      </c>
      <c r="T74" s="36">
        <f>SUMIFS(СВЦЭМ!$D$39:$D$782,СВЦЭМ!$A$39:$A$782,$A74,СВЦЭМ!$B$39:$B$782,T$47)+'СЕТ СН'!$G$11+СВЦЭМ!$D$10+'СЕТ СН'!$G$6-'СЕТ СН'!$G$23</f>
        <v>2079.2272813700001</v>
      </c>
      <c r="U74" s="36">
        <f>SUMIFS(СВЦЭМ!$D$39:$D$782,СВЦЭМ!$A$39:$A$782,$A74,СВЦЭМ!$B$39:$B$782,U$47)+'СЕТ СН'!$G$11+СВЦЭМ!$D$10+'СЕТ СН'!$G$6-'СЕТ СН'!$G$23</f>
        <v>2085.88421733</v>
      </c>
      <c r="V74" s="36">
        <f>SUMIFS(СВЦЭМ!$D$39:$D$782,СВЦЭМ!$A$39:$A$782,$A74,СВЦЭМ!$B$39:$B$782,V$47)+'СЕТ СН'!$G$11+СВЦЭМ!$D$10+'СЕТ СН'!$G$6-'СЕТ СН'!$G$23</f>
        <v>2108.7552082000002</v>
      </c>
      <c r="W74" s="36">
        <f>SUMIFS(СВЦЭМ!$D$39:$D$782,СВЦЭМ!$A$39:$A$782,$A74,СВЦЭМ!$B$39:$B$782,W$47)+'СЕТ СН'!$G$11+СВЦЭМ!$D$10+'СЕТ СН'!$G$6-'СЕТ СН'!$G$23</f>
        <v>2103.2532869899997</v>
      </c>
      <c r="X74" s="36">
        <f>SUMIFS(СВЦЭМ!$D$39:$D$782,СВЦЭМ!$A$39:$A$782,$A74,СВЦЭМ!$B$39:$B$782,X$47)+'СЕТ СН'!$G$11+СВЦЭМ!$D$10+'СЕТ СН'!$G$6-'СЕТ СН'!$G$23</f>
        <v>2127.0087241000001</v>
      </c>
      <c r="Y74" s="36">
        <f>SUMIFS(СВЦЭМ!$D$39:$D$782,СВЦЭМ!$A$39:$A$782,$A74,СВЦЭМ!$B$39:$B$782,Y$47)+'СЕТ СН'!$G$11+СВЦЭМ!$D$10+'СЕТ СН'!$G$6-'СЕТ СН'!$G$23</f>
        <v>2144.5594495099999</v>
      </c>
    </row>
    <row r="75" spans="1:26" ht="15.75" x14ac:dyDescent="0.2">
      <c r="A75" s="35">
        <f t="shared" si="1"/>
        <v>45288</v>
      </c>
      <c r="B75" s="36">
        <f>SUMIFS(СВЦЭМ!$D$39:$D$782,СВЦЭМ!$A$39:$A$782,$A75,СВЦЭМ!$B$39:$B$782,B$47)+'СЕТ СН'!$G$11+СВЦЭМ!$D$10+'СЕТ СН'!$G$6-'СЕТ СН'!$G$23</f>
        <v>2108.4916674199999</v>
      </c>
      <c r="C75" s="36">
        <f>SUMIFS(СВЦЭМ!$D$39:$D$782,СВЦЭМ!$A$39:$A$782,$A75,СВЦЭМ!$B$39:$B$782,C$47)+'СЕТ СН'!$G$11+СВЦЭМ!$D$10+'СЕТ СН'!$G$6-'СЕТ СН'!$G$23</f>
        <v>2155.5167679199999</v>
      </c>
      <c r="D75" s="36">
        <f>SUMIFS(СВЦЭМ!$D$39:$D$782,СВЦЭМ!$A$39:$A$782,$A75,СВЦЭМ!$B$39:$B$782,D$47)+'СЕТ СН'!$G$11+СВЦЭМ!$D$10+'СЕТ СН'!$G$6-'СЕТ СН'!$G$23</f>
        <v>2172.9106290999998</v>
      </c>
      <c r="E75" s="36">
        <f>SUMIFS(СВЦЭМ!$D$39:$D$782,СВЦЭМ!$A$39:$A$782,$A75,СВЦЭМ!$B$39:$B$782,E$47)+'СЕТ СН'!$G$11+СВЦЭМ!$D$10+'СЕТ СН'!$G$6-'СЕТ СН'!$G$23</f>
        <v>2179.0018814099999</v>
      </c>
      <c r="F75" s="36">
        <f>SUMIFS(СВЦЭМ!$D$39:$D$782,СВЦЭМ!$A$39:$A$782,$A75,СВЦЭМ!$B$39:$B$782,F$47)+'СЕТ СН'!$G$11+СВЦЭМ!$D$10+'СЕТ СН'!$G$6-'СЕТ СН'!$G$23</f>
        <v>2180.4929730899999</v>
      </c>
      <c r="G75" s="36">
        <f>SUMIFS(СВЦЭМ!$D$39:$D$782,СВЦЭМ!$A$39:$A$782,$A75,СВЦЭМ!$B$39:$B$782,G$47)+'СЕТ СН'!$G$11+СВЦЭМ!$D$10+'СЕТ СН'!$G$6-'СЕТ СН'!$G$23</f>
        <v>2173.7411133000001</v>
      </c>
      <c r="H75" s="36">
        <f>SUMIFS(СВЦЭМ!$D$39:$D$782,СВЦЭМ!$A$39:$A$782,$A75,СВЦЭМ!$B$39:$B$782,H$47)+'СЕТ СН'!$G$11+СВЦЭМ!$D$10+'СЕТ СН'!$G$6-'СЕТ СН'!$G$23</f>
        <v>2118.7304081299999</v>
      </c>
      <c r="I75" s="36">
        <f>SUMIFS(СВЦЭМ!$D$39:$D$782,СВЦЭМ!$A$39:$A$782,$A75,СВЦЭМ!$B$39:$B$782,I$47)+'СЕТ СН'!$G$11+СВЦЭМ!$D$10+'СЕТ СН'!$G$6-'СЕТ СН'!$G$23</f>
        <v>2062.64225523</v>
      </c>
      <c r="J75" s="36">
        <f>SUMIFS(СВЦЭМ!$D$39:$D$782,СВЦЭМ!$A$39:$A$782,$A75,СВЦЭМ!$B$39:$B$782,J$47)+'СЕТ СН'!$G$11+СВЦЭМ!$D$10+'СЕТ СН'!$G$6-'СЕТ СН'!$G$23</f>
        <v>2041.20142895</v>
      </c>
      <c r="K75" s="36">
        <f>SUMIFS(СВЦЭМ!$D$39:$D$782,СВЦЭМ!$A$39:$A$782,$A75,СВЦЭМ!$B$39:$B$782,K$47)+'СЕТ СН'!$G$11+СВЦЭМ!$D$10+'СЕТ СН'!$G$6-'СЕТ СН'!$G$23</f>
        <v>2020.6176471199999</v>
      </c>
      <c r="L75" s="36">
        <f>SUMIFS(СВЦЭМ!$D$39:$D$782,СВЦЭМ!$A$39:$A$782,$A75,СВЦЭМ!$B$39:$B$782,L$47)+'СЕТ СН'!$G$11+СВЦЭМ!$D$10+'СЕТ СН'!$G$6-'СЕТ СН'!$G$23</f>
        <v>2048.1314812099999</v>
      </c>
      <c r="M75" s="36">
        <f>SUMIFS(СВЦЭМ!$D$39:$D$782,СВЦЭМ!$A$39:$A$782,$A75,СВЦЭМ!$B$39:$B$782,M$47)+'СЕТ СН'!$G$11+СВЦЭМ!$D$10+'СЕТ СН'!$G$6-'СЕТ СН'!$G$23</f>
        <v>2073.2651781099999</v>
      </c>
      <c r="N75" s="36">
        <f>SUMIFS(СВЦЭМ!$D$39:$D$782,СВЦЭМ!$A$39:$A$782,$A75,СВЦЭМ!$B$39:$B$782,N$47)+'СЕТ СН'!$G$11+СВЦЭМ!$D$10+'СЕТ СН'!$G$6-'СЕТ СН'!$G$23</f>
        <v>2036.0183487199999</v>
      </c>
      <c r="O75" s="36">
        <f>SUMIFS(СВЦЭМ!$D$39:$D$782,СВЦЭМ!$A$39:$A$782,$A75,СВЦЭМ!$B$39:$B$782,O$47)+'СЕТ СН'!$G$11+СВЦЭМ!$D$10+'СЕТ СН'!$G$6-'СЕТ СН'!$G$23</f>
        <v>2044.7029138400001</v>
      </c>
      <c r="P75" s="36">
        <f>SUMIFS(СВЦЭМ!$D$39:$D$782,СВЦЭМ!$A$39:$A$782,$A75,СВЦЭМ!$B$39:$B$782,P$47)+'СЕТ СН'!$G$11+СВЦЭМ!$D$10+'СЕТ СН'!$G$6-'СЕТ СН'!$G$23</f>
        <v>2042.5746350699999</v>
      </c>
      <c r="Q75" s="36">
        <f>SUMIFS(СВЦЭМ!$D$39:$D$782,СВЦЭМ!$A$39:$A$782,$A75,СВЦЭМ!$B$39:$B$782,Q$47)+'СЕТ СН'!$G$11+СВЦЭМ!$D$10+'СЕТ СН'!$G$6-'СЕТ СН'!$G$23</f>
        <v>1984.2571035199999</v>
      </c>
      <c r="R75" s="36">
        <f>SUMIFS(СВЦЭМ!$D$39:$D$782,СВЦЭМ!$A$39:$A$782,$A75,СВЦЭМ!$B$39:$B$782,R$47)+'СЕТ СН'!$G$11+СВЦЭМ!$D$10+'СЕТ СН'!$G$6-'СЕТ СН'!$G$23</f>
        <v>1994.5716103099999</v>
      </c>
      <c r="S75" s="36">
        <f>SUMIFS(СВЦЭМ!$D$39:$D$782,СВЦЭМ!$A$39:$A$782,$A75,СВЦЭМ!$B$39:$B$782,S$47)+'СЕТ СН'!$G$11+СВЦЭМ!$D$10+'СЕТ СН'!$G$6-'СЕТ СН'!$G$23</f>
        <v>2024.98629067</v>
      </c>
      <c r="T75" s="36">
        <f>SUMIFS(СВЦЭМ!$D$39:$D$782,СВЦЭМ!$A$39:$A$782,$A75,СВЦЭМ!$B$39:$B$782,T$47)+'СЕТ СН'!$G$11+СВЦЭМ!$D$10+'СЕТ СН'!$G$6-'СЕТ СН'!$G$23</f>
        <v>1974.67058247</v>
      </c>
      <c r="U75" s="36">
        <f>SUMIFS(СВЦЭМ!$D$39:$D$782,СВЦЭМ!$A$39:$A$782,$A75,СВЦЭМ!$B$39:$B$782,U$47)+'СЕТ СН'!$G$11+СВЦЭМ!$D$10+'СЕТ СН'!$G$6-'СЕТ СН'!$G$23</f>
        <v>2013.8605372899999</v>
      </c>
      <c r="V75" s="36">
        <f>SUMIFS(СВЦЭМ!$D$39:$D$782,СВЦЭМ!$A$39:$A$782,$A75,СВЦЭМ!$B$39:$B$782,V$47)+'СЕТ СН'!$G$11+СВЦЭМ!$D$10+'СЕТ СН'!$G$6-'СЕТ СН'!$G$23</f>
        <v>2016.7263042499999</v>
      </c>
      <c r="W75" s="36">
        <f>SUMIFS(СВЦЭМ!$D$39:$D$782,СВЦЭМ!$A$39:$A$782,$A75,СВЦЭМ!$B$39:$B$782,W$47)+'СЕТ СН'!$G$11+СВЦЭМ!$D$10+'СЕТ СН'!$G$6-'СЕТ СН'!$G$23</f>
        <v>2043.7786022999999</v>
      </c>
      <c r="X75" s="36">
        <f>SUMIFS(СВЦЭМ!$D$39:$D$782,СВЦЭМ!$A$39:$A$782,$A75,СВЦЭМ!$B$39:$B$782,X$47)+'СЕТ СН'!$G$11+СВЦЭМ!$D$10+'СЕТ СН'!$G$6-'СЕТ СН'!$G$23</f>
        <v>2051.41045282</v>
      </c>
      <c r="Y75" s="36">
        <f>SUMIFS(СВЦЭМ!$D$39:$D$782,СВЦЭМ!$A$39:$A$782,$A75,СВЦЭМ!$B$39:$B$782,Y$47)+'СЕТ СН'!$G$11+СВЦЭМ!$D$10+'СЕТ СН'!$G$6-'СЕТ СН'!$G$23</f>
        <v>2088.6426146100002</v>
      </c>
    </row>
    <row r="76" spans="1:26" ht="15.75" x14ac:dyDescent="0.2">
      <c r="A76" s="35">
        <f t="shared" si="1"/>
        <v>45289</v>
      </c>
      <c r="B76" s="36">
        <f>SUMIFS(СВЦЭМ!$D$39:$D$782,СВЦЭМ!$A$39:$A$782,$A76,СВЦЭМ!$B$39:$B$782,B$47)+'СЕТ СН'!$G$11+СВЦЭМ!$D$10+'СЕТ СН'!$G$6-'СЕТ СН'!$G$23</f>
        <v>2209.4030671099999</v>
      </c>
      <c r="C76" s="36">
        <f>SUMIFS(СВЦЭМ!$D$39:$D$782,СВЦЭМ!$A$39:$A$782,$A76,СВЦЭМ!$B$39:$B$782,C$47)+'СЕТ СН'!$G$11+СВЦЭМ!$D$10+'СЕТ СН'!$G$6-'СЕТ СН'!$G$23</f>
        <v>2256.1555136300003</v>
      </c>
      <c r="D76" s="36">
        <f>SUMIFS(СВЦЭМ!$D$39:$D$782,СВЦЭМ!$A$39:$A$782,$A76,СВЦЭМ!$B$39:$B$782,D$47)+'СЕТ СН'!$G$11+СВЦЭМ!$D$10+'СЕТ СН'!$G$6-'СЕТ СН'!$G$23</f>
        <v>2225.4822273700001</v>
      </c>
      <c r="E76" s="36">
        <f>SUMIFS(СВЦЭМ!$D$39:$D$782,СВЦЭМ!$A$39:$A$782,$A76,СВЦЭМ!$B$39:$B$782,E$47)+'СЕТ СН'!$G$11+СВЦЭМ!$D$10+'СЕТ СН'!$G$6-'СЕТ СН'!$G$23</f>
        <v>2224.1917815099996</v>
      </c>
      <c r="F76" s="36">
        <f>SUMIFS(СВЦЭМ!$D$39:$D$782,СВЦЭМ!$A$39:$A$782,$A76,СВЦЭМ!$B$39:$B$782,F$47)+'СЕТ СН'!$G$11+СВЦЭМ!$D$10+'СЕТ СН'!$G$6-'СЕТ СН'!$G$23</f>
        <v>2224.5502854599999</v>
      </c>
      <c r="G76" s="36">
        <f>SUMIFS(СВЦЭМ!$D$39:$D$782,СВЦЭМ!$A$39:$A$782,$A76,СВЦЭМ!$B$39:$B$782,G$47)+'СЕТ СН'!$G$11+СВЦЭМ!$D$10+'СЕТ СН'!$G$6-'СЕТ СН'!$G$23</f>
        <v>2145.8620227000001</v>
      </c>
      <c r="H76" s="36">
        <f>SUMIFS(СВЦЭМ!$D$39:$D$782,СВЦЭМ!$A$39:$A$782,$A76,СВЦЭМ!$B$39:$B$782,H$47)+'СЕТ СН'!$G$11+СВЦЭМ!$D$10+'СЕТ СН'!$G$6-'СЕТ СН'!$G$23</f>
        <v>2170.3930634999997</v>
      </c>
      <c r="I76" s="36">
        <f>SUMIFS(СВЦЭМ!$D$39:$D$782,СВЦЭМ!$A$39:$A$782,$A76,СВЦЭМ!$B$39:$B$782,I$47)+'СЕТ СН'!$G$11+СВЦЭМ!$D$10+'СЕТ СН'!$G$6-'СЕТ СН'!$G$23</f>
        <v>2136.7377654000002</v>
      </c>
      <c r="J76" s="36">
        <f>SUMIFS(СВЦЭМ!$D$39:$D$782,СВЦЭМ!$A$39:$A$782,$A76,СВЦЭМ!$B$39:$B$782,J$47)+'СЕТ СН'!$G$11+СВЦЭМ!$D$10+'СЕТ СН'!$G$6-'СЕТ СН'!$G$23</f>
        <v>2134.57887923</v>
      </c>
      <c r="K76" s="36">
        <f>SUMIFS(СВЦЭМ!$D$39:$D$782,СВЦЭМ!$A$39:$A$782,$A76,СВЦЭМ!$B$39:$B$782,K$47)+'СЕТ СН'!$G$11+СВЦЭМ!$D$10+'СЕТ СН'!$G$6-'СЕТ СН'!$G$23</f>
        <v>2112.9449169</v>
      </c>
      <c r="L76" s="36">
        <f>SUMIFS(СВЦЭМ!$D$39:$D$782,СВЦЭМ!$A$39:$A$782,$A76,СВЦЭМ!$B$39:$B$782,L$47)+'СЕТ СН'!$G$11+СВЦЭМ!$D$10+'СЕТ СН'!$G$6-'СЕТ СН'!$G$23</f>
        <v>2120.4579953499997</v>
      </c>
      <c r="M76" s="36">
        <f>SUMIFS(СВЦЭМ!$D$39:$D$782,СВЦЭМ!$A$39:$A$782,$A76,СВЦЭМ!$B$39:$B$782,M$47)+'СЕТ СН'!$G$11+СВЦЭМ!$D$10+'СЕТ СН'!$G$6-'СЕТ СН'!$G$23</f>
        <v>2144.11653819</v>
      </c>
      <c r="N76" s="36">
        <f>SUMIFS(СВЦЭМ!$D$39:$D$782,СВЦЭМ!$A$39:$A$782,$A76,СВЦЭМ!$B$39:$B$782,N$47)+'СЕТ СН'!$G$11+СВЦЭМ!$D$10+'СЕТ СН'!$G$6-'СЕТ СН'!$G$23</f>
        <v>2143.58674965</v>
      </c>
      <c r="O76" s="36">
        <f>SUMIFS(СВЦЭМ!$D$39:$D$782,СВЦЭМ!$A$39:$A$782,$A76,СВЦЭМ!$B$39:$B$782,O$47)+'СЕТ СН'!$G$11+СВЦЭМ!$D$10+'СЕТ СН'!$G$6-'СЕТ СН'!$G$23</f>
        <v>2131.9331954899999</v>
      </c>
      <c r="P76" s="36">
        <f>SUMIFS(СВЦЭМ!$D$39:$D$782,СВЦЭМ!$A$39:$A$782,$A76,СВЦЭМ!$B$39:$B$782,P$47)+'СЕТ СН'!$G$11+СВЦЭМ!$D$10+'СЕТ СН'!$G$6-'СЕТ СН'!$G$23</f>
        <v>2140.1661699199999</v>
      </c>
      <c r="Q76" s="36">
        <f>SUMIFS(СВЦЭМ!$D$39:$D$782,СВЦЭМ!$A$39:$A$782,$A76,СВЦЭМ!$B$39:$B$782,Q$47)+'СЕТ СН'!$G$11+СВЦЭМ!$D$10+'СЕТ СН'!$G$6-'СЕТ СН'!$G$23</f>
        <v>2152.2261254499999</v>
      </c>
      <c r="R76" s="36">
        <f>SUMIFS(СВЦЭМ!$D$39:$D$782,СВЦЭМ!$A$39:$A$782,$A76,СВЦЭМ!$B$39:$B$782,R$47)+'СЕТ СН'!$G$11+СВЦЭМ!$D$10+'СЕТ СН'!$G$6-'СЕТ СН'!$G$23</f>
        <v>2148.7119008499999</v>
      </c>
      <c r="S76" s="36">
        <f>SUMIFS(СВЦЭМ!$D$39:$D$782,СВЦЭМ!$A$39:$A$782,$A76,СВЦЭМ!$B$39:$B$782,S$47)+'СЕТ СН'!$G$11+СВЦЭМ!$D$10+'СЕТ СН'!$G$6-'СЕТ СН'!$G$23</f>
        <v>2103.18555109</v>
      </c>
      <c r="T76" s="36">
        <f>SUMIFS(СВЦЭМ!$D$39:$D$782,СВЦЭМ!$A$39:$A$782,$A76,СВЦЭМ!$B$39:$B$782,T$47)+'СЕТ СН'!$G$11+СВЦЭМ!$D$10+'СЕТ СН'!$G$6-'СЕТ СН'!$G$23</f>
        <v>2116.4028730700002</v>
      </c>
      <c r="U76" s="36">
        <f>SUMIFS(СВЦЭМ!$D$39:$D$782,СВЦЭМ!$A$39:$A$782,$A76,СВЦЭМ!$B$39:$B$782,U$47)+'СЕТ СН'!$G$11+СВЦЭМ!$D$10+'СЕТ СН'!$G$6-'СЕТ СН'!$G$23</f>
        <v>2127.7722688700001</v>
      </c>
      <c r="V76" s="36">
        <f>SUMIFS(СВЦЭМ!$D$39:$D$782,СВЦЭМ!$A$39:$A$782,$A76,СВЦЭМ!$B$39:$B$782,V$47)+'СЕТ СН'!$G$11+СВЦЭМ!$D$10+'СЕТ СН'!$G$6-'СЕТ СН'!$G$23</f>
        <v>2157.0052356699998</v>
      </c>
      <c r="W76" s="36">
        <f>SUMIFS(СВЦЭМ!$D$39:$D$782,СВЦЭМ!$A$39:$A$782,$A76,СВЦЭМ!$B$39:$B$782,W$47)+'СЕТ СН'!$G$11+СВЦЭМ!$D$10+'СЕТ СН'!$G$6-'СЕТ СН'!$G$23</f>
        <v>2156.8660228500003</v>
      </c>
      <c r="X76" s="36">
        <f>SUMIFS(СВЦЭМ!$D$39:$D$782,СВЦЭМ!$A$39:$A$782,$A76,СВЦЭМ!$B$39:$B$782,X$47)+'СЕТ СН'!$G$11+СВЦЭМ!$D$10+'СЕТ СН'!$G$6-'СЕТ СН'!$G$23</f>
        <v>2155.11512176</v>
      </c>
      <c r="Y76" s="36">
        <f>SUMIFS(СВЦЭМ!$D$39:$D$782,СВЦЭМ!$A$39:$A$782,$A76,СВЦЭМ!$B$39:$B$782,Y$47)+'СЕТ СН'!$G$11+СВЦЭМ!$D$10+'СЕТ СН'!$G$6-'СЕТ СН'!$G$23</f>
        <v>2209.1597291399994</v>
      </c>
    </row>
    <row r="77" spans="1:26" ht="15.75" x14ac:dyDescent="0.2">
      <c r="A77" s="35">
        <f t="shared" si="1"/>
        <v>45290</v>
      </c>
      <c r="B77" s="36">
        <f>SUMIFS(СВЦЭМ!$D$39:$D$782,СВЦЭМ!$A$39:$A$782,$A77,СВЦЭМ!$B$39:$B$782,B$47)+'СЕТ СН'!$G$11+СВЦЭМ!$D$10+'СЕТ СН'!$G$6-'СЕТ СН'!$G$23</f>
        <v>2298.9875024200001</v>
      </c>
      <c r="C77" s="36">
        <f>SUMIFS(СВЦЭМ!$D$39:$D$782,СВЦЭМ!$A$39:$A$782,$A77,СВЦЭМ!$B$39:$B$782,C$47)+'СЕТ СН'!$G$11+СВЦЭМ!$D$10+'СЕТ СН'!$G$6-'СЕТ СН'!$G$23</f>
        <v>2339.0316616999999</v>
      </c>
      <c r="D77" s="36">
        <f>SUMIFS(СВЦЭМ!$D$39:$D$782,СВЦЭМ!$A$39:$A$782,$A77,СВЦЭМ!$B$39:$B$782,D$47)+'СЕТ СН'!$G$11+СВЦЭМ!$D$10+'СЕТ СН'!$G$6-'СЕТ СН'!$G$23</f>
        <v>2359.8280957099996</v>
      </c>
      <c r="E77" s="36">
        <f>SUMIFS(СВЦЭМ!$D$39:$D$782,СВЦЭМ!$A$39:$A$782,$A77,СВЦЭМ!$B$39:$B$782,E$47)+'СЕТ СН'!$G$11+СВЦЭМ!$D$10+'СЕТ СН'!$G$6-'СЕТ СН'!$G$23</f>
        <v>2358.7988418300001</v>
      </c>
      <c r="F77" s="36">
        <f>SUMIFS(СВЦЭМ!$D$39:$D$782,СВЦЭМ!$A$39:$A$782,$A77,СВЦЭМ!$B$39:$B$782,F$47)+'СЕТ СН'!$G$11+СВЦЭМ!$D$10+'СЕТ СН'!$G$6-'СЕТ СН'!$G$23</f>
        <v>2372.6871338299998</v>
      </c>
      <c r="G77" s="36">
        <f>SUMIFS(СВЦЭМ!$D$39:$D$782,СВЦЭМ!$A$39:$A$782,$A77,СВЦЭМ!$B$39:$B$782,G$47)+'СЕТ СН'!$G$11+СВЦЭМ!$D$10+'СЕТ СН'!$G$6-'СЕТ СН'!$G$23</f>
        <v>2359.7450961000004</v>
      </c>
      <c r="H77" s="36">
        <f>SUMIFS(СВЦЭМ!$D$39:$D$782,СВЦЭМ!$A$39:$A$782,$A77,СВЦЭМ!$B$39:$B$782,H$47)+'СЕТ СН'!$G$11+СВЦЭМ!$D$10+'СЕТ СН'!$G$6-'СЕТ СН'!$G$23</f>
        <v>2349.2304792499999</v>
      </c>
      <c r="I77" s="36">
        <f>SUMIFS(СВЦЭМ!$D$39:$D$782,СВЦЭМ!$A$39:$A$782,$A77,СВЦЭМ!$B$39:$B$782,I$47)+'СЕТ СН'!$G$11+СВЦЭМ!$D$10+'СЕТ СН'!$G$6-'СЕТ СН'!$G$23</f>
        <v>2285.9248216300002</v>
      </c>
      <c r="J77" s="36">
        <f>SUMIFS(СВЦЭМ!$D$39:$D$782,СВЦЭМ!$A$39:$A$782,$A77,СВЦЭМ!$B$39:$B$782,J$47)+'СЕТ СН'!$G$11+СВЦЭМ!$D$10+'СЕТ СН'!$G$6-'СЕТ СН'!$G$23</f>
        <v>2215.5793384600001</v>
      </c>
      <c r="K77" s="36">
        <f>SUMIFS(СВЦЭМ!$D$39:$D$782,СВЦЭМ!$A$39:$A$782,$A77,СВЦЭМ!$B$39:$B$782,K$47)+'СЕТ СН'!$G$11+СВЦЭМ!$D$10+'СЕТ СН'!$G$6-'СЕТ СН'!$G$23</f>
        <v>2217.1005821099998</v>
      </c>
      <c r="L77" s="36">
        <f>SUMIFS(СВЦЭМ!$D$39:$D$782,СВЦЭМ!$A$39:$A$782,$A77,СВЦЭМ!$B$39:$B$782,L$47)+'СЕТ СН'!$G$11+СВЦЭМ!$D$10+'СЕТ СН'!$G$6-'СЕТ СН'!$G$23</f>
        <v>2204.45609014</v>
      </c>
      <c r="M77" s="36">
        <f>SUMIFS(СВЦЭМ!$D$39:$D$782,СВЦЭМ!$A$39:$A$782,$A77,СВЦЭМ!$B$39:$B$782,M$47)+'СЕТ СН'!$G$11+СВЦЭМ!$D$10+'СЕТ СН'!$G$6-'СЕТ СН'!$G$23</f>
        <v>2234.5866851399996</v>
      </c>
      <c r="N77" s="36">
        <f>SUMIFS(СВЦЭМ!$D$39:$D$782,СВЦЭМ!$A$39:$A$782,$A77,СВЦЭМ!$B$39:$B$782,N$47)+'СЕТ СН'!$G$11+СВЦЭМ!$D$10+'СЕТ СН'!$G$6-'СЕТ СН'!$G$23</f>
        <v>2244.1995966200002</v>
      </c>
      <c r="O77" s="36">
        <f>SUMIFS(СВЦЭМ!$D$39:$D$782,СВЦЭМ!$A$39:$A$782,$A77,СВЦЭМ!$B$39:$B$782,O$47)+'СЕТ СН'!$G$11+СВЦЭМ!$D$10+'СЕТ СН'!$G$6-'СЕТ СН'!$G$23</f>
        <v>2259.8751289499996</v>
      </c>
      <c r="P77" s="36">
        <f>SUMIFS(СВЦЭМ!$D$39:$D$782,СВЦЭМ!$A$39:$A$782,$A77,СВЦЭМ!$B$39:$B$782,P$47)+'СЕТ СН'!$G$11+СВЦЭМ!$D$10+'СЕТ СН'!$G$6-'СЕТ СН'!$G$23</f>
        <v>2281.7126113000004</v>
      </c>
      <c r="Q77" s="36">
        <f>SUMIFS(СВЦЭМ!$D$39:$D$782,СВЦЭМ!$A$39:$A$782,$A77,СВЦЭМ!$B$39:$B$782,Q$47)+'СЕТ СН'!$G$11+СВЦЭМ!$D$10+'СЕТ СН'!$G$6-'СЕТ СН'!$G$23</f>
        <v>2294.59672692</v>
      </c>
      <c r="R77" s="36">
        <f>SUMIFS(СВЦЭМ!$D$39:$D$782,СВЦЭМ!$A$39:$A$782,$A77,СВЦЭМ!$B$39:$B$782,R$47)+'СЕТ СН'!$G$11+СВЦЭМ!$D$10+'СЕТ СН'!$G$6-'СЕТ СН'!$G$23</f>
        <v>2301.60776661</v>
      </c>
      <c r="S77" s="36">
        <f>SUMIFS(СВЦЭМ!$D$39:$D$782,СВЦЭМ!$A$39:$A$782,$A77,СВЦЭМ!$B$39:$B$782,S$47)+'СЕТ СН'!$G$11+СВЦЭМ!$D$10+'СЕТ СН'!$G$6-'СЕТ СН'!$G$23</f>
        <v>2276.8455681100004</v>
      </c>
      <c r="T77" s="36">
        <f>SUMIFS(СВЦЭМ!$D$39:$D$782,СВЦЭМ!$A$39:$A$782,$A77,СВЦЭМ!$B$39:$B$782,T$47)+'СЕТ СН'!$G$11+СВЦЭМ!$D$10+'СЕТ СН'!$G$6-'СЕТ СН'!$G$23</f>
        <v>2201.9425690399994</v>
      </c>
      <c r="U77" s="36">
        <f>SUMIFS(СВЦЭМ!$D$39:$D$782,СВЦЭМ!$A$39:$A$782,$A77,СВЦЭМ!$B$39:$B$782,U$47)+'СЕТ СН'!$G$11+СВЦЭМ!$D$10+'СЕТ СН'!$G$6-'СЕТ СН'!$G$23</f>
        <v>2238.0060159499999</v>
      </c>
      <c r="V77" s="36">
        <f>SUMIFS(СВЦЭМ!$D$39:$D$782,СВЦЭМ!$A$39:$A$782,$A77,СВЦЭМ!$B$39:$B$782,V$47)+'СЕТ СН'!$G$11+СВЦЭМ!$D$10+'СЕТ СН'!$G$6-'СЕТ СН'!$G$23</f>
        <v>2249.0091442699995</v>
      </c>
      <c r="W77" s="36">
        <f>SUMIFS(СВЦЭМ!$D$39:$D$782,СВЦЭМ!$A$39:$A$782,$A77,СВЦЭМ!$B$39:$B$782,W$47)+'СЕТ СН'!$G$11+СВЦЭМ!$D$10+'СЕТ СН'!$G$6-'СЕТ СН'!$G$23</f>
        <v>2258.2530360999999</v>
      </c>
      <c r="X77" s="36">
        <f>SUMIFS(СВЦЭМ!$D$39:$D$782,СВЦЭМ!$A$39:$A$782,$A77,СВЦЭМ!$B$39:$B$782,X$47)+'СЕТ СН'!$G$11+СВЦЭМ!$D$10+'СЕТ СН'!$G$6-'СЕТ СН'!$G$23</f>
        <v>2286.1273333299996</v>
      </c>
      <c r="Y77" s="36">
        <f>SUMIFS(СВЦЭМ!$D$39:$D$782,СВЦЭМ!$A$39:$A$782,$A77,СВЦЭМ!$B$39:$B$782,Y$47)+'СЕТ СН'!$G$11+СВЦЭМ!$D$10+'СЕТ СН'!$G$6-'СЕТ СН'!$G$23</f>
        <v>2303.49453988</v>
      </c>
    </row>
    <row r="78" spans="1:26" ht="15.75" x14ac:dyDescent="0.2">
      <c r="A78" s="35">
        <f t="shared" si="1"/>
        <v>45291</v>
      </c>
      <c r="B78" s="36">
        <f>SUMIFS(СВЦЭМ!$D$39:$D$782,СВЦЭМ!$A$39:$A$782,$A78,СВЦЭМ!$B$39:$B$782,B$47)+'СЕТ СН'!$G$11+СВЦЭМ!$D$10+'СЕТ СН'!$G$6-'СЕТ СН'!$G$23</f>
        <v>2253.0479000799996</v>
      </c>
      <c r="C78" s="36">
        <f>SUMIFS(СВЦЭМ!$D$39:$D$782,СВЦЭМ!$A$39:$A$782,$A78,СВЦЭМ!$B$39:$B$782,C$47)+'СЕТ СН'!$G$11+СВЦЭМ!$D$10+'СЕТ СН'!$G$6-'СЕТ СН'!$G$23</f>
        <v>2234.5280523700003</v>
      </c>
      <c r="D78" s="36">
        <f>SUMIFS(СВЦЭМ!$D$39:$D$782,СВЦЭМ!$A$39:$A$782,$A78,СВЦЭМ!$B$39:$B$782,D$47)+'СЕТ СН'!$G$11+СВЦЭМ!$D$10+'СЕТ СН'!$G$6-'СЕТ СН'!$G$23</f>
        <v>2252.9023733799995</v>
      </c>
      <c r="E78" s="36">
        <f>SUMIFS(СВЦЭМ!$D$39:$D$782,СВЦЭМ!$A$39:$A$782,$A78,СВЦЭМ!$B$39:$B$782,E$47)+'СЕТ СН'!$G$11+СВЦЭМ!$D$10+'СЕТ СН'!$G$6-'СЕТ СН'!$G$23</f>
        <v>2257.8362449899996</v>
      </c>
      <c r="F78" s="36">
        <f>SUMIFS(СВЦЭМ!$D$39:$D$782,СВЦЭМ!$A$39:$A$782,$A78,СВЦЭМ!$B$39:$B$782,F$47)+'СЕТ СН'!$G$11+СВЦЭМ!$D$10+'СЕТ СН'!$G$6-'СЕТ СН'!$G$23</f>
        <v>2254.1754085900002</v>
      </c>
      <c r="G78" s="36">
        <f>SUMIFS(СВЦЭМ!$D$39:$D$782,СВЦЭМ!$A$39:$A$782,$A78,СВЦЭМ!$B$39:$B$782,G$47)+'СЕТ СН'!$G$11+СВЦЭМ!$D$10+'СЕТ СН'!$G$6-'СЕТ СН'!$G$23</f>
        <v>2207.6599296200002</v>
      </c>
      <c r="H78" s="36">
        <f>SUMIFS(СВЦЭМ!$D$39:$D$782,СВЦЭМ!$A$39:$A$782,$A78,СВЦЭМ!$B$39:$B$782,H$47)+'СЕТ СН'!$G$11+СВЦЭМ!$D$10+'СЕТ СН'!$G$6-'СЕТ СН'!$G$23</f>
        <v>2207.7047245799995</v>
      </c>
      <c r="I78" s="36">
        <f>SUMIFS(СВЦЭМ!$D$39:$D$782,СВЦЭМ!$A$39:$A$782,$A78,СВЦЭМ!$B$39:$B$782,I$47)+'СЕТ СН'!$G$11+СВЦЭМ!$D$10+'СЕТ СН'!$G$6-'СЕТ СН'!$G$23</f>
        <v>2209.00358289</v>
      </c>
      <c r="J78" s="36">
        <f>SUMIFS(СВЦЭМ!$D$39:$D$782,СВЦЭМ!$A$39:$A$782,$A78,СВЦЭМ!$B$39:$B$782,J$47)+'СЕТ СН'!$G$11+СВЦЭМ!$D$10+'СЕТ СН'!$G$6-'СЕТ СН'!$G$23</f>
        <v>2184.46760425</v>
      </c>
      <c r="K78" s="36">
        <f>SUMIFS(СВЦЭМ!$D$39:$D$782,СВЦЭМ!$A$39:$A$782,$A78,СВЦЭМ!$B$39:$B$782,K$47)+'СЕТ СН'!$G$11+СВЦЭМ!$D$10+'СЕТ СН'!$G$6-'СЕТ СН'!$G$23</f>
        <v>2140.0935972799998</v>
      </c>
      <c r="L78" s="36">
        <f>SUMIFS(СВЦЭМ!$D$39:$D$782,СВЦЭМ!$A$39:$A$782,$A78,СВЦЭМ!$B$39:$B$782,L$47)+'СЕТ СН'!$G$11+СВЦЭМ!$D$10+'СЕТ СН'!$G$6-'СЕТ СН'!$G$23</f>
        <v>2122.44308254</v>
      </c>
      <c r="M78" s="36">
        <f>SUMIFS(СВЦЭМ!$D$39:$D$782,СВЦЭМ!$A$39:$A$782,$A78,СВЦЭМ!$B$39:$B$782,M$47)+'СЕТ СН'!$G$11+СВЦЭМ!$D$10+'СЕТ СН'!$G$6-'СЕТ СН'!$G$23</f>
        <v>2104.6156573399999</v>
      </c>
      <c r="N78" s="36">
        <f>SUMIFS(СВЦЭМ!$D$39:$D$782,СВЦЭМ!$A$39:$A$782,$A78,СВЦЭМ!$B$39:$B$782,N$47)+'СЕТ СН'!$G$11+СВЦЭМ!$D$10+'СЕТ СН'!$G$6-'СЕТ СН'!$G$23</f>
        <v>2111.23182838</v>
      </c>
      <c r="O78" s="36">
        <f>SUMIFS(СВЦЭМ!$D$39:$D$782,СВЦЭМ!$A$39:$A$782,$A78,СВЦЭМ!$B$39:$B$782,O$47)+'СЕТ СН'!$G$11+СВЦЭМ!$D$10+'СЕТ СН'!$G$6-'СЕТ СН'!$G$23</f>
        <v>2123.4180508700001</v>
      </c>
      <c r="P78" s="36">
        <f>SUMIFS(СВЦЭМ!$D$39:$D$782,СВЦЭМ!$A$39:$A$782,$A78,СВЦЭМ!$B$39:$B$782,P$47)+'СЕТ СН'!$G$11+СВЦЭМ!$D$10+'СЕТ СН'!$G$6-'СЕТ СН'!$G$23</f>
        <v>2150.0419397699998</v>
      </c>
      <c r="Q78" s="36">
        <f>SUMIFS(СВЦЭМ!$D$39:$D$782,СВЦЭМ!$A$39:$A$782,$A78,СВЦЭМ!$B$39:$B$782,Q$47)+'СЕТ СН'!$G$11+СВЦЭМ!$D$10+'СЕТ СН'!$G$6-'СЕТ СН'!$G$23</f>
        <v>2130.2425482399999</v>
      </c>
      <c r="R78" s="36">
        <f>SUMIFS(СВЦЭМ!$D$39:$D$782,СВЦЭМ!$A$39:$A$782,$A78,СВЦЭМ!$B$39:$B$782,R$47)+'СЕТ СН'!$G$11+СВЦЭМ!$D$10+'СЕТ СН'!$G$6-'СЕТ СН'!$G$23</f>
        <v>2146.94016758</v>
      </c>
      <c r="S78" s="36">
        <f>SUMIFS(СВЦЭМ!$D$39:$D$782,СВЦЭМ!$A$39:$A$782,$A78,СВЦЭМ!$B$39:$B$782,S$47)+'СЕТ СН'!$G$11+СВЦЭМ!$D$10+'СЕТ СН'!$G$6-'СЕТ СН'!$G$23</f>
        <v>2109.7155533200003</v>
      </c>
      <c r="T78" s="36">
        <f>SUMIFS(СВЦЭМ!$D$39:$D$782,СВЦЭМ!$A$39:$A$782,$A78,СВЦЭМ!$B$39:$B$782,T$47)+'СЕТ СН'!$G$11+СВЦЭМ!$D$10+'СЕТ СН'!$G$6-'СЕТ СН'!$G$23</f>
        <v>2040.4626651799999</v>
      </c>
      <c r="U78" s="36">
        <f>SUMIFS(СВЦЭМ!$D$39:$D$782,СВЦЭМ!$A$39:$A$782,$A78,СВЦЭМ!$B$39:$B$782,U$47)+'СЕТ СН'!$G$11+СВЦЭМ!$D$10+'СЕТ СН'!$G$6-'СЕТ СН'!$G$23</f>
        <v>2016.6753878099998</v>
      </c>
      <c r="V78" s="36">
        <f>SUMIFS(СВЦЭМ!$D$39:$D$782,СВЦЭМ!$A$39:$A$782,$A78,СВЦЭМ!$B$39:$B$782,V$47)+'СЕТ СН'!$G$11+СВЦЭМ!$D$10+'СЕТ СН'!$G$6-'СЕТ СН'!$G$23</f>
        <v>2057.0404072000001</v>
      </c>
      <c r="W78" s="36">
        <f>SUMIFS(СВЦЭМ!$D$39:$D$782,СВЦЭМ!$A$39:$A$782,$A78,СВЦЭМ!$B$39:$B$782,W$47)+'СЕТ СН'!$G$11+СВЦЭМ!$D$10+'СЕТ СН'!$G$6-'СЕТ СН'!$G$23</f>
        <v>2115.2957824</v>
      </c>
      <c r="X78" s="36">
        <f>SUMIFS(СВЦЭМ!$D$39:$D$782,СВЦЭМ!$A$39:$A$782,$A78,СВЦЭМ!$B$39:$B$782,X$47)+'СЕТ СН'!$G$11+СВЦЭМ!$D$10+'СЕТ СН'!$G$6-'СЕТ СН'!$G$23</f>
        <v>2174.5054837299999</v>
      </c>
      <c r="Y78" s="36">
        <f>SUMIFS(СВЦЭМ!$D$39:$D$782,СВЦЭМ!$A$39:$A$782,$A78,СВЦЭМ!$B$39:$B$782,Y$47)+'СЕТ СН'!$G$11+СВЦЭМ!$D$10+'СЕТ СН'!$G$6-'СЕТ СН'!$G$23</f>
        <v>2223.4286451999997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01.12.2023</v>
      </c>
      <c r="B84" s="36">
        <f>SUMIFS(СВЦЭМ!$D$39:$D$782,СВЦЭМ!$A$39:$A$782,$A84,СВЦЭМ!$B$39:$B$782,B$83)+'СЕТ СН'!$H$11+СВЦЭМ!$D$10+'СЕТ СН'!$H$6-'СЕТ СН'!$H$23</f>
        <v>2030.7668270299998</v>
      </c>
      <c r="C84" s="36">
        <f>SUMIFS(СВЦЭМ!$D$39:$D$782,СВЦЭМ!$A$39:$A$782,$A84,СВЦЭМ!$B$39:$B$782,C$83)+'СЕТ СН'!$H$11+СВЦЭМ!$D$10+'СЕТ СН'!$H$6-'СЕТ СН'!$H$23</f>
        <v>2071.4399164699998</v>
      </c>
      <c r="D84" s="36">
        <f>SUMIFS(СВЦЭМ!$D$39:$D$782,СВЦЭМ!$A$39:$A$782,$A84,СВЦЭМ!$B$39:$B$782,D$83)+'СЕТ СН'!$H$11+СВЦЭМ!$D$10+'СЕТ СН'!$H$6-'СЕТ СН'!$H$23</f>
        <v>2104.4542305499999</v>
      </c>
      <c r="E84" s="36">
        <f>SUMIFS(СВЦЭМ!$D$39:$D$782,СВЦЭМ!$A$39:$A$782,$A84,СВЦЭМ!$B$39:$B$782,E$83)+'СЕТ СН'!$H$11+СВЦЭМ!$D$10+'СЕТ СН'!$H$6-'СЕТ СН'!$H$23</f>
        <v>2105.8863505899999</v>
      </c>
      <c r="F84" s="36">
        <f>SUMIFS(СВЦЭМ!$D$39:$D$782,СВЦЭМ!$A$39:$A$782,$A84,СВЦЭМ!$B$39:$B$782,F$83)+'СЕТ СН'!$H$11+СВЦЭМ!$D$10+'СЕТ СН'!$H$6-'СЕТ СН'!$H$23</f>
        <v>2115.1161986299999</v>
      </c>
      <c r="G84" s="36">
        <f>SUMIFS(СВЦЭМ!$D$39:$D$782,СВЦЭМ!$A$39:$A$782,$A84,СВЦЭМ!$B$39:$B$782,G$83)+'СЕТ СН'!$H$11+СВЦЭМ!$D$10+'СЕТ СН'!$H$6-'СЕТ СН'!$H$23</f>
        <v>2092.70319617</v>
      </c>
      <c r="H84" s="36">
        <f>SUMIFS(СВЦЭМ!$D$39:$D$782,СВЦЭМ!$A$39:$A$782,$A84,СВЦЭМ!$B$39:$B$782,H$83)+'СЕТ СН'!$H$11+СВЦЭМ!$D$10+'СЕТ СН'!$H$6-'СЕТ СН'!$H$23</f>
        <v>2047.2546050399999</v>
      </c>
      <c r="I84" s="36">
        <f>SUMIFS(СВЦЭМ!$D$39:$D$782,СВЦЭМ!$A$39:$A$782,$A84,СВЦЭМ!$B$39:$B$782,I$83)+'СЕТ СН'!$H$11+СВЦЭМ!$D$10+'СЕТ СН'!$H$6-'СЕТ СН'!$H$23</f>
        <v>2001.0758486</v>
      </c>
      <c r="J84" s="36">
        <f>SUMIFS(СВЦЭМ!$D$39:$D$782,СВЦЭМ!$A$39:$A$782,$A84,СВЦЭМ!$B$39:$B$782,J$83)+'СЕТ СН'!$H$11+СВЦЭМ!$D$10+'СЕТ СН'!$H$6-'СЕТ СН'!$H$23</f>
        <v>1952.5860735899998</v>
      </c>
      <c r="K84" s="36">
        <f>SUMIFS(СВЦЭМ!$D$39:$D$782,СВЦЭМ!$A$39:$A$782,$A84,СВЦЭМ!$B$39:$B$782,K$83)+'СЕТ СН'!$H$11+СВЦЭМ!$D$10+'СЕТ СН'!$H$6-'СЕТ СН'!$H$23</f>
        <v>1935.4560759199999</v>
      </c>
      <c r="L84" s="36">
        <f>SUMIFS(СВЦЭМ!$D$39:$D$782,СВЦЭМ!$A$39:$A$782,$A84,СВЦЭМ!$B$39:$B$782,L$83)+'СЕТ СН'!$H$11+СВЦЭМ!$D$10+'СЕТ СН'!$H$6-'СЕТ СН'!$H$23</f>
        <v>1931.81075953</v>
      </c>
      <c r="M84" s="36">
        <f>SUMIFS(СВЦЭМ!$D$39:$D$782,СВЦЭМ!$A$39:$A$782,$A84,СВЦЭМ!$B$39:$B$782,M$83)+'СЕТ СН'!$H$11+СВЦЭМ!$D$10+'СЕТ СН'!$H$6-'СЕТ СН'!$H$23</f>
        <v>1955.37622554</v>
      </c>
      <c r="N84" s="36">
        <f>SUMIFS(СВЦЭМ!$D$39:$D$782,СВЦЭМ!$A$39:$A$782,$A84,СВЦЭМ!$B$39:$B$782,N$83)+'СЕТ СН'!$H$11+СВЦЭМ!$D$10+'СЕТ СН'!$H$6-'СЕТ СН'!$H$23</f>
        <v>1967.84014699</v>
      </c>
      <c r="O84" s="36">
        <f>SUMIFS(СВЦЭМ!$D$39:$D$782,СВЦЭМ!$A$39:$A$782,$A84,СВЦЭМ!$B$39:$B$782,O$83)+'СЕТ СН'!$H$11+СВЦЭМ!$D$10+'СЕТ СН'!$H$6-'СЕТ СН'!$H$23</f>
        <v>1978.9334600699999</v>
      </c>
      <c r="P84" s="36">
        <f>SUMIFS(СВЦЭМ!$D$39:$D$782,СВЦЭМ!$A$39:$A$782,$A84,СВЦЭМ!$B$39:$B$782,P$83)+'СЕТ СН'!$H$11+СВЦЭМ!$D$10+'СЕТ СН'!$H$6-'СЕТ СН'!$H$23</f>
        <v>1991.24154241</v>
      </c>
      <c r="Q84" s="36">
        <f>SUMIFS(СВЦЭМ!$D$39:$D$782,СВЦЭМ!$A$39:$A$782,$A84,СВЦЭМ!$B$39:$B$782,Q$83)+'СЕТ СН'!$H$11+СВЦЭМ!$D$10+'СЕТ СН'!$H$6-'СЕТ СН'!$H$23</f>
        <v>1970.0885632499999</v>
      </c>
      <c r="R84" s="36">
        <f>SUMIFS(СВЦЭМ!$D$39:$D$782,СВЦЭМ!$A$39:$A$782,$A84,СВЦЭМ!$B$39:$B$782,R$83)+'СЕТ СН'!$H$11+СВЦЭМ!$D$10+'СЕТ СН'!$H$6-'СЕТ СН'!$H$23</f>
        <v>1977.7748638999999</v>
      </c>
      <c r="S84" s="36">
        <f>SUMIFS(СВЦЭМ!$D$39:$D$782,СВЦЭМ!$A$39:$A$782,$A84,СВЦЭМ!$B$39:$B$782,S$83)+'СЕТ СН'!$H$11+СВЦЭМ!$D$10+'СЕТ СН'!$H$6-'СЕТ СН'!$H$23</f>
        <v>1939.5970130599999</v>
      </c>
      <c r="T84" s="36">
        <f>SUMIFS(СВЦЭМ!$D$39:$D$782,СВЦЭМ!$A$39:$A$782,$A84,СВЦЭМ!$B$39:$B$782,T$83)+'СЕТ СН'!$H$11+СВЦЭМ!$D$10+'СЕТ СН'!$H$6-'СЕТ СН'!$H$23</f>
        <v>1895.1249312699999</v>
      </c>
      <c r="U84" s="36">
        <f>SUMIFS(СВЦЭМ!$D$39:$D$782,СВЦЭМ!$A$39:$A$782,$A84,СВЦЭМ!$B$39:$B$782,U$83)+'СЕТ СН'!$H$11+СВЦЭМ!$D$10+'СЕТ СН'!$H$6-'СЕТ СН'!$H$23</f>
        <v>1904.73226989</v>
      </c>
      <c r="V84" s="36">
        <f>SUMIFS(СВЦЭМ!$D$39:$D$782,СВЦЭМ!$A$39:$A$782,$A84,СВЦЭМ!$B$39:$B$782,V$83)+'СЕТ СН'!$H$11+СВЦЭМ!$D$10+'СЕТ СН'!$H$6-'СЕТ СН'!$H$23</f>
        <v>1933.92368053</v>
      </c>
      <c r="W84" s="36">
        <f>SUMIFS(СВЦЭМ!$D$39:$D$782,СВЦЭМ!$A$39:$A$782,$A84,СВЦЭМ!$B$39:$B$782,W$83)+'СЕТ СН'!$H$11+СВЦЭМ!$D$10+'СЕТ СН'!$H$6-'СЕТ СН'!$H$23</f>
        <v>1947.7253450999999</v>
      </c>
      <c r="X84" s="36">
        <f>SUMIFS(СВЦЭМ!$D$39:$D$782,СВЦЭМ!$A$39:$A$782,$A84,СВЦЭМ!$B$39:$B$782,X$83)+'СЕТ СН'!$H$11+СВЦЭМ!$D$10+'СЕТ СН'!$H$6-'СЕТ СН'!$H$23</f>
        <v>1953.0849092799999</v>
      </c>
      <c r="Y84" s="36">
        <f>SUMIFS(СВЦЭМ!$D$39:$D$782,СВЦЭМ!$A$39:$A$782,$A84,СВЦЭМ!$B$39:$B$782,Y$83)+'СЕТ СН'!$H$11+СВЦЭМ!$D$10+'СЕТ СН'!$H$6-'СЕТ СН'!$H$23</f>
        <v>1976.9692641199999</v>
      </c>
      <c r="AA84" s="45"/>
    </row>
    <row r="85" spans="1:27" ht="15.75" x14ac:dyDescent="0.2">
      <c r="A85" s="35">
        <f>A84+1</f>
        <v>45262</v>
      </c>
      <c r="B85" s="36">
        <f>SUMIFS(СВЦЭМ!$D$39:$D$782,СВЦЭМ!$A$39:$A$782,$A85,СВЦЭМ!$B$39:$B$782,B$83)+'СЕТ СН'!$H$11+СВЦЭМ!$D$10+'СЕТ СН'!$H$6-'СЕТ СН'!$H$23</f>
        <v>2105.4424108900002</v>
      </c>
      <c r="C85" s="36">
        <f>SUMIFS(СВЦЭМ!$D$39:$D$782,СВЦЭМ!$A$39:$A$782,$A85,СВЦЭМ!$B$39:$B$782,C$83)+'СЕТ СН'!$H$11+СВЦЭМ!$D$10+'СЕТ СН'!$H$6-'СЕТ СН'!$H$23</f>
        <v>2099.5115996300001</v>
      </c>
      <c r="D85" s="36">
        <f>SUMIFS(СВЦЭМ!$D$39:$D$782,СВЦЭМ!$A$39:$A$782,$A85,СВЦЭМ!$B$39:$B$782,D$83)+'СЕТ СН'!$H$11+СВЦЭМ!$D$10+'СЕТ СН'!$H$6-'СЕТ СН'!$H$23</f>
        <v>2112.6310769400002</v>
      </c>
      <c r="E85" s="36">
        <f>SUMIFS(СВЦЭМ!$D$39:$D$782,СВЦЭМ!$A$39:$A$782,$A85,СВЦЭМ!$B$39:$B$782,E$83)+'СЕТ СН'!$H$11+СВЦЭМ!$D$10+'СЕТ СН'!$H$6-'СЕТ СН'!$H$23</f>
        <v>2126.5454895000003</v>
      </c>
      <c r="F85" s="36">
        <f>SUMIFS(СВЦЭМ!$D$39:$D$782,СВЦЭМ!$A$39:$A$782,$A85,СВЦЭМ!$B$39:$B$782,F$83)+'СЕТ СН'!$H$11+СВЦЭМ!$D$10+'СЕТ СН'!$H$6-'СЕТ СН'!$H$23</f>
        <v>2132.94203681</v>
      </c>
      <c r="G85" s="36">
        <f>SUMIFS(СВЦЭМ!$D$39:$D$782,СВЦЭМ!$A$39:$A$782,$A85,СВЦЭМ!$B$39:$B$782,G$83)+'СЕТ СН'!$H$11+СВЦЭМ!$D$10+'СЕТ СН'!$H$6-'СЕТ СН'!$H$23</f>
        <v>2135.3047557700002</v>
      </c>
      <c r="H85" s="36">
        <f>SUMIFS(СВЦЭМ!$D$39:$D$782,СВЦЭМ!$A$39:$A$782,$A85,СВЦЭМ!$B$39:$B$782,H$83)+'СЕТ СН'!$H$11+СВЦЭМ!$D$10+'СЕТ СН'!$H$6-'СЕТ СН'!$H$23</f>
        <v>2133.7973220899999</v>
      </c>
      <c r="I85" s="36">
        <f>SUMIFS(СВЦЭМ!$D$39:$D$782,СВЦЭМ!$A$39:$A$782,$A85,СВЦЭМ!$B$39:$B$782,I$83)+'СЕТ СН'!$H$11+СВЦЭМ!$D$10+'СЕТ СН'!$H$6-'СЕТ СН'!$H$23</f>
        <v>2097.5595598499999</v>
      </c>
      <c r="J85" s="36">
        <f>SUMIFS(СВЦЭМ!$D$39:$D$782,СВЦЭМ!$A$39:$A$782,$A85,СВЦЭМ!$B$39:$B$782,J$83)+'СЕТ СН'!$H$11+СВЦЭМ!$D$10+'СЕТ СН'!$H$6-'СЕТ СН'!$H$23</f>
        <v>2051.03645904</v>
      </c>
      <c r="K85" s="36">
        <f>SUMIFS(СВЦЭМ!$D$39:$D$782,СВЦЭМ!$A$39:$A$782,$A85,СВЦЭМ!$B$39:$B$782,K$83)+'СЕТ СН'!$H$11+СВЦЭМ!$D$10+'СЕТ СН'!$H$6-'СЕТ СН'!$H$23</f>
        <v>2012.750978</v>
      </c>
      <c r="L85" s="36">
        <f>SUMIFS(СВЦЭМ!$D$39:$D$782,СВЦЭМ!$A$39:$A$782,$A85,СВЦЭМ!$B$39:$B$782,L$83)+'СЕТ СН'!$H$11+СВЦЭМ!$D$10+'СЕТ СН'!$H$6-'СЕТ СН'!$H$23</f>
        <v>1977.7140526399999</v>
      </c>
      <c r="M85" s="36">
        <f>SUMIFS(СВЦЭМ!$D$39:$D$782,СВЦЭМ!$A$39:$A$782,$A85,СВЦЭМ!$B$39:$B$782,M$83)+'СЕТ СН'!$H$11+СВЦЭМ!$D$10+'СЕТ СН'!$H$6-'СЕТ СН'!$H$23</f>
        <v>1969.69956301</v>
      </c>
      <c r="N85" s="36">
        <f>SUMIFS(СВЦЭМ!$D$39:$D$782,СВЦЭМ!$A$39:$A$782,$A85,СВЦЭМ!$B$39:$B$782,N$83)+'СЕТ СН'!$H$11+СВЦЭМ!$D$10+'СЕТ СН'!$H$6-'СЕТ СН'!$H$23</f>
        <v>1992.0661923999999</v>
      </c>
      <c r="O85" s="36">
        <f>SUMIFS(СВЦЭМ!$D$39:$D$782,СВЦЭМ!$A$39:$A$782,$A85,СВЦЭМ!$B$39:$B$782,O$83)+'СЕТ СН'!$H$11+СВЦЭМ!$D$10+'СЕТ СН'!$H$6-'СЕТ СН'!$H$23</f>
        <v>2015.3912616</v>
      </c>
      <c r="P85" s="36">
        <f>SUMIFS(СВЦЭМ!$D$39:$D$782,СВЦЭМ!$A$39:$A$782,$A85,СВЦЭМ!$B$39:$B$782,P$83)+'СЕТ СН'!$H$11+СВЦЭМ!$D$10+'СЕТ СН'!$H$6-'СЕТ СН'!$H$23</f>
        <v>2028.80505808</v>
      </c>
      <c r="Q85" s="36">
        <f>SUMIFS(СВЦЭМ!$D$39:$D$782,СВЦЭМ!$A$39:$A$782,$A85,СВЦЭМ!$B$39:$B$782,Q$83)+'СЕТ СН'!$H$11+СВЦЭМ!$D$10+'СЕТ СН'!$H$6-'СЕТ СН'!$H$23</f>
        <v>2031.5408873699998</v>
      </c>
      <c r="R85" s="36">
        <f>SUMIFS(СВЦЭМ!$D$39:$D$782,СВЦЭМ!$A$39:$A$782,$A85,СВЦЭМ!$B$39:$B$782,R$83)+'СЕТ СН'!$H$11+СВЦЭМ!$D$10+'СЕТ СН'!$H$6-'СЕТ СН'!$H$23</f>
        <v>2006.62886112</v>
      </c>
      <c r="S85" s="36">
        <f>SUMIFS(СВЦЭМ!$D$39:$D$782,СВЦЭМ!$A$39:$A$782,$A85,СВЦЭМ!$B$39:$B$782,S$83)+'СЕТ СН'!$H$11+СВЦЭМ!$D$10+'СЕТ СН'!$H$6-'СЕТ СН'!$H$23</f>
        <v>1967.33416091</v>
      </c>
      <c r="T85" s="36">
        <f>SUMIFS(СВЦЭМ!$D$39:$D$782,СВЦЭМ!$A$39:$A$782,$A85,СВЦЭМ!$B$39:$B$782,T$83)+'СЕТ СН'!$H$11+СВЦЭМ!$D$10+'СЕТ СН'!$H$6-'СЕТ СН'!$H$23</f>
        <v>1934.5122432599999</v>
      </c>
      <c r="U85" s="36">
        <f>SUMIFS(СВЦЭМ!$D$39:$D$782,СВЦЭМ!$A$39:$A$782,$A85,СВЦЭМ!$B$39:$B$782,U$83)+'СЕТ СН'!$H$11+СВЦЭМ!$D$10+'СЕТ СН'!$H$6-'СЕТ СН'!$H$23</f>
        <v>1946.2724371899999</v>
      </c>
      <c r="V85" s="36">
        <f>SUMIFS(СВЦЭМ!$D$39:$D$782,СВЦЭМ!$A$39:$A$782,$A85,СВЦЭМ!$B$39:$B$782,V$83)+'СЕТ СН'!$H$11+СВЦЭМ!$D$10+'СЕТ СН'!$H$6-'СЕТ СН'!$H$23</f>
        <v>1971.99365261</v>
      </c>
      <c r="W85" s="36">
        <f>SUMIFS(СВЦЭМ!$D$39:$D$782,СВЦЭМ!$A$39:$A$782,$A85,СВЦЭМ!$B$39:$B$782,W$83)+'СЕТ СН'!$H$11+СВЦЭМ!$D$10+'СЕТ СН'!$H$6-'СЕТ СН'!$H$23</f>
        <v>1985.9612637499999</v>
      </c>
      <c r="X85" s="36">
        <f>SUMIFS(СВЦЭМ!$D$39:$D$782,СВЦЭМ!$A$39:$A$782,$A85,СВЦЭМ!$B$39:$B$782,X$83)+'СЕТ СН'!$H$11+СВЦЭМ!$D$10+'СЕТ СН'!$H$6-'СЕТ СН'!$H$23</f>
        <v>2018.86893528</v>
      </c>
      <c r="Y85" s="36">
        <f>SUMIFS(СВЦЭМ!$D$39:$D$782,СВЦЭМ!$A$39:$A$782,$A85,СВЦЭМ!$B$39:$B$782,Y$83)+'СЕТ СН'!$H$11+СВЦЭМ!$D$10+'СЕТ СН'!$H$6-'СЕТ СН'!$H$23</f>
        <v>2041.99591749</v>
      </c>
    </row>
    <row r="86" spans="1:27" ht="15.75" x14ac:dyDescent="0.2">
      <c r="A86" s="35">
        <f t="shared" ref="A86:A114" si="2">A85+1</f>
        <v>45263</v>
      </c>
      <c r="B86" s="36">
        <f>SUMIFS(СВЦЭМ!$D$39:$D$782,СВЦЭМ!$A$39:$A$782,$A86,СВЦЭМ!$B$39:$B$782,B$83)+'СЕТ СН'!$H$11+СВЦЭМ!$D$10+'СЕТ СН'!$H$6-'СЕТ СН'!$H$23</f>
        <v>2002.9839238</v>
      </c>
      <c r="C86" s="36">
        <f>SUMIFS(СВЦЭМ!$D$39:$D$782,СВЦЭМ!$A$39:$A$782,$A86,СВЦЭМ!$B$39:$B$782,C$83)+'СЕТ СН'!$H$11+СВЦЭМ!$D$10+'СЕТ СН'!$H$6-'СЕТ СН'!$H$23</f>
        <v>2048.3438133999998</v>
      </c>
      <c r="D86" s="36">
        <f>SUMIFS(СВЦЭМ!$D$39:$D$782,СВЦЭМ!$A$39:$A$782,$A86,СВЦЭМ!$B$39:$B$782,D$83)+'СЕТ СН'!$H$11+СВЦЭМ!$D$10+'СЕТ СН'!$H$6-'СЕТ СН'!$H$23</f>
        <v>2095.2777679199999</v>
      </c>
      <c r="E86" s="36">
        <f>SUMIFS(СВЦЭМ!$D$39:$D$782,СВЦЭМ!$A$39:$A$782,$A86,СВЦЭМ!$B$39:$B$782,E$83)+'СЕТ СН'!$H$11+СВЦЭМ!$D$10+'СЕТ СН'!$H$6-'СЕТ СН'!$H$23</f>
        <v>2091.1096079399999</v>
      </c>
      <c r="F86" s="36">
        <f>SUMIFS(СВЦЭМ!$D$39:$D$782,СВЦЭМ!$A$39:$A$782,$A86,СВЦЭМ!$B$39:$B$782,F$83)+'СЕТ СН'!$H$11+СВЦЭМ!$D$10+'СЕТ СН'!$H$6-'СЕТ СН'!$H$23</f>
        <v>2086.2065845400002</v>
      </c>
      <c r="G86" s="36">
        <f>SUMIFS(СВЦЭМ!$D$39:$D$782,СВЦЭМ!$A$39:$A$782,$A86,СВЦЭМ!$B$39:$B$782,G$83)+'СЕТ СН'!$H$11+СВЦЭМ!$D$10+'СЕТ СН'!$H$6-'СЕТ СН'!$H$23</f>
        <v>2098.57453033</v>
      </c>
      <c r="H86" s="36">
        <f>SUMIFS(СВЦЭМ!$D$39:$D$782,СВЦЭМ!$A$39:$A$782,$A86,СВЦЭМ!$B$39:$B$782,H$83)+'СЕТ СН'!$H$11+СВЦЭМ!$D$10+'СЕТ СН'!$H$6-'СЕТ СН'!$H$23</f>
        <v>2090.53162772</v>
      </c>
      <c r="I86" s="36">
        <f>SUMIFS(СВЦЭМ!$D$39:$D$782,СВЦЭМ!$A$39:$A$782,$A86,СВЦЭМ!$B$39:$B$782,I$83)+'СЕТ СН'!$H$11+СВЦЭМ!$D$10+'СЕТ СН'!$H$6-'СЕТ СН'!$H$23</f>
        <v>2088.3864547600001</v>
      </c>
      <c r="J86" s="36">
        <f>SUMIFS(СВЦЭМ!$D$39:$D$782,СВЦЭМ!$A$39:$A$782,$A86,СВЦЭМ!$B$39:$B$782,J$83)+'СЕТ СН'!$H$11+СВЦЭМ!$D$10+'СЕТ СН'!$H$6-'СЕТ СН'!$H$23</f>
        <v>2056.5869730099998</v>
      </c>
      <c r="K86" s="36">
        <f>SUMIFS(СВЦЭМ!$D$39:$D$782,СВЦЭМ!$A$39:$A$782,$A86,СВЦЭМ!$B$39:$B$782,K$83)+'СЕТ СН'!$H$11+СВЦЭМ!$D$10+'СЕТ СН'!$H$6-'СЕТ СН'!$H$23</f>
        <v>2020.19382877</v>
      </c>
      <c r="L86" s="36">
        <f>SUMIFS(СВЦЭМ!$D$39:$D$782,СВЦЭМ!$A$39:$A$782,$A86,СВЦЭМ!$B$39:$B$782,L$83)+'СЕТ СН'!$H$11+СВЦЭМ!$D$10+'СЕТ СН'!$H$6-'СЕТ СН'!$H$23</f>
        <v>1976.3467177</v>
      </c>
      <c r="M86" s="36">
        <f>SUMIFS(СВЦЭМ!$D$39:$D$782,СВЦЭМ!$A$39:$A$782,$A86,СВЦЭМ!$B$39:$B$782,M$83)+'СЕТ СН'!$H$11+СВЦЭМ!$D$10+'СЕТ СН'!$H$6-'СЕТ СН'!$H$23</f>
        <v>1972.47629392</v>
      </c>
      <c r="N86" s="36">
        <f>SUMIFS(СВЦЭМ!$D$39:$D$782,СВЦЭМ!$A$39:$A$782,$A86,СВЦЭМ!$B$39:$B$782,N$83)+'СЕТ СН'!$H$11+СВЦЭМ!$D$10+'СЕТ СН'!$H$6-'СЕТ СН'!$H$23</f>
        <v>1986.8785010699999</v>
      </c>
      <c r="O86" s="36">
        <f>SUMIFS(СВЦЭМ!$D$39:$D$782,СВЦЭМ!$A$39:$A$782,$A86,СВЦЭМ!$B$39:$B$782,O$83)+'СЕТ СН'!$H$11+СВЦЭМ!$D$10+'СЕТ СН'!$H$6-'СЕТ СН'!$H$23</f>
        <v>2013.0421811199999</v>
      </c>
      <c r="P86" s="36">
        <f>SUMIFS(СВЦЭМ!$D$39:$D$782,СВЦЭМ!$A$39:$A$782,$A86,СВЦЭМ!$B$39:$B$782,P$83)+'СЕТ СН'!$H$11+СВЦЭМ!$D$10+'СЕТ СН'!$H$6-'СЕТ СН'!$H$23</f>
        <v>2016.3844095499999</v>
      </c>
      <c r="Q86" s="36">
        <f>SUMIFS(СВЦЭМ!$D$39:$D$782,СВЦЭМ!$A$39:$A$782,$A86,СВЦЭМ!$B$39:$B$782,Q$83)+'СЕТ СН'!$H$11+СВЦЭМ!$D$10+'СЕТ СН'!$H$6-'СЕТ СН'!$H$23</f>
        <v>2024.72151676</v>
      </c>
      <c r="R86" s="36">
        <f>SUMIFS(СВЦЭМ!$D$39:$D$782,СВЦЭМ!$A$39:$A$782,$A86,СВЦЭМ!$B$39:$B$782,R$83)+'СЕТ СН'!$H$11+СВЦЭМ!$D$10+'СЕТ СН'!$H$6-'СЕТ СН'!$H$23</f>
        <v>2007.4909135099999</v>
      </c>
      <c r="S86" s="36">
        <f>SUMIFS(СВЦЭМ!$D$39:$D$782,СВЦЭМ!$A$39:$A$782,$A86,СВЦЭМ!$B$39:$B$782,S$83)+'СЕТ СН'!$H$11+СВЦЭМ!$D$10+'СЕТ СН'!$H$6-'СЕТ СН'!$H$23</f>
        <v>1958.33005458</v>
      </c>
      <c r="T86" s="36">
        <f>SUMIFS(СВЦЭМ!$D$39:$D$782,СВЦЭМ!$A$39:$A$782,$A86,СВЦЭМ!$B$39:$B$782,T$83)+'СЕТ СН'!$H$11+СВЦЭМ!$D$10+'СЕТ СН'!$H$6-'СЕТ СН'!$H$23</f>
        <v>1909.9831185399999</v>
      </c>
      <c r="U86" s="36">
        <f>SUMIFS(СВЦЭМ!$D$39:$D$782,СВЦЭМ!$A$39:$A$782,$A86,СВЦЭМ!$B$39:$B$782,U$83)+'СЕТ СН'!$H$11+СВЦЭМ!$D$10+'СЕТ СН'!$H$6-'СЕТ СН'!$H$23</f>
        <v>1919.8675889399999</v>
      </c>
      <c r="V86" s="36">
        <f>SUMIFS(СВЦЭМ!$D$39:$D$782,СВЦЭМ!$A$39:$A$782,$A86,СВЦЭМ!$B$39:$B$782,V$83)+'СЕТ СН'!$H$11+СВЦЭМ!$D$10+'СЕТ СН'!$H$6-'СЕТ СН'!$H$23</f>
        <v>1952.3294470399999</v>
      </c>
      <c r="W86" s="36">
        <f>SUMIFS(СВЦЭМ!$D$39:$D$782,СВЦЭМ!$A$39:$A$782,$A86,СВЦЭМ!$B$39:$B$782,W$83)+'СЕТ СН'!$H$11+СВЦЭМ!$D$10+'СЕТ СН'!$H$6-'СЕТ СН'!$H$23</f>
        <v>1963.1379508699999</v>
      </c>
      <c r="X86" s="36">
        <f>SUMIFS(СВЦЭМ!$D$39:$D$782,СВЦЭМ!$A$39:$A$782,$A86,СВЦЭМ!$B$39:$B$782,X$83)+'СЕТ СН'!$H$11+СВЦЭМ!$D$10+'СЕТ СН'!$H$6-'СЕТ СН'!$H$23</f>
        <v>1994.25827516</v>
      </c>
      <c r="Y86" s="36">
        <f>SUMIFS(СВЦЭМ!$D$39:$D$782,СВЦЭМ!$A$39:$A$782,$A86,СВЦЭМ!$B$39:$B$782,Y$83)+'СЕТ СН'!$H$11+СВЦЭМ!$D$10+'СЕТ СН'!$H$6-'СЕТ СН'!$H$23</f>
        <v>2045.6552387699999</v>
      </c>
    </row>
    <row r="87" spans="1:27" ht="15.75" x14ac:dyDescent="0.2">
      <c r="A87" s="35">
        <f t="shared" si="2"/>
        <v>45264</v>
      </c>
      <c r="B87" s="36">
        <f>SUMIFS(СВЦЭМ!$D$39:$D$782,СВЦЭМ!$A$39:$A$782,$A87,СВЦЭМ!$B$39:$B$782,B$83)+'СЕТ СН'!$H$11+СВЦЭМ!$D$10+'СЕТ СН'!$H$6-'СЕТ СН'!$H$23</f>
        <v>2031.03333808</v>
      </c>
      <c r="C87" s="36">
        <f>SUMIFS(СВЦЭМ!$D$39:$D$782,СВЦЭМ!$A$39:$A$782,$A87,СВЦЭМ!$B$39:$B$782,C$83)+'СЕТ СН'!$H$11+СВЦЭМ!$D$10+'СЕТ СН'!$H$6-'СЕТ СН'!$H$23</f>
        <v>2075.13895662</v>
      </c>
      <c r="D87" s="36">
        <f>SUMIFS(СВЦЭМ!$D$39:$D$782,СВЦЭМ!$A$39:$A$782,$A87,СВЦЭМ!$B$39:$B$782,D$83)+'СЕТ СН'!$H$11+СВЦЭМ!$D$10+'СЕТ СН'!$H$6-'СЕТ СН'!$H$23</f>
        <v>2070.7251705200001</v>
      </c>
      <c r="E87" s="36">
        <f>SUMIFS(СВЦЭМ!$D$39:$D$782,СВЦЭМ!$A$39:$A$782,$A87,СВЦЭМ!$B$39:$B$782,E$83)+'СЕТ СН'!$H$11+СВЦЭМ!$D$10+'СЕТ СН'!$H$6-'СЕТ СН'!$H$23</f>
        <v>2078.2161005900002</v>
      </c>
      <c r="F87" s="36">
        <f>SUMIFS(СВЦЭМ!$D$39:$D$782,СВЦЭМ!$A$39:$A$782,$A87,СВЦЭМ!$B$39:$B$782,F$83)+'СЕТ СН'!$H$11+СВЦЭМ!$D$10+'СЕТ СН'!$H$6-'СЕТ СН'!$H$23</f>
        <v>2073.8037276999999</v>
      </c>
      <c r="G87" s="36">
        <f>SUMIFS(СВЦЭМ!$D$39:$D$782,СВЦЭМ!$A$39:$A$782,$A87,СВЦЭМ!$B$39:$B$782,G$83)+'СЕТ СН'!$H$11+СВЦЭМ!$D$10+'СЕТ СН'!$H$6-'СЕТ СН'!$H$23</f>
        <v>2063.6940452499998</v>
      </c>
      <c r="H87" s="36">
        <f>SUMIFS(СВЦЭМ!$D$39:$D$782,СВЦЭМ!$A$39:$A$782,$A87,СВЦЭМ!$B$39:$B$782,H$83)+'СЕТ СН'!$H$11+СВЦЭМ!$D$10+'СЕТ СН'!$H$6-'СЕТ СН'!$H$23</f>
        <v>2032.8604330399999</v>
      </c>
      <c r="I87" s="36">
        <f>SUMIFS(СВЦЭМ!$D$39:$D$782,СВЦЭМ!$A$39:$A$782,$A87,СВЦЭМ!$B$39:$B$782,I$83)+'СЕТ СН'!$H$11+СВЦЭМ!$D$10+'СЕТ СН'!$H$6-'СЕТ СН'!$H$23</f>
        <v>1960.7409548799999</v>
      </c>
      <c r="J87" s="36">
        <f>SUMIFS(СВЦЭМ!$D$39:$D$782,СВЦЭМ!$A$39:$A$782,$A87,СВЦЭМ!$B$39:$B$782,J$83)+'СЕТ СН'!$H$11+СВЦЭМ!$D$10+'СЕТ СН'!$H$6-'СЕТ СН'!$H$23</f>
        <v>1937.79397322</v>
      </c>
      <c r="K87" s="36">
        <f>SUMIFS(СВЦЭМ!$D$39:$D$782,СВЦЭМ!$A$39:$A$782,$A87,СВЦЭМ!$B$39:$B$782,K$83)+'СЕТ СН'!$H$11+СВЦЭМ!$D$10+'СЕТ СН'!$H$6-'СЕТ СН'!$H$23</f>
        <v>1924.65242661</v>
      </c>
      <c r="L87" s="36">
        <f>SUMIFS(СВЦЭМ!$D$39:$D$782,СВЦЭМ!$A$39:$A$782,$A87,СВЦЭМ!$B$39:$B$782,L$83)+'СЕТ СН'!$H$11+СВЦЭМ!$D$10+'СЕТ СН'!$H$6-'СЕТ СН'!$H$23</f>
        <v>1918.71678896</v>
      </c>
      <c r="M87" s="36">
        <f>SUMIFS(СВЦЭМ!$D$39:$D$782,СВЦЭМ!$A$39:$A$782,$A87,СВЦЭМ!$B$39:$B$782,M$83)+'СЕТ СН'!$H$11+СВЦЭМ!$D$10+'СЕТ СН'!$H$6-'СЕТ СН'!$H$23</f>
        <v>1927.59950966</v>
      </c>
      <c r="N87" s="36">
        <f>SUMIFS(СВЦЭМ!$D$39:$D$782,СВЦЭМ!$A$39:$A$782,$A87,СВЦЭМ!$B$39:$B$782,N$83)+'СЕТ СН'!$H$11+СВЦЭМ!$D$10+'СЕТ СН'!$H$6-'СЕТ СН'!$H$23</f>
        <v>1937.9546143299999</v>
      </c>
      <c r="O87" s="36">
        <f>SUMIFS(СВЦЭМ!$D$39:$D$782,СВЦЭМ!$A$39:$A$782,$A87,СВЦЭМ!$B$39:$B$782,O$83)+'СЕТ СН'!$H$11+СВЦЭМ!$D$10+'СЕТ СН'!$H$6-'СЕТ СН'!$H$23</f>
        <v>1948.9960676399999</v>
      </c>
      <c r="P87" s="36">
        <f>SUMIFS(СВЦЭМ!$D$39:$D$782,СВЦЭМ!$A$39:$A$782,$A87,СВЦЭМ!$B$39:$B$782,P$83)+'СЕТ СН'!$H$11+СВЦЭМ!$D$10+'СЕТ СН'!$H$6-'СЕТ СН'!$H$23</f>
        <v>1962.5047573299998</v>
      </c>
      <c r="Q87" s="36">
        <f>SUMIFS(СВЦЭМ!$D$39:$D$782,СВЦЭМ!$A$39:$A$782,$A87,СВЦЭМ!$B$39:$B$782,Q$83)+'СЕТ СН'!$H$11+СВЦЭМ!$D$10+'СЕТ СН'!$H$6-'СЕТ СН'!$H$23</f>
        <v>1964.92059651</v>
      </c>
      <c r="R87" s="36">
        <f>SUMIFS(СВЦЭМ!$D$39:$D$782,СВЦЭМ!$A$39:$A$782,$A87,СВЦЭМ!$B$39:$B$782,R$83)+'СЕТ СН'!$H$11+СВЦЭМ!$D$10+'СЕТ СН'!$H$6-'СЕТ СН'!$H$23</f>
        <v>1952.0100254399999</v>
      </c>
      <c r="S87" s="36">
        <f>SUMIFS(СВЦЭМ!$D$39:$D$782,СВЦЭМ!$A$39:$A$782,$A87,СВЦЭМ!$B$39:$B$782,S$83)+'СЕТ СН'!$H$11+СВЦЭМ!$D$10+'СЕТ СН'!$H$6-'СЕТ СН'!$H$23</f>
        <v>1911.24126598</v>
      </c>
      <c r="T87" s="36">
        <f>SUMIFS(СВЦЭМ!$D$39:$D$782,СВЦЭМ!$A$39:$A$782,$A87,СВЦЭМ!$B$39:$B$782,T$83)+'СЕТ СН'!$H$11+СВЦЭМ!$D$10+'СЕТ СН'!$H$6-'СЕТ СН'!$H$23</f>
        <v>1886.59394045</v>
      </c>
      <c r="U87" s="36">
        <f>SUMIFS(СВЦЭМ!$D$39:$D$782,СВЦЭМ!$A$39:$A$782,$A87,СВЦЭМ!$B$39:$B$782,U$83)+'СЕТ СН'!$H$11+СВЦЭМ!$D$10+'СЕТ СН'!$H$6-'СЕТ СН'!$H$23</f>
        <v>1898.19679206</v>
      </c>
      <c r="V87" s="36">
        <f>SUMIFS(СВЦЭМ!$D$39:$D$782,СВЦЭМ!$A$39:$A$782,$A87,СВЦЭМ!$B$39:$B$782,V$83)+'СЕТ СН'!$H$11+СВЦЭМ!$D$10+'СЕТ СН'!$H$6-'СЕТ СН'!$H$23</f>
        <v>1919.9540286499998</v>
      </c>
      <c r="W87" s="36">
        <f>SUMIFS(СВЦЭМ!$D$39:$D$782,СВЦЭМ!$A$39:$A$782,$A87,СВЦЭМ!$B$39:$B$782,W$83)+'СЕТ СН'!$H$11+СВЦЭМ!$D$10+'СЕТ СН'!$H$6-'СЕТ СН'!$H$23</f>
        <v>1933.83122308</v>
      </c>
      <c r="X87" s="36">
        <f>SUMIFS(СВЦЭМ!$D$39:$D$782,СВЦЭМ!$A$39:$A$782,$A87,СВЦЭМ!$B$39:$B$782,X$83)+'СЕТ СН'!$H$11+СВЦЭМ!$D$10+'СЕТ СН'!$H$6-'СЕТ СН'!$H$23</f>
        <v>1974.12687409</v>
      </c>
      <c r="Y87" s="36">
        <f>SUMIFS(СВЦЭМ!$D$39:$D$782,СВЦЭМ!$A$39:$A$782,$A87,СВЦЭМ!$B$39:$B$782,Y$83)+'СЕТ СН'!$H$11+СВЦЭМ!$D$10+'СЕТ СН'!$H$6-'СЕТ СН'!$H$23</f>
        <v>1992.65748839</v>
      </c>
    </row>
    <row r="88" spans="1:27" ht="15.75" x14ac:dyDescent="0.2">
      <c r="A88" s="35">
        <f t="shared" si="2"/>
        <v>45265</v>
      </c>
      <c r="B88" s="36">
        <f>SUMIFS(СВЦЭМ!$D$39:$D$782,СВЦЭМ!$A$39:$A$782,$A88,СВЦЭМ!$B$39:$B$782,B$83)+'СЕТ СН'!$H$11+СВЦЭМ!$D$10+'СЕТ СН'!$H$6-'СЕТ СН'!$H$23</f>
        <v>2129.71143188</v>
      </c>
      <c r="C88" s="36">
        <f>SUMIFS(СВЦЭМ!$D$39:$D$782,СВЦЭМ!$A$39:$A$782,$A88,СВЦЭМ!$B$39:$B$782,C$83)+'СЕТ СН'!$H$11+СВЦЭМ!$D$10+'СЕТ СН'!$H$6-'СЕТ СН'!$H$23</f>
        <v>2152.37871425</v>
      </c>
      <c r="D88" s="36">
        <f>SUMIFS(СВЦЭМ!$D$39:$D$782,СВЦЭМ!$A$39:$A$782,$A88,СВЦЭМ!$B$39:$B$782,D$83)+'СЕТ СН'!$H$11+СВЦЭМ!$D$10+'СЕТ СН'!$H$6-'СЕТ СН'!$H$23</f>
        <v>2191.3128228</v>
      </c>
      <c r="E88" s="36">
        <f>SUMIFS(СВЦЭМ!$D$39:$D$782,СВЦЭМ!$A$39:$A$782,$A88,СВЦЭМ!$B$39:$B$782,E$83)+'СЕТ СН'!$H$11+СВЦЭМ!$D$10+'СЕТ СН'!$H$6-'СЕТ СН'!$H$23</f>
        <v>2158.11996348</v>
      </c>
      <c r="F88" s="36">
        <f>SUMIFS(СВЦЭМ!$D$39:$D$782,СВЦЭМ!$A$39:$A$782,$A88,СВЦЭМ!$B$39:$B$782,F$83)+'СЕТ СН'!$H$11+СВЦЭМ!$D$10+'СЕТ СН'!$H$6-'СЕТ СН'!$H$23</f>
        <v>2152.7515271699999</v>
      </c>
      <c r="G88" s="36">
        <f>SUMIFS(СВЦЭМ!$D$39:$D$782,СВЦЭМ!$A$39:$A$782,$A88,СВЦЭМ!$B$39:$B$782,G$83)+'СЕТ СН'!$H$11+СВЦЭМ!$D$10+'СЕТ СН'!$H$6-'СЕТ СН'!$H$23</f>
        <v>2149.6923812300001</v>
      </c>
      <c r="H88" s="36">
        <f>SUMIFS(СВЦЭМ!$D$39:$D$782,СВЦЭМ!$A$39:$A$782,$A88,СВЦЭМ!$B$39:$B$782,H$83)+'СЕТ СН'!$H$11+СВЦЭМ!$D$10+'СЕТ СН'!$H$6-'СЕТ СН'!$H$23</f>
        <v>2106.4654942900002</v>
      </c>
      <c r="I88" s="36">
        <f>SUMIFS(СВЦЭМ!$D$39:$D$782,СВЦЭМ!$A$39:$A$782,$A88,СВЦЭМ!$B$39:$B$782,I$83)+'СЕТ СН'!$H$11+СВЦЭМ!$D$10+'СЕТ СН'!$H$6-'СЕТ СН'!$H$23</f>
        <v>2063.4795077100002</v>
      </c>
      <c r="J88" s="36">
        <f>SUMIFS(СВЦЭМ!$D$39:$D$782,СВЦЭМ!$A$39:$A$782,$A88,СВЦЭМ!$B$39:$B$782,J$83)+'СЕТ СН'!$H$11+СВЦЭМ!$D$10+'СЕТ СН'!$H$6-'СЕТ СН'!$H$23</f>
        <v>2019.28414952</v>
      </c>
      <c r="K88" s="36">
        <f>SUMIFS(СВЦЭМ!$D$39:$D$782,СВЦЭМ!$A$39:$A$782,$A88,СВЦЭМ!$B$39:$B$782,K$83)+'СЕТ СН'!$H$11+СВЦЭМ!$D$10+'СЕТ СН'!$H$6-'СЕТ СН'!$H$23</f>
        <v>2016.34218218</v>
      </c>
      <c r="L88" s="36">
        <f>SUMIFS(СВЦЭМ!$D$39:$D$782,СВЦЭМ!$A$39:$A$782,$A88,СВЦЭМ!$B$39:$B$782,L$83)+'СЕТ СН'!$H$11+СВЦЭМ!$D$10+'СЕТ СН'!$H$6-'СЕТ СН'!$H$23</f>
        <v>2051.1899417099999</v>
      </c>
      <c r="M88" s="36">
        <f>SUMIFS(СВЦЭМ!$D$39:$D$782,СВЦЭМ!$A$39:$A$782,$A88,СВЦЭМ!$B$39:$B$782,M$83)+'СЕТ СН'!$H$11+СВЦЭМ!$D$10+'СЕТ СН'!$H$6-'СЕТ СН'!$H$23</f>
        <v>2119.2962498500001</v>
      </c>
      <c r="N88" s="36">
        <f>SUMIFS(СВЦЭМ!$D$39:$D$782,СВЦЭМ!$A$39:$A$782,$A88,СВЦЭМ!$B$39:$B$782,N$83)+'СЕТ СН'!$H$11+СВЦЭМ!$D$10+'СЕТ СН'!$H$6-'СЕТ СН'!$H$23</f>
        <v>2133.0413984400002</v>
      </c>
      <c r="O88" s="36">
        <f>SUMIFS(СВЦЭМ!$D$39:$D$782,СВЦЭМ!$A$39:$A$782,$A88,СВЦЭМ!$B$39:$B$782,O$83)+'СЕТ СН'!$H$11+СВЦЭМ!$D$10+'СЕТ СН'!$H$6-'СЕТ СН'!$H$23</f>
        <v>2138.18975108</v>
      </c>
      <c r="P88" s="36">
        <f>SUMIFS(СВЦЭМ!$D$39:$D$782,СВЦЭМ!$A$39:$A$782,$A88,СВЦЭМ!$B$39:$B$782,P$83)+'СЕТ СН'!$H$11+СВЦЭМ!$D$10+'СЕТ СН'!$H$6-'СЕТ СН'!$H$23</f>
        <v>2133.5445300699998</v>
      </c>
      <c r="Q88" s="36">
        <f>SUMIFS(СВЦЭМ!$D$39:$D$782,СВЦЭМ!$A$39:$A$782,$A88,СВЦЭМ!$B$39:$B$782,Q$83)+'СЕТ СН'!$H$11+СВЦЭМ!$D$10+'СЕТ СН'!$H$6-'СЕТ СН'!$H$23</f>
        <v>2128.22161078</v>
      </c>
      <c r="R88" s="36">
        <f>SUMIFS(СВЦЭМ!$D$39:$D$782,СВЦЭМ!$A$39:$A$782,$A88,СВЦЭМ!$B$39:$B$782,R$83)+'СЕТ СН'!$H$11+СВЦЭМ!$D$10+'СЕТ СН'!$H$6-'СЕТ СН'!$H$23</f>
        <v>2078.2741654400002</v>
      </c>
      <c r="S88" s="36">
        <f>SUMIFS(СВЦЭМ!$D$39:$D$782,СВЦЭМ!$A$39:$A$782,$A88,СВЦЭМ!$B$39:$B$782,S$83)+'СЕТ СН'!$H$11+СВЦЭМ!$D$10+'СЕТ СН'!$H$6-'СЕТ СН'!$H$23</f>
        <v>2019.9251959799999</v>
      </c>
      <c r="T88" s="36">
        <f>SUMIFS(СВЦЭМ!$D$39:$D$782,СВЦЭМ!$A$39:$A$782,$A88,СВЦЭМ!$B$39:$B$782,T$83)+'СЕТ СН'!$H$11+СВЦЭМ!$D$10+'СЕТ СН'!$H$6-'СЕТ СН'!$H$23</f>
        <v>1993.828608</v>
      </c>
      <c r="U88" s="36">
        <f>SUMIFS(СВЦЭМ!$D$39:$D$782,СВЦЭМ!$A$39:$A$782,$A88,СВЦЭМ!$B$39:$B$782,U$83)+'СЕТ СН'!$H$11+СВЦЭМ!$D$10+'СЕТ СН'!$H$6-'СЕТ СН'!$H$23</f>
        <v>2005.7864706099999</v>
      </c>
      <c r="V88" s="36">
        <f>SUMIFS(СВЦЭМ!$D$39:$D$782,СВЦЭМ!$A$39:$A$782,$A88,СВЦЭМ!$B$39:$B$782,V$83)+'СЕТ СН'!$H$11+СВЦЭМ!$D$10+'СЕТ СН'!$H$6-'СЕТ СН'!$H$23</f>
        <v>2046.25973993</v>
      </c>
      <c r="W88" s="36">
        <f>SUMIFS(СВЦЭМ!$D$39:$D$782,СВЦЭМ!$A$39:$A$782,$A88,СВЦЭМ!$B$39:$B$782,W$83)+'СЕТ СН'!$H$11+СВЦЭМ!$D$10+'СЕТ СН'!$H$6-'СЕТ СН'!$H$23</f>
        <v>2053.6112979099998</v>
      </c>
      <c r="X88" s="36">
        <f>SUMIFS(СВЦЭМ!$D$39:$D$782,СВЦЭМ!$A$39:$A$782,$A88,СВЦЭМ!$B$39:$B$782,X$83)+'СЕТ СН'!$H$11+СВЦЭМ!$D$10+'СЕТ СН'!$H$6-'СЕТ СН'!$H$23</f>
        <v>2073.1352295299998</v>
      </c>
      <c r="Y88" s="36">
        <f>SUMIFS(СВЦЭМ!$D$39:$D$782,СВЦЭМ!$A$39:$A$782,$A88,СВЦЭМ!$B$39:$B$782,Y$83)+'СЕТ СН'!$H$11+СВЦЭМ!$D$10+'СЕТ СН'!$H$6-'СЕТ СН'!$H$23</f>
        <v>2103.2596201400002</v>
      </c>
    </row>
    <row r="89" spans="1:27" ht="15.75" x14ac:dyDescent="0.2">
      <c r="A89" s="35">
        <f t="shared" si="2"/>
        <v>45266</v>
      </c>
      <c r="B89" s="36">
        <f>SUMIFS(СВЦЭМ!$D$39:$D$782,СВЦЭМ!$A$39:$A$782,$A89,СВЦЭМ!$B$39:$B$782,B$83)+'СЕТ СН'!$H$11+СВЦЭМ!$D$10+'СЕТ СН'!$H$6-'СЕТ СН'!$H$23</f>
        <v>2016.2487684599998</v>
      </c>
      <c r="C89" s="36">
        <f>SUMIFS(СВЦЭМ!$D$39:$D$782,СВЦЭМ!$A$39:$A$782,$A89,СВЦЭМ!$B$39:$B$782,C$83)+'СЕТ СН'!$H$11+СВЦЭМ!$D$10+'СЕТ СН'!$H$6-'СЕТ СН'!$H$23</f>
        <v>2030.28922573</v>
      </c>
      <c r="D89" s="36">
        <f>SUMIFS(СВЦЭМ!$D$39:$D$782,СВЦЭМ!$A$39:$A$782,$A89,СВЦЭМ!$B$39:$B$782,D$83)+'СЕТ СН'!$H$11+СВЦЭМ!$D$10+'СЕТ СН'!$H$6-'СЕТ СН'!$H$23</f>
        <v>2063.93184909</v>
      </c>
      <c r="E89" s="36">
        <f>SUMIFS(СВЦЭМ!$D$39:$D$782,СВЦЭМ!$A$39:$A$782,$A89,СВЦЭМ!$B$39:$B$782,E$83)+'СЕТ СН'!$H$11+СВЦЭМ!$D$10+'СЕТ СН'!$H$6-'СЕТ СН'!$H$23</f>
        <v>2071.4802371400001</v>
      </c>
      <c r="F89" s="36">
        <f>SUMIFS(СВЦЭМ!$D$39:$D$782,СВЦЭМ!$A$39:$A$782,$A89,СВЦЭМ!$B$39:$B$782,F$83)+'СЕТ СН'!$H$11+СВЦЭМ!$D$10+'СЕТ СН'!$H$6-'СЕТ СН'!$H$23</f>
        <v>2058.7802849700001</v>
      </c>
      <c r="G89" s="36">
        <f>SUMIFS(СВЦЭМ!$D$39:$D$782,СВЦЭМ!$A$39:$A$782,$A89,СВЦЭМ!$B$39:$B$782,G$83)+'СЕТ СН'!$H$11+СВЦЭМ!$D$10+'СЕТ СН'!$H$6-'СЕТ СН'!$H$23</f>
        <v>2027.5198196399999</v>
      </c>
      <c r="H89" s="36">
        <f>SUMIFS(СВЦЭМ!$D$39:$D$782,СВЦЭМ!$A$39:$A$782,$A89,СВЦЭМ!$B$39:$B$782,H$83)+'СЕТ СН'!$H$11+СВЦЭМ!$D$10+'СЕТ СН'!$H$6-'СЕТ СН'!$H$23</f>
        <v>1978.2081944399999</v>
      </c>
      <c r="I89" s="36">
        <f>SUMIFS(СВЦЭМ!$D$39:$D$782,СВЦЭМ!$A$39:$A$782,$A89,СВЦЭМ!$B$39:$B$782,I$83)+'СЕТ СН'!$H$11+СВЦЭМ!$D$10+'СЕТ СН'!$H$6-'СЕТ СН'!$H$23</f>
        <v>1919.3970109699999</v>
      </c>
      <c r="J89" s="36">
        <f>SUMIFS(СВЦЭМ!$D$39:$D$782,СВЦЭМ!$A$39:$A$782,$A89,СВЦЭМ!$B$39:$B$782,J$83)+'СЕТ СН'!$H$11+СВЦЭМ!$D$10+'СЕТ СН'!$H$6-'СЕТ СН'!$H$23</f>
        <v>1914.6516993399998</v>
      </c>
      <c r="K89" s="36">
        <f>SUMIFS(СВЦЭМ!$D$39:$D$782,СВЦЭМ!$A$39:$A$782,$A89,СВЦЭМ!$B$39:$B$782,K$83)+'СЕТ СН'!$H$11+СВЦЭМ!$D$10+'СЕТ СН'!$H$6-'СЕТ СН'!$H$23</f>
        <v>1894.1989268299999</v>
      </c>
      <c r="L89" s="36">
        <f>SUMIFS(СВЦЭМ!$D$39:$D$782,СВЦЭМ!$A$39:$A$782,$A89,СВЦЭМ!$B$39:$B$782,L$83)+'СЕТ СН'!$H$11+СВЦЭМ!$D$10+'СЕТ СН'!$H$6-'СЕТ СН'!$H$23</f>
        <v>1873.52392287</v>
      </c>
      <c r="M89" s="36">
        <f>SUMIFS(СВЦЭМ!$D$39:$D$782,СВЦЭМ!$A$39:$A$782,$A89,СВЦЭМ!$B$39:$B$782,M$83)+'СЕТ СН'!$H$11+СВЦЭМ!$D$10+'СЕТ СН'!$H$6-'СЕТ СН'!$H$23</f>
        <v>1884.3266426599998</v>
      </c>
      <c r="N89" s="36">
        <f>SUMIFS(СВЦЭМ!$D$39:$D$782,СВЦЭМ!$A$39:$A$782,$A89,СВЦЭМ!$B$39:$B$782,N$83)+'СЕТ СН'!$H$11+СВЦЭМ!$D$10+'СЕТ СН'!$H$6-'СЕТ СН'!$H$23</f>
        <v>1920.9334090699999</v>
      </c>
      <c r="O89" s="36">
        <f>SUMIFS(СВЦЭМ!$D$39:$D$782,СВЦЭМ!$A$39:$A$782,$A89,СВЦЭМ!$B$39:$B$782,O$83)+'СЕТ СН'!$H$11+СВЦЭМ!$D$10+'СЕТ СН'!$H$6-'СЕТ СН'!$H$23</f>
        <v>1918.9490221999999</v>
      </c>
      <c r="P89" s="36">
        <f>SUMIFS(СВЦЭМ!$D$39:$D$782,СВЦЭМ!$A$39:$A$782,$A89,СВЦЭМ!$B$39:$B$782,P$83)+'СЕТ СН'!$H$11+СВЦЭМ!$D$10+'СЕТ СН'!$H$6-'СЕТ СН'!$H$23</f>
        <v>1931.4509716599998</v>
      </c>
      <c r="Q89" s="36">
        <f>SUMIFS(СВЦЭМ!$D$39:$D$782,СВЦЭМ!$A$39:$A$782,$A89,СВЦЭМ!$B$39:$B$782,Q$83)+'СЕТ СН'!$H$11+СВЦЭМ!$D$10+'СЕТ СН'!$H$6-'СЕТ СН'!$H$23</f>
        <v>1938.94800405</v>
      </c>
      <c r="R89" s="36">
        <f>SUMIFS(СВЦЭМ!$D$39:$D$782,СВЦЭМ!$A$39:$A$782,$A89,СВЦЭМ!$B$39:$B$782,R$83)+'СЕТ СН'!$H$11+СВЦЭМ!$D$10+'СЕТ СН'!$H$6-'СЕТ СН'!$H$23</f>
        <v>1931.78867384</v>
      </c>
      <c r="S89" s="36">
        <f>SUMIFS(СВЦЭМ!$D$39:$D$782,СВЦЭМ!$A$39:$A$782,$A89,СВЦЭМ!$B$39:$B$782,S$83)+'СЕТ СН'!$H$11+СВЦЭМ!$D$10+'СЕТ СН'!$H$6-'СЕТ СН'!$H$23</f>
        <v>1893.1927624099999</v>
      </c>
      <c r="T89" s="36">
        <f>SUMIFS(СВЦЭМ!$D$39:$D$782,СВЦЭМ!$A$39:$A$782,$A89,СВЦЭМ!$B$39:$B$782,T$83)+'СЕТ СН'!$H$11+СВЦЭМ!$D$10+'СЕТ СН'!$H$6-'СЕТ СН'!$H$23</f>
        <v>1871.2921925399999</v>
      </c>
      <c r="U89" s="36">
        <f>SUMIFS(СВЦЭМ!$D$39:$D$782,СВЦЭМ!$A$39:$A$782,$A89,СВЦЭМ!$B$39:$B$782,U$83)+'СЕТ СН'!$H$11+СВЦЭМ!$D$10+'СЕТ СН'!$H$6-'СЕТ СН'!$H$23</f>
        <v>1884.27639178</v>
      </c>
      <c r="V89" s="36">
        <f>SUMIFS(СВЦЭМ!$D$39:$D$782,СВЦЭМ!$A$39:$A$782,$A89,СВЦЭМ!$B$39:$B$782,V$83)+'СЕТ СН'!$H$11+СВЦЭМ!$D$10+'СЕТ СН'!$H$6-'СЕТ СН'!$H$23</f>
        <v>1916.1130383999998</v>
      </c>
      <c r="W89" s="36">
        <f>SUMIFS(СВЦЭМ!$D$39:$D$782,СВЦЭМ!$A$39:$A$782,$A89,СВЦЭМ!$B$39:$B$782,W$83)+'СЕТ СН'!$H$11+СВЦЭМ!$D$10+'СЕТ СН'!$H$6-'СЕТ СН'!$H$23</f>
        <v>1917.0415603699998</v>
      </c>
      <c r="X89" s="36">
        <f>SUMIFS(СВЦЭМ!$D$39:$D$782,СВЦЭМ!$A$39:$A$782,$A89,СВЦЭМ!$B$39:$B$782,X$83)+'СЕТ СН'!$H$11+СВЦЭМ!$D$10+'СЕТ СН'!$H$6-'СЕТ СН'!$H$23</f>
        <v>1945.5035307599999</v>
      </c>
      <c r="Y89" s="36">
        <f>SUMIFS(СВЦЭМ!$D$39:$D$782,СВЦЭМ!$A$39:$A$782,$A89,СВЦЭМ!$B$39:$B$782,Y$83)+'СЕТ СН'!$H$11+СВЦЭМ!$D$10+'СЕТ СН'!$H$6-'СЕТ СН'!$H$23</f>
        <v>1971.13206332</v>
      </c>
    </row>
    <row r="90" spans="1:27" ht="15.75" x14ac:dyDescent="0.2">
      <c r="A90" s="35">
        <f t="shared" si="2"/>
        <v>45267</v>
      </c>
      <c r="B90" s="36">
        <f>SUMIFS(СВЦЭМ!$D$39:$D$782,СВЦЭМ!$A$39:$A$782,$A90,СВЦЭМ!$B$39:$B$782,B$83)+'СЕТ СН'!$H$11+СВЦЭМ!$D$10+'СЕТ СН'!$H$6-'СЕТ СН'!$H$23</f>
        <v>1971.07861901</v>
      </c>
      <c r="C90" s="36">
        <f>SUMIFS(СВЦЭМ!$D$39:$D$782,СВЦЭМ!$A$39:$A$782,$A90,СВЦЭМ!$B$39:$B$782,C$83)+'СЕТ СН'!$H$11+СВЦЭМ!$D$10+'СЕТ СН'!$H$6-'СЕТ СН'!$H$23</f>
        <v>1989.99716343</v>
      </c>
      <c r="D90" s="36">
        <f>SUMIFS(СВЦЭМ!$D$39:$D$782,СВЦЭМ!$A$39:$A$782,$A90,СВЦЭМ!$B$39:$B$782,D$83)+'СЕТ СН'!$H$11+СВЦЭМ!$D$10+'СЕТ СН'!$H$6-'СЕТ СН'!$H$23</f>
        <v>2046.8204554199999</v>
      </c>
      <c r="E90" s="36">
        <f>SUMIFS(СВЦЭМ!$D$39:$D$782,СВЦЭМ!$A$39:$A$782,$A90,СВЦЭМ!$B$39:$B$782,E$83)+'СЕТ СН'!$H$11+СВЦЭМ!$D$10+'СЕТ СН'!$H$6-'СЕТ СН'!$H$23</f>
        <v>2039.10577044</v>
      </c>
      <c r="F90" s="36">
        <f>SUMIFS(СВЦЭМ!$D$39:$D$782,СВЦЭМ!$A$39:$A$782,$A90,СВЦЭМ!$B$39:$B$782,F$83)+'СЕТ СН'!$H$11+СВЦЭМ!$D$10+'СЕТ СН'!$H$6-'СЕТ СН'!$H$23</f>
        <v>2033.70972972</v>
      </c>
      <c r="G90" s="36">
        <f>SUMIFS(СВЦЭМ!$D$39:$D$782,СВЦЭМ!$A$39:$A$782,$A90,СВЦЭМ!$B$39:$B$782,G$83)+'СЕТ СН'!$H$11+СВЦЭМ!$D$10+'СЕТ СН'!$H$6-'СЕТ СН'!$H$23</f>
        <v>2034.6373000999999</v>
      </c>
      <c r="H90" s="36">
        <f>SUMIFS(СВЦЭМ!$D$39:$D$782,СВЦЭМ!$A$39:$A$782,$A90,СВЦЭМ!$B$39:$B$782,H$83)+'СЕТ СН'!$H$11+СВЦЭМ!$D$10+'СЕТ СН'!$H$6-'СЕТ СН'!$H$23</f>
        <v>1988.2256224499999</v>
      </c>
      <c r="I90" s="36">
        <f>SUMIFS(СВЦЭМ!$D$39:$D$782,СВЦЭМ!$A$39:$A$782,$A90,СВЦЭМ!$B$39:$B$782,I$83)+'СЕТ СН'!$H$11+СВЦЭМ!$D$10+'СЕТ СН'!$H$6-'СЕТ СН'!$H$23</f>
        <v>1939.5374461599999</v>
      </c>
      <c r="J90" s="36">
        <f>SUMIFS(СВЦЭМ!$D$39:$D$782,СВЦЭМ!$A$39:$A$782,$A90,СВЦЭМ!$B$39:$B$782,J$83)+'СЕТ СН'!$H$11+СВЦЭМ!$D$10+'СЕТ СН'!$H$6-'СЕТ СН'!$H$23</f>
        <v>1910.1868222799999</v>
      </c>
      <c r="K90" s="36">
        <f>SUMIFS(СВЦЭМ!$D$39:$D$782,СВЦЭМ!$A$39:$A$782,$A90,СВЦЭМ!$B$39:$B$782,K$83)+'СЕТ СН'!$H$11+СВЦЭМ!$D$10+'СЕТ СН'!$H$6-'СЕТ СН'!$H$23</f>
        <v>1903.4390600499999</v>
      </c>
      <c r="L90" s="36">
        <f>SUMIFS(СВЦЭМ!$D$39:$D$782,СВЦЭМ!$A$39:$A$782,$A90,СВЦЭМ!$B$39:$B$782,L$83)+'СЕТ СН'!$H$11+СВЦЭМ!$D$10+'СЕТ СН'!$H$6-'СЕТ СН'!$H$23</f>
        <v>1910.97711682</v>
      </c>
      <c r="M90" s="36">
        <f>SUMIFS(СВЦЭМ!$D$39:$D$782,СВЦЭМ!$A$39:$A$782,$A90,СВЦЭМ!$B$39:$B$782,M$83)+'СЕТ СН'!$H$11+СВЦЭМ!$D$10+'СЕТ СН'!$H$6-'СЕТ СН'!$H$23</f>
        <v>1947.7582805099998</v>
      </c>
      <c r="N90" s="36">
        <f>SUMIFS(СВЦЭМ!$D$39:$D$782,СВЦЭМ!$A$39:$A$782,$A90,СВЦЭМ!$B$39:$B$782,N$83)+'СЕТ СН'!$H$11+СВЦЭМ!$D$10+'СЕТ СН'!$H$6-'СЕТ СН'!$H$23</f>
        <v>1984.3394190199999</v>
      </c>
      <c r="O90" s="36">
        <f>SUMIFS(СВЦЭМ!$D$39:$D$782,СВЦЭМ!$A$39:$A$782,$A90,СВЦЭМ!$B$39:$B$782,O$83)+'СЕТ СН'!$H$11+СВЦЭМ!$D$10+'СЕТ СН'!$H$6-'СЕТ СН'!$H$23</f>
        <v>2022.93008042</v>
      </c>
      <c r="P90" s="36">
        <f>SUMIFS(СВЦЭМ!$D$39:$D$782,СВЦЭМ!$A$39:$A$782,$A90,СВЦЭМ!$B$39:$B$782,P$83)+'СЕТ СН'!$H$11+СВЦЭМ!$D$10+'СЕТ СН'!$H$6-'СЕТ СН'!$H$23</f>
        <v>2025.77684987</v>
      </c>
      <c r="Q90" s="36">
        <f>SUMIFS(СВЦЭМ!$D$39:$D$782,СВЦЭМ!$A$39:$A$782,$A90,СВЦЭМ!$B$39:$B$782,Q$83)+'СЕТ СН'!$H$11+СВЦЭМ!$D$10+'СЕТ СН'!$H$6-'СЕТ СН'!$H$23</f>
        <v>2028.47255006</v>
      </c>
      <c r="R90" s="36">
        <f>SUMIFS(СВЦЭМ!$D$39:$D$782,СВЦЭМ!$A$39:$A$782,$A90,СВЦЭМ!$B$39:$B$782,R$83)+'СЕТ СН'!$H$11+СВЦЭМ!$D$10+'СЕТ СН'!$H$6-'СЕТ СН'!$H$23</f>
        <v>2017.6808606899999</v>
      </c>
      <c r="S90" s="36">
        <f>SUMIFS(СВЦЭМ!$D$39:$D$782,СВЦЭМ!$A$39:$A$782,$A90,СВЦЭМ!$B$39:$B$782,S$83)+'СЕТ СН'!$H$11+СВЦЭМ!$D$10+'СЕТ СН'!$H$6-'СЕТ СН'!$H$23</f>
        <v>1984.2013397799999</v>
      </c>
      <c r="T90" s="36">
        <f>SUMIFS(СВЦЭМ!$D$39:$D$782,СВЦЭМ!$A$39:$A$782,$A90,СВЦЭМ!$B$39:$B$782,T$83)+'СЕТ СН'!$H$11+СВЦЭМ!$D$10+'СЕТ СН'!$H$6-'СЕТ СН'!$H$23</f>
        <v>1940.8804049599999</v>
      </c>
      <c r="U90" s="36">
        <f>SUMIFS(СВЦЭМ!$D$39:$D$782,СВЦЭМ!$A$39:$A$782,$A90,СВЦЭМ!$B$39:$B$782,U$83)+'СЕТ СН'!$H$11+СВЦЭМ!$D$10+'СЕТ СН'!$H$6-'СЕТ СН'!$H$23</f>
        <v>1948.0183775</v>
      </c>
      <c r="V90" s="36">
        <f>SUMIFS(СВЦЭМ!$D$39:$D$782,СВЦЭМ!$A$39:$A$782,$A90,СВЦЭМ!$B$39:$B$782,V$83)+'СЕТ СН'!$H$11+СВЦЭМ!$D$10+'СЕТ СН'!$H$6-'СЕТ СН'!$H$23</f>
        <v>2005.55224514</v>
      </c>
      <c r="W90" s="36">
        <f>SUMIFS(СВЦЭМ!$D$39:$D$782,СВЦЭМ!$A$39:$A$782,$A90,СВЦЭМ!$B$39:$B$782,W$83)+'СЕТ СН'!$H$11+СВЦЭМ!$D$10+'СЕТ СН'!$H$6-'СЕТ СН'!$H$23</f>
        <v>2028.30896564</v>
      </c>
      <c r="X90" s="36">
        <f>SUMIFS(СВЦЭМ!$D$39:$D$782,СВЦЭМ!$A$39:$A$782,$A90,СВЦЭМ!$B$39:$B$782,X$83)+'СЕТ СН'!$H$11+СВЦЭМ!$D$10+'СЕТ СН'!$H$6-'СЕТ СН'!$H$23</f>
        <v>2056.1862785600001</v>
      </c>
      <c r="Y90" s="36">
        <f>SUMIFS(СВЦЭМ!$D$39:$D$782,СВЦЭМ!$A$39:$A$782,$A90,СВЦЭМ!$B$39:$B$782,Y$83)+'СЕТ СН'!$H$11+СВЦЭМ!$D$10+'СЕТ СН'!$H$6-'СЕТ СН'!$H$23</f>
        <v>2091.5541779099999</v>
      </c>
    </row>
    <row r="91" spans="1:27" ht="15.75" x14ac:dyDescent="0.2">
      <c r="A91" s="35">
        <f t="shared" si="2"/>
        <v>45268</v>
      </c>
      <c r="B91" s="36">
        <f>SUMIFS(СВЦЭМ!$D$39:$D$782,СВЦЭМ!$A$39:$A$782,$A91,СВЦЭМ!$B$39:$B$782,B$83)+'СЕТ СН'!$H$11+СВЦЭМ!$D$10+'СЕТ СН'!$H$6-'СЕТ СН'!$H$23</f>
        <v>2026.1669201</v>
      </c>
      <c r="C91" s="36">
        <f>SUMIFS(СВЦЭМ!$D$39:$D$782,СВЦЭМ!$A$39:$A$782,$A91,СВЦЭМ!$B$39:$B$782,C$83)+'СЕТ СН'!$H$11+СВЦЭМ!$D$10+'СЕТ СН'!$H$6-'СЕТ СН'!$H$23</f>
        <v>2058.8286116600002</v>
      </c>
      <c r="D91" s="36">
        <f>SUMIFS(СВЦЭМ!$D$39:$D$782,СВЦЭМ!$A$39:$A$782,$A91,СВЦЭМ!$B$39:$B$782,D$83)+'СЕТ СН'!$H$11+СВЦЭМ!$D$10+'СЕТ СН'!$H$6-'СЕТ СН'!$H$23</f>
        <v>2064.8534099500002</v>
      </c>
      <c r="E91" s="36">
        <f>SUMIFS(СВЦЭМ!$D$39:$D$782,СВЦЭМ!$A$39:$A$782,$A91,СВЦЭМ!$B$39:$B$782,E$83)+'СЕТ СН'!$H$11+СВЦЭМ!$D$10+'СЕТ СН'!$H$6-'СЕТ СН'!$H$23</f>
        <v>2066.9874815799999</v>
      </c>
      <c r="F91" s="36">
        <f>SUMIFS(СВЦЭМ!$D$39:$D$782,СВЦЭМ!$A$39:$A$782,$A91,СВЦЭМ!$B$39:$B$782,F$83)+'СЕТ СН'!$H$11+СВЦЭМ!$D$10+'СЕТ СН'!$H$6-'СЕТ СН'!$H$23</f>
        <v>2065.6278409900001</v>
      </c>
      <c r="G91" s="36">
        <f>SUMIFS(СВЦЭМ!$D$39:$D$782,СВЦЭМ!$A$39:$A$782,$A91,СВЦЭМ!$B$39:$B$782,G$83)+'СЕТ СН'!$H$11+СВЦЭМ!$D$10+'СЕТ СН'!$H$6-'СЕТ СН'!$H$23</f>
        <v>2057.4637509300001</v>
      </c>
      <c r="H91" s="36">
        <f>SUMIFS(СВЦЭМ!$D$39:$D$782,СВЦЭМ!$A$39:$A$782,$A91,СВЦЭМ!$B$39:$B$782,H$83)+'СЕТ СН'!$H$11+СВЦЭМ!$D$10+'СЕТ СН'!$H$6-'СЕТ СН'!$H$23</f>
        <v>2012.52094784</v>
      </c>
      <c r="I91" s="36">
        <f>SUMIFS(СВЦЭМ!$D$39:$D$782,СВЦЭМ!$A$39:$A$782,$A91,СВЦЭМ!$B$39:$B$782,I$83)+'СЕТ СН'!$H$11+СВЦЭМ!$D$10+'СЕТ СН'!$H$6-'СЕТ СН'!$H$23</f>
        <v>1950.1526229199999</v>
      </c>
      <c r="J91" s="36">
        <f>SUMIFS(СВЦЭМ!$D$39:$D$782,СВЦЭМ!$A$39:$A$782,$A91,СВЦЭМ!$B$39:$B$782,J$83)+'СЕТ СН'!$H$11+СВЦЭМ!$D$10+'СЕТ СН'!$H$6-'СЕТ СН'!$H$23</f>
        <v>1910.0082825899999</v>
      </c>
      <c r="K91" s="36">
        <f>SUMIFS(СВЦЭМ!$D$39:$D$782,СВЦЭМ!$A$39:$A$782,$A91,СВЦЭМ!$B$39:$B$782,K$83)+'СЕТ СН'!$H$11+СВЦЭМ!$D$10+'СЕТ СН'!$H$6-'СЕТ СН'!$H$23</f>
        <v>1892.3690722899998</v>
      </c>
      <c r="L91" s="36">
        <f>SUMIFS(СВЦЭМ!$D$39:$D$782,СВЦЭМ!$A$39:$A$782,$A91,СВЦЭМ!$B$39:$B$782,L$83)+'СЕТ СН'!$H$11+СВЦЭМ!$D$10+'СЕТ СН'!$H$6-'СЕТ СН'!$H$23</f>
        <v>1889.90858026</v>
      </c>
      <c r="M91" s="36">
        <f>SUMIFS(СВЦЭМ!$D$39:$D$782,СВЦЭМ!$A$39:$A$782,$A91,СВЦЭМ!$B$39:$B$782,M$83)+'СЕТ СН'!$H$11+СВЦЭМ!$D$10+'СЕТ СН'!$H$6-'СЕТ СН'!$H$23</f>
        <v>1902.6006426899999</v>
      </c>
      <c r="N91" s="36">
        <f>SUMIFS(СВЦЭМ!$D$39:$D$782,СВЦЭМ!$A$39:$A$782,$A91,СВЦЭМ!$B$39:$B$782,N$83)+'СЕТ СН'!$H$11+СВЦЭМ!$D$10+'СЕТ СН'!$H$6-'СЕТ СН'!$H$23</f>
        <v>1904.9695027999999</v>
      </c>
      <c r="O91" s="36">
        <f>SUMIFS(СВЦЭМ!$D$39:$D$782,СВЦЭМ!$A$39:$A$782,$A91,СВЦЭМ!$B$39:$B$782,O$83)+'СЕТ СН'!$H$11+СВЦЭМ!$D$10+'СЕТ СН'!$H$6-'СЕТ СН'!$H$23</f>
        <v>1913.21734595</v>
      </c>
      <c r="P91" s="36">
        <f>SUMIFS(СВЦЭМ!$D$39:$D$782,СВЦЭМ!$A$39:$A$782,$A91,СВЦЭМ!$B$39:$B$782,P$83)+'СЕТ СН'!$H$11+СВЦЭМ!$D$10+'СЕТ СН'!$H$6-'СЕТ СН'!$H$23</f>
        <v>1927.08551835</v>
      </c>
      <c r="Q91" s="36">
        <f>SUMIFS(СВЦЭМ!$D$39:$D$782,СВЦЭМ!$A$39:$A$782,$A91,СВЦЭМ!$B$39:$B$782,Q$83)+'СЕТ СН'!$H$11+СВЦЭМ!$D$10+'СЕТ СН'!$H$6-'СЕТ СН'!$H$23</f>
        <v>1932.14987458</v>
      </c>
      <c r="R91" s="36">
        <f>SUMIFS(СВЦЭМ!$D$39:$D$782,СВЦЭМ!$A$39:$A$782,$A91,СВЦЭМ!$B$39:$B$782,R$83)+'СЕТ СН'!$H$11+СВЦЭМ!$D$10+'СЕТ СН'!$H$6-'СЕТ СН'!$H$23</f>
        <v>1920.0325691399999</v>
      </c>
      <c r="S91" s="36">
        <f>SUMIFS(СВЦЭМ!$D$39:$D$782,СВЦЭМ!$A$39:$A$782,$A91,СВЦЭМ!$B$39:$B$782,S$83)+'СЕТ СН'!$H$11+СВЦЭМ!$D$10+'СЕТ СН'!$H$6-'СЕТ СН'!$H$23</f>
        <v>1875.7063851799999</v>
      </c>
      <c r="T91" s="36">
        <f>SUMIFS(СВЦЭМ!$D$39:$D$782,СВЦЭМ!$A$39:$A$782,$A91,СВЦЭМ!$B$39:$B$782,T$83)+'СЕТ СН'!$H$11+СВЦЭМ!$D$10+'СЕТ СН'!$H$6-'СЕТ СН'!$H$23</f>
        <v>1864.8255246199999</v>
      </c>
      <c r="U91" s="36">
        <f>SUMIFS(СВЦЭМ!$D$39:$D$782,СВЦЭМ!$A$39:$A$782,$A91,СВЦЭМ!$B$39:$B$782,U$83)+'СЕТ СН'!$H$11+СВЦЭМ!$D$10+'СЕТ СН'!$H$6-'СЕТ СН'!$H$23</f>
        <v>1864.9202243899999</v>
      </c>
      <c r="V91" s="36">
        <f>SUMIFS(СВЦЭМ!$D$39:$D$782,СВЦЭМ!$A$39:$A$782,$A91,СВЦЭМ!$B$39:$B$782,V$83)+'СЕТ СН'!$H$11+СВЦЭМ!$D$10+'СЕТ СН'!$H$6-'СЕТ СН'!$H$23</f>
        <v>1874.41138211</v>
      </c>
      <c r="W91" s="36">
        <f>SUMIFS(СВЦЭМ!$D$39:$D$782,СВЦЭМ!$A$39:$A$782,$A91,СВЦЭМ!$B$39:$B$782,W$83)+'СЕТ СН'!$H$11+СВЦЭМ!$D$10+'СЕТ СН'!$H$6-'СЕТ СН'!$H$23</f>
        <v>1887.60796734</v>
      </c>
      <c r="X91" s="36">
        <f>SUMIFS(СВЦЭМ!$D$39:$D$782,СВЦЭМ!$A$39:$A$782,$A91,СВЦЭМ!$B$39:$B$782,X$83)+'СЕТ СН'!$H$11+СВЦЭМ!$D$10+'СЕТ СН'!$H$6-'СЕТ СН'!$H$23</f>
        <v>1919.5818088199999</v>
      </c>
      <c r="Y91" s="36">
        <f>SUMIFS(СВЦЭМ!$D$39:$D$782,СВЦЭМ!$A$39:$A$782,$A91,СВЦЭМ!$B$39:$B$782,Y$83)+'СЕТ СН'!$H$11+СВЦЭМ!$D$10+'СЕТ СН'!$H$6-'СЕТ СН'!$H$23</f>
        <v>1955.90247144</v>
      </c>
    </row>
    <row r="92" spans="1:27" ht="15.75" x14ac:dyDescent="0.2">
      <c r="A92" s="35">
        <f t="shared" si="2"/>
        <v>45269</v>
      </c>
      <c r="B92" s="36">
        <f>SUMIFS(СВЦЭМ!$D$39:$D$782,СВЦЭМ!$A$39:$A$782,$A92,СВЦЭМ!$B$39:$B$782,B$83)+'СЕТ СН'!$H$11+СВЦЭМ!$D$10+'СЕТ СН'!$H$6-'СЕТ СН'!$H$23</f>
        <v>2125.0730681800001</v>
      </c>
      <c r="C92" s="36">
        <f>SUMIFS(СВЦЭМ!$D$39:$D$782,СВЦЭМ!$A$39:$A$782,$A92,СВЦЭМ!$B$39:$B$782,C$83)+'СЕТ СН'!$H$11+СВЦЭМ!$D$10+'СЕТ СН'!$H$6-'СЕТ СН'!$H$23</f>
        <v>2173.2507543900001</v>
      </c>
      <c r="D92" s="36">
        <f>SUMIFS(СВЦЭМ!$D$39:$D$782,СВЦЭМ!$A$39:$A$782,$A92,СВЦЭМ!$B$39:$B$782,D$83)+'СЕТ СН'!$H$11+СВЦЭМ!$D$10+'СЕТ СН'!$H$6-'СЕТ СН'!$H$23</f>
        <v>2237.7416008</v>
      </c>
      <c r="E92" s="36">
        <f>SUMIFS(СВЦЭМ!$D$39:$D$782,СВЦЭМ!$A$39:$A$782,$A92,СВЦЭМ!$B$39:$B$782,E$83)+'СЕТ СН'!$H$11+СВЦЭМ!$D$10+'СЕТ СН'!$H$6-'СЕТ СН'!$H$23</f>
        <v>2245.6213739200002</v>
      </c>
      <c r="F92" s="36">
        <f>SUMIFS(СВЦЭМ!$D$39:$D$782,СВЦЭМ!$A$39:$A$782,$A92,СВЦЭМ!$B$39:$B$782,F$83)+'СЕТ СН'!$H$11+СВЦЭМ!$D$10+'СЕТ СН'!$H$6-'СЕТ СН'!$H$23</f>
        <v>2249.3829000999999</v>
      </c>
      <c r="G92" s="36">
        <f>SUMIFS(СВЦЭМ!$D$39:$D$782,СВЦЭМ!$A$39:$A$782,$A92,СВЦЭМ!$B$39:$B$782,G$83)+'СЕТ СН'!$H$11+СВЦЭМ!$D$10+'СЕТ СН'!$H$6-'СЕТ СН'!$H$23</f>
        <v>2234.3520058899999</v>
      </c>
      <c r="H92" s="36">
        <f>SUMIFS(СВЦЭМ!$D$39:$D$782,СВЦЭМ!$A$39:$A$782,$A92,СВЦЭМ!$B$39:$B$782,H$83)+'СЕТ СН'!$H$11+СВЦЭМ!$D$10+'СЕТ СН'!$H$6-'СЕТ СН'!$H$23</f>
        <v>2219.6482297299999</v>
      </c>
      <c r="I92" s="36">
        <f>SUMIFS(СВЦЭМ!$D$39:$D$782,СВЦЭМ!$A$39:$A$782,$A92,СВЦЭМ!$B$39:$B$782,I$83)+'СЕТ СН'!$H$11+СВЦЭМ!$D$10+'СЕТ СН'!$H$6-'СЕТ СН'!$H$23</f>
        <v>2188.1304898799999</v>
      </c>
      <c r="J92" s="36">
        <f>SUMIFS(СВЦЭМ!$D$39:$D$782,СВЦЭМ!$A$39:$A$782,$A92,СВЦЭМ!$B$39:$B$782,J$83)+'СЕТ СН'!$H$11+СВЦЭМ!$D$10+'СЕТ СН'!$H$6-'СЕТ СН'!$H$23</f>
        <v>2145.35068516</v>
      </c>
      <c r="K92" s="36">
        <f>SUMIFS(СВЦЭМ!$D$39:$D$782,СВЦЭМ!$A$39:$A$782,$A92,СВЦЭМ!$B$39:$B$782,K$83)+'СЕТ СН'!$H$11+СВЦЭМ!$D$10+'СЕТ СН'!$H$6-'СЕТ СН'!$H$23</f>
        <v>2104.6812384999998</v>
      </c>
      <c r="L92" s="36">
        <f>SUMIFS(СВЦЭМ!$D$39:$D$782,СВЦЭМ!$A$39:$A$782,$A92,СВЦЭМ!$B$39:$B$782,L$83)+'СЕТ СН'!$H$11+СВЦЭМ!$D$10+'СЕТ СН'!$H$6-'СЕТ СН'!$H$23</f>
        <v>2056.8864915200002</v>
      </c>
      <c r="M92" s="36">
        <f>SUMIFS(СВЦЭМ!$D$39:$D$782,СВЦЭМ!$A$39:$A$782,$A92,СВЦЭМ!$B$39:$B$782,M$83)+'СЕТ СН'!$H$11+СВЦЭМ!$D$10+'СЕТ СН'!$H$6-'СЕТ СН'!$H$23</f>
        <v>2052.0454978399998</v>
      </c>
      <c r="N92" s="36">
        <f>SUMIFS(СВЦЭМ!$D$39:$D$782,СВЦЭМ!$A$39:$A$782,$A92,СВЦЭМ!$B$39:$B$782,N$83)+'СЕТ СН'!$H$11+СВЦЭМ!$D$10+'СЕТ СН'!$H$6-'СЕТ СН'!$H$23</f>
        <v>2086.113018</v>
      </c>
      <c r="O92" s="36">
        <f>SUMIFS(СВЦЭМ!$D$39:$D$782,СВЦЭМ!$A$39:$A$782,$A92,СВЦЭМ!$B$39:$B$782,O$83)+'СЕТ СН'!$H$11+СВЦЭМ!$D$10+'СЕТ СН'!$H$6-'СЕТ СН'!$H$23</f>
        <v>2077.0157016200001</v>
      </c>
      <c r="P92" s="36">
        <f>SUMIFS(СВЦЭМ!$D$39:$D$782,СВЦЭМ!$A$39:$A$782,$A92,СВЦЭМ!$B$39:$B$782,P$83)+'СЕТ СН'!$H$11+СВЦЭМ!$D$10+'СЕТ СН'!$H$6-'СЕТ СН'!$H$23</f>
        <v>2094.3094863400001</v>
      </c>
      <c r="Q92" s="36">
        <f>SUMIFS(СВЦЭМ!$D$39:$D$782,СВЦЭМ!$A$39:$A$782,$A92,СВЦЭМ!$B$39:$B$782,Q$83)+'СЕТ СН'!$H$11+СВЦЭМ!$D$10+'СЕТ СН'!$H$6-'СЕТ СН'!$H$23</f>
        <v>2114.25692824</v>
      </c>
      <c r="R92" s="36">
        <f>SUMIFS(СВЦЭМ!$D$39:$D$782,СВЦЭМ!$A$39:$A$782,$A92,СВЦЭМ!$B$39:$B$782,R$83)+'СЕТ СН'!$H$11+СВЦЭМ!$D$10+'СЕТ СН'!$H$6-'СЕТ СН'!$H$23</f>
        <v>2109.5564112400002</v>
      </c>
      <c r="S92" s="36">
        <f>SUMIFS(СВЦЭМ!$D$39:$D$782,СВЦЭМ!$A$39:$A$782,$A92,СВЦЭМ!$B$39:$B$782,S$83)+'СЕТ СН'!$H$11+СВЦЭМ!$D$10+'СЕТ СН'!$H$6-'СЕТ СН'!$H$23</f>
        <v>2102.0667194600001</v>
      </c>
      <c r="T92" s="36">
        <f>SUMIFS(СВЦЭМ!$D$39:$D$782,СВЦЭМ!$A$39:$A$782,$A92,СВЦЭМ!$B$39:$B$782,T$83)+'СЕТ СН'!$H$11+СВЦЭМ!$D$10+'СЕТ СН'!$H$6-'СЕТ СН'!$H$23</f>
        <v>2061.0488972399999</v>
      </c>
      <c r="U92" s="36">
        <f>SUMIFS(СВЦЭМ!$D$39:$D$782,СВЦЭМ!$A$39:$A$782,$A92,СВЦЭМ!$B$39:$B$782,U$83)+'СЕТ СН'!$H$11+СВЦЭМ!$D$10+'СЕТ СН'!$H$6-'СЕТ СН'!$H$23</f>
        <v>2083.84885747</v>
      </c>
      <c r="V92" s="36">
        <f>SUMIFS(СВЦЭМ!$D$39:$D$782,СВЦЭМ!$A$39:$A$782,$A92,СВЦЭМ!$B$39:$B$782,V$83)+'СЕТ СН'!$H$11+СВЦЭМ!$D$10+'СЕТ СН'!$H$6-'СЕТ СН'!$H$23</f>
        <v>2106.6244113900002</v>
      </c>
      <c r="W92" s="36">
        <f>SUMIFS(СВЦЭМ!$D$39:$D$782,СВЦЭМ!$A$39:$A$782,$A92,СВЦЭМ!$B$39:$B$782,W$83)+'СЕТ СН'!$H$11+СВЦЭМ!$D$10+'СЕТ СН'!$H$6-'СЕТ СН'!$H$23</f>
        <v>2094.6666874500002</v>
      </c>
      <c r="X92" s="36">
        <f>SUMIFS(СВЦЭМ!$D$39:$D$782,СВЦЭМ!$A$39:$A$782,$A92,СВЦЭМ!$B$39:$B$782,X$83)+'СЕТ СН'!$H$11+СВЦЭМ!$D$10+'СЕТ СН'!$H$6-'СЕТ СН'!$H$23</f>
        <v>2131.3735744800001</v>
      </c>
      <c r="Y92" s="36">
        <f>SUMIFS(СВЦЭМ!$D$39:$D$782,СВЦЭМ!$A$39:$A$782,$A92,СВЦЭМ!$B$39:$B$782,Y$83)+'СЕТ СН'!$H$11+СВЦЭМ!$D$10+'СЕТ СН'!$H$6-'СЕТ СН'!$H$23</f>
        <v>2166.3421107200002</v>
      </c>
    </row>
    <row r="93" spans="1:27" ht="15.75" x14ac:dyDescent="0.2">
      <c r="A93" s="35">
        <f t="shared" si="2"/>
        <v>45270</v>
      </c>
      <c r="B93" s="36">
        <f>SUMIFS(СВЦЭМ!$D$39:$D$782,СВЦЭМ!$A$39:$A$782,$A93,СВЦЭМ!$B$39:$B$782,B$83)+'СЕТ СН'!$H$11+СВЦЭМ!$D$10+'СЕТ СН'!$H$6-'СЕТ СН'!$H$23</f>
        <v>2109.1060404600003</v>
      </c>
      <c r="C93" s="36">
        <f>SUMIFS(СВЦЭМ!$D$39:$D$782,СВЦЭМ!$A$39:$A$782,$A93,СВЦЭМ!$B$39:$B$782,C$83)+'СЕТ СН'!$H$11+СВЦЭМ!$D$10+'СЕТ СН'!$H$6-'СЕТ СН'!$H$23</f>
        <v>2152.7587059100001</v>
      </c>
      <c r="D93" s="36">
        <f>SUMIFS(СВЦЭМ!$D$39:$D$782,СВЦЭМ!$A$39:$A$782,$A93,СВЦЭМ!$B$39:$B$782,D$83)+'СЕТ СН'!$H$11+СВЦЭМ!$D$10+'СЕТ СН'!$H$6-'СЕТ СН'!$H$23</f>
        <v>2174.3707711000002</v>
      </c>
      <c r="E93" s="36">
        <f>SUMIFS(СВЦЭМ!$D$39:$D$782,СВЦЭМ!$A$39:$A$782,$A93,СВЦЭМ!$B$39:$B$782,E$83)+'СЕТ СН'!$H$11+СВЦЭМ!$D$10+'СЕТ СН'!$H$6-'СЕТ СН'!$H$23</f>
        <v>2193.4333876999999</v>
      </c>
      <c r="F93" s="36">
        <f>SUMIFS(СВЦЭМ!$D$39:$D$782,СВЦЭМ!$A$39:$A$782,$A93,СВЦЭМ!$B$39:$B$782,F$83)+'СЕТ СН'!$H$11+СВЦЭМ!$D$10+'СЕТ СН'!$H$6-'СЕТ СН'!$H$23</f>
        <v>2183.9412281</v>
      </c>
      <c r="G93" s="36">
        <f>SUMIFS(СВЦЭМ!$D$39:$D$782,СВЦЭМ!$A$39:$A$782,$A93,СВЦЭМ!$B$39:$B$782,G$83)+'СЕТ СН'!$H$11+СВЦЭМ!$D$10+'СЕТ СН'!$H$6-'СЕТ СН'!$H$23</f>
        <v>2155.2676436400002</v>
      </c>
      <c r="H93" s="36">
        <f>SUMIFS(СВЦЭМ!$D$39:$D$782,СВЦЭМ!$A$39:$A$782,$A93,СВЦЭМ!$B$39:$B$782,H$83)+'СЕТ СН'!$H$11+СВЦЭМ!$D$10+'СЕТ СН'!$H$6-'СЕТ СН'!$H$23</f>
        <v>2175.9462343499999</v>
      </c>
      <c r="I93" s="36">
        <f>SUMIFS(СВЦЭМ!$D$39:$D$782,СВЦЭМ!$A$39:$A$782,$A93,СВЦЭМ!$B$39:$B$782,I$83)+'СЕТ СН'!$H$11+СВЦЭМ!$D$10+'СЕТ СН'!$H$6-'СЕТ СН'!$H$23</f>
        <v>2158.6180273499999</v>
      </c>
      <c r="J93" s="36">
        <f>SUMIFS(СВЦЭМ!$D$39:$D$782,СВЦЭМ!$A$39:$A$782,$A93,СВЦЭМ!$B$39:$B$782,J$83)+'СЕТ СН'!$H$11+СВЦЭМ!$D$10+'СЕТ СН'!$H$6-'СЕТ СН'!$H$23</f>
        <v>2110.5302782399999</v>
      </c>
      <c r="K93" s="36">
        <f>SUMIFS(СВЦЭМ!$D$39:$D$782,СВЦЭМ!$A$39:$A$782,$A93,СВЦЭМ!$B$39:$B$782,K$83)+'СЕТ СН'!$H$11+СВЦЭМ!$D$10+'СЕТ СН'!$H$6-'СЕТ СН'!$H$23</f>
        <v>2046.23702845</v>
      </c>
      <c r="L93" s="36">
        <f>SUMIFS(СВЦЭМ!$D$39:$D$782,СВЦЭМ!$A$39:$A$782,$A93,СВЦЭМ!$B$39:$B$782,L$83)+'СЕТ СН'!$H$11+СВЦЭМ!$D$10+'СЕТ СН'!$H$6-'СЕТ СН'!$H$23</f>
        <v>2011.1793283499999</v>
      </c>
      <c r="M93" s="36">
        <f>SUMIFS(СВЦЭМ!$D$39:$D$782,СВЦЭМ!$A$39:$A$782,$A93,СВЦЭМ!$B$39:$B$782,M$83)+'СЕТ СН'!$H$11+СВЦЭМ!$D$10+'СЕТ СН'!$H$6-'СЕТ СН'!$H$23</f>
        <v>2001.55270247</v>
      </c>
      <c r="N93" s="36">
        <f>SUMIFS(СВЦЭМ!$D$39:$D$782,СВЦЭМ!$A$39:$A$782,$A93,СВЦЭМ!$B$39:$B$782,N$83)+'СЕТ СН'!$H$11+СВЦЭМ!$D$10+'СЕТ СН'!$H$6-'СЕТ СН'!$H$23</f>
        <v>2012.23071719</v>
      </c>
      <c r="O93" s="36">
        <f>SUMIFS(СВЦЭМ!$D$39:$D$782,СВЦЭМ!$A$39:$A$782,$A93,СВЦЭМ!$B$39:$B$782,O$83)+'СЕТ СН'!$H$11+СВЦЭМ!$D$10+'СЕТ СН'!$H$6-'СЕТ СН'!$H$23</f>
        <v>2044.4630142399999</v>
      </c>
      <c r="P93" s="36">
        <f>SUMIFS(СВЦЭМ!$D$39:$D$782,СВЦЭМ!$A$39:$A$782,$A93,СВЦЭМ!$B$39:$B$782,P$83)+'СЕТ СН'!$H$11+СВЦЭМ!$D$10+'СЕТ СН'!$H$6-'СЕТ СН'!$H$23</f>
        <v>2062.17275367</v>
      </c>
      <c r="Q93" s="36">
        <f>SUMIFS(СВЦЭМ!$D$39:$D$782,СВЦЭМ!$A$39:$A$782,$A93,СВЦЭМ!$B$39:$B$782,Q$83)+'СЕТ СН'!$H$11+СВЦЭМ!$D$10+'СЕТ СН'!$H$6-'СЕТ СН'!$H$23</f>
        <v>2060.3315605399998</v>
      </c>
      <c r="R93" s="36">
        <f>SUMIFS(СВЦЭМ!$D$39:$D$782,СВЦЭМ!$A$39:$A$782,$A93,СВЦЭМ!$B$39:$B$782,R$83)+'СЕТ СН'!$H$11+СВЦЭМ!$D$10+'СЕТ СН'!$H$6-'СЕТ СН'!$H$23</f>
        <v>2053.7232006899999</v>
      </c>
      <c r="S93" s="36">
        <f>SUMIFS(СВЦЭМ!$D$39:$D$782,СВЦЭМ!$A$39:$A$782,$A93,СВЦЭМ!$B$39:$B$782,S$83)+'СЕТ СН'!$H$11+СВЦЭМ!$D$10+'СЕТ СН'!$H$6-'СЕТ СН'!$H$23</f>
        <v>1999.88235115</v>
      </c>
      <c r="T93" s="36">
        <f>SUMIFS(СВЦЭМ!$D$39:$D$782,СВЦЭМ!$A$39:$A$782,$A93,СВЦЭМ!$B$39:$B$782,T$83)+'СЕТ СН'!$H$11+СВЦЭМ!$D$10+'СЕТ СН'!$H$6-'СЕТ СН'!$H$23</f>
        <v>1957.39121563</v>
      </c>
      <c r="U93" s="36">
        <f>SUMIFS(СВЦЭМ!$D$39:$D$782,СВЦЭМ!$A$39:$A$782,$A93,СВЦЭМ!$B$39:$B$782,U$83)+'СЕТ СН'!$H$11+СВЦЭМ!$D$10+'СЕТ СН'!$H$6-'СЕТ СН'!$H$23</f>
        <v>1971.45931849</v>
      </c>
      <c r="V93" s="36">
        <f>SUMIFS(СВЦЭМ!$D$39:$D$782,СВЦЭМ!$A$39:$A$782,$A93,СВЦЭМ!$B$39:$B$782,V$83)+'СЕТ СН'!$H$11+СВЦЭМ!$D$10+'СЕТ СН'!$H$6-'СЕТ СН'!$H$23</f>
        <v>1995.1455563899999</v>
      </c>
      <c r="W93" s="36">
        <f>SUMIFS(СВЦЭМ!$D$39:$D$782,СВЦЭМ!$A$39:$A$782,$A93,СВЦЭМ!$B$39:$B$782,W$83)+'СЕТ СН'!$H$11+СВЦЭМ!$D$10+'СЕТ СН'!$H$6-'СЕТ СН'!$H$23</f>
        <v>2017.0284474</v>
      </c>
      <c r="X93" s="36">
        <f>SUMIFS(СВЦЭМ!$D$39:$D$782,СВЦЭМ!$A$39:$A$782,$A93,СВЦЭМ!$B$39:$B$782,X$83)+'СЕТ СН'!$H$11+СВЦЭМ!$D$10+'СЕТ СН'!$H$6-'СЕТ СН'!$H$23</f>
        <v>2057.3894806600001</v>
      </c>
      <c r="Y93" s="36">
        <f>SUMIFS(СВЦЭМ!$D$39:$D$782,СВЦЭМ!$A$39:$A$782,$A93,СВЦЭМ!$B$39:$B$782,Y$83)+'СЕТ СН'!$H$11+СВЦЭМ!$D$10+'СЕТ СН'!$H$6-'СЕТ СН'!$H$23</f>
        <v>2090.8639459999999</v>
      </c>
    </row>
    <row r="94" spans="1:27" ht="15.75" x14ac:dyDescent="0.2">
      <c r="A94" s="35">
        <f t="shared" si="2"/>
        <v>45271</v>
      </c>
      <c r="B94" s="36">
        <f>SUMIFS(СВЦЭМ!$D$39:$D$782,СВЦЭМ!$A$39:$A$782,$A94,СВЦЭМ!$B$39:$B$782,B$83)+'СЕТ СН'!$H$11+СВЦЭМ!$D$10+'СЕТ СН'!$H$6-'СЕТ СН'!$H$23</f>
        <v>2095.0243031999998</v>
      </c>
      <c r="C94" s="36">
        <f>SUMIFS(СВЦЭМ!$D$39:$D$782,СВЦЭМ!$A$39:$A$782,$A94,СВЦЭМ!$B$39:$B$782,C$83)+'СЕТ СН'!$H$11+СВЦЭМ!$D$10+'СЕТ СН'!$H$6-'СЕТ СН'!$H$23</f>
        <v>2117.5844130700002</v>
      </c>
      <c r="D94" s="36">
        <f>SUMIFS(СВЦЭМ!$D$39:$D$782,СВЦЭМ!$A$39:$A$782,$A94,СВЦЭМ!$B$39:$B$782,D$83)+'СЕТ СН'!$H$11+СВЦЭМ!$D$10+'СЕТ СН'!$H$6-'СЕТ СН'!$H$23</f>
        <v>2150.6493878800002</v>
      </c>
      <c r="E94" s="36">
        <f>SUMIFS(СВЦЭМ!$D$39:$D$782,СВЦЭМ!$A$39:$A$782,$A94,СВЦЭМ!$B$39:$B$782,E$83)+'СЕТ СН'!$H$11+СВЦЭМ!$D$10+'СЕТ СН'!$H$6-'СЕТ СН'!$H$23</f>
        <v>2160.3078933800002</v>
      </c>
      <c r="F94" s="36">
        <f>SUMIFS(СВЦЭМ!$D$39:$D$782,СВЦЭМ!$A$39:$A$782,$A94,СВЦЭМ!$B$39:$B$782,F$83)+'СЕТ СН'!$H$11+СВЦЭМ!$D$10+'СЕТ СН'!$H$6-'СЕТ СН'!$H$23</f>
        <v>2140.9922475200001</v>
      </c>
      <c r="G94" s="36">
        <f>SUMIFS(СВЦЭМ!$D$39:$D$782,СВЦЭМ!$A$39:$A$782,$A94,СВЦЭМ!$B$39:$B$782,G$83)+'СЕТ СН'!$H$11+СВЦЭМ!$D$10+'СЕТ СН'!$H$6-'СЕТ СН'!$H$23</f>
        <v>2132.1448146100001</v>
      </c>
      <c r="H94" s="36">
        <f>SUMIFS(СВЦЭМ!$D$39:$D$782,СВЦЭМ!$A$39:$A$782,$A94,СВЦЭМ!$B$39:$B$782,H$83)+'СЕТ СН'!$H$11+СВЦЭМ!$D$10+'СЕТ СН'!$H$6-'СЕТ СН'!$H$23</f>
        <v>2072.8704824199999</v>
      </c>
      <c r="I94" s="36">
        <f>SUMIFS(СВЦЭМ!$D$39:$D$782,СВЦЭМ!$A$39:$A$782,$A94,СВЦЭМ!$B$39:$B$782,I$83)+'СЕТ СН'!$H$11+СВЦЭМ!$D$10+'СЕТ СН'!$H$6-'СЕТ СН'!$H$23</f>
        <v>2047.53530993</v>
      </c>
      <c r="J94" s="36">
        <f>SUMIFS(СВЦЭМ!$D$39:$D$782,СВЦЭМ!$A$39:$A$782,$A94,СВЦЭМ!$B$39:$B$782,J$83)+'СЕТ СН'!$H$11+СВЦЭМ!$D$10+'СЕТ СН'!$H$6-'СЕТ СН'!$H$23</f>
        <v>2005.4739561499998</v>
      </c>
      <c r="K94" s="36">
        <f>SUMIFS(СВЦЭМ!$D$39:$D$782,СВЦЭМ!$A$39:$A$782,$A94,СВЦЭМ!$B$39:$B$782,K$83)+'СЕТ СН'!$H$11+СВЦЭМ!$D$10+'СЕТ СН'!$H$6-'СЕТ СН'!$H$23</f>
        <v>1993.4857675799999</v>
      </c>
      <c r="L94" s="36">
        <f>SUMIFS(СВЦЭМ!$D$39:$D$782,СВЦЭМ!$A$39:$A$782,$A94,СВЦЭМ!$B$39:$B$782,L$83)+'СЕТ СН'!$H$11+СВЦЭМ!$D$10+'СЕТ СН'!$H$6-'СЕТ СН'!$H$23</f>
        <v>1984.14970853</v>
      </c>
      <c r="M94" s="36">
        <f>SUMIFS(СВЦЭМ!$D$39:$D$782,СВЦЭМ!$A$39:$A$782,$A94,СВЦЭМ!$B$39:$B$782,M$83)+'СЕТ СН'!$H$11+СВЦЭМ!$D$10+'СЕТ СН'!$H$6-'СЕТ СН'!$H$23</f>
        <v>1992.56187353</v>
      </c>
      <c r="N94" s="36">
        <f>SUMIFS(СВЦЭМ!$D$39:$D$782,СВЦЭМ!$A$39:$A$782,$A94,СВЦЭМ!$B$39:$B$782,N$83)+'СЕТ СН'!$H$11+СВЦЭМ!$D$10+'СЕТ СН'!$H$6-'СЕТ СН'!$H$23</f>
        <v>1996.8130968599999</v>
      </c>
      <c r="O94" s="36">
        <f>SUMIFS(СВЦЭМ!$D$39:$D$782,СВЦЭМ!$A$39:$A$782,$A94,СВЦЭМ!$B$39:$B$782,O$83)+'СЕТ СН'!$H$11+СВЦЭМ!$D$10+'СЕТ СН'!$H$6-'СЕТ СН'!$H$23</f>
        <v>2013.7763863</v>
      </c>
      <c r="P94" s="36">
        <f>SUMIFS(СВЦЭМ!$D$39:$D$782,СВЦЭМ!$A$39:$A$782,$A94,СВЦЭМ!$B$39:$B$782,P$83)+'СЕТ СН'!$H$11+СВЦЭМ!$D$10+'СЕТ СН'!$H$6-'СЕТ СН'!$H$23</f>
        <v>2025.0412815499999</v>
      </c>
      <c r="Q94" s="36">
        <f>SUMIFS(СВЦЭМ!$D$39:$D$782,СВЦЭМ!$A$39:$A$782,$A94,СВЦЭМ!$B$39:$B$782,Q$83)+'СЕТ СН'!$H$11+СВЦЭМ!$D$10+'СЕТ СН'!$H$6-'СЕТ СН'!$H$23</f>
        <v>2022.1013933299998</v>
      </c>
      <c r="R94" s="36">
        <f>SUMIFS(СВЦЭМ!$D$39:$D$782,СВЦЭМ!$A$39:$A$782,$A94,СВЦЭМ!$B$39:$B$782,R$83)+'СЕТ СН'!$H$11+СВЦЭМ!$D$10+'СЕТ СН'!$H$6-'СЕТ СН'!$H$23</f>
        <v>2011.93571845</v>
      </c>
      <c r="S94" s="36">
        <f>SUMIFS(СВЦЭМ!$D$39:$D$782,СВЦЭМ!$A$39:$A$782,$A94,СВЦЭМ!$B$39:$B$782,S$83)+'СЕТ СН'!$H$11+СВЦЭМ!$D$10+'СЕТ СН'!$H$6-'СЕТ СН'!$H$23</f>
        <v>1965.26262256</v>
      </c>
      <c r="T94" s="36">
        <f>SUMIFS(СВЦЭМ!$D$39:$D$782,СВЦЭМ!$A$39:$A$782,$A94,СВЦЭМ!$B$39:$B$782,T$83)+'СЕТ СН'!$H$11+СВЦЭМ!$D$10+'СЕТ СН'!$H$6-'СЕТ СН'!$H$23</f>
        <v>1936.47216693</v>
      </c>
      <c r="U94" s="36">
        <f>SUMIFS(СВЦЭМ!$D$39:$D$782,СВЦЭМ!$A$39:$A$782,$A94,СВЦЭМ!$B$39:$B$782,U$83)+'СЕТ СН'!$H$11+СВЦЭМ!$D$10+'СЕТ СН'!$H$6-'СЕТ СН'!$H$23</f>
        <v>1955.5733244999999</v>
      </c>
      <c r="V94" s="36">
        <f>SUMIFS(СВЦЭМ!$D$39:$D$782,СВЦЭМ!$A$39:$A$782,$A94,СВЦЭМ!$B$39:$B$782,V$83)+'СЕТ СН'!$H$11+СВЦЭМ!$D$10+'СЕТ СН'!$H$6-'СЕТ СН'!$H$23</f>
        <v>1977.7756793899998</v>
      </c>
      <c r="W94" s="36">
        <f>SUMIFS(СВЦЭМ!$D$39:$D$782,СВЦЭМ!$A$39:$A$782,$A94,СВЦЭМ!$B$39:$B$782,W$83)+'СЕТ СН'!$H$11+СВЦЭМ!$D$10+'СЕТ СН'!$H$6-'СЕТ СН'!$H$23</f>
        <v>1998.1527822999999</v>
      </c>
      <c r="X94" s="36">
        <f>SUMIFS(СВЦЭМ!$D$39:$D$782,СВЦЭМ!$A$39:$A$782,$A94,СВЦЭМ!$B$39:$B$782,X$83)+'СЕТ СН'!$H$11+СВЦЭМ!$D$10+'СЕТ СН'!$H$6-'СЕТ СН'!$H$23</f>
        <v>2019.53737813</v>
      </c>
      <c r="Y94" s="36">
        <f>SUMIFS(СВЦЭМ!$D$39:$D$782,СВЦЭМ!$A$39:$A$782,$A94,СВЦЭМ!$B$39:$B$782,Y$83)+'СЕТ СН'!$H$11+СВЦЭМ!$D$10+'СЕТ СН'!$H$6-'СЕТ СН'!$H$23</f>
        <v>2037.9336624599998</v>
      </c>
    </row>
    <row r="95" spans="1:27" ht="15.75" x14ac:dyDescent="0.2">
      <c r="A95" s="35">
        <f t="shared" si="2"/>
        <v>45272</v>
      </c>
      <c r="B95" s="36">
        <f>SUMIFS(СВЦЭМ!$D$39:$D$782,СВЦЭМ!$A$39:$A$782,$A95,СВЦЭМ!$B$39:$B$782,B$83)+'СЕТ СН'!$H$11+СВЦЭМ!$D$10+'СЕТ СН'!$H$6-'СЕТ СН'!$H$23</f>
        <v>2180.34531569</v>
      </c>
      <c r="C95" s="36">
        <f>SUMIFS(СВЦЭМ!$D$39:$D$782,СВЦЭМ!$A$39:$A$782,$A95,СВЦЭМ!$B$39:$B$782,C$83)+'СЕТ СН'!$H$11+СВЦЭМ!$D$10+'СЕТ СН'!$H$6-'СЕТ СН'!$H$23</f>
        <v>2211.3753870400001</v>
      </c>
      <c r="D95" s="36">
        <f>SUMIFS(СВЦЭМ!$D$39:$D$782,СВЦЭМ!$A$39:$A$782,$A95,СВЦЭМ!$B$39:$B$782,D$83)+'СЕТ СН'!$H$11+СВЦЭМ!$D$10+'СЕТ СН'!$H$6-'СЕТ СН'!$H$23</f>
        <v>2219.4169340799999</v>
      </c>
      <c r="E95" s="36">
        <f>SUMIFS(СВЦЭМ!$D$39:$D$782,СВЦЭМ!$A$39:$A$782,$A95,СВЦЭМ!$B$39:$B$782,E$83)+'СЕТ СН'!$H$11+СВЦЭМ!$D$10+'СЕТ СН'!$H$6-'СЕТ СН'!$H$23</f>
        <v>2236.8489637799998</v>
      </c>
      <c r="F95" s="36">
        <f>SUMIFS(СВЦЭМ!$D$39:$D$782,СВЦЭМ!$A$39:$A$782,$A95,СВЦЭМ!$B$39:$B$782,F$83)+'СЕТ СН'!$H$11+СВЦЭМ!$D$10+'СЕТ СН'!$H$6-'СЕТ СН'!$H$23</f>
        <v>2207.2236778400002</v>
      </c>
      <c r="G95" s="36">
        <f>SUMIFS(СВЦЭМ!$D$39:$D$782,СВЦЭМ!$A$39:$A$782,$A95,СВЦЭМ!$B$39:$B$782,G$83)+'СЕТ СН'!$H$11+СВЦЭМ!$D$10+'СЕТ СН'!$H$6-'СЕТ СН'!$H$23</f>
        <v>2195.9553067500001</v>
      </c>
      <c r="H95" s="36">
        <f>SUMIFS(СВЦЭМ!$D$39:$D$782,СВЦЭМ!$A$39:$A$782,$A95,СВЦЭМ!$B$39:$B$782,H$83)+'СЕТ СН'!$H$11+СВЦЭМ!$D$10+'СЕТ СН'!$H$6-'СЕТ СН'!$H$23</f>
        <v>2166.5658713799999</v>
      </c>
      <c r="I95" s="36">
        <f>SUMIFS(СВЦЭМ!$D$39:$D$782,СВЦЭМ!$A$39:$A$782,$A95,СВЦЭМ!$B$39:$B$782,I$83)+'СЕТ СН'!$H$11+СВЦЭМ!$D$10+'СЕТ СН'!$H$6-'СЕТ СН'!$H$23</f>
        <v>2103.9130055099999</v>
      </c>
      <c r="J95" s="36">
        <f>SUMIFS(СВЦЭМ!$D$39:$D$782,СВЦЭМ!$A$39:$A$782,$A95,СВЦЭМ!$B$39:$B$782,J$83)+'СЕТ СН'!$H$11+СВЦЭМ!$D$10+'СЕТ СН'!$H$6-'СЕТ СН'!$H$23</f>
        <v>2069.3531470399998</v>
      </c>
      <c r="K95" s="36">
        <f>SUMIFS(СВЦЭМ!$D$39:$D$782,СВЦЭМ!$A$39:$A$782,$A95,СВЦЭМ!$B$39:$B$782,K$83)+'СЕТ СН'!$H$11+СВЦЭМ!$D$10+'СЕТ СН'!$H$6-'СЕТ СН'!$H$23</f>
        <v>2057.9431242000001</v>
      </c>
      <c r="L95" s="36">
        <f>SUMIFS(СВЦЭМ!$D$39:$D$782,СВЦЭМ!$A$39:$A$782,$A95,СВЦЭМ!$B$39:$B$782,L$83)+'СЕТ СН'!$H$11+СВЦЭМ!$D$10+'СЕТ СН'!$H$6-'СЕТ СН'!$H$23</f>
        <v>2047.2206879099999</v>
      </c>
      <c r="M95" s="36">
        <f>SUMIFS(СВЦЭМ!$D$39:$D$782,СВЦЭМ!$A$39:$A$782,$A95,СВЦЭМ!$B$39:$B$782,M$83)+'СЕТ СН'!$H$11+СВЦЭМ!$D$10+'СЕТ СН'!$H$6-'СЕТ СН'!$H$23</f>
        <v>2069.41310621</v>
      </c>
      <c r="N95" s="36">
        <f>SUMIFS(СВЦЭМ!$D$39:$D$782,СВЦЭМ!$A$39:$A$782,$A95,СВЦЭМ!$B$39:$B$782,N$83)+'СЕТ СН'!$H$11+СВЦЭМ!$D$10+'СЕТ СН'!$H$6-'СЕТ СН'!$H$23</f>
        <v>2077.6732662899999</v>
      </c>
      <c r="O95" s="36">
        <f>SUMIFS(СВЦЭМ!$D$39:$D$782,СВЦЭМ!$A$39:$A$782,$A95,СВЦЭМ!$B$39:$B$782,O$83)+'СЕТ СН'!$H$11+СВЦЭМ!$D$10+'СЕТ СН'!$H$6-'СЕТ СН'!$H$23</f>
        <v>2086.4460742900001</v>
      </c>
      <c r="P95" s="36">
        <f>SUMIFS(СВЦЭМ!$D$39:$D$782,СВЦЭМ!$A$39:$A$782,$A95,СВЦЭМ!$B$39:$B$782,P$83)+'СЕТ СН'!$H$11+СВЦЭМ!$D$10+'СЕТ СН'!$H$6-'СЕТ СН'!$H$23</f>
        <v>2079.7186132900001</v>
      </c>
      <c r="Q95" s="36">
        <f>SUMIFS(СВЦЭМ!$D$39:$D$782,СВЦЭМ!$A$39:$A$782,$A95,СВЦЭМ!$B$39:$B$782,Q$83)+'СЕТ СН'!$H$11+СВЦЭМ!$D$10+'СЕТ СН'!$H$6-'СЕТ СН'!$H$23</f>
        <v>2099.38791597</v>
      </c>
      <c r="R95" s="36">
        <f>SUMIFS(СВЦЭМ!$D$39:$D$782,СВЦЭМ!$A$39:$A$782,$A95,СВЦЭМ!$B$39:$B$782,R$83)+'СЕТ СН'!$H$11+СВЦЭМ!$D$10+'СЕТ СН'!$H$6-'СЕТ СН'!$H$23</f>
        <v>2097.0595892000001</v>
      </c>
      <c r="S95" s="36">
        <f>SUMIFS(СВЦЭМ!$D$39:$D$782,СВЦЭМ!$A$39:$A$782,$A95,СВЦЭМ!$B$39:$B$782,S$83)+'СЕТ СН'!$H$11+СВЦЭМ!$D$10+'СЕТ СН'!$H$6-'СЕТ СН'!$H$23</f>
        <v>2051.0914132600001</v>
      </c>
      <c r="T95" s="36">
        <f>SUMIFS(СВЦЭМ!$D$39:$D$782,СВЦЭМ!$A$39:$A$782,$A95,СВЦЭМ!$B$39:$B$782,T$83)+'СЕТ СН'!$H$11+СВЦЭМ!$D$10+'СЕТ СН'!$H$6-'СЕТ СН'!$H$23</f>
        <v>2020.2651244199999</v>
      </c>
      <c r="U95" s="36">
        <f>SUMIFS(СВЦЭМ!$D$39:$D$782,СВЦЭМ!$A$39:$A$782,$A95,СВЦЭМ!$B$39:$B$782,U$83)+'СЕТ СН'!$H$11+СВЦЭМ!$D$10+'СЕТ СН'!$H$6-'СЕТ СН'!$H$23</f>
        <v>2032.8619223799999</v>
      </c>
      <c r="V95" s="36">
        <f>SUMIFS(СВЦЭМ!$D$39:$D$782,СВЦЭМ!$A$39:$A$782,$A95,СВЦЭМ!$B$39:$B$782,V$83)+'СЕТ СН'!$H$11+СВЦЭМ!$D$10+'СЕТ СН'!$H$6-'СЕТ СН'!$H$23</f>
        <v>2049.21651088</v>
      </c>
      <c r="W95" s="36">
        <f>SUMIFS(СВЦЭМ!$D$39:$D$782,СВЦЭМ!$A$39:$A$782,$A95,СВЦЭМ!$B$39:$B$782,W$83)+'СЕТ СН'!$H$11+СВЦЭМ!$D$10+'СЕТ СН'!$H$6-'СЕТ СН'!$H$23</f>
        <v>2063.8687152000002</v>
      </c>
      <c r="X95" s="36">
        <f>SUMIFS(СВЦЭМ!$D$39:$D$782,СВЦЭМ!$A$39:$A$782,$A95,СВЦЭМ!$B$39:$B$782,X$83)+'СЕТ СН'!$H$11+СВЦЭМ!$D$10+'СЕТ СН'!$H$6-'СЕТ СН'!$H$23</f>
        <v>2096.8891963000001</v>
      </c>
      <c r="Y95" s="36">
        <f>SUMIFS(СВЦЭМ!$D$39:$D$782,СВЦЭМ!$A$39:$A$782,$A95,СВЦЭМ!$B$39:$B$782,Y$83)+'СЕТ СН'!$H$11+СВЦЭМ!$D$10+'СЕТ СН'!$H$6-'СЕТ СН'!$H$23</f>
        <v>2123.4749843200002</v>
      </c>
    </row>
    <row r="96" spans="1:27" ht="15.75" x14ac:dyDescent="0.2">
      <c r="A96" s="35">
        <f t="shared" si="2"/>
        <v>45273</v>
      </c>
      <c r="B96" s="36">
        <f>SUMIFS(СВЦЭМ!$D$39:$D$782,СВЦЭМ!$A$39:$A$782,$A96,СВЦЭМ!$B$39:$B$782,B$83)+'СЕТ СН'!$H$11+СВЦЭМ!$D$10+'СЕТ СН'!$H$6-'СЕТ СН'!$H$23</f>
        <v>2107.7090306700002</v>
      </c>
      <c r="C96" s="36">
        <f>SUMIFS(СВЦЭМ!$D$39:$D$782,СВЦЭМ!$A$39:$A$782,$A96,СВЦЭМ!$B$39:$B$782,C$83)+'СЕТ СН'!$H$11+СВЦЭМ!$D$10+'СЕТ СН'!$H$6-'СЕТ СН'!$H$23</f>
        <v>2134.8030980899998</v>
      </c>
      <c r="D96" s="36">
        <f>SUMIFS(СВЦЭМ!$D$39:$D$782,СВЦЭМ!$A$39:$A$782,$A96,СВЦЭМ!$B$39:$B$782,D$83)+'СЕТ СН'!$H$11+СВЦЭМ!$D$10+'СЕТ СН'!$H$6-'СЕТ СН'!$H$23</f>
        <v>2167.09244485</v>
      </c>
      <c r="E96" s="36">
        <f>SUMIFS(СВЦЭМ!$D$39:$D$782,СВЦЭМ!$A$39:$A$782,$A96,СВЦЭМ!$B$39:$B$782,E$83)+'СЕТ СН'!$H$11+СВЦЭМ!$D$10+'СЕТ СН'!$H$6-'СЕТ СН'!$H$23</f>
        <v>2157.2449519400002</v>
      </c>
      <c r="F96" s="36">
        <f>SUMIFS(СВЦЭМ!$D$39:$D$782,СВЦЭМ!$A$39:$A$782,$A96,СВЦЭМ!$B$39:$B$782,F$83)+'СЕТ СН'!$H$11+СВЦЭМ!$D$10+'СЕТ СН'!$H$6-'СЕТ СН'!$H$23</f>
        <v>2172.6857766399999</v>
      </c>
      <c r="G96" s="36">
        <f>SUMIFS(СВЦЭМ!$D$39:$D$782,СВЦЭМ!$A$39:$A$782,$A96,СВЦЭМ!$B$39:$B$782,G$83)+'СЕТ СН'!$H$11+СВЦЭМ!$D$10+'СЕТ СН'!$H$6-'СЕТ СН'!$H$23</f>
        <v>2145.4845079900001</v>
      </c>
      <c r="H96" s="36">
        <f>SUMIFS(СВЦЭМ!$D$39:$D$782,СВЦЭМ!$A$39:$A$782,$A96,СВЦЭМ!$B$39:$B$782,H$83)+'СЕТ СН'!$H$11+СВЦЭМ!$D$10+'СЕТ СН'!$H$6-'СЕТ СН'!$H$23</f>
        <v>2088.1011365300001</v>
      </c>
      <c r="I96" s="36">
        <f>SUMIFS(СВЦЭМ!$D$39:$D$782,СВЦЭМ!$A$39:$A$782,$A96,СВЦЭМ!$B$39:$B$782,I$83)+'СЕТ СН'!$H$11+СВЦЭМ!$D$10+'СЕТ СН'!$H$6-'СЕТ СН'!$H$23</f>
        <v>1995.1342642899999</v>
      </c>
      <c r="J96" s="36">
        <f>SUMIFS(СВЦЭМ!$D$39:$D$782,СВЦЭМ!$A$39:$A$782,$A96,СВЦЭМ!$B$39:$B$782,J$83)+'СЕТ СН'!$H$11+СВЦЭМ!$D$10+'СЕТ СН'!$H$6-'СЕТ СН'!$H$23</f>
        <v>1958.81829887</v>
      </c>
      <c r="K96" s="36">
        <f>SUMIFS(СВЦЭМ!$D$39:$D$782,СВЦЭМ!$A$39:$A$782,$A96,СВЦЭМ!$B$39:$B$782,K$83)+'СЕТ СН'!$H$11+СВЦЭМ!$D$10+'СЕТ СН'!$H$6-'СЕТ СН'!$H$23</f>
        <v>1994.5218719499999</v>
      </c>
      <c r="L96" s="36">
        <f>SUMIFS(СВЦЭМ!$D$39:$D$782,СВЦЭМ!$A$39:$A$782,$A96,СВЦЭМ!$B$39:$B$782,L$83)+'СЕТ СН'!$H$11+СВЦЭМ!$D$10+'СЕТ СН'!$H$6-'СЕТ СН'!$H$23</f>
        <v>1986.6657271199999</v>
      </c>
      <c r="M96" s="36">
        <f>SUMIFS(СВЦЭМ!$D$39:$D$782,СВЦЭМ!$A$39:$A$782,$A96,СВЦЭМ!$B$39:$B$782,M$83)+'СЕТ СН'!$H$11+СВЦЭМ!$D$10+'СЕТ СН'!$H$6-'СЕТ СН'!$H$23</f>
        <v>2013.99597756</v>
      </c>
      <c r="N96" s="36">
        <f>SUMIFS(СВЦЭМ!$D$39:$D$782,СВЦЭМ!$A$39:$A$782,$A96,СВЦЭМ!$B$39:$B$782,N$83)+'СЕТ СН'!$H$11+СВЦЭМ!$D$10+'СЕТ СН'!$H$6-'СЕТ СН'!$H$23</f>
        <v>2026.4052886099998</v>
      </c>
      <c r="O96" s="36">
        <f>SUMIFS(СВЦЭМ!$D$39:$D$782,СВЦЭМ!$A$39:$A$782,$A96,СВЦЭМ!$B$39:$B$782,O$83)+'СЕТ СН'!$H$11+СВЦЭМ!$D$10+'СЕТ СН'!$H$6-'СЕТ СН'!$H$23</f>
        <v>2041.09371741</v>
      </c>
      <c r="P96" s="36">
        <f>SUMIFS(СВЦЭМ!$D$39:$D$782,СВЦЭМ!$A$39:$A$782,$A96,СВЦЭМ!$B$39:$B$782,P$83)+'СЕТ СН'!$H$11+СВЦЭМ!$D$10+'СЕТ СН'!$H$6-'СЕТ СН'!$H$23</f>
        <v>2043.37718774</v>
      </c>
      <c r="Q96" s="36">
        <f>SUMIFS(СВЦЭМ!$D$39:$D$782,СВЦЭМ!$A$39:$A$782,$A96,СВЦЭМ!$B$39:$B$782,Q$83)+'СЕТ СН'!$H$11+СВЦЭМ!$D$10+'СЕТ СН'!$H$6-'СЕТ СН'!$H$23</f>
        <v>2044.4464924699998</v>
      </c>
      <c r="R96" s="36">
        <f>SUMIFS(СВЦЭМ!$D$39:$D$782,СВЦЭМ!$A$39:$A$782,$A96,СВЦЭМ!$B$39:$B$782,R$83)+'СЕТ СН'!$H$11+СВЦЭМ!$D$10+'СЕТ СН'!$H$6-'СЕТ СН'!$H$23</f>
        <v>2030.3526156199998</v>
      </c>
      <c r="S96" s="36">
        <f>SUMIFS(СВЦЭМ!$D$39:$D$782,СВЦЭМ!$A$39:$A$782,$A96,СВЦЭМ!$B$39:$B$782,S$83)+'СЕТ СН'!$H$11+СВЦЭМ!$D$10+'СЕТ СН'!$H$6-'СЕТ СН'!$H$23</f>
        <v>1944.0232860899998</v>
      </c>
      <c r="T96" s="36">
        <f>SUMIFS(СВЦЭМ!$D$39:$D$782,СВЦЭМ!$A$39:$A$782,$A96,СВЦЭМ!$B$39:$B$782,T$83)+'СЕТ СН'!$H$11+СВЦЭМ!$D$10+'СЕТ СН'!$H$6-'СЕТ СН'!$H$23</f>
        <v>1923.38936861</v>
      </c>
      <c r="U96" s="36">
        <f>SUMIFS(СВЦЭМ!$D$39:$D$782,СВЦЭМ!$A$39:$A$782,$A96,СВЦЭМ!$B$39:$B$782,U$83)+'СЕТ СН'!$H$11+СВЦЭМ!$D$10+'СЕТ СН'!$H$6-'СЕТ СН'!$H$23</f>
        <v>1937.97814866</v>
      </c>
      <c r="V96" s="36">
        <f>SUMIFS(СВЦЭМ!$D$39:$D$782,СВЦЭМ!$A$39:$A$782,$A96,СВЦЭМ!$B$39:$B$782,V$83)+'СЕТ СН'!$H$11+СВЦЭМ!$D$10+'СЕТ СН'!$H$6-'СЕТ СН'!$H$23</f>
        <v>1925.4868980799999</v>
      </c>
      <c r="W96" s="36">
        <f>SUMIFS(СВЦЭМ!$D$39:$D$782,СВЦЭМ!$A$39:$A$782,$A96,СВЦЭМ!$B$39:$B$782,W$83)+'СЕТ СН'!$H$11+СВЦЭМ!$D$10+'СЕТ СН'!$H$6-'СЕТ СН'!$H$23</f>
        <v>1936.0097495699999</v>
      </c>
      <c r="X96" s="36">
        <f>SUMIFS(СВЦЭМ!$D$39:$D$782,СВЦЭМ!$A$39:$A$782,$A96,СВЦЭМ!$B$39:$B$782,X$83)+'СЕТ СН'!$H$11+СВЦЭМ!$D$10+'СЕТ СН'!$H$6-'СЕТ СН'!$H$23</f>
        <v>1967.9601984399999</v>
      </c>
      <c r="Y96" s="36">
        <f>SUMIFS(СВЦЭМ!$D$39:$D$782,СВЦЭМ!$A$39:$A$782,$A96,СВЦЭМ!$B$39:$B$782,Y$83)+'СЕТ СН'!$H$11+СВЦЭМ!$D$10+'СЕТ СН'!$H$6-'СЕТ СН'!$H$23</f>
        <v>1989.5296362399999</v>
      </c>
    </row>
    <row r="97" spans="1:25" ht="15.75" x14ac:dyDescent="0.2">
      <c r="A97" s="35">
        <f t="shared" si="2"/>
        <v>45274</v>
      </c>
      <c r="B97" s="36">
        <f>SUMIFS(СВЦЭМ!$D$39:$D$782,СВЦЭМ!$A$39:$A$782,$A97,СВЦЭМ!$B$39:$B$782,B$83)+'СЕТ СН'!$H$11+СВЦЭМ!$D$10+'СЕТ СН'!$H$6-'СЕТ СН'!$H$23</f>
        <v>2099.3354831299998</v>
      </c>
      <c r="C97" s="36">
        <f>SUMIFS(СВЦЭМ!$D$39:$D$782,СВЦЭМ!$A$39:$A$782,$A97,СВЦЭМ!$B$39:$B$782,C$83)+'СЕТ СН'!$H$11+СВЦЭМ!$D$10+'СЕТ СН'!$H$6-'СЕТ СН'!$H$23</f>
        <v>2134.5183858999999</v>
      </c>
      <c r="D97" s="36">
        <f>SUMIFS(СВЦЭМ!$D$39:$D$782,СВЦЭМ!$A$39:$A$782,$A97,СВЦЭМ!$B$39:$B$782,D$83)+'СЕТ СН'!$H$11+СВЦЭМ!$D$10+'СЕТ СН'!$H$6-'СЕТ СН'!$H$23</f>
        <v>2158.9278590399999</v>
      </c>
      <c r="E97" s="36">
        <f>SUMIFS(СВЦЭМ!$D$39:$D$782,СВЦЭМ!$A$39:$A$782,$A97,СВЦЭМ!$B$39:$B$782,E$83)+'СЕТ СН'!$H$11+СВЦЭМ!$D$10+'СЕТ СН'!$H$6-'СЕТ СН'!$H$23</f>
        <v>2167.6749462000002</v>
      </c>
      <c r="F97" s="36">
        <f>SUMIFS(СВЦЭМ!$D$39:$D$782,СВЦЭМ!$A$39:$A$782,$A97,СВЦЭМ!$B$39:$B$782,F$83)+'СЕТ СН'!$H$11+СВЦЭМ!$D$10+'СЕТ СН'!$H$6-'СЕТ СН'!$H$23</f>
        <v>2165.2405498600001</v>
      </c>
      <c r="G97" s="36">
        <f>SUMIFS(СВЦЭМ!$D$39:$D$782,СВЦЭМ!$A$39:$A$782,$A97,СВЦЭМ!$B$39:$B$782,G$83)+'СЕТ СН'!$H$11+СВЦЭМ!$D$10+'СЕТ СН'!$H$6-'СЕТ СН'!$H$23</f>
        <v>2148.7744991600002</v>
      </c>
      <c r="H97" s="36">
        <f>SUMIFS(СВЦЭМ!$D$39:$D$782,СВЦЭМ!$A$39:$A$782,$A97,СВЦЭМ!$B$39:$B$782,H$83)+'СЕТ СН'!$H$11+СВЦЭМ!$D$10+'СЕТ СН'!$H$6-'СЕТ СН'!$H$23</f>
        <v>2099.9975550100003</v>
      </c>
      <c r="I97" s="36">
        <f>SUMIFS(СВЦЭМ!$D$39:$D$782,СВЦЭМ!$A$39:$A$782,$A97,СВЦЭМ!$B$39:$B$782,I$83)+'СЕТ СН'!$H$11+СВЦЭМ!$D$10+'СЕТ СН'!$H$6-'СЕТ СН'!$H$23</f>
        <v>2050.1952511</v>
      </c>
      <c r="J97" s="36">
        <f>SUMIFS(СВЦЭМ!$D$39:$D$782,СВЦЭМ!$A$39:$A$782,$A97,СВЦЭМ!$B$39:$B$782,J$83)+'СЕТ СН'!$H$11+СВЦЭМ!$D$10+'СЕТ СН'!$H$6-'СЕТ СН'!$H$23</f>
        <v>1999.39640136</v>
      </c>
      <c r="K97" s="36">
        <f>SUMIFS(СВЦЭМ!$D$39:$D$782,СВЦЭМ!$A$39:$A$782,$A97,СВЦЭМ!$B$39:$B$782,K$83)+'СЕТ СН'!$H$11+СВЦЭМ!$D$10+'СЕТ СН'!$H$6-'СЕТ СН'!$H$23</f>
        <v>1997.73196818</v>
      </c>
      <c r="L97" s="36">
        <f>SUMIFS(СВЦЭМ!$D$39:$D$782,СВЦЭМ!$A$39:$A$782,$A97,СВЦЭМ!$B$39:$B$782,L$83)+'СЕТ СН'!$H$11+СВЦЭМ!$D$10+'СЕТ СН'!$H$6-'СЕТ СН'!$H$23</f>
        <v>2008.04701808</v>
      </c>
      <c r="M97" s="36">
        <f>SUMIFS(СВЦЭМ!$D$39:$D$782,СВЦЭМ!$A$39:$A$782,$A97,СВЦЭМ!$B$39:$B$782,M$83)+'СЕТ СН'!$H$11+СВЦЭМ!$D$10+'СЕТ СН'!$H$6-'СЕТ СН'!$H$23</f>
        <v>2019.6255977199999</v>
      </c>
      <c r="N97" s="36">
        <f>SUMIFS(СВЦЭМ!$D$39:$D$782,СВЦЭМ!$A$39:$A$782,$A97,СВЦЭМ!$B$39:$B$782,N$83)+'СЕТ СН'!$H$11+СВЦЭМ!$D$10+'СЕТ СН'!$H$6-'СЕТ СН'!$H$23</f>
        <v>2053.25254356</v>
      </c>
      <c r="O97" s="36">
        <f>SUMIFS(СВЦЭМ!$D$39:$D$782,СВЦЭМ!$A$39:$A$782,$A97,СВЦЭМ!$B$39:$B$782,O$83)+'СЕТ СН'!$H$11+СВЦЭМ!$D$10+'СЕТ СН'!$H$6-'СЕТ СН'!$H$23</f>
        <v>2050.8873911599999</v>
      </c>
      <c r="P97" s="36">
        <f>SUMIFS(СВЦЭМ!$D$39:$D$782,СВЦЭМ!$A$39:$A$782,$A97,СВЦЭМ!$B$39:$B$782,P$83)+'СЕТ СН'!$H$11+СВЦЭМ!$D$10+'СЕТ СН'!$H$6-'СЕТ СН'!$H$23</f>
        <v>2081.9815762399999</v>
      </c>
      <c r="Q97" s="36">
        <f>SUMIFS(СВЦЭМ!$D$39:$D$782,СВЦЭМ!$A$39:$A$782,$A97,СВЦЭМ!$B$39:$B$782,Q$83)+'СЕТ СН'!$H$11+СВЦЭМ!$D$10+'СЕТ СН'!$H$6-'СЕТ СН'!$H$23</f>
        <v>2076.4098314299999</v>
      </c>
      <c r="R97" s="36">
        <f>SUMIFS(СВЦЭМ!$D$39:$D$782,СВЦЭМ!$A$39:$A$782,$A97,СВЦЭМ!$B$39:$B$782,R$83)+'СЕТ СН'!$H$11+СВЦЭМ!$D$10+'СЕТ СН'!$H$6-'СЕТ СН'!$H$23</f>
        <v>2073.55445882</v>
      </c>
      <c r="S97" s="36">
        <f>SUMIFS(СВЦЭМ!$D$39:$D$782,СВЦЭМ!$A$39:$A$782,$A97,СВЦЭМ!$B$39:$B$782,S$83)+'СЕТ СН'!$H$11+СВЦЭМ!$D$10+'СЕТ СН'!$H$6-'СЕТ СН'!$H$23</f>
        <v>2061.1647410300002</v>
      </c>
      <c r="T97" s="36">
        <f>SUMIFS(СВЦЭМ!$D$39:$D$782,СВЦЭМ!$A$39:$A$782,$A97,СВЦЭМ!$B$39:$B$782,T$83)+'СЕТ СН'!$H$11+СВЦЭМ!$D$10+'СЕТ СН'!$H$6-'СЕТ СН'!$H$23</f>
        <v>2021.78993345</v>
      </c>
      <c r="U97" s="36">
        <f>SUMIFS(СВЦЭМ!$D$39:$D$782,СВЦЭМ!$A$39:$A$782,$A97,СВЦЭМ!$B$39:$B$782,U$83)+'СЕТ СН'!$H$11+СВЦЭМ!$D$10+'СЕТ СН'!$H$6-'СЕТ СН'!$H$23</f>
        <v>2003.5482860699999</v>
      </c>
      <c r="V97" s="36">
        <f>SUMIFS(СВЦЭМ!$D$39:$D$782,СВЦЭМ!$A$39:$A$782,$A97,СВЦЭМ!$B$39:$B$782,V$83)+'СЕТ СН'!$H$11+СВЦЭМ!$D$10+'СЕТ СН'!$H$6-'СЕТ СН'!$H$23</f>
        <v>1988.91336976</v>
      </c>
      <c r="W97" s="36">
        <f>SUMIFS(СВЦЭМ!$D$39:$D$782,СВЦЭМ!$A$39:$A$782,$A97,СВЦЭМ!$B$39:$B$782,W$83)+'СЕТ СН'!$H$11+СВЦЭМ!$D$10+'СЕТ СН'!$H$6-'СЕТ СН'!$H$23</f>
        <v>2017.21884071</v>
      </c>
      <c r="X97" s="36">
        <f>SUMIFS(СВЦЭМ!$D$39:$D$782,СВЦЭМ!$A$39:$A$782,$A97,СВЦЭМ!$B$39:$B$782,X$83)+'СЕТ СН'!$H$11+СВЦЭМ!$D$10+'СЕТ СН'!$H$6-'СЕТ СН'!$H$23</f>
        <v>2056.5521442899999</v>
      </c>
      <c r="Y97" s="36">
        <f>SUMIFS(СВЦЭМ!$D$39:$D$782,СВЦЭМ!$A$39:$A$782,$A97,СВЦЭМ!$B$39:$B$782,Y$83)+'СЕТ СН'!$H$11+СВЦЭМ!$D$10+'СЕТ СН'!$H$6-'СЕТ СН'!$H$23</f>
        <v>2092.8927760400002</v>
      </c>
    </row>
    <row r="98" spans="1:25" ht="15.75" x14ac:dyDescent="0.2">
      <c r="A98" s="35">
        <f t="shared" si="2"/>
        <v>45275</v>
      </c>
      <c r="B98" s="36">
        <f>SUMIFS(СВЦЭМ!$D$39:$D$782,СВЦЭМ!$A$39:$A$782,$A98,СВЦЭМ!$B$39:$B$782,B$83)+'СЕТ СН'!$H$11+СВЦЭМ!$D$10+'СЕТ СН'!$H$6-'СЕТ СН'!$H$23</f>
        <v>2071.9898096400002</v>
      </c>
      <c r="C98" s="36">
        <f>SUMIFS(СВЦЭМ!$D$39:$D$782,СВЦЭМ!$A$39:$A$782,$A98,СВЦЭМ!$B$39:$B$782,C$83)+'СЕТ СН'!$H$11+СВЦЭМ!$D$10+'СЕТ СН'!$H$6-'СЕТ СН'!$H$23</f>
        <v>2147.5410337900003</v>
      </c>
      <c r="D98" s="36">
        <f>SUMIFS(СВЦЭМ!$D$39:$D$782,СВЦЭМ!$A$39:$A$782,$A98,СВЦЭМ!$B$39:$B$782,D$83)+'СЕТ СН'!$H$11+СВЦЭМ!$D$10+'СЕТ СН'!$H$6-'СЕТ СН'!$H$23</f>
        <v>2164.0214362400002</v>
      </c>
      <c r="E98" s="36">
        <f>SUMIFS(СВЦЭМ!$D$39:$D$782,СВЦЭМ!$A$39:$A$782,$A98,СВЦЭМ!$B$39:$B$782,E$83)+'СЕТ СН'!$H$11+СВЦЭМ!$D$10+'СЕТ СН'!$H$6-'СЕТ СН'!$H$23</f>
        <v>2178.5715023799999</v>
      </c>
      <c r="F98" s="36">
        <f>SUMIFS(СВЦЭМ!$D$39:$D$782,СВЦЭМ!$A$39:$A$782,$A98,СВЦЭМ!$B$39:$B$782,F$83)+'СЕТ СН'!$H$11+СВЦЭМ!$D$10+'СЕТ СН'!$H$6-'СЕТ СН'!$H$23</f>
        <v>2180.9300172200001</v>
      </c>
      <c r="G98" s="36">
        <f>SUMIFS(СВЦЭМ!$D$39:$D$782,СВЦЭМ!$A$39:$A$782,$A98,СВЦЭМ!$B$39:$B$782,G$83)+'СЕТ СН'!$H$11+СВЦЭМ!$D$10+'СЕТ СН'!$H$6-'СЕТ СН'!$H$23</f>
        <v>2159.7353168499999</v>
      </c>
      <c r="H98" s="36">
        <f>SUMIFS(СВЦЭМ!$D$39:$D$782,СВЦЭМ!$A$39:$A$782,$A98,СВЦЭМ!$B$39:$B$782,H$83)+'СЕТ СН'!$H$11+СВЦЭМ!$D$10+'СЕТ СН'!$H$6-'СЕТ СН'!$H$23</f>
        <v>2105.10835585</v>
      </c>
      <c r="I98" s="36">
        <f>SUMIFS(СВЦЭМ!$D$39:$D$782,СВЦЭМ!$A$39:$A$782,$A98,СВЦЭМ!$B$39:$B$782,I$83)+'СЕТ СН'!$H$11+СВЦЭМ!$D$10+'СЕТ СН'!$H$6-'СЕТ СН'!$H$23</f>
        <v>2092.20158889</v>
      </c>
      <c r="J98" s="36">
        <f>SUMIFS(СВЦЭМ!$D$39:$D$782,СВЦЭМ!$A$39:$A$782,$A98,СВЦЭМ!$B$39:$B$782,J$83)+'СЕТ СН'!$H$11+СВЦЭМ!$D$10+'СЕТ СН'!$H$6-'СЕТ СН'!$H$23</f>
        <v>2049.82340608</v>
      </c>
      <c r="K98" s="36">
        <f>SUMIFS(СВЦЭМ!$D$39:$D$782,СВЦЭМ!$A$39:$A$782,$A98,СВЦЭМ!$B$39:$B$782,K$83)+'СЕТ СН'!$H$11+СВЦЭМ!$D$10+'СЕТ СН'!$H$6-'СЕТ СН'!$H$23</f>
        <v>2025.5012220599999</v>
      </c>
      <c r="L98" s="36">
        <f>SUMIFS(СВЦЭМ!$D$39:$D$782,СВЦЭМ!$A$39:$A$782,$A98,СВЦЭМ!$B$39:$B$782,L$83)+'СЕТ СН'!$H$11+СВЦЭМ!$D$10+'СЕТ СН'!$H$6-'СЕТ СН'!$H$23</f>
        <v>2027.30920081</v>
      </c>
      <c r="M98" s="36">
        <f>SUMIFS(СВЦЭМ!$D$39:$D$782,СВЦЭМ!$A$39:$A$782,$A98,СВЦЭМ!$B$39:$B$782,M$83)+'СЕТ СН'!$H$11+СВЦЭМ!$D$10+'СЕТ СН'!$H$6-'СЕТ СН'!$H$23</f>
        <v>2046.8957511899998</v>
      </c>
      <c r="N98" s="36">
        <f>SUMIFS(СВЦЭМ!$D$39:$D$782,СВЦЭМ!$A$39:$A$782,$A98,СВЦЭМ!$B$39:$B$782,N$83)+'СЕТ СН'!$H$11+СВЦЭМ!$D$10+'СЕТ СН'!$H$6-'СЕТ СН'!$H$23</f>
        <v>2050.7625754000001</v>
      </c>
      <c r="O98" s="36">
        <f>SUMIFS(СВЦЭМ!$D$39:$D$782,СВЦЭМ!$A$39:$A$782,$A98,СВЦЭМ!$B$39:$B$782,O$83)+'СЕТ СН'!$H$11+СВЦЭМ!$D$10+'СЕТ СН'!$H$6-'СЕТ СН'!$H$23</f>
        <v>2068.2139567200002</v>
      </c>
      <c r="P98" s="36">
        <f>SUMIFS(СВЦЭМ!$D$39:$D$782,СВЦЭМ!$A$39:$A$782,$A98,СВЦЭМ!$B$39:$B$782,P$83)+'СЕТ СН'!$H$11+СВЦЭМ!$D$10+'СЕТ СН'!$H$6-'СЕТ СН'!$H$23</f>
        <v>2073.3748924199999</v>
      </c>
      <c r="Q98" s="36">
        <f>SUMIFS(СВЦЭМ!$D$39:$D$782,СВЦЭМ!$A$39:$A$782,$A98,СВЦЭМ!$B$39:$B$782,Q$83)+'СЕТ СН'!$H$11+СВЦЭМ!$D$10+'СЕТ СН'!$H$6-'СЕТ СН'!$H$23</f>
        <v>2085.2885623699999</v>
      </c>
      <c r="R98" s="36">
        <f>SUMIFS(СВЦЭМ!$D$39:$D$782,СВЦЭМ!$A$39:$A$782,$A98,СВЦЭМ!$B$39:$B$782,R$83)+'СЕТ СН'!$H$11+СВЦЭМ!$D$10+'СЕТ СН'!$H$6-'СЕТ СН'!$H$23</f>
        <v>2071.7296693500002</v>
      </c>
      <c r="S98" s="36">
        <f>SUMIFS(СВЦЭМ!$D$39:$D$782,СВЦЭМ!$A$39:$A$782,$A98,СВЦЭМ!$B$39:$B$782,S$83)+'СЕТ СН'!$H$11+СВЦЭМ!$D$10+'СЕТ СН'!$H$6-'СЕТ СН'!$H$23</f>
        <v>2026.9406689799998</v>
      </c>
      <c r="T98" s="36">
        <f>SUMIFS(СВЦЭМ!$D$39:$D$782,СВЦЭМ!$A$39:$A$782,$A98,СВЦЭМ!$B$39:$B$782,T$83)+'СЕТ СН'!$H$11+СВЦЭМ!$D$10+'СЕТ СН'!$H$6-'СЕТ СН'!$H$23</f>
        <v>2006.8326753699998</v>
      </c>
      <c r="U98" s="36">
        <f>SUMIFS(СВЦЭМ!$D$39:$D$782,СВЦЭМ!$A$39:$A$782,$A98,СВЦЭМ!$B$39:$B$782,U$83)+'СЕТ СН'!$H$11+СВЦЭМ!$D$10+'СЕТ СН'!$H$6-'СЕТ СН'!$H$23</f>
        <v>2027.28098785</v>
      </c>
      <c r="V98" s="36">
        <f>SUMIFS(СВЦЭМ!$D$39:$D$782,СВЦЭМ!$A$39:$A$782,$A98,СВЦЭМ!$B$39:$B$782,V$83)+'СЕТ СН'!$H$11+СВЦЭМ!$D$10+'СЕТ СН'!$H$6-'СЕТ СН'!$H$23</f>
        <v>2039.02684232</v>
      </c>
      <c r="W98" s="36">
        <f>SUMIFS(СВЦЭМ!$D$39:$D$782,СВЦЭМ!$A$39:$A$782,$A98,СВЦЭМ!$B$39:$B$782,W$83)+'СЕТ СН'!$H$11+СВЦЭМ!$D$10+'СЕТ СН'!$H$6-'СЕТ СН'!$H$23</f>
        <v>2046.55736482</v>
      </c>
      <c r="X98" s="36">
        <f>SUMIFS(СВЦЭМ!$D$39:$D$782,СВЦЭМ!$A$39:$A$782,$A98,СВЦЭМ!$B$39:$B$782,X$83)+'СЕТ СН'!$H$11+СВЦЭМ!$D$10+'СЕТ СН'!$H$6-'СЕТ СН'!$H$23</f>
        <v>2060.5452874799998</v>
      </c>
      <c r="Y98" s="36">
        <f>SUMIFS(СВЦЭМ!$D$39:$D$782,СВЦЭМ!$A$39:$A$782,$A98,СВЦЭМ!$B$39:$B$782,Y$83)+'СЕТ СН'!$H$11+СВЦЭМ!$D$10+'СЕТ СН'!$H$6-'СЕТ СН'!$H$23</f>
        <v>2091.4169314400001</v>
      </c>
    </row>
    <row r="99" spans="1:25" ht="15.75" x14ac:dyDescent="0.2">
      <c r="A99" s="35">
        <f t="shared" si="2"/>
        <v>45276</v>
      </c>
      <c r="B99" s="36">
        <f>SUMIFS(СВЦЭМ!$D$39:$D$782,СВЦЭМ!$A$39:$A$782,$A99,СВЦЭМ!$B$39:$B$782,B$83)+'СЕТ СН'!$H$11+СВЦЭМ!$D$10+'СЕТ СН'!$H$6-'СЕТ СН'!$H$23</f>
        <v>2095.2978923700002</v>
      </c>
      <c r="C99" s="36">
        <f>SUMIFS(СВЦЭМ!$D$39:$D$782,СВЦЭМ!$A$39:$A$782,$A99,СВЦЭМ!$B$39:$B$782,C$83)+'СЕТ СН'!$H$11+СВЦЭМ!$D$10+'СЕТ СН'!$H$6-'СЕТ СН'!$H$23</f>
        <v>2130.1188637599998</v>
      </c>
      <c r="D99" s="36">
        <f>SUMIFS(СВЦЭМ!$D$39:$D$782,СВЦЭМ!$A$39:$A$782,$A99,СВЦЭМ!$B$39:$B$782,D$83)+'СЕТ СН'!$H$11+СВЦЭМ!$D$10+'СЕТ СН'!$H$6-'СЕТ СН'!$H$23</f>
        <v>2173.74694189</v>
      </c>
      <c r="E99" s="36">
        <f>SUMIFS(СВЦЭМ!$D$39:$D$782,СВЦЭМ!$A$39:$A$782,$A99,СВЦЭМ!$B$39:$B$782,E$83)+'СЕТ СН'!$H$11+СВЦЭМ!$D$10+'СЕТ СН'!$H$6-'СЕТ СН'!$H$23</f>
        <v>2182.5012074699998</v>
      </c>
      <c r="F99" s="36">
        <f>SUMIFS(СВЦЭМ!$D$39:$D$782,СВЦЭМ!$A$39:$A$782,$A99,СВЦЭМ!$B$39:$B$782,F$83)+'СЕТ СН'!$H$11+СВЦЭМ!$D$10+'СЕТ СН'!$H$6-'СЕТ СН'!$H$23</f>
        <v>2171.16489439</v>
      </c>
      <c r="G99" s="36">
        <f>SUMIFS(СВЦЭМ!$D$39:$D$782,СВЦЭМ!$A$39:$A$782,$A99,СВЦЭМ!$B$39:$B$782,G$83)+'СЕТ СН'!$H$11+СВЦЭМ!$D$10+'СЕТ СН'!$H$6-'СЕТ СН'!$H$23</f>
        <v>2167.1086122699999</v>
      </c>
      <c r="H99" s="36">
        <f>SUMIFS(СВЦЭМ!$D$39:$D$782,СВЦЭМ!$A$39:$A$782,$A99,СВЦЭМ!$B$39:$B$782,H$83)+'СЕТ СН'!$H$11+СВЦЭМ!$D$10+'СЕТ СН'!$H$6-'СЕТ СН'!$H$23</f>
        <v>2124.16695845</v>
      </c>
      <c r="I99" s="36">
        <f>SUMIFS(СВЦЭМ!$D$39:$D$782,СВЦЭМ!$A$39:$A$782,$A99,СВЦЭМ!$B$39:$B$782,I$83)+'СЕТ СН'!$H$11+СВЦЭМ!$D$10+'СЕТ СН'!$H$6-'СЕТ СН'!$H$23</f>
        <v>2096.82575314</v>
      </c>
      <c r="J99" s="36">
        <f>SUMIFS(СВЦЭМ!$D$39:$D$782,СВЦЭМ!$A$39:$A$782,$A99,СВЦЭМ!$B$39:$B$782,J$83)+'СЕТ СН'!$H$11+СВЦЭМ!$D$10+'СЕТ СН'!$H$6-'СЕТ СН'!$H$23</f>
        <v>2057.0178952800002</v>
      </c>
      <c r="K99" s="36">
        <f>SUMIFS(СВЦЭМ!$D$39:$D$782,СВЦЭМ!$A$39:$A$782,$A99,СВЦЭМ!$B$39:$B$782,K$83)+'СЕТ СН'!$H$11+СВЦЭМ!$D$10+'СЕТ СН'!$H$6-'СЕТ СН'!$H$23</f>
        <v>2010.4427965699999</v>
      </c>
      <c r="L99" s="36">
        <f>SUMIFS(СВЦЭМ!$D$39:$D$782,СВЦЭМ!$A$39:$A$782,$A99,СВЦЭМ!$B$39:$B$782,L$83)+'СЕТ СН'!$H$11+СВЦЭМ!$D$10+'СЕТ СН'!$H$6-'СЕТ СН'!$H$23</f>
        <v>1971.4130114899999</v>
      </c>
      <c r="M99" s="36">
        <f>SUMIFS(СВЦЭМ!$D$39:$D$782,СВЦЭМ!$A$39:$A$782,$A99,СВЦЭМ!$B$39:$B$782,M$83)+'СЕТ СН'!$H$11+СВЦЭМ!$D$10+'СЕТ СН'!$H$6-'СЕТ СН'!$H$23</f>
        <v>1947.3273286799999</v>
      </c>
      <c r="N99" s="36">
        <f>SUMIFS(СВЦЭМ!$D$39:$D$782,СВЦЭМ!$A$39:$A$782,$A99,СВЦЭМ!$B$39:$B$782,N$83)+'СЕТ СН'!$H$11+СВЦЭМ!$D$10+'СЕТ СН'!$H$6-'СЕТ СН'!$H$23</f>
        <v>1971.5138565</v>
      </c>
      <c r="O99" s="36">
        <f>SUMIFS(СВЦЭМ!$D$39:$D$782,СВЦЭМ!$A$39:$A$782,$A99,СВЦЭМ!$B$39:$B$782,O$83)+'СЕТ СН'!$H$11+СВЦЭМ!$D$10+'СЕТ СН'!$H$6-'СЕТ СН'!$H$23</f>
        <v>1983.0418549999999</v>
      </c>
      <c r="P99" s="36">
        <f>SUMIFS(СВЦЭМ!$D$39:$D$782,СВЦЭМ!$A$39:$A$782,$A99,СВЦЭМ!$B$39:$B$782,P$83)+'СЕТ СН'!$H$11+СВЦЭМ!$D$10+'СЕТ СН'!$H$6-'СЕТ СН'!$H$23</f>
        <v>1973.18567945</v>
      </c>
      <c r="Q99" s="36">
        <f>SUMIFS(СВЦЭМ!$D$39:$D$782,СВЦЭМ!$A$39:$A$782,$A99,СВЦЭМ!$B$39:$B$782,Q$83)+'СЕТ СН'!$H$11+СВЦЭМ!$D$10+'СЕТ СН'!$H$6-'СЕТ СН'!$H$23</f>
        <v>1987.6034882599999</v>
      </c>
      <c r="R99" s="36">
        <f>SUMIFS(СВЦЭМ!$D$39:$D$782,СВЦЭМ!$A$39:$A$782,$A99,СВЦЭМ!$B$39:$B$782,R$83)+'СЕТ СН'!$H$11+СВЦЭМ!$D$10+'СЕТ СН'!$H$6-'СЕТ СН'!$H$23</f>
        <v>2009.2682467099999</v>
      </c>
      <c r="S99" s="36">
        <f>SUMIFS(СВЦЭМ!$D$39:$D$782,СВЦЭМ!$A$39:$A$782,$A99,СВЦЭМ!$B$39:$B$782,S$83)+'СЕТ СН'!$H$11+СВЦЭМ!$D$10+'СЕТ СН'!$H$6-'СЕТ СН'!$H$23</f>
        <v>1973.8866310999999</v>
      </c>
      <c r="T99" s="36">
        <f>SUMIFS(СВЦЭМ!$D$39:$D$782,СВЦЭМ!$A$39:$A$782,$A99,СВЦЭМ!$B$39:$B$782,T$83)+'СЕТ СН'!$H$11+СВЦЭМ!$D$10+'СЕТ СН'!$H$6-'СЕТ СН'!$H$23</f>
        <v>1951.5274843299999</v>
      </c>
      <c r="U99" s="36">
        <f>SUMIFS(СВЦЭМ!$D$39:$D$782,СВЦЭМ!$A$39:$A$782,$A99,СВЦЭМ!$B$39:$B$782,U$83)+'СЕТ СН'!$H$11+СВЦЭМ!$D$10+'СЕТ СН'!$H$6-'СЕТ СН'!$H$23</f>
        <v>1979.4957515899998</v>
      </c>
      <c r="V99" s="36">
        <f>SUMIFS(СВЦЭМ!$D$39:$D$782,СВЦЭМ!$A$39:$A$782,$A99,СВЦЭМ!$B$39:$B$782,V$83)+'СЕТ СН'!$H$11+СВЦЭМ!$D$10+'СЕТ СН'!$H$6-'СЕТ СН'!$H$23</f>
        <v>1976.42072014</v>
      </c>
      <c r="W99" s="36">
        <f>SUMIFS(СВЦЭМ!$D$39:$D$782,СВЦЭМ!$A$39:$A$782,$A99,СВЦЭМ!$B$39:$B$782,W$83)+'СЕТ СН'!$H$11+СВЦЭМ!$D$10+'СЕТ СН'!$H$6-'СЕТ СН'!$H$23</f>
        <v>1979.12030607</v>
      </c>
      <c r="X99" s="36">
        <f>SUMIFS(СВЦЭМ!$D$39:$D$782,СВЦЭМ!$A$39:$A$782,$A99,СВЦЭМ!$B$39:$B$782,X$83)+'СЕТ СН'!$H$11+СВЦЭМ!$D$10+'СЕТ СН'!$H$6-'СЕТ СН'!$H$23</f>
        <v>2006.1391730799999</v>
      </c>
      <c r="Y99" s="36">
        <f>SUMIFS(СВЦЭМ!$D$39:$D$782,СВЦЭМ!$A$39:$A$782,$A99,СВЦЭМ!$B$39:$B$782,Y$83)+'СЕТ СН'!$H$11+СВЦЭМ!$D$10+'СЕТ СН'!$H$6-'СЕТ СН'!$H$23</f>
        <v>2040.0003721799999</v>
      </c>
    </row>
    <row r="100" spans="1:25" ht="15.75" x14ac:dyDescent="0.2">
      <c r="A100" s="35">
        <f t="shared" si="2"/>
        <v>45277</v>
      </c>
      <c r="B100" s="36">
        <f>SUMIFS(СВЦЭМ!$D$39:$D$782,СВЦЭМ!$A$39:$A$782,$A100,СВЦЭМ!$B$39:$B$782,B$83)+'СЕТ СН'!$H$11+СВЦЭМ!$D$10+'СЕТ СН'!$H$6-'СЕТ СН'!$H$23</f>
        <v>2116.5121493900001</v>
      </c>
      <c r="C100" s="36">
        <f>SUMIFS(СВЦЭМ!$D$39:$D$782,СВЦЭМ!$A$39:$A$782,$A100,СВЦЭМ!$B$39:$B$782,C$83)+'СЕТ СН'!$H$11+СВЦЭМ!$D$10+'СЕТ СН'!$H$6-'СЕТ СН'!$H$23</f>
        <v>2128.0589453500002</v>
      </c>
      <c r="D100" s="36">
        <f>SUMIFS(СВЦЭМ!$D$39:$D$782,СВЦЭМ!$A$39:$A$782,$A100,СВЦЭМ!$B$39:$B$782,D$83)+'СЕТ СН'!$H$11+СВЦЭМ!$D$10+'СЕТ СН'!$H$6-'СЕТ СН'!$H$23</f>
        <v>2166.8694189500002</v>
      </c>
      <c r="E100" s="36">
        <f>SUMIFS(СВЦЭМ!$D$39:$D$782,СВЦЭМ!$A$39:$A$782,$A100,СВЦЭМ!$B$39:$B$782,E$83)+'СЕТ СН'!$H$11+СВЦЭМ!$D$10+'СЕТ СН'!$H$6-'СЕТ СН'!$H$23</f>
        <v>2168.5264966499999</v>
      </c>
      <c r="F100" s="36">
        <f>SUMIFS(СВЦЭМ!$D$39:$D$782,СВЦЭМ!$A$39:$A$782,$A100,СВЦЭМ!$B$39:$B$782,F$83)+'СЕТ СН'!$H$11+СВЦЭМ!$D$10+'СЕТ СН'!$H$6-'СЕТ СН'!$H$23</f>
        <v>2166.5638099000003</v>
      </c>
      <c r="G100" s="36">
        <f>SUMIFS(СВЦЭМ!$D$39:$D$782,СВЦЭМ!$A$39:$A$782,$A100,СВЦЭМ!$B$39:$B$782,G$83)+'СЕТ СН'!$H$11+СВЦЭМ!$D$10+'СЕТ СН'!$H$6-'СЕТ СН'!$H$23</f>
        <v>2169.2377652700002</v>
      </c>
      <c r="H100" s="36">
        <f>SUMIFS(СВЦЭМ!$D$39:$D$782,СВЦЭМ!$A$39:$A$782,$A100,СВЦЭМ!$B$39:$B$782,H$83)+'СЕТ СН'!$H$11+СВЦЭМ!$D$10+'СЕТ СН'!$H$6-'СЕТ СН'!$H$23</f>
        <v>2154.4389831899998</v>
      </c>
      <c r="I100" s="36">
        <f>SUMIFS(СВЦЭМ!$D$39:$D$782,СВЦЭМ!$A$39:$A$782,$A100,СВЦЭМ!$B$39:$B$782,I$83)+'СЕТ СН'!$H$11+СВЦЭМ!$D$10+'СЕТ СН'!$H$6-'СЕТ СН'!$H$23</f>
        <v>2146.3028779800002</v>
      </c>
      <c r="J100" s="36">
        <f>SUMIFS(СВЦЭМ!$D$39:$D$782,СВЦЭМ!$A$39:$A$782,$A100,СВЦЭМ!$B$39:$B$782,J$83)+'СЕТ СН'!$H$11+СВЦЭМ!$D$10+'СЕТ СН'!$H$6-'СЕТ СН'!$H$23</f>
        <v>2109.8569995500002</v>
      </c>
      <c r="K100" s="36">
        <f>SUMIFS(СВЦЭМ!$D$39:$D$782,СВЦЭМ!$A$39:$A$782,$A100,СВЦЭМ!$B$39:$B$782,K$83)+'СЕТ СН'!$H$11+СВЦЭМ!$D$10+'СЕТ СН'!$H$6-'СЕТ СН'!$H$23</f>
        <v>2068.6607427600002</v>
      </c>
      <c r="L100" s="36">
        <f>SUMIFS(СВЦЭМ!$D$39:$D$782,СВЦЭМ!$A$39:$A$782,$A100,СВЦЭМ!$B$39:$B$782,L$83)+'СЕТ СН'!$H$11+СВЦЭМ!$D$10+'СЕТ СН'!$H$6-'СЕТ СН'!$H$23</f>
        <v>2023.7256370499999</v>
      </c>
      <c r="M100" s="36">
        <f>SUMIFS(СВЦЭМ!$D$39:$D$782,СВЦЭМ!$A$39:$A$782,$A100,СВЦЭМ!$B$39:$B$782,M$83)+'СЕТ СН'!$H$11+СВЦЭМ!$D$10+'СЕТ СН'!$H$6-'СЕТ СН'!$H$23</f>
        <v>2008.93661286</v>
      </c>
      <c r="N100" s="36">
        <f>SUMIFS(СВЦЭМ!$D$39:$D$782,СВЦЭМ!$A$39:$A$782,$A100,СВЦЭМ!$B$39:$B$782,N$83)+'СЕТ СН'!$H$11+СВЦЭМ!$D$10+'СЕТ СН'!$H$6-'СЕТ СН'!$H$23</f>
        <v>2023.7711761599999</v>
      </c>
      <c r="O100" s="36">
        <f>SUMIFS(СВЦЭМ!$D$39:$D$782,СВЦЭМ!$A$39:$A$782,$A100,СВЦЭМ!$B$39:$B$782,O$83)+'СЕТ СН'!$H$11+СВЦЭМ!$D$10+'СЕТ СН'!$H$6-'СЕТ СН'!$H$23</f>
        <v>2032.4142663599998</v>
      </c>
      <c r="P100" s="36">
        <f>SUMIFS(СВЦЭМ!$D$39:$D$782,СВЦЭМ!$A$39:$A$782,$A100,СВЦЭМ!$B$39:$B$782,P$83)+'СЕТ СН'!$H$11+СВЦЭМ!$D$10+'СЕТ СН'!$H$6-'СЕТ СН'!$H$23</f>
        <v>2031.1680420099999</v>
      </c>
      <c r="Q100" s="36">
        <f>SUMIFS(СВЦЭМ!$D$39:$D$782,СВЦЭМ!$A$39:$A$782,$A100,СВЦЭМ!$B$39:$B$782,Q$83)+'СЕТ СН'!$H$11+СВЦЭМ!$D$10+'СЕТ СН'!$H$6-'СЕТ СН'!$H$23</f>
        <v>2039.63184632</v>
      </c>
      <c r="R100" s="36">
        <f>SUMIFS(СВЦЭМ!$D$39:$D$782,СВЦЭМ!$A$39:$A$782,$A100,СВЦЭМ!$B$39:$B$782,R$83)+'СЕТ СН'!$H$11+СВЦЭМ!$D$10+'СЕТ СН'!$H$6-'СЕТ СН'!$H$23</f>
        <v>2047.8744566999999</v>
      </c>
      <c r="S100" s="36">
        <f>SUMIFS(СВЦЭМ!$D$39:$D$782,СВЦЭМ!$A$39:$A$782,$A100,СВЦЭМ!$B$39:$B$782,S$83)+'СЕТ СН'!$H$11+СВЦЭМ!$D$10+'СЕТ СН'!$H$6-'СЕТ СН'!$H$23</f>
        <v>2005.2912414999998</v>
      </c>
      <c r="T100" s="36">
        <f>SUMIFS(СВЦЭМ!$D$39:$D$782,СВЦЭМ!$A$39:$A$782,$A100,СВЦЭМ!$B$39:$B$782,T$83)+'СЕТ СН'!$H$11+СВЦЭМ!$D$10+'СЕТ СН'!$H$6-'СЕТ СН'!$H$23</f>
        <v>1962.6407618599999</v>
      </c>
      <c r="U100" s="36">
        <f>SUMIFS(СВЦЭМ!$D$39:$D$782,СВЦЭМ!$A$39:$A$782,$A100,СВЦЭМ!$B$39:$B$782,U$83)+'СЕТ СН'!$H$11+СВЦЭМ!$D$10+'СЕТ СН'!$H$6-'СЕТ СН'!$H$23</f>
        <v>1960.4945266899999</v>
      </c>
      <c r="V100" s="36">
        <f>SUMIFS(СВЦЭМ!$D$39:$D$782,СВЦЭМ!$A$39:$A$782,$A100,СВЦЭМ!$B$39:$B$782,V$83)+'СЕТ СН'!$H$11+СВЦЭМ!$D$10+'СЕТ СН'!$H$6-'СЕТ СН'!$H$23</f>
        <v>1990.87565034</v>
      </c>
      <c r="W100" s="36">
        <f>SUMIFS(СВЦЭМ!$D$39:$D$782,СВЦЭМ!$A$39:$A$782,$A100,СВЦЭМ!$B$39:$B$782,W$83)+'СЕТ СН'!$H$11+СВЦЭМ!$D$10+'СЕТ СН'!$H$6-'СЕТ СН'!$H$23</f>
        <v>1989.4837460899998</v>
      </c>
      <c r="X100" s="36">
        <f>SUMIFS(СВЦЭМ!$D$39:$D$782,СВЦЭМ!$A$39:$A$782,$A100,СВЦЭМ!$B$39:$B$782,X$83)+'СЕТ СН'!$H$11+СВЦЭМ!$D$10+'СЕТ СН'!$H$6-'СЕТ СН'!$H$23</f>
        <v>2029.5122244699999</v>
      </c>
      <c r="Y100" s="36">
        <f>SUMIFS(СВЦЭМ!$D$39:$D$782,СВЦЭМ!$A$39:$A$782,$A100,СВЦЭМ!$B$39:$B$782,Y$83)+'СЕТ СН'!$H$11+СВЦЭМ!$D$10+'СЕТ СН'!$H$6-'СЕТ СН'!$H$23</f>
        <v>2070.5096794800002</v>
      </c>
    </row>
    <row r="101" spans="1:25" ht="15.75" x14ac:dyDescent="0.2">
      <c r="A101" s="35">
        <f t="shared" si="2"/>
        <v>45278</v>
      </c>
      <c r="B101" s="36">
        <f>SUMIFS(СВЦЭМ!$D$39:$D$782,СВЦЭМ!$A$39:$A$782,$A101,СВЦЭМ!$B$39:$B$782,B$83)+'СЕТ СН'!$H$11+СВЦЭМ!$D$10+'СЕТ СН'!$H$6-'СЕТ СН'!$H$23</f>
        <v>1984.2797449999998</v>
      </c>
      <c r="C101" s="36">
        <f>SUMIFS(СВЦЭМ!$D$39:$D$782,СВЦЭМ!$A$39:$A$782,$A101,СВЦЭМ!$B$39:$B$782,C$83)+'СЕТ СН'!$H$11+СВЦЭМ!$D$10+'СЕТ СН'!$H$6-'СЕТ СН'!$H$23</f>
        <v>2018.4783235299999</v>
      </c>
      <c r="D101" s="36">
        <f>SUMIFS(СВЦЭМ!$D$39:$D$782,СВЦЭМ!$A$39:$A$782,$A101,СВЦЭМ!$B$39:$B$782,D$83)+'СЕТ СН'!$H$11+СВЦЭМ!$D$10+'СЕТ СН'!$H$6-'СЕТ СН'!$H$23</f>
        <v>2046.5132002799999</v>
      </c>
      <c r="E101" s="36">
        <f>SUMIFS(СВЦЭМ!$D$39:$D$782,СВЦЭМ!$A$39:$A$782,$A101,СВЦЭМ!$B$39:$B$782,E$83)+'СЕТ СН'!$H$11+СВЦЭМ!$D$10+'СЕТ СН'!$H$6-'СЕТ СН'!$H$23</f>
        <v>2059.8696405599999</v>
      </c>
      <c r="F101" s="36">
        <f>SUMIFS(СВЦЭМ!$D$39:$D$782,СВЦЭМ!$A$39:$A$782,$A101,СВЦЭМ!$B$39:$B$782,F$83)+'СЕТ СН'!$H$11+СВЦЭМ!$D$10+'СЕТ СН'!$H$6-'СЕТ СН'!$H$23</f>
        <v>2063.5975425199999</v>
      </c>
      <c r="G101" s="36">
        <f>SUMIFS(СВЦЭМ!$D$39:$D$782,СВЦЭМ!$A$39:$A$782,$A101,СВЦЭМ!$B$39:$B$782,G$83)+'СЕТ СН'!$H$11+СВЦЭМ!$D$10+'СЕТ СН'!$H$6-'СЕТ СН'!$H$23</f>
        <v>2042.4615189799999</v>
      </c>
      <c r="H101" s="36">
        <f>SUMIFS(СВЦЭМ!$D$39:$D$782,СВЦЭМ!$A$39:$A$782,$A101,СВЦЭМ!$B$39:$B$782,H$83)+'СЕТ СН'!$H$11+СВЦЭМ!$D$10+'СЕТ СН'!$H$6-'СЕТ СН'!$H$23</f>
        <v>1992.0834273</v>
      </c>
      <c r="I101" s="36">
        <f>SUMIFS(СВЦЭМ!$D$39:$D$782,СВЦЭМ!$A$39:$A$782,$A101,СВЦЭМ!$B$39:$B$782,I$83)+'СЕТ СН'!$H$11+СВЦЭМ!$D$10+'СЕТ СН'!$H$6-'СЕТ СН'!$H$23</f>
        <v>1941.3858757</v>
      </c>
      <c r="J101" s="36">
        <f>SUMIFS(СВЦЭМ!$D$39:$D$782,СВЦЭМ!$A$39:$A$782,$A101,СВЦЭМ!$B$39:$B$782,J$83)+'СЕТ СН'!$H$11+СВЦЭМ!$D$10+'СЕТ СН'!$H$6-'СЕТ СН'!$H$23</f>
        <v>1915.9987355199999</v>
      </c>
      <c r="K101" s="36">
        <f>SUMIFS(СВЦЭМ!$D$39:$D$782,СВЦЭМ!$A$39:$A$782,$A101,СВЦЭМ!$B$39:$B$782,K$83)+'СЕТ СН'!$H$11+СВЦЭМ!$D$10+'СЕТ СН'!$H$6-'СЕТ СН'!$H$23</f>
        <v>1880.5352778199999</v>
      </c>
      <c r="L101" s="36">
        <f>SUMIFS(СВЦЭМ!$D$39:$D$782,СВЦЭМ!$A$39:$A$782,$A101,СВЦЭМ!$B$39:$B$782,L$83)+'СЕТ СН'!$H$11+СВЦЭМ!$D$10+'СЕТ СН'!$H$6-'СЕТ СН'!$H$23</f>
        <v>1868.5695079499999</v>
      </c>
      <c r="M101" s="36">
        <f>SUMIFS(СВЦЭМ!$D$39:$D$782,СВЦЭМ!$A$39:$A$782,$A101,СВЦЭМ!$B$39:$B$782,M$83)+'СЕТ СН'!$H$11+СВЦЭМ!$D$10+'СЕТ СН'!$H$6-'СЕТ СН'!$H$23</f>
        <v>1891.81946997</v>
      </c>
      <c r="N101" s="36">
        <f>SUMIFS(СВЦЭМ!$D$39:$D$782,СВЦЭМ!$A$39:$A$782,$A101,СВЦЭМ!$B$39:$B$782,N$83)+'СЕТ СН'!$H$11+СВЦЭМ!$D$10+'СЕТ СН'!$H$6-'СЕТ СН'!$H$23</f>
        <v>1898.2763372499999</v>
      </c>
      <c r="O101" s="36">
        <f>SUMIFS(СВЦЭМ!$D$39:$D$782,СВЦЭМ!$A$39:$A$782,$A101,СВЦЭМ!$B$39:$B$782,O$83)+'СЕТ СН'!$H$11+СВЦЭМ!$D$10+'СЕТ СН'!$H$6-'СЕТ СН'!$H$23</f>
        <v>1909.9964732999999</v>
      </c>
      <c r="P101" s="36">
        <f>SUMIFS(СВЦЭМ!$D$39:$D$782,СВЦЭМ!$A$39:$A$782,$A101,СВЦЭМ!$B$39:$B$782,P$83)+'СЕТ СН'!$H$11+СВЦЭМ!$D$10+'СЕТ СН'!$H$6-'СЕТ СН'!$H$23</f>
        <v>1925.7933063799999</v>
      </c>
      <c r="Q101" s="36">
        <f>SUMIFS(СВЦЭМ!$D$39:$D$782,СВЦЭМ!$A$39:$A$782,$A101,СВЦЭМ!$B$39:$B$782,Q$83)+'СЕТ СН'!$H$11+СВЦЭМ!$D$10+'СЕТ СН'!$H$6-'СЕТ СН'!$H$23</f>
        <v>1932.3295981399999</v>
      </c>
      <c r="R101" s="36">
        <f>SUMIFS(СВЦЭМ!$D$39:$D$782,СВЦЭМ!$A$39:$A$782,$A101,СВЦЭМ!$B$39:$B$782,R$83)+'СЕТ СН'!$H$11+СВЦЭМ!$D$10+'СЕТ СН'!$H$6-'СЕТ СН'!$H$23</f>
        <v>1929.55729032</v>
      </c>
      <c r="S101" s="36">
        <f>SUMIFS(СВЦЭМ!$D$39:$D$782,СВЦЭМ!$A$39:$A$782,$A101,СВЦЭМ!$B$39:$B$782,S$83)+'СЕТ СН'!$H$11+СВЦЭМ!$D$10+'СЕТ СН'!$H$6-'СЕТ СН'!$H$23</f>
        <v>1903.58805906</v>
      </c>
      <c r="T101" s="36">
        <f>SUMIFS(СВЦЭМ!$D$39:$D$782,СВЦЭМ!$A$39:$A$782,$A101,СВЦЭМ!$B$39:$B$782,T$83)+'СЕТ СН'!$H$11+СВЦЭМ!$D$10+'СЕТ СН'!$H$6-'СЕТ СН'!$H$23</f>
        <v>1872.5201296799999</v>
      </c>
      <c r="U101" s="36">
        <f>SUMIFS(СВЦЭМ!$D$39:$D$782,СВЦЭМ!$A$39:$A$782,$A101,СВЦЭМ!$B$39:$B$782,U$83)+'СЕТ СН'!$H$11+СВЦЭМ!$D$10+'СЕТ СН'!$H$6-'СЕТ СН'!$H$23</f>
        <v>1859.55861319</v>
      </c>
      <c r="V101" s="36">
        <f>SUMIFS(СВЦЭМ!$D$39:$D$782,СВЦЭМ!$A$39:$A$782,$A101,СВЦЭМ!$B$39:$B$782,V$83)+'СЕТ СН'!$H$11+СВЦЭМ!$D$10+'СЕТ СН'!$H$6-'СЕТ СН'!$H$23</f>
        <v>1889.7585263599999</v>
      </c>
      <c r="W101" s="36">
        <f>SUMIFS(СВЦЭМ!$D$39:$D$782,СВЦЭМ!$A$39:$A$782,$A101,СВЦЭМ!$B$39:$B$782,W$83)+'СЕТ СН'!$H$11+СВЦЭМ!$D$10+'СЕТ СН'!$H$6-'СЕТ СН'!$H$23</f>
        <v>1868.7070374</v>
      </c>
      <c r="X101" s="36">
        <f>SUMIFS(СВЦЭМ!$D$39:$D$782,СВЦЭМ!$A$39:$A$782,$A101,СВЦЭМ!$B$39:$B$782,X$83)+'СЕТ СН'!$H$11+СВЦЭМ!$D$10+'СЕТ СН'!$H$6-'СЕТ СН'!$H$23</f>
        <v>1910.9325006199999</v>
      </c>
      <c r="Y101" s="36">
        <f>SUMIFS(СВЦЭМ!$D$39:$D$782,СВЦЭМ!$A$39:$A$782,$A101,СВЦЭМ!$B$39:$B$782,Y$83)+'СЕТ СН'!$H$11+СВЦЭМ!$D$10+'СЕТ СН'!$H$6-'СЕТ СН'!$H$23</f>
        <v>1938.3255181299999</v>
      </c>
    </row>
    <row r="102" spans="1:25" ht="15.75" x14ac:dyDescent="0.2">
      <c r="A102" s="35">
        <f t="shared" si="2"/>
        <v>45279</v>
      </c>
      <c r="B102" s="36">
        <f>SUMIFS(СВЦЭМ!$D$39:$D$782,СВЦЭМ!$A$39:$A$782,$A102,СВЦЭМ!$B$39:$B$782,B$83)+'СЕТ СН'!$H$11+СВЦЭМ!$D$10+'СЕТ СН'!$H$6-'СЕТ СН'!$H$23</f>
        <v>1981.0544632599999</v>
      </c>
      <c r="C102" s="36">
        <f>SUMIFS(СВЦЭМ!$D$39:$D$782,СВЦЭМ!$A$39:$A$782,$A102,СВЦЭМ!$B$39:$B$782,C$83)+'СЕТ СН'!$H$11+СВЦЭМ!$D$10+'СЕТ СН'!$H$6-'СЕТ СН'!$H$23</f>
        <v>2065.83681394</v>
      </c>
      <c r="D102" s="36">
        <f>SUMIFS(СВЦЭМ!$D$39:$D$782,СВЦЭМ!$A$39:$A$782,$A102,СВЦЭМ!$B$39:$B$782,D$83)+'СЕТ СН'!$H$11+СВЦЭМ!$D$10+'СЕТ СН'!$H$6-'СЕТ СН'!$H$23</f>
        <v>2107.7466217800002</v>
      </c>
      <c r="E102" s="36">
        <f>SUMIFS(СВЦЭМ!$D$39:$D$782,СВЦЭМ!$A$39:$A$782,$A102,СВЦЭМ!$B$39:$B$782,E$83)+'СЕТ СН'!$H$11+СВЦЭМ!$D$10+'СЕТ СН'!$H$6-'СЕТ СН'!$H$23</f>
        <v>2124.1896754700001</v>
      </c>
      <c r="F102" s="36">
        <f>SUMIFS(СВЦЭМ!$D$39:$D$782,СВЦЭМ!$A$39:$A$782,$A102,СВЦЭМ!$B$39:$B$782,F$83)+'СЕТ СН'!$H$11+СВЦЭМ!$D$10+'СЕТ СН'!$H$6-'СЕТ СН'!$H$23</f>
        <v>2116.1702950100002</v>
      </c>
      <c r="G102" s="36">
        <f>SUMIFS(СВЦЭМ!$D$39:$D$782,СВЦЭМ!$A$39:$A$782,$A102,СВЦЭМ!$B$39:$B$782,G$83)+'СЕТ СН'!$H$11+СВЦЭМ!$D$10+'СЕТ СН'!$H$6-'СЕТ СН'!$H$23</f>
        <v>2101.3815978799998</v>
      </c>
      <c r="H102" s="36">
        <f>SUMIFS(СВЦЭМ!$D$39:$D$782,СВЦЭМ!$A$39:$A$782,$A102,СВЦЭМ!$B$39:$B$782,H$83)+'СЕТ СН'!$H$11+СВЦЭМ!$D$10+'СЕТ СН'!$H$6-'СЕТ СН'!$H$23</f>
        <v>2031.90429784</v>
      </c>
      <c r="I102" s="36">
        <f>SUMIFS(СВЦЭМ!$D$39:$D$782,СВЦЭМ!$A$39:$A$782,$A102,СВЦЭМ!$B$39:$B$782,I$83)+'СЕТ СН'!$H$11+СВЦЭМ!$D$10+'СЕТ СН'!$H$6-'СЕТ СН'!$H$23</f>
        <v>1976.0188292599998</v>
      </c>
      <c r="J102" s="36">
        <f>SUMIFS(СВЦЭМ!$D$39:$D$782,СВЦЭМ!$A$39:$A$782,$A102,СВЦЭМ!$B$39:$B$782,J$83)+'СЕТ СН'!$H$11+СВЦЭМ!$D$10+'СЕТ СН'!$H$6-'СЕТ СН'!$H$23</f>
        <v>1955.70456969</v>
      </c>
      <c r="K102" s="36">
        <f>SUMIFS(СВЦЭМ!$D$39:$D$782,СВЦЭМ!$A$39:$A$782,$A102,СВЦЭМ!$B$39:$B$782,K$83)+'СЕТ СН'!$H$11+СВЦЭМ!$D$10+'СЕТ СН'!$H$6-'СЕТ СН'!$H$23</f>
        <v>1920.7907639599998</v>
      </c>
      <c r="L102" s="36">
        <f>SUMIFS(СВЦЭМ!$D$39:$D$782,СВЦЭМ!$A$39:$A$782,$A102,СВЦЭМ!$B$39:$B$782,L$83)+'СЕТ СН'!$H$11+СВЦЭМ!$D$10+'СЕТ СН'!$H$6-'СЕТ СН'!$H$23</f>
        <v>1906.0687032399999</v>
      </c>
      <c r="M102" s="36">
        <f>SUMIFS(СВЦЭМ!$D$39:$D$782,СВЦЭМ!$A$39:$A$782,$A102,СВЦЭМ!$B$39:$B$782,M$83)+'СЕТ СН'!$H$11+СВЦЭМ!$D$10+'СЕТ СН'!$H$6-'СЕТ СН'!$H$23</f>
        <v>1929.5451248899999</v>
      </c>
      <c r="N102" s="36">
        <f>SUMIFS(СВЦЭМ!$D$39:$D$782,СВЦЭМ!$A$39:$A$782,$A102,СВЦЭМ!$B$39:$B$782,N$83)+'СЕТ СН'!$H$11+СВЦЭМ!$D$10+'СЕТ СН'!$H$6-'СЕТ СН'!$H$23</f>
        <v>1945.87238316</v>
      </c>
      <c r="O102" s="36">
        <f>SUMIFS(СВЦЭМ!$D$39:$D$782,СВЦЭМ!$A$39:$A$782,$A102,СВЦЭМ!$B$39:$B$782,O$83)+'СЕТ СН'!$H$11+СВЦЭМ!$D$10+'СЕТ СН'!$H$6-'СЕТ СН'!$H$23</f>
        <v>1955.88273817</v>
      </c>
      <c r="P102" s="36">
        <f>SUMIFS(СВЦЭМ!$D$39:$D$782,СВЦЭМ!$A$39:$A$782,$A102,СВЦЭМ!$B$39:$B$782,P$83)+'СЕТ СН'!$H$11+СВЦЭМ!$D$10+'СЕТ СН'!$H$6-'СЕТ СН'!$H$23</f>
        <v>1965.1540550699999</v>
      </c>
      <c r="Q102" s="36">
        <f>SUMIFS(СВЦЭМ!$D$39:$D$782,СВЦЭМ!$A$39:$A$782,$A102,СВЦЭМ!$B$39:$B$782,Q$83)+'СЕТ СН'!$H$11+СВЦЭМ!$D$10+'СЕТ СН'!$H$6-'СЕТ СН'!$H$23</f>
        <v>1974.8601824299999</v>
      </c>
      <c r="R102" s="36">
        <f>SUMIFS(СВЦЭМ!$D$39:$D$782,СВЦЭМ!$A$39:$A$782,$A102,СВЦЭМ!$B$39:$B$782,R$83)+'СЕТ СН'!$H$11+СВЦЭМ!$D$10+'СЕТ СН'!$H$6-'СЕТ СН'!$H$23</f>
        <v>1966.8893897999999</v>
      </c>
      <c r="S102" s="36">
        <f>SUMIFS(СВЦЭМ!$D$39:$D$782,СВЦЭМ!$A$39:$A$782,$A102,СВЦЭМ!$B$39:$B$782,S$83)+'СЕТ СН'!$H$11+СВЦЭМ!$D$10+'СЕТ СН'!$H$6-'СЕТ СН'!$H$23</f>
        <v>1925.26269497</v>
      </c>
      <c r="T102" s="36">
        <f>SUMIFS(СВЦЭМ!$D$39:$D$782,СВЦЭМ!$A$39:$A$782,$A102,СВЦЭМ!$B$39:$B$782,T$83)+'СЕТ СН'!$H$11+СВЦЭМ!$D$10+'СЕТ СН'!$H$6-'СЕТ СН'!$H$23</f>
        <v>1897.2150598999999</v>
      </c>
      <c r="U102" s="36">
        <f>SUMIFS(СВЦЭМ!$D$39:$D$782,СВЦЭМ!$A$39:$A$782,$A102,СВЦЭМ!$B$39:$B$782,U$83)+'СЕТ СН'!$H$11+СВЦЭМ!$D$10+'СЕТ СН'!$H$6-'СЕТ СН'!$H$23</f>
        <v>1907.0127286699999</v>
      </c>
      <c r="V102" s="36">
        <f>SUMIFS(СВЦЭМ!$D$39:$D$782,СВЦЭМ!$A$39:$A$782,$A102,СВЦЭМ!$B$39:$B$782,V$83)+'СЕТ СН'!$H$11+СВЦЭМ!$D$10+'СЕТ СН'!$H$6-'СЕТ СН'!$H$23</f>
        <v>1929.5663945199999</v>
      </c>
      <c r="W102" s="36">
        <f>SUMIFS(СВЦЭМ!$D$39:$D$782,СВЦЭМ!$A$39:$A$782,$A102,СВЦЭМ!$B$39:$B$782,W$83)+'СЕТ СН'!$H$11+СВЦЭМ!$D$10+'СЕТ СН'!$H$6-'СЕТ СН'!$H$23</f>
        <v>1935.21403646</v>
      </c>
      <c r="X102" s="36">
        <f>SUMIFS(СВЦЭМ!$D$39:$D$782,СВЦЭМ!$A$39:$A$782,$A102,СВЦЭМ!$B$39:$B$782,X$83)+'СЕТ СН'!$H$11+СВЦЭМ!$D$10+'СЕТ СН'!$H$6-'СЕТ СН'!$H$23</f>
        <v>1964.4958734899999</v>
      </c>
      <c r="Y102" s="36">
        <f>SUMIFS(СВЦЭМ!$D$39:$D$782,СВЦЭМ!$A$39:$A$782,$A102,СВЦЭМ!$B$39:$B$782,Y$83)+'СЕТ СН'!$H$11+СВЦЭМ!$D$10+'СЕТ СН'!$H$6-'СЕТ СН'!$H$23</f>
        <v>2005.7381220699999</v>
      </c>
    </row>
    <row r="103" spans="1:25" ht="15.75" x14ac:dyDescent="0.2">
      <c r="A103" s="35">
        <f t="shared" si="2"/>
        <v>45280</v>
      </c>
      <c r="B103" s="36">
        <f>SUMIFS(СВЦЭМ!$D$39:$D$782,СВЦЭМ!$A$39:$A$782,$A103,СВЦЭМ!$B$39:$B$782,B$83)+'СЕТ СН'!$H$11+СВЦЭМ!$D$10+'СЕТ СН'!$H$6-'СЕТ СН'!$H$23</f>
        <v>2068.6056978299998</v>
      </c>
      <c r="C103" s="36">
        <f>SUMIFS(СВЦЭМ!$D$39:$D$782,СВЦЭМ!$A$39:$A$782,$A103,СВЦЭМ!$B$39:$B$782,C$83)+'СЕТ СН'!$H$11+СВЦЭМ!$D$10+'СЕТ СН'!$H$6-'СЕТ СН'!$H$23</f>
        <v>2106.9003331200001</v>
      </c>
      <c r="D103" s="36">
        <f>SUMIFS(СВЦЭМ!$D$39:$D$782,СВЦЭМ!$A$39:$A$782,$A103,СВЦЭМ!$B$39:$B$782,D$83)+'СЕТ СН'!$H$11+СВЦЭМ!$D$10+'СЕТ СН'!$H$6-'СЕТ СН'!$H$23</f>
        <v>2144.2482902400002</v>
      </c>
      <c r="E103" s="36">
        <f>SUMIFS(СВЦЭМ!$D$39:$D$782,СВЦЭМ!$A$39:$A$782,$A103,СВЦЭМ!$B$39:$B$782,E$83)+'СЕТ СН'!$H$11+СВЦЭМ!$D$10+'СЕТ СН'!$H$6-'СЕТ СН'!$H$23</f>
        <v>2150.9525144600002</v>
      </c>
      <c r="F103" s="36">
        <f>SUMIFS(СВЦЭМ!$D$39:$D$782,СВЦЭМ!$A$39:$A$782,$A103,СВЦЭМ!$B$39:$B$782,F$83)+'СЕТ СН'!$H$11+СВЦЭМ!$D$10+'СЕТ СН'!$H$6-'СЕТ СН'!$H$23</f>
        <v>2149.7206650200001</v>
      </c>
      <c r="G103" s="36">
        <f>SUMIFS(СВЦЭМ!$D$39:$D$782,СВЦЭМ!$A$39:$A$782,$A103,СВЦЭМ!$B$39:$B$782,G$83)+'СЕТ СН'!$H$11+СВЦЭМ!$D$10+'СЕТ СН'!$H$6-'СЕТ СН'!$H$23</f>
        <v>2116.64795706</v>
      </c>
      <c r="H103" s="36">
        <f>SUMIFS(СВЦЭМ!$D$39:$D$782,СВЦЭМ!$A$39:$A$782,$A103,СВЦЭМ!$B$39:$B$782,H$83)+'СЕТ СН'!$H$11+СВЦЭМ!$D$10+'СЕТ СН'!$H$6-'СЕТ СН'!$H$23</f>
        <v>2063.1817602300002</v>
      </c>
      <c r="I103" s="36">
        <f>SUMIFS(СВЦЭМ!$D$39:$D$782,СВЦЭМ!$A$39:$A$782,$A103,СВЦЭМ!$B$39:$B$782,I$83)+'СЕТ СН'!$H$11+СВЦЭМ!$D$10+'СЕТ СН'!$H$6-'СЕТ СН'!$H$23</f>
        <v>2020.76628622</v>
      </c>
      <c r="J103" s="36">
        <f>SUMIFS(СВЦЭМ!$D$39:$D$782,СВЦЭМ!$A$39:$A$782,$A103,СВЦЭМ!$B$39:$B$782,J$83)+'СЕТ СН'!$H$11+СВЦЭМ!$D$10+'СЕТ СН'!$H$6-'СЕТ СН'!$H$23</f>
        <v>2013.3555632099999</v>
      </c>
      <c r="K103" s="36">
        <f>SUMIFS(СВЦЭМ!$D$39:$D$782,СВЦЭМ!$A$39:$A$782,$A103,СВЦЭМ!$B$39:$B$782,K$83)+'СЕТ СН'!$H$11+СВЦЭМ!$D$10+'СЕТ СН'!$H$6-'СЕТ СН'!$H$23</f>
        <v>1988.3220914999999</v>
      </c>
      <c r="L103" s="36">
        <f>SUMIFS(СВЦЭМ!$D$39:$D$782,СВЦЭМ!$A$39:$A$782,$A103,СВЦЭМ!$B$39:$B$782,L$83)+'СЕТ СН'!$H$11+СВЦЭМ!$D$10+'СЕТ СН'!$H$6-'СЕТ СН'!$H$23</f>
        <v>1959.9772477199999</v>
      </c>
      <c r="M103" s="36">
        <f>SUMIFS(СВЦЭМ!$D$39:$D$782,СВЦЭМ!$A$39:$A$782,$A103,СВЦЭМ!$B$39:$B$782,M$83)+'СЕТ СН'!$H$11+СВЦЭМ!$D$10+'СЕТ СН'!$H$6-'СЕТ СН'!$H$23</f>
        <v>1985.7340969099998</v>
      </c>
      <c r="N103" s="36">
        <f>SUMIFS(СВЦЭМ!$D$39:$D$782,СВЦЭМ!$A$39:$A$782,$A103,СВЦЭМ!$B$39:$B$782,N$83)+'СЕТ СН'!$H$11+СВЦЭМ!$D$10+'СЕТ СН'!$H$6-'СЕТ СН'!$H$23</f>
        <v>1994.09563336</v>
      </c>
      <c r="O103" s="36">
        <f>SUMIFS(СВЦЭМ!$D$39:$D$782,СВЦЭМ!$A$39:$A$782,$A103,СВЦЭМ!$B$39:$B$782,O$83)+'СЕТ СН'!$H$11+СВЦЭМ!$D$10+'СЕТ СН'!$H$6-'СЕТ СН'!$H$23</f>
        <v>2011.0631593999999</v>
      </c>
      <c r="P103" s="36">
        <f>SUMIFS(СВЦЭМ!$D$39:$D$782,СВЦЭМ!$A$39:$A$782,$A103,СВЦЭМ!$B$39:$B$782,P$83)+'СЕТ СН'!$H$11+СВЦЭМ!$D$10+'СЕТ СН'!$H$6-'СЕТ СН'!$H$23</f>
        <v>2026.4367519699999</v>
      </c>
      <c r="Q103" s="36">
        <f>SUMIFS(СВЦЭМ!$D$39:$D$782,СВЦЭМ!$A$39:$A$782,$A103,СВЦЭМ!$B$39:$B$782,Q$83)+'СЕТ СН'!$H$11+СВЦЭМ!$D$10+'СЕТ СН'!$H$6-'СЕТ СН'!$H$23</f>
        <v>2038.5643049299999</v>
      </c>
      <c r="R103" s="36">
        <f>SUMIFS(СВЦЭМ!$D$39:$D$782,СВЦЭМ!$A$39:$A$782,$A103,СВЦЭМ!$B$39:$B$782,R$83)+'СЕТ СН'!$H$11+СВЦЭМ!$D$10+'СЕТ СН'!$H$6-'СЕТ СН'!$H$23</f>
        <v>2030.9648721899998</v>
      </c>
      <c r="S103" s="36">
        <f>SUMIFS(СВЦЭМ!$D$39:$D$782,СВЦЭМ!$A$39:$A$782,$A103,СВЦЭМ!$B$39:$B$782,S$83)+'СЕТ СН'!$H$11+СВЦЭМ!$D$10+'СЕТ СН'!$H$6-'СЕТ СН'!$H$23</f>
        <v>1999.5205594699999</v>
      </c>
      <c r="T103" s="36">
        <f>SUMIFS(СВЦЭМ!$D$39:$D$782,СВЦЭМ!$A$39:$A$782,$A103,СВЦЭМ!$B$39:$B$782,T$83)+'СЕТ СН'!$H$11+СВЦЭМ!$D$10+'СЕТ СН'!$H$6-'СЕТ СН'!$H$23</f>
        <v>1974.8014162099998</v>
      </c>
      <c r="U103" s="36">
        <f>SUMIFS(СВЦЭМ!$D$39:$D$782,СВЦЭМ!$A$39:$A$782,$A103,СВЦЭМ!$B$39:$B$782,U$83)+'СЕТ СН'!$H$11+СВЦЭМ!$D$10+'СЕТ СН'!$H$6-'СЕТ СН'!$H$23</f>
        <v>1974.3658269699999</v>
      </c>
      <c r="V103" s="36">
        <f>SUMIFS(СВЦЭМ!$D$39:$D$782,СВЦЭМ!$A$39:$A$782,$A103,СВЦЭМ!$B$39:$B$782,V$83)+'СЕТ СН'!$H$11+СВЦЭМ!$D$10+'СЕТ СН'!$H$6-'СЕТ СН'!$H$23</f>
        <v>1999.4535402299998</v>
      </c>
      <c r="W103" s="36">
        <f>SUMIFS(СВЦЭМ!$D$39:$D$782,СВЦЭМ!$A$39:$A$782,$A103,СВЦЭМ!$B$39:$B$782,W$83)+'СЕТ СН'!$H$11+СВЦЭМ!$D$10+'СЕТ СН'!$H$6-'СЕТ СН'!$H$23</f>
        <v>2005.96218464</v>
      </c>
      <c r="X103" s="36">
        <f>SUMIFS(СВЦЭМ!$D$39:$D$782,СВЦЭМ!$A$39:$A$782,$A103,СВЦЭМ!$B$39:$B$782,X$83)+'СЕТ СН'!$H$11+СВЦЭМ!$D$10+'СЕТ СН'!$H$6-'СЕТ СН'!$H$23</f>
        <v>2029.7766381699998</v>
      </c>
      <c r="Y103" s="36">
        <f>SUMIFS(СВЦЭМ!$D$39:$D$782,СВЦЭМ!$A$39:$A$782,$A103,СВЦЭМ!$B$39:$B$782,Y$83)+'СЕТ СН'!$H$11+СВЦЭМ!$D$10+'СЕТ СН'!$H$6-'СЕТ СН'!$H$23</f>
        <v>2040.5363451199999</v>
      </c>
    </row>
    <row r="104" spans="1:25" ht="15.75" x14ac:dyDescent="0.2">
      <c r="A104" s="35">
        <f t="shared" si="2"/>
        <v>45281</v>
      </c>
      <c r="B104" s="36">
        <f>SUMIFS(СВЦЭМ!$D$39:$D$782,СВЦЭМ!$A$39:$A$782,$A104,СВЦЭМ!$B$39:$B$782,B$83)+'СЕТ СН'!$H$11+СВЦЭМ!$D$10+'СЕТ СН'!$H$6-'СЕТ СН'!$H$23</f>
        <v>2114.5378859299999</v>
      </c>
      <c r="C104" s="36">
        <f>SUMIFS(СВЦЭМ!$D$39:$D$782,СВЦЭМ!$A$39:$A$782,$A104,СВЦЭМ!$B$39:$B$782,C$83)+'СЕТ СН'!$H$11+СВЦЭМ!$D$10+'СЕТ СН'!$H$6-'СЕТ СН'!$H$23</f>
        <v>2168.4660966699998</v>
      </c>
      <c r="D104" s="36">
        <f>SUMIFS(СВЦЭМ!$D$39:$D$782,СВЦЭМ!$A$39:$A$782,$A104,СВЦЭМ!$B$39:$B$782,D$83)+'СЕТ СН'!$H$11+СВЦЭМ!$D$10+'СЕТ СН'!$H$6-'СЕТ СН'!$H$23</f>
        <v>2200.3926593000001</v>
      </c>
      <c r="E104" s="36">
        <f>SUMIFS(СВЦЭМ!$D$39:$D$782,СВЦЭМ!$A$39:$A$782,$A104,СВЦЭМ!$B$39:$B$782,E$83)+'СЕТ СН'!$H$11+СВЦЭМ!$D$10+'СЕТ СН'!$H$6-'СЕТ СН'!$H$23</f>
        <v>2211.6008425200002</v>
      </c>
      <c r="F104" s="36">
        <f>SUMIFS(СВЦЭМ!$D$39:$D$782,СВЦЭМ!$A$39:$A$782,$A104,СВЦЭМ!$B$39:$B$782,F$83)+'СЕТ СН'!$H$11+СВЦЭМ!$D$10+'СЕТ СН'!$H$6-'СЕТ СН'!$H$23</f>
        <v>2216.7007081199999</v>
      </c>
      <c r="G104" s="36">
        <f>SUMIFS(СВЦЭМ!$D$39:$D$782,СВЦЭМ!$A$39:$A$782,$A104,СВЦЭМ!$B$39:$B$782,G$83)+'СЕТ СН'!$H$11+СВЦЭМ!$D$10+'СЕТ СН'!$H$6-'СЕТ СН'!$H$23</f>
        <v>2220.20213513</v>
      </c>
      <c r="H104" s="36">
        <f>SUMIFS(СВЦЭМ!$D$39:$D$782,СВЦЭМ!$A$39:$A$782,$A104,СВЦЭМ!$B$39:$B$782,H$83)+'СЕТ СН'!$H$11+СВЦЭМ!$D$10+'СЕТ СН'!$H$6-'СЕТ СН'!$H$23</f>
        <v>2172.6719412699999</v>
      </c>
      <c r="I104" s="36">
        <f>SUMIFS(СВЦЭМ!$D$39:$D$782,СВЦЭМ!$A$39:$A$782,$A104,СВЦЭМ!$B$39:$B$782,I$83)+'СЕТ СН'!$H$11+СВЦЭМ!$D$10+'СЕТ СН'!$H$6-'СЕТ СН'!$H$23</f>
        <v>2099.0710632099999</v>
      </c>
      <c r="J104" s="36">
        <f>SUMIFS(СВЦЭМ!$D$39:$D$782,СВЦЭМ!$A$39:$A$782,$A104,СВЦЭМ!$B$39:$B$782,J$83)+'СЕТ СН'!$H$11+СВЦЭМ!$D$10+'СЕТ СН'!$H$6-'СЕТ СН'!$H$23</f>
        <v>2068.7842445000001</v>
      </c>
      <c r="K104" s="36">
        <f>SUMIFS(СВЦЭМ!$D$39:$D$782,СВЦЭМ!$A$39:$A$782,$A104,СВЦЭМ!$B$39:$B$782,K$83)+'СЕТ СН'!$H$11+СВЦЭМ!$D$10+'СЕТ СН'!$H$6-'СЕТ СН'!$H$23</f>
        <v>2059.4640339000002</v>
      </c>
      <c r="L104" s="36">
        <f>SUMIFS(СВЦЭМ!$D$39:$D$782,СВЦЭМ!$A$39:$A$782,$A104,СВЦЭМ!$B$39:$B$782,L$83)+'СЕТ СН'!$H$11+СВЦЭМ!$D$10+'СЕТ СН'!$H$6-'СЕТ СН'!$H$23</f>
        <v>2063.90353203</v>
      </c>
      <c r="M104" s="36">
        <f>SUMIFS(СВЦЭМ!$D$39:$D$782,СВЦЭМ!$A$39:$A$782,$A104,СВЦЭМ!$B$39:$B$782,M$83)+'СЕТ СН'!$H$11+СВЦЭМ!$D$10+'СЕТ СН'!$H$6-'СЕТ СН'!$H$23</f>
        <v>2069.59920225</v>
      </c>
      <c r="N104" s="36">
        <f>SUMIFS(СВЦЭМ!$D$39:$D$782,СВЦЭМ!$A$39:$A$782,$A104,СВЦЭМ!$B$39:$B$782,N$83)+'СЕТ СН'!$H$11+СВЦЭМ!$D$10+'СЕТ СН'!$H$6-'СЕТ СН'!$H$23</f>
        <v>2084.60107341</v>
      </c>
      <c r="O104" s="36">
        <f>SUMIFS(СВЦЭМ!$D$39:$D$782,СВЦЭМ!$A$39:$A$782,$A104,СВЦЭМ!$B$39:$B$782,O$83)+'СЕТ СН'!$H$11+СВЦЭМ!$D$10+'СЕТ СН'!$H$6-'СЕТ СН'!$H$23</f>
        <v>2095.1804782300001</v>
      </c>
      <c r="P104" s="36">
        <f>SUMIFS(СВЦЭМ!$D$39:$D$782,СВЦЭМ!$A$39:$A$782,$A104,СВЦЭМ!$B$39:$B$782,P$83)+'СЕТ СН'!$H$11+СВЦЭМ!$D$10+'СЕТ СН'!$H$6-'СЕТ СН'!$H$23</f>
        <v>2109.83547185</v>
      </c>
      <c r="Q104" s="36">
        <f>SUMIFS(СВЦЭМ!$D$39:$D$782,СВЦЭМ!$A$39:$A$782,$A104,СВЦЭМ!$B$39:$B$782,Q$83)+'СЕТ СН'!$H$11+СВЦЭМ!$D$10+'СЕТ СН'!$H$6-'СЕТ СН'!$H$23</f>
        <v>2104.0605915300002</v>
      </c>
      <c r="R104" s="36">
        <f>SUMIFS(СВЦЭМ!$D$39:$D$782,СВЦЭМ!$A$39:$A$782,$A104,СВЦЭМ!$B$39:$B$782,R$83)+'СЕТ СН'!$H$11+СВЦЭМ!$D$10+'СЕТ СН'!$H$6-'СЕТ СН'!$H$23</f>
        <v>2088.1858268999999</v>
      </c>
      <c r="S104" s="36">
        <f>SUMIFS(СВЦЭМ!$D$39:$D$782,СВЦЭМ!$A$39:$A$782,$A104,СВЦЭМ!$B$39:$B$782,S$83)+'СЕТ СН'!$H$11+СВЦЭМ!$D$10+'СЕТ СН'!$H$6-'СЕТ СН'!$H$23</f>
        <v>2054.1772749699999</v>
      </c>
      <c r="T104" s="36">
        <f>SUMIFS(СВЦЭМ!$D$39:$D$782,СВЦЭМ!$A$39:$A$782,$A104,СВЦЭМ!$B$39:$B$782,T$83)+'СЕТ СН'!$H$11+СВЦЭМ!$D$10+'СЕТ СН'!$H$6-'СЕТ СН'!$H$23</f>
        <v>2031.8480924799999</v>
      </c>
      <c r="U104" s="36">
        <f>SUMIFS(СВЦЭМ!$D$39:$D$782,СВЦЭМ!$A$39:$A$782,$A104,СВЦЭМ!$B$39:$B$782,U$83)+'СЕТ СН'!$H$11+СВЦЭМ!$D$10+'СЕТ СН'!$H$6-'СЕТ СН'!$H$23</f>
        <v>2040.75338547</v>
      </c>
      <c r="V104" s="36">
        <f>SUMIFS(СВЦЭМ!$D$39:$D$782,СВЦЭМ!$A$39:$A$782,$A104,СВЦЭМ!$B$39:$B$782,V$83)+'СЕТ СН'!$H$11+СВЦЭМ!$D$10+'СЕТ СН'!$H$6-'СЕТ СН'!$H$23</f>
        <v>2069.2656418000001</v>
      </c>
      <c r="W104" s="36">
        <f>SUMIFS(СВЦЭМ!$D$39:$D$782,СВЦЭМ!$A$39:$A$782,$A104,СВЦЭМ!$B$39:$B$782,W$83)+'СЕТ СН'!$H$11+СВЦЭМ!$D$10+'СЕТ СН'!$H$6-'СЕТ СН'!$H$23</f>
        <v>2077.9884970500002</v>
      </c>
      <c r="X104" s="36">
        <f>SUMIFS(СВЦЭМ!$D$39:$D$782,СВЦЭМ!$A$39:$A$782,$A104,СВЦЭМ!$B$39:$B$782,X$83)+'СЕТ СН'!$H$11+СВЦЭМ!$D$10+'СЕТ СН'!$H$6-'СЕТ СН'!$H$23</f>
        <v>2111.4093772900001</v>
      </c>
      <c r="Y104" s="36">
        <f>SUMIFS(СВЦЭМ!$D$39:$D$782,СВЦЭМ!$A$39:$A$782,$A104,СВЦЭМ!$B$39:$B$782,Y$83)+'СЕТ СН'!$H$11+СВЦЭМ!$D$10+'СЕТ СН'!$H$6-'СЕТ СН'!$H$23</f>
        <v>2129.39828588</v>
      </c>
    </row>
    <row r="105" spans="1:25" ht="15.75" x14ac:dyDescent="0.2">
      <c r="A105" s="35">
        <f t="shared" si="2"/>
        <v>45282</v>
      </c>
      <c r="B105" s="36">
        <f>SUMIFS(СВЦЭМ!$D$39:$D$782,СВЦЭМ!$A$39:$A$782,$A105,СВЦЭМ!$B$39:$B$782,B$83)+'СЕТ СН'!$H$11+СВЦЭМ!$D$10+'СЕТ СН'!$H$6-'СЕТ СН'!$H$23</f>
        <v>2126.9317882300002</v>
      </c>
      <c r="C105" s="36">
        <f>SUMIFS(СВЦЭМ!$D$39:$D$782,СВЦЭМ!$A$39:$A$782,$A105,СВЦЭМ!$B$39:$B$782,C$83)+'СЕТ СН'!$H$11+СВЦЭМ!$D$10+'СЕТ СН'!$H$6-'СЕТ СН'!$H$23</f>
        <v>2175.0753881700002</v>
      </c>
      <c r="D105" s="36">
        <f>SUMIFS(СВЦЭМ!$D$39:$D$782,СВЦЭМ!$A$39:$A$782,$A105,СВЦЭМ!$B$39:$B$782,D$83)+'СЕТ СН'!$H$11+СВЦЭМ!$D$10+'СЕТ СН'!$H$6-'СЕТ СН'!$H$23</f>
        <v>2199.8926716000001</v>
      </c>
      <c r="E105" s="36">
        <f>SUMIFS(СВЦЭМ!$D$39:$D$782,СВЦЭМ!$A$39:$A$782,$A105,СВЦЭМ!$B$39:$B$782,E$83)+'СЕТ СН'!$H$11+СВЦЭМ!$D$10+'СЕТ СН'!$H$6-'СЕТ СН'!$H$23</f>
        <v>2324.8735757899999</v>
      </c>
      <c r="F105" s="36">
        <f>SUMIFS(СВЦЭМ!$D$39:$D$782,СВЦЭМ!$A$39:$A$782,$A105,СВЦЭМ!$B$39:$B$782,F$83)+'СЕТ СН'!$H$11+СВЦЭМ!$D$10+'СЕТ СН'!$H$6-'СЕТ СН'!$H$23</f>
        <v>2328.2301023</v>
      </c>
      <c r="G105" s="36">
        <f>SUMIFS(СВЦЭМ!$D$39:$D$782,СВЦЭМ!$A$39:$A$782,$A105,СВЦЭМ!$B$39:$B$782,G$83)+'СЕТ СН'!$H$11+СВЦЭМ!$D$10+'СЕТ СН'!$H$6-'СЕТ СН'!$H$23</f>
        <v>2316.5659534000001</v>
      </c>
      <c r="H105" s="36">
        <f>SUMIFS(СВЦЭМ!$D$39:$D$782,СВЦЭМ!$A$39:$A$782,$A105,СВЦЭМ!$B$39:$B$782,H$83)+'СЕТ СН'!$H$11+СВЦЭМ!$D$10+'СЕТ СН'!$H$6-'СЕТ СН'!$H$23</f>
        <v>2252.0469151699999</v>
      </c>
      <c r="I105" s="36">
        <f>SUMIFS(СВЦЭМ!$D$39:$D$782,СВЦЭМ!$A$39:$A$782,$A105,СВЦЭМ!$B$39:$B$782,I$83)+'СЕТ СН'!$H$11+СВЦЭМ!$D$10+'СЕТ СН'!$H$6-'СЕТ СН'!$H$23</f>
        <v>2190.4414596900001</v>
      </c>
      <c r="J105" s="36">
        <f>SUMIFS(СВЦЭМ!$D$39:$D$782,СВЦЭМ!$A$39:$A$782,$A105,СВЦЭМ!$B$39:$B$782,J$83)+'СЕТ СН'!$H$11+СВЦЭМ!$D$10+'СЕТ СН'!$H$6-'СЕТ СН'!$H$23</f>
        <v>2148.6966107799999</v>
      </c>
      <c r="K105" s="36">
        <f>SUMIFS(СВЦЭМ!$D$39:$D$782,СВЦЭМ!$A$39:$A$782,$A105,СВЦЭМ!$B$39:$B$782,K$83)+'СЕТ СН'!$H$11+СВЦЭМ!$D$10+'СЕТ СН'!$H$6-'СЕТ СН'!$H$23</f>
        <v>2110.8624189900002</v>
      </c>
      <c r="L105" s="36">
        <f>SUMIFS(СВЦЭМ!$D$39:$D$782,СВЦЭМ!$A$39:$A$782,$A105,СВЦЭМ!$B$39:$B$782,L$83)+'СЕТ СН'!$H$11+СВЦЭМ!$D$10+'СЕТ СН'!$H$6-'СЕТ СН'!$H$23</f>
        <v>2115.1572358500002</v>
      </c>
      <c r="M105" s="36">
        <f>SUMIFS(СВЦЭМ!$D$39:$D$782,СВЦЭМ!$A$39:$A$782,$A105,СВЦЭМ!$B$39:$B$782,M$83)+'СЕТ СН'!$H$11+СВЦЭМ!$D$10+'СЕТ СН'!$H$6-'СЕТ СН'!$H$23</f>
        <v>2125.6116640499999</v>
      </c>
      <c r="N105" s="36">
        <f>SUMIFS(СВЦЭМ!$D$39:$D$782,СВЦЭМ!$A$39:$A$782,$A105,СВЦЭМ!$B$39:$B$782,N$83)+'СЕТ СН'!$H$11+СВЦЭМ!$D$10+'СЕТ СН'!$H$6-'СЕТ СН'!$H$23</f>
        <v>2142.6880517200002</v>
      </c>
      <c r="O105" s="36">
        <f>SUMIFS(СВЦЭМ!$D$39:$D$782,СВЦЭМ!$A$39:$A$782,$A105,СВЦЭМ!$B$39:$B$782,O$83)+'СЕТ СН'!$H$11+СВЦЭМ!$D$10+'СЕТ СН'!$H$6-'СЕТ СН'!$H$23</f>
        <v>2166.93005279</v>
      </c>
      <c r="P105" s="36">
        <f>SUMIFS(СВЦЭМ!$D$39:$D$782,СВЦЭМ!$A$39:$A$782,$A105,СВЦЭМ!$B$39:$B$782,P$83)+'СЕТ СН'!$H$11+СВЦЭМ!$D$10+'СЕТ СН'!$H$6-'СЕТ СН'!$H$23</f>
        <v>2174.3618448000002</v>
      </c>
      <c r="Q105" s="36">
        <f>SUMIFS(СВЦЭМ!$D$39:$D$782,СВЦЭМ!$A$39:$A$782,$A105,СВЦЭМ!$B$39:$B$782,Q$83)+'СЕТ СН'!$H$11+СВЦЭМ!$D$10+'СЕТ СН'!$H$6-'СЕТ СН'!$H$23</f>
        <v>2185.89377642</v>
      </c>
      <c r="R105" s="36">
        <f>SUMIFS(СВЦЭМ!$D$39:$D$782,СВЦЭМ!$A$39:$A$782,$A105,СВЦЭМ!$B$39:$B$782,R$83)+'СЕТ СН'!$H$11+СВЦЭМ!$D$10+'СЕТ СН'!$H$6-'СЕТ СН'!$H$23</f>
        <v>2193.72267956</v>
      </c>
      <c r="S105" s="36">
        <f>SUMIFS(СВЦЭМ!$D$39:$D$782,СВЦЭМ!$A$39:$A$782,$A105,СВЦЭМ!$B$39:$B$782,S$83)+'СЕТ СН'!$H$11+СВЦЭМ!$D$10+'СЕТ СН'!$H$6-'СЕТ СН'!$H$23</f>
        <v>2163.8657249799999</v>
      </c>
      <c r="T105" s="36">
        <f>SUMIFS(СВЦЭМ!$D$39:$D$782,СВЦЭМ!$A$39:$A$782,$A105,СВЦЭМ!$B$39:$B$782,T$83)+'СЕТ СН'!$H$11+СВЦЭМ!$D$10+'СЕТ СН'!$H$6-'СЕТ СН'!$H$23</f>
        <v>2146.3415443700001</v>
      </c>
      <c r="U105" s="36">
        <f>SUMIFS(СВЦЭМ!$D$39:$D$782,СВЦЭМ!$A$39:$A$782,$A105,СВЦЭМ!$B$39:$B$782,U$83)+'СЕТ СН'!$H$11+СВЦЭМ!$D$10+'СЕТ СН'!$H$6-'СЕТ СН'!$H$23</f>
        <v>2156.47706457</v>
      </c>
      <c r="V105" s="36">
        <f>SUMIFS(СВЦЭМ!$D$39:$D$782,СВЦЭМ!$A$39:$A$782,$A105,СВЦЭМ!$B$39:$B$782,V$83)+'СЕТ СН'!$H$11+СВЦЭМ!$D$10+'СЕТ СН'!$H$6-'СЕТ СН'!$H$23</f>
        <v>2170.8041881899999</v>
      </c>
      <c r="W105" s="36">
        <f>SUMIFS(СВЦЭМ!$D$39:$D$782,СВЦЭМ!$A$39:$A$782,$A105,СВЦЭМ!$B$39:$B$782,W$83)+'СЕТ СН'!$H$11+СВЦЭМ!$D$10+'СЕТ СН'!$H$6-'СЕТ СН'!$H$23</f>
        <v>2183.3616412599999</v>
      </c>
      <c r="X105" s="36">
        <f>SUMIFS(СВЦЭМ!$D$39:$D$782,СВЦЭМ!$A$39:$A$782,$A105,СВЦЭМ!$B$39:$B$782,X$83)+'СЕТ СН'!$H$11+СВЦЭМ!$D$10+'СЕТ СН'!$H$6-'СЕТ СН'!$H$23</f>
        <v>2216.5130567199999</v>
      </c>
      <c r="Y105" s="36">
        <f>SUMIFS(СВЦЭМ!$D$39:$D$782,СВЦЭМ!$A$39:$A$782,$A105,СВЦЭМ!$B$39:$B$782,Y$83)+'СЕТ СН'!$H$11+СВЦЭМ!$D$10+'СЕТ СН'!$H$6-'СЕТ СН'!$H$23</f>
        <v>2236.9411809399999</v>
      </c>
    </row>
    <row r="106" spans="1:25" ht="15.75" x14ac:dyDescent="0.2">
      <c r="A106" s="35">
        <f t="shared" si="2"/>
        <v>45283</v>
      </c>
      <c r="B106" s="36">
        <f>SUMIFS(СВЦЭМ!$D$39:$D$782,СВЦЭМ!$A$39:$A$782,$A106,СВЦЭМ!$B$39:$B$782,B$83)+'СЕТ СН'!$H$11+СВЦЭМ!$D$10+'СЕТ СН'!$H$6-'СЕТ СН'!$H$23</f>
        <v>2088.9203046799998</v>
      </c>
      <c r="C106" s="36">
        <f>SUMIFS(СВЦЭМ!$D$39:$D$782,СВЦЭМ!$A$39:$A$782,$A106,СВЦЭМ!$B$39:$B$782,C$83)+'СЕТ СН'!$H$11+СВЦЭМ!$D$10+'СЕТ СН'!$H$6-'СЕТ СН'!$H$23</f>
        <v>2070.6714034000001</v>
      </c>
      <c r="D106" s="36">
        <f>SUMIFS(СВЦЭМ!$D$39:$D$782,СВЦЭМ!$A$39:$A$782,$A106,СВЦЭМ!$B$39:$B$782,D$83)+'СЕТ СН'!$H$11+СВЦЭМ!$D$10+'СЕТ СН'!$H$6-'СЕТ СН'!$H$23</f>
        <v>2105.96760296</v>
      </c>
      <c r="E106" s="36">
        <f>SUMIFS(СВЦЭМ!$D$39:$D$782,СВЦЭМ!$A$39:$A$782,$A106,СВЦЭМ!$B$39:$B$782,E$83)+'СЕТ СН'!$H$11+СВЦЭМ!$D$10+'СЕТ СН'!$H$6-'СЕТ СН'!$H$23</f>
        <v>2259.3738286900002</v>
      </c>
      <c r="F106" s="36">
        <f>SUMIFS(СВЦЭМ!$D$39:$D$782,СВЦЭМ!$A$39:$A$782,$A106,СВЦЭМ!$B$39:$B$782,F$83)+'СЕТ СН'!$H$11+СВЦЭМ!$D$10+'СЕТ СН'!$H$6-'СЕТ СН'!$H$23</f>
        <v>2259.21333822</v>
      </c>
      <c r="G106" s="36">
        <f>SUMIFS(СВЦЭМ!$D$39:$D$782,СВЦЭМ!$A$39:$A$782,$A106,СВЦЭМ!$B$39:$B$782,G$83)+'СЕТ СН'!$H$11+СВЦЭМ!$D$10+'СЕТ СН'!$H$6-'СЕТ СН'!$H$23</f>
        <v>2240.4752008800001</v>
      </c>
      <c r="H106" s="36">
        <f>SUMIFS(СВЦЭМ!$D$39:$D$782,СВЦЭМ!$A$39:$A$782,$A106,СВЦЭМ!$B$39:$B$782,H$83)+'СЕТ СН'!$H$11+СВЦЭМ!$D$10+'СЕТ СН'!$H$6-'СЕТ СН'!$H$23</f>
        <v>2223.8176733200003</v>
      </c>
      <c r="I106" s="36">
        <f>SUMIFS(СВЦЭМ!$D$39:$D$782,СВЦЭМ!$A$39:$A$782,$A106,СВЦЭМ!$B$39:$B$782,I$83)+'СЕТ СН'!$H$11+СВЦЭМ!$D$10+'СЕТ СН'!$H$6-'СЕТ СН'!$H$23</f>
        <v>2184.74807319</v>
      </c>
      <c r="J106" s="36">
        <f>SUMIFS(СВЦЭМ!$D$39:$D$782,СВЦЭМ!$A$39:$A$782,$A106,СВЦЭМ!$B$39:$B$782,J$83)+'СЕТ СН'!$H$11+СВЦЭМ!$D$10+'СЕТ СН'!$H$6-'СЕТ СН'!$H$23</f>
        <v>2130.9153943300003</v>
      </c>
      <c r="K106" s="36">
        <f>SUMIFS(СВЦЭМ!$D$39:$D$782,СВЦЭМ!$A$39:$A$782,$A106,СВЦЭМ!$B$39:$B$782,K$83)+'СЕТ СН'!$H$11+СВЦЭМ!$D$10+'СЕТ СН'!$H$6-'СЕТ СН'!$H$23</f>
        <v>2093.4210424100002</v>
      </c>
      <c r="L106" s="36">
        <f>SUMIFS(СВЦЭМ!$D$39:$D$782,СВЦЭМ!$A$39:$A$782,$A106,СВЦЭМ!$B$39:$B$782,L$83)+'СЕТ СН'!$H$11+СВЦЭМ!$D$10+'СЕТ СН'!$H$6-'СЕТ СН'!$H$23</f>
        <v>2052.6982739800001</v>
      </c>
      <c r="M106" s="36">
        <f>SUMIFS(СВЦЭМ!$D$39:$D$782,СВЦЭМ!$A$39:$A$782,$A106,СВЦЭМ!$B$39:$B$782,M$83)+'СЕТ СН'!$H$11+СВЦЭМ!$D$10+'СЕТ СН'!$H$6-'СЕТ СН'!$H$23</f>
        <v>2044.48446283</v>
      </c>
      <c r="N106" s="36">
        <f>SUMIFS(СВЦЭМ!$D$39:$D$782,СВЦЭМ!$A$39:$A$782,$A106,СВЦЭМ!$B$39:$B$782,N$83)+'СЕТ СН'!$H$11+СВЦЭМ!$D$10+'СЕТ СН'!$H$6-'СЕТ СН'!$H$23</f>
        <v>2033.5202768299998</v>
      </c>
      <c r="O106" s="36">
        <f>SUMIFS(СВЦЭМ!$D$39:$D$782,СВЦЭМ!$A$39:$A$782,$A106,СВЦЭМ!$B$39:$B$782,O$83)+'СЕТ СН'!$H$11+СВЦЭМ!$D$10+'СЕТ СН'!$H$6-'СЕТ СН'!$H$23</f>
        <v>2033.53174152</v>
      </c>
      <c r="P106" s="36">
        <f>SUMIFS(СВЦЭМ!$D$39:$D$782,СВЦЭМ!$A$39:$A$782,$A106,СВЦЭМ!$B$39:$B$782,P$83)+'СЕТ СН'!$H$11+СВЦЭМ!$D$10+'СЕТ СН'!$H$6-'СЕТ СН'!$H$23</f>
        <v>2039.71180966</v>
      </c>
      <c r="Q106" s="36">
        <f>SUMIFS(СВЦЭМ!$D$39:$D$782,СВЦЭМ!$A$39:$A$782,$A106,СВЦЭМ!$B$39:$B$782,Q$83)+'СЕТ СН'!$H$11+СВЦЭМ!$D$10+'СЕТ СН'!$H$6-'СЕТ СН'!$H$23</f>
        <v>2054.5456539699999</v>
      </c>
      <c r="R106" s="36">
        <f>SUMIFS(СВЦЭМ!$D$39:$D$782,СВЦЭМ!$A$39:$A$782,$A106,СВЦЭМ!$B$39:$B$782,R$83)+'СЕТ СН'!$H$11+СВЦЭМ!$D$10+'СЕТ СН'!$H$6-'СЕТ СН'!$H$23</f>
        <v>2042.53128917</v>
      </c>
      <c r="S106" s="36">
        <f>SUMIFS(СВЦЭМ!$D$39:$D$782,СВЦЭМ!$A$39:$A$782,$A106,СВЦЭМ!$B$39:$B$782,S$83)+'СЕТ СН'!$H$11+СВЦЭМ!$D$10+'СЕТ СН'!$H$6-'СЕТ СН'!$H$23</f>
        <v>2010.1915307299998</v>
      </c>
      <c r="T106" s="36">
        <f>SUMIFS(СВЦЭМ!$D$39:$D$782,СВЦЭМ!$A$39:$A$782,$A106,СВЦЭМ!$B$39:$B$782,T$83)+'СЕТ СН'!$H$11+СВЦЭМ!$D$10+'СЕТ СН'!$H$6-'СЕТ СН'!$H$23</f>
        <v>2029.90253607</v>
      </c>
      <c r="U106" s="36">
        <f>SUMIFS(СВЦЭМ!$D$39:$D$782,СВЦЭМ!$A$39:$A$782,$A106,СВЦЭМ!$B$39:$B$782,U$83)+'СЕТ СН'!$H$11+СВЦЭМ!$D$10+'СЕТ СН'!$H$6-'СЕТ СН'!$H$23</f>
        <v>2040.44385128</v>
      </c>
      <c r="V106" s="36">
        <f>SUMIFS(СВЦЭМ!$D$39:$D$782,СВЦЭМ!$A$39:$A$782,$A106,СВЦЭМ!$B$39:$B$782,V$83)+'СЕТ СН'!$H$11+СВЦЭМ!$D$10+'СЕТ СН'!$H$6-'СЕТ СН'!$H$23</f>
        <v>2058.93394936</v>
      </c>
      <c r="W106" s="36">
        <f>SUMIFS(СВЦЭМ!$D$39:$D$782,СВЦЭМ!$A$39:$A$782,$A106,СВЦЭМ!$B$39:$B$782,W$83)+'СЕТ СН'!$H$11+СВЦЭМ!$D$10+'СЕТ СН'!$H$6-'СЕТ СН'!$H$23</f>
        <v>2066.5872010500002</v>
      </c>
      <c r="X106" s="36">
        <f>SUMIFS(СВЦЭМ!$D$39:$D$782,СВЦЭМ!$A$39:$A$782,$A106,СВЦЭМ!$B$39:$B$782,X$83)+'СЕТ СН'!$H$11+СВЦЭМ!$D$10+'СЕТ СН'!$H$6-'СЕТ СН'!$H$23</f>
        <v>2099.4291924100003</v>
      </c>
      <c r="Y106" s="36">
        <f>SUMIFS(СВЦЭМ!$D$39:$D$782,СВЦЭМ!$A$39:$A$782,$A106,СВЦЭМ!$B$39:$B$782,Y$83)+'СЕТ СН'!$H$11+СВЦЭМ!$D$10+'СЕТ СН'!$H$6-'СЕТ СН'!$H$23</f>
        <v>2111.1003045699999</v>
      </c>
    </row>
    <row r="107" spans="1:25" ht="15.75" x14ac:dyDescent="0.2">
      <c r="A107" s="35">
        <f t="shared" si="2"/>
        <v>45284</v>
      </c>
      <c r="B107" s="36">
        <f>SUMIFS(СВЦЭМ!$D$39:$D$782,СВЦЭМ!$A$39:$A$782,$A107,СВЦЭМ!$B$39:$B$782,B$83)+'СЕТ СН'!$H$11+СВЦЭМ!$D$10+'СЕТ СН'!$H$6-'СЕТ СН'!$H$23</f>
        <v>2008.7299364399998</v>
      </c>
      <c r="C107" s="36">
        <f>SUMIFS(СВЦЭМ!$D$39:$D$782,СВЦЭМ!$A$39:$A$782,$A107,СВЦЭМ!$B$39:$B$782,C$83)+'СЕТ СН'!$H$11+СВЦЭМ!$D$10+'СЕТ СН'!$H$6-'СЕТ СН'!$H$23</f>
        <v>2075.6401882599998</v>
      </c>
      <c r="D107" s="36">
        <f>SUMIFS(СВЦЭМ!$D$39:$D$782,СВЦЭМ!$A$39:$A$782,$A107,СВЦЭМ!$B$39:$B$782,D$83)+'СЕТ СН'!$H$11+СВЦЭМ!$D$10+'СЕТ СН'!$H$6-'СЕТ СН'!$H$23</f>
        <v>2131.2415844100001</v>
      </c>
      <c r="E107" s="36">
        <f>SUMIFS(СВЦЭМ!$D$39:$D$782,СВЦЭМ!$A$39:$A$782,$A107,СВЦЭМ!$B$39:$B$782,E$83)+'СЕТ СН'!$H$11+СВЦЭМ!$D$10+'СЕТ СН'!$H$6-'СЕТ СН'!$H$23</f>
        <v>2169.7758675599998</v>
      </c>
      <c r="F107" s="36">
        <f>SUMIFS(СВЦЭМ!$D$39:$D$782,СВЦЭМ!$A$39:$A$782,$A107,СВЦЭМ!$B$39:$B$782,F$83)+'СЕТ СН'!$H$11+СВЦЭМ!$D$10+'СЕТ СН'!$H$6-'СЕТ СН'!$H$23</f>
        <v>2179.5640312800001</v>
      </c>
      <c r="G107" s="36">
        <f>SUMIFS(СВЦЭМ!$D$39:$D$782,СВЦЭМ!$A$39:$A$782,$A107,СВЦЭМ!$B$39:$B$782,G$83)+'СЕТ СН'!$H$11+СВЦЭМ!$D$10+'СЕТ СН'!$H$6-'СЕТ СН'!$H$23</f>
        <v>2159.8106563199999</v>
      </c>
      <c r="H107" s="36">
        <f>SUMIFS(СВЦЭМ!$D$39:$D$782,СВЦЭМ!$A$39:$A$782,$A107,СВЦЭМ!$B$39:$B$782,H$83)+'СЕТ СН'!$H$11+СВЦЭМ!$D$10+'СЕТ СН'!$H$6-'СЕТ СН'!$H$23</f>
        <v>2148.1241971300001</v>
      </c>
      <c r="I107" s="36">
        <f>SUMIFS(СВЦЭМ!$D$39:$D$782,СВЦЭМ!$A$39:$A$782,$A107,СВЦЭМ!$B$39:$B$782,I$83)+'СЕТ СН'!$H$11+СВЦЭМ!$D$10+'СЕТ СН'!$H$6-'СЕТ СН'!$H$23</f>
        <v>2119.3211283700002</v>
      </c>
      <c r="J107" s="36">
        <f>SUMIFS(СВЦЭМ!$D$39:$D$782,СВЦЭМ!$A$39:$A$782,$A107,СВЦЭМ!$B$39:$B$782,J$83)+'СЕТ СН'!$H$11+СВЦЭМ!$D$10+'СЕТ СН'!$H$6-'СЕТ СН'!$H$23</f>
        <v>2080.56453053</v>
      </c>
      <c r="K107" s="36">
        <f>SUMIFS(СВЦЭМ!$D$39:$D$782,СВЦЭМ!$A$39:$A$782,$A107,СВЦЭМ!$B$39:$B$782,K$83)+'СЕТ СН'!$H$11+СВЦЭМ!$D$10+'СЕТ СН'!$H$6-'СЕТ СН'!$H$23</f>
        <v>2065.0453475099998</v>
      </c>
      <c r="L107" s="36">
        <f>SUMIFS(СВЦЭМ!$D$39:$D$782,СВЦЭМ!$A$39:$A$782,$A107,СВЦЭМ!$B$39:$B$782,L$83)+'СЕТ СН'!$H$11+СВЦЭМ!$D$10+'СЕТ СН'!$H$6-'СЕТ СН'!$H$23</f>
        <v>2001.38815434</v>
      </c>
      <c r="M107" s="36">
        <f>SUMIFS(СВЦЭМ!$D$39:$D$782,СВЦЭМ!$A$39:$A$782,$A107,СВЦЭМ!$B$39:$B$782,M$83)+'СЕТ СН'!$H$11+СВЦЭМ!$D$10+'СЕТ СН'!$H$6-'СЕТ СН'!$H$23</f>
        <v>1986.6706566599998</v>
      </c>
      <c r="N107" s="36">
        <f>SUMIFS(СВЦЭМ!$D$39:$D$782,СВЦЭМ!$A$39:$A$782,$A107,СВЦЭМ!$B$39:$B$782,N$83)+'СЕТ СН'!$H$11+СВЦЭМ!$D$10+'СЕТ СН'!$H$6-'СЕТ СН'!$H$23</f>
        <v>1996.4458385399998</v>
      </c>
      <c r="O107" s="36">
        <f>SUMIFS(СВЦЭМ!$D$39:$D$782,СВЦЭМ!$A$39:$A$782,$A107,СВЦЭМ!$B$39:$B$782,O$83)+'СЕТ СН'!$H$11+СВЦЭМ!$D$10+'СЕТ СН'!$H$6-'СЕТ СН'!$H$23</f>
        <v>2025.123744</v>
      </c>
      <c r="P107" s="36">
        <f>SUMIFS(СВЦЭМ!$D$39:$D$782,СВЦЭМ!$A$39:$A$782,$A107,СВЦЭМ!$B$39:$B$782,P$83)+'СЕТ СН'!$H$11+СВЦЭМ!$D$10+'СЕТ СН'!$H$6-'СЕТ СН'!$H$23</f>
        <v>2010.82492998</v>
      </c>
      <c r="Q107" s="36">
        <f>SUMIFS(СВЦЭМ!$D$39:$D$782,СВЦЭМ!$A$39:$A$782,$A107,СВЦЭМ!$B$39:$B$782,Q$83)+'СЕТ СН'!$H$11+СВЦЭМ!$D$10+'СЕТ СН'!$H$6-'СЕТ СН'!$H$23</f>
        <v>2008.7915510799999</v>
      </c>
      <c r="R107" s="36">
        <f>SUMIFS(СВЦЭМ!$D$39:$D$782,СВЦЭМ!$A$39:$A$782,$A107,СВЦЭМ!$B$39:$B$782,R$83)+'СЕТ СН'!$H$11+СВЦЭМ!$D$10+'СЕТ СН'!$H$6-'СЕТ СН'!$H$23</f>
        <v>2009.8476595899999</v>
      </c>
      <c r="S107" s="36">
        <f>SUMIFS(СВЦЭМ!$D$39:$D$782,СВЦЭМ!$A$39:$A$782,$A107,СВЦЭМ!$B$39:$B$782,S$83)+'СЕТ СН'!$H$11+СВЦЭМ!$D$10+'СЕТ СН'!$H$6-'СЕТ СН'!$H$23</f>
        <v>1994.55375736</v>
      </c>
      <c r="T107" s="36">
        <f>SUMIFS(СВЦЭМ!$D$39:$D$782,СВЦЭМ!$A$39:$A$782,$A107,СВЦЭМ!$B$39:$B$782,T$83)+'СЕТ СН'!$H$11+СВЦЭМ!$D$10+'СЕТ СН'!$H$6-'СЕТ СН'!$H$23</f>
        <v>1970.4862866399999</v>
      </c>
      <c r="U107" s="36">
        <f>SUMIFS(СВЦЭМ!$D$39:$D$782,СВЦЭМ!$A$39:$A$782,$A107,СВЦЭМ!$B$39:$B$782,U$83)+'СЕТ СН'!$H$11+СВЦЭМ!$D$10+'СЕТ СН'!$H$6-'СЕТ СН'!$H$23</f>
        <v>1975.8476430999999</v>
      </c>
      <c r="V107" s="36">
        <f>SUMIFS(СВЦЭМ!$D$39:$D$782,СВЦЭМ!$A$39:$A$782,$A107,СВЦЭМ!$B$39:$B$782,V$83)+'СЕТ СН'!$H$11+СВЦЭМ!$D$10+'СЕТ СН'!$H$6-'СЕТ СН'!$H$23</f>
        <v>2000.5948307699998</v>
      </c>
      <c r="W107" s="36">
        <f>SUMIFS(СВЦЭМ!$D$39:$D$782,СВЦЭМ!$A$39:$A$782,$A107,СВЦЭМ!$B$39:$B$782,W$83)+'СЕТ СН'!$H$11+СВЦЭМ!$D$10+'СЕТ СН'!$H$6-'СЕТ СН'!$H$23</f>
        <v>2011.66030482</v>
      </c>
      <c r="X107" s="36">
        <f>SUMIFS(СВЦЭМ!$D$39:$D$782,СВЦЭМ!$A$39:$A$782,$A107,СВЦЭМ!$B$39:$B$782,X$83)+'СЕТ СН'!$H$11+СВЦЭМ!$D$10+'СЕТ СН'!$H$6-'СЕТ СН'!$H$23</f>
        <v>2040.7263617599999</v>
      </c>
      <c r="Y107" s="36">
        <f>SUMIFS(СВЦЭМ!$D$39:$D$782,СВЦЭМ!$A$39:$A$782,$A107,СВЦЭМ!$B$39:$B$782,Y$83)+'СЕТ СН'!$H$11+СВЦЭМ!$D$10+'СЕТ СН'!$H$6-'СЕТ СН'!$H$23</f>
        <v>2055.1995746699999</v>
      </c>
    </row>
    <row r="108" spans="1:25" ht="15.75" x14ac:dyDescent="0.2">
      <c r="A108" s="35">
        <f t="shared" si="2"/>
        <v>45285</v>
      </c>
      <c r="B108" s="36">
        <f>SUMIFS(СВЦЭМ!$D$39:$D$782,СВЦЭМ!$A$39:$A$782,$A108,СВЦЭМ!$B$39:$B$782,B$83)+'СЕТ СН'!$H$11+СВЦЭМ!$D$10+'СЕТ СН'!$H$6-'СЕТ СН'!$H$23</f>
        <v>2125.1380663</v>
      </c>
      <c r="C108" s="36">
        <f>SUMIFS(СВЦЭМ!$D$39:$D$782,СВЦЭМ!$A$39:$A$782,$A108,СВЦЭМ!$B$39:$B$782,C$83)+'СЕТ СН'!$H$11+СВЦЭМ!$D$10+'СЕТ СН'!$H$6-'СЕТ СН'!$H$23</f>
        <v>2170.9376626799999</v>
      </c>
      <c r="D108" s="36">
        <f>SUMIFS(СВЦЭМ!$D$39:$D$782,СВЦЭМ!$A$39:$A$782,$A108,СВЦЭМ!$B$39:$B$782,D$83)+'СЕТ СН'!$H$11+СВЦЭМ!$D$10+'СЕТ СН'!$H$6-'СЕТ СН'!$H$23</f>
        <v>2184.7062356900001</v>
      </c>
      <c r="E108" s="36">
        <f>SUMIFS(СВЦЭМ!$D$39:$D$782,СВЦЭМ!$A$39:$A$782,$A108,СВЦЭМ!$B$39:$B$782,E$83)+'СЕТ СН'!$H$11+СВЦЭМ!$D$10+'СЕТ СН'!$H$6-'СЕТ СН'!$H$23</f>
        <v>2195.3803847899999</v>
      </c>
      <c r="F108" s="36">
        <f>SUMIFS(СВЦЭМ!$D$39:$D$782,СВЦЭМ!$A$39:$A$782,$A108,СВЦЭМ!$B$39:$B$782,F$83)+'СЕТ СН'!$H$11+СВЦЭМ!$D$10+'СЕТ СН'!$H$6-'СЕТ СН'!$H$23</f>
        <v>2190.3444296900002</v>
      </c>
      <c r="G108" s="36">
        <f>SUMIFS(СВЦЭМ!$D$39:$D$782,СВЦЭМ!$A$39:$A$782,$A108,СВЦЭМ!$B$39:$B$782,G$83)+'СЕТ СН'!$H$11+СВЦЭМ!$D$10+'СЕТ СН'!$H$6-'СЕТ СН'!$H$23</f>
        <v>2160.6399290499999</v>
      </c>
      <c r="H108" s="36">
        <f>SUMIFS(СВЦЭМ!$D$39:$D$782,СВЦЭМ!$A$39:$A$782,$A108,СВЦЭМ!$B$39:$B$782,H$83)+'СЕТ СН'!$H$11+СВЦЭМ!$D$10+'СЕТ СН'!$H$6-'СЕТ СН'!$H$23</f>
        <v>2132.4849307200002</v>
      </c>
      <c r="I108" s="36">
        <f>SUMIFS(СВЦЭМ!$D$39:$D$782,СВЦЭМ!$A$39:$A$782,$A108,СВЦЭМ!$B$39:$B$782,I$83)+'СЕТ СН'!$H$11+СВЦЭМ!$D$10+'СЕТ СН'!$H$6-'СЕТ СН'!$H$23</f>
        <v>2088.4663043999999</v>
      </c>
      <c r="J108" s="36">
        <f>SUMIFS(СВЦЭМ!$D$39:$D$782,СВЦЭМ!$A$39:$A$782,$A108,СВЦЭМ!$B$39:$B$782,J$83)+'СЕТ СН'!$H$11+СВЦЭМ!$D$10+'СЕТ СН'!$H$6-'СЕТ СН'!$H$23</f>
        <v>2030.97415374</v>
      </c>
      <c r="K108" s="36">
        <f>SUMIFS(СВЦЭМ!$D$39:$D$782,СВЦЭМ!$A$39:$A$782,$A108,СВЦЭМ!$B$39:$B$782,K$83)+'СЕТ СН'!$H$11+СВЦЭМ!$D$10+'СЕТ СН'!$H$6-'СЕТ СН'!$H$23</f>
        <v>2002.01259521</v>
      </c>
      <c r="L108" s="36">
        <f>SUMIFS(СВЦЭМ!$D$39:$D$782,СВЦЭМ!$A$39:$A$782,$A108,СВЦЭМ!$B$39:$B$782,L$83)+'СЕТ СН'!$H$11+СВЦЭМ!$D$10+'СЕТ СН'!$H$6-'СЕТ СН'!$H$23</f>
        <v>1987.41220114</v>
      </c>
      <c r="M108" s="36">
        <f>SUMIFS(СВЦЭМ!$D$39:$D$782,СВЦЭМ!$A$39:$A$782,$A108,СВЦЭМ!$B$39:$B$782,M$83)+'СЕТ СН'!$H$11+СВЦЭМ!$D$10+'СЕТ СН'!$H$6-'СЕТ СН'!$H$23</f>
        <v>2001.8101585699999</v>
      </c>
      <c r="N108" s="36">
        <f>SUMIFS(СВЦЭМ!$D$39:$D$782,СВЦЭМ!$A$39:$A$782,$A108,СВЦЭМ!$B$39:$B$782,N$83)+'СЕТ СН'!$H$11+СВЦЭМ!$D$10+'СЕТ СН'!$H$6-'СЕТ СН'!$H$23</f>
        <v>1999.9779176899999</v>
      </c>
      <c r="O108" s="36">
        <f>SUMIFS(СВЦЭМ!$D$39:$D$782,СВЦЭМ!$A$39:$A$782,$A108,СВЦЭМ!$B$39:$B$782,O$83)+'СЕТ СН'!$H$11+СВЦЭМ!$D$10+'СЕТ СН'!$H$6-'СЕТ СН'!$H$23</f>
        <v>2005.54556991</v>
      </c>
      <c r="P108" s="36">
        <f>SUMIFS(СВЦЭМ!$D$39:$D$782,СВЦЭМ!$A$39:$A$782,$A108,СВЦЭМ!$B$39:$B$782,P$83)+'СЕТ СН'!$H$11+СВЦЭМ!$D$10+'СЕТ СН'!$H$6-'СЕТ СН'!$H$23</f>
        <v>2003.72216157</v>
      </c>
      <c r="Q108" s="36">
        <f>SUMIFS(СВЦЭМ!$D$39:$D$782,СВЦЭМ!$A$39:$A$782,$A108,СВЦЭМ!$B$39:$B$782,Q$83)+'СЕТ СН'!$H$11+СВЦЭМ!$D$10+'СЕТ СН'!$H$6-'СЕТ СН'!$H$23</f>
        <v>2015.6759399499999</v>
      </c>
      <c r="R108" s="36">
        <f>SUMIFS(СВЦЭМ!$D$39:$D$782,СВЦЭМ!$A$39:$A$782,$A108,СВЦЭМ!$B$39:$B$782,R$83)+'СЕТ СН'!$H$11+СВЦЭМ!$D$10+'СЕТ СН'!$H$6-'СЕТ СН'!$H$23</f>
        <v>2034.38357565</v>
      </c>
      <c r="S108" s="36">
        <f>SUMIFS(СВЦЭМ!$D$39:$D$782,СВЦЭМ!$A$39:$A$782,$A108,СВЦЭМ!$B$39:$B$782,S$83)+'СЕТ СН'!$H$11+СВЦЭМ!$D$10+'СЕТ СН'!$H$6-'СЕТ СН'!$H$23</f>
        <v>2004.6344594299999</v>
      </c>
      <c r="T108" s="36">
        <f>SUMIFS(СВЦЭМ!$D$39:$D$782,СВЦЭМ!$A$39:$A$782,$A108,СВЦЭМ!$B$39:$B$782,T$83)+'СЕТ СН'!$H$11+СВЦЭМ!$D$10+'СЕТ СН'!$H$6-'СЕТ СН'!$H$23</f>
        <v>1967.9044811699998</v>
      </c>
      <c r="U108" s="36">
        <f>SUMIFS(СВЦЭМ!$D$39:$D$782,СВЦЭМ!$A$39:$A$782,$A108,СВЦЭМ!$B$39:$B$782,U$83)+'СЕТ СН'!$H$11+СВЦЭМ!$D$10+'СЕТ СН'!$H$6-'СЕТ СН'!$H$23</f>
        <v>1981.2744560899998</v>
      </c>
      <c r="V108" s="36">
        <f>SUMIFS(СВЦЭМ!$D$39:$D$782,СВЦЭМ!$A$39:$A$782,$A108,СВЦЭМ!$B$39:$B$782,V$83)+'СЕТ СН'!$H$11+СВЦЭМ!$D$10+'СЕТ СН'!$H$6-'СЕТ СН'!$H$23</f>
        <v>2008.1719136199999</v>
      </c>
      <c r="W108" s="36">
        <f>SUMIFS(СВЦЭМ!$D$39:$D$782,СВЦЭМ!$A$39:$A$782,$A108,СВЦЭМ!$B$39:$B$782,W$83)+'СЕТ СН'!$H$11+СВЦЭМ!$D$10+'СЕТ СН'!$H$6-'СЕТ СН'!$H$23</f>
        <v>2024.83914697</v>
      </c>
      <c r="X108" s="36">
        <f>SUMIFS(СВЦЭМ!$D$39:$D$782,СВЦЭМ!$A$39:$A$782,$A108,СВЦЭМ!$B$39:$B$782,X$83)+'СЕТ СН'!$H$11+СВЦЭМ!$D$10+'СЕТ СН'!$H$6-'СЕТ СН'!$H$23</f>
        <v>2061.0992450100002</v>
      </c>
      <c r="Y108" s="36">
        <f>SUMIFS(СВЦЭМ!$D$39:$D$782,СВЦЭМ!$A$39:$A$782,$A108,СВЦЭМ!$B$39:$B$782,Y$83)+'СЕТ СН'!$H$11+СВЦЭМ!$D$10+'СЕТ СН'!$H$6-'СЕТ СН'!$H$23</f>
        <v>2079.9331331799999</v>
      </c>
    </row>
    <row r="109" spans="1:25" ht="15.75" x14ac:dyDescent="0.2">
      <c r="A109" s="35">
        <f t="shared" si="2"/>
        <v>45286</v>
      </c>
      <c r="B109" s="36">
        <f>SUMIFS(СВЦЭМ!$D$39:$D$782,СВЦЭМ!$A$39:$A$782,$A109,СВЦЭМ!$B$39:$B$782,B$83)+'СЕТ СН'!$H$11+СВЦЭМ!$D$10+'СЕТ СН'!$H$6-'СЕТ СН'!$H$23</f>
        <v>2297.3004745599997</v>
      </c>
      <c r="C109" s="36">
        <f>SUMIFS(СВЦЭМ!$D$39:$D$782,СВЦЭМ!$A$39:$A$782,$A109,СВЦЭМ!$B$39:$B$782,C$83)+'СЕТ СН'!$H$11+СВЦЭМ!$D$10+'СЕТ СН'!$H$6-'СЕТ СН'!$H$23</f>
        <v>2328.3519792699999</v>
      </c>
      <c r="D109" s="36">
        <f>SUMIFS(СВЦЭМ!$D$39:$D$782,СВЦЭМ!$A$39:$A$782,$A109,СВЦЭМ!$B$39:$B$782,D$83)+'СЕТ СН'!$H$11+СВЦЭМ!$D$10+'СЕТ СН'!$H$6-'СЕТ СН'!$H$23</f>
        <v>2338.51663224</v>
      </c>
      <c r="E109" s="36">
        <f>SUMIFS(СВЦЭМ!$D$39:$D$782,СВЦЭМ!$A$39:$A$782,$A109,СВЦЭМ!$B$39:$B$782,E$83)+'СЕТ СН'!$H$11+СВЦЭМ!$D$10+'СЕТ СН'!$H$6-'СЕТ СН'!$H$23</f>
        <v>2351.3989464000001</v>
      </c>
      <c r="F109" s="36">
        <f>SUMIFS(СВЦЭМ!$D$39:$D$782,СВЦЭМ!$A$39:$A$782,$A109,СВЦЭМ!$B$39:$B$782,F$83)+'СЕТ СН'!$H$11+СВЦЭМ!$D$10+'СЕТ СН'!$H$6-'СЕТ СН'!$H$23</f>
        <v>2349.1777165099998</v>
      </c>
      <c r="G109" s="36">
        <f>SUMIFS(СВЦЭМ!$D$39:$D$782,СВЦЭМ!$A$39:$A$782,$A109,СВЦЭМ!$B$39:$B$782,G$83)+'СЕТ СН'!$H$11+СВЦЭМ!$D$10+'СЕТ СН'!$H$6-'СЕТ СН'!$H$23</f>
        <v>2326.1775466700001</v>
      </c>
      <c r="H109" s="36">
        <f>SUMIFS(СВЦЭМ!$D$39:$D$782,СВЦЭМ!$A$39:$A$782,$A109,СВЦЭМ!$B$39:$B$782,H$83)+'СЕТ СН'!$H$11+СВЦЭМ!$D$10+'СЕТ СН'!$H$6-'СЕТ СН'!$H$23</f>
        <v>2278.78811546</v>
      </c>
      <c r="I109" s="36">
        <f>SUMIFS(СВЦЭМ!$D$39:$D$782,СВЦЭМ!$A$39:$A$782,$A109,СВЦЭМ!$B$39:$B$782,I$83)+'СЕТ СН'!$H$11+СВЦЭМ!$D$10+'СЕТ СН'!$H$6-'СЕТ СН'!$H$23</f>
        <v>2229.13021944</v>
      </c>
      <c r="J109" s="36">
        <f>SUMIFS(СВЦЭМ!$D$39:$D$782,СВЦЭМ!$A$39:$A$782,$A109,СВЦЭМ!$B$39:$B$782,J$83)+'СЕТ СН'!$H$11+СВЦЭМ!$D$10+'СЕТ СН'!$H$6-'СЕТ СН'!$H$23</f>
        <v>2178.9024789200002</v>
      </c>
      <c r="K109" s="36">
        <f>SUMIFS(СВЦЭМ!$D$39:$D$782,СВЦЭМ!$A$39:$A$782,$A109,СВЦЭМ!$B$39:$B$782,K$83)+'СЕТ СН'!$H$11+СВЦЭМ!$D$10+'СЕТ СН'!$H$6-'СЕТ СН'!$H$23</f>
        <v>2139.1534680700001</v>
      </c>
      <c r="L109" s="36">
        <f>SUMIFS(СВЦЭМ!$D$39:$D$782,СВЦЭМ!$A$39:$A$782,$A109,СВЦЭМ!$B$39:$B$782,L$83)+'СЕТ СН'!$H$11+СВЦЭМ!$D$10+'СЕТ СН'!$H$6-'СЕТ СН'!$H$23</f>
        <v>2128.0889162500002</v>
      </c>
      <c r="M109" s="36">
        <f>SUMIFS(СВЦЭМ!$D$39:$D$782,СВЦЭМ!$A$39:$A$782,$A109,СВЦЭМ!$B$39:$B$782,M$83)+'СЕТ СН'!$H$11+СВЦЭМ!$D$10+'СЕТ СН'!$H$6-'СЕТ СН'!$H$23</f>
        <v>2140.6407628400002</v>
      </c>
      <c r="N109" s="36">
        <f>SUMIFS(СВЦЭМ!$D$39:$D$782,СВЦЭМ!$A$39:$A$782,$A109,СВЦЭМ!$B$39:$B$782,N$83)+'СЕТ СН'!$H$11+СВЦЭМ!$D$10+'СЕТ СН'!$H$6-'СЕТ СН'!$H$23</f>
        <v>2184.7968598799998</v>
      </c>
      <c r="O109" s="36">
        <f>SUMIFS(СВЦЭМ!$D$39:$D$782,СВЦЭМ!$A$39:$A$782,$A109,СВЦЭМ!$B$39:$B$782,O$83)+'СЕТ СН'!$H$11+СВЦЭМ!$D$10+'СЕТ СН'!$H$6-'СЕТ СН'!$H$23</f>
        <v>2224.06409394</v>
      </c>
      <c r="P109" s="36">
        <f>SUMIFS(СВЦЭМ!$D$39:$D$782,СВЦЭМ!$A$39:$A$782,$A109,СВЦЭМ!$B$39:$B$782,P$83)+'СЕТ СН'!$H$11+СВЦЭМ!$D$10+'СЕТ СН'!$H$6-'СЕТ СН'!$H$23</f>
        <v>2250.5304382200002</v>
      </c>
      <c r="Q109" s="36">
        <f>SUMIFS(СВЦЭМ!$D$39:$D$782,СВЦЭМ!$A$39:$A$782,$A109,СВЦЭМ!$B$39:$B$782,Q$83)+'СЕТ СН'!$H$11+СВЦЭМ!$D$10+'СЕТ СН'!$H$6-'СЕТ СН'!$H$23</f>
        <v>2283.9896554100001</v>
      </c>
      <c r="R109" s="36">
        <f>SUMIFS(СВЦЭМ!$D$39:$D$782,СВЦЭМ!$A$39:$A$782,$A109,СВЦЭМ!$B$39:$B$782,R$83)+'СЕТ СН'!$H$11+СВЦЭМ!$D$10+'СЕТ СН'!$H$6-'СЕТ СН'!$H$23</f>
        <v>2270.6677780699997</v>
      </c>
      <c r="S109" s="36">
        <f>SUMIFS(СВЦЭМ!$D$39:$D$782,СВЦЭМ!$A$39:$A$782,$A109,СВЦЭМ!$B$39:$B$782,S$83)+'СЕТ СН'!$H$11+СВЦЭМ!$D$10+'СЕТ СН'!$H$6-'СЕТ СН'!$H$23</f>
        <v>2220.5918712500002</v>
      </c>
      <c r="T109" s="36">
        <f>SUMIFS(СВЦЭМ!$D$39:$D$782,СВЦЭМ!$A$39:$A$782,$A109,СВЦЭМ!$B$39:$B$782,T$83)+'СЕТ СН'!$H$11+СВЦЭМ!$D$10+'СЕТ СН'!$H$6-'СЕТ СН'!$H$23</f>
        <v>2197.3277558700001</v>
      </c>
      <c r="U109" s="36">
        <f>SUMIFS(СВЦЭМ!$D$39:$D$782,СВЦЭМ!$A$39:$A$782,$A109,СВЦЭМ!$B$39:$B$782,U$83)+'СЕТ СН'!$H$11+СВЦЭМ!$D$10+'СЕТ СН'!$H$6-'СЕТ СН'!$H$23</f>
        <v>2209.8469652700001</v>
      </c>
      <c r="V109" s="36">
        <f>SUMIFS(СВЦЭМ!$D$39:$D$782,СВЦЭМ!$A$39:$A$782,$A109,СВЦЭМ!$B$39:$B$782,V$83)+'СЕТ СН'!$H$11+СВЦЭМ!$D$10+'СЕТ СН'!$H$6-'СЕТ СН'!$H$23</f>
        <v>2233.85527989</v>
      </c>
      <c r="W109" s="36">
        <f>SUMIFS(СВЦЭМ!$D$39:$D$782,СВЦЭМ!$A$39:$A$782,$A109,СВЦЭМ!$B$39:$B$782,W$83)+'СЕТ СН'!$H$11+СВЦЭМ!$D$10+'СЕТ СН'!$H$6-'СЕТ СН'!$H$23</f>
        <v>2261.6633989500001</v>
      </c>
      <c r="X109" s="36">
        <f>SUMIFS(СВЦЭМ!$D$39:$D$782,СВЦЭМ!$A$39:$A$782,$A109,СВЦЭМ!$B$39:$B$782,X$83)+'СЕТ СН'!$H$11+СВЦЭМ!$D$10+'СЕТ СН'!$H$6-'СЕТ СН'!$H$23</f>
        <v>2289.4478889799998</v>
      </c>
      <c r="Y109" s="36">
        <f>SUMIFS(СВЦЭМ!$D$39:$D$782,СВЦЭМ!$A$39:$A$782,$A109,СВЦЭМ!$B$39:$B$782,Y$83)+'СЕТ СН'!$H$11+СВЦЭМ!$D$10+'СЕТ СН'!$H$6-'СЕТ СН'!$H$23</f>
        <v>2306.2100301699998</v>
      </c>
    </row>
    <row r="110" spans="1:25" ht="15.75" x14ac:dyDescent="0.2">
      <c r="A110" s="35">
        <f t="shared" si="2"/>
        <v>45287</v>
      </c>
      <c r="B110" s="36">
        <f>SUMIFS(СВЦЭМ!$D$39:$D$782,СВЦЭМ!$A$39:$A$782,$A110,СВЦЭМ!$B$39:$B$782,B$83)+'СЕТ СН'!$H$11+СВЦЭМ!$D$10+'СЕТ СН'!$H$6-'СЕТ СН'!$H$23</f>
        <v>2256.2808702799998</v>
      </c>
      <c r="C110" s="36">
        <f>SUMIFS(СВЦЭМ!$D$39:$D$782,СВЦЭМ!$A$39:$A$782,$A110,СВЦЭМ!$B$39:$B$782,C$83)+'СЕТ СН'!$H$11+СВЦЭМ!$D$10+'СЕТ СН'!$H$6-'СЕТ СН'!$H$23</f>
        <v>2244.6766496099999</v>
      </c>
      <c r="D110" s="36">
        <f>SUMIFS(СВЦЭМ!$D$39:$D$782,СВЦЭМ!$A$39:$A$782,$A110,СВЦЭМ!$B$39:$B$782,D$83)+'СЕТ СН'!$H$11+СВЦЭМ!$D$10+'СЕТ СН'!$H$6-'СЕТ СН'!$H$23</f>
        <v>2253.1301166799999</v>
      </c>
      <c r="E110" s="36">
        <f>SUMIFS(СВЦЭМ!$D$39:$D$782,СВЦЭМ!$A$39:$A$782,$A110,СВЦЭМ!$B$39:$B$782,E$83)+'СЕТ СН'!$H$11+СВЦЭМ!$D$10+'СЕТ СН'!$H$6-'СЕТ СН'!$H$23</f>
        <v>2264.72863487</v>
      </c>
      <c r="F110" s="36">
        <f>SUMIFS(СВЦЭМ!$D$39:$D$782,СВЦЭМ!$A$39:$A$782,$A110,СВЦЭМ!$B$39:$B$782,F$83)+'СЕТ СН'!$H$11+СВЦЭМ!$D$10+'СЕТ СН'!$H$6-'СЕТ СН'!$H$23</f>
        <v>2324.95022801</v>
      </c>
      <c r="G110" s="36">
        <f>SUMIFS(СВЦЭМ!$D$39:$D$782,СВЦЭМ!$A$39:$A$782,$A110,СВЦЭМ!$B$39:$B$782,G$83)+'СЕТ СН'!$H$11+СВЦЭМ!$D$10+'СЕТ СН'!$H$6-'СЕТ СН'!$H$23</f>
        <v>2318.4247466500001</v>
      </c>
      <c r="H110" s="36">
        <f>SUMIFS(СВЦЭМ!$D$39:$D$782,СВЦЭМ!$A$39:$A$782,$A110,СВЦЭМ!$B$39:$B$782,H$83)+'СЕТ СН'!$H$11+СВЦЭМ!$D$10+'СЕТ СН'!$H$6-'СЕТ СН'!$H$23</f>
        <v>2269.68009932</v>
      </c>
      <c r="I110" s="36">
        <f>SUMIFS(СВЦЭМ!$D$39:$D$782,СВЦЭМ!$A$39:$A$782,$A110,СВЦЭМ!$B$39:$B$782,I$83)+'СЕТ СН'!$H$11+СВЦЭМ!$D$10+'СЕТ СН'!$H$6-'СЕТ СН'!$H$23</f>
        <v>2208.37910569</v>
      </c>
      <c r="J110" s="36">
        <f>SUMIFS(СВЦЭМ!$D$39:$D$782,СВЦЭМ!$A$39:$A$782,$A110,СВЦЭМ!$B$39:$B$782,J$83)+'СЕТ СН'!$H$11+СВЦЭМ!$D$10+'СЕТ СН'!$H$6-'СЕТ СН'!$H$23</f>
        <v>2193.8482999299999</v>
      </c>
      <c r="K110" s="36">
        <f>SUMIFS(СВЦЭМ!$D$39:$D$782,СВЦЭМ!$A$39:$A$782,$A110,СВЦЭМ!$B$39:$B$782,K$83)+'СЕТ СН'!$H$11+СВЦЭМ!$D$10+'СЕТ СН'!$H$6-'СЕТ СН'!$H$23</f>
        <v>2183.7468854500003</v>
      </c>
      <c r="L110" s="36">
        <f>SUMIFS(СВЦЭМ!$D$39:$D$782,СВЦЭМ!$A$39:$A$782,$A110,СВЦЭМ!$B$39:$B$782,L$83)+'СЕТ СН'!$H$11+СВЦЭМ!$D$10+'СЕТ СН'!$H$6-'СЕТ СН'!$H$23</f>
        <v>2155.8037464499998</v>
      </c>
      <c r="M110" s="36">
        <f>SUMIFS(СВЦЭМ!$D$39:$D$782,СВЦЭМ!$A$39:$A$782,$A110,СВЦЭМ!$B$39:$B$782,M$83)+'СЕТ СН'!$H$11+СВЦЭМ!$D$10+'СЕТ СН'!$H$6-'СЕТ СН'!$H$23</f>
        <v>2162.5038485</v>
      </c>
      <c r="N110" s="36">
        <f>SUMIFS(СВЦЭМ!$D$39:$D$782,СВЦЭМ!$A$39:$A$782,$A110,СВЦЭМ!$B$39:$B$782,N$83)+'СЕТ СН'!$H$11+СВЦЭМ!$D$10+'СЕТ СН'!$H$6-'СЕТ СН'!$H$23</f>
        <v>2178.5938308700001</v>
      </c>
      <c r="O110" s="36">
        <f>SUMIFS(СВЦЭМ!$D$39:$D$782,СВЦЭМ!$A$39:$A$782,$A110,СВЦЭМ!$B$39:$B$782,O$83)+'СЕТ СН'!$H$11+СВЦЭМ!$D$10+'СЕТ СН'!$H$6-'СЕТ СН'!$H$23</f>
        <v>2179.0628087300001</v>
      </c>
      <c r="P110" s="36">
        <f>SUMIFS(СВЦЭМ!$D$39:$D$782,СВЦЭМ!$A$39:$A$782,$A110,СВЦЭМ!$B$39:$B$782,P$83)+'СЕТ СН'!$H$11+СВЦЭМ!$D$10+'СЕТ СН'!$H$6-'СЕТ СН'!$H$23</f>
        <v>2180.93161113</v>
      </c>
      <c r="Q110" s="36">
        <f>SUMIFS(СВЦЭМ!$D$39:$D$782,СВЦЭМ!$A$39:$A$782,$A110,СВЦЭМ!$B$39:$B$782,Q$83)+'СЕТ СН'!$H$11+СВЦЭМ!$D$10+'СЕТ СН'!$H$6-'СЕТ СН'!$H$23</f>
        <v>2159.7611870199999</v>
      </c>
      <c r="R110" s="36">
        <f>SUMIFS(СВЦЭМ!$D$39:$D$782,СВЦЭМ!$A$39:$A$782,$A110,СВЦЭМ!$B$39:$B$782,R$83)+'СЕТ СН'!$H$11+СВЦЭМ!$D$10+'СЕТ СН'!$H$6-'СЕТ СН'!$H$23</f>
        <v>2157.8044360399999</v>
      </c>
      <c r="S110" s="36">
        <f>SUMIFS(СВЦЭМ!$D$39:$D$782,СВЦЭМ!$A$39:$A$782,$A110,СВЦЭМ!$B$39:$B$782,S$83)+'СЕТ СН'!$H$11+СВЦЭМ!$D$10+'СЕТ СН'!$H$6-'СЕТ СН'!$H$23</f>
        <v>2121.9112914299999</v>
      </c>
      <c r="T110" s="36">
        <f>SUMIFS(СВЦЭМ!$D$39:$D$782,СВЦЭМ!$A$39:$A$782,$A110,СВЦЭМ!$B$39:$B$782,T$83)+'СЕТ СН'!$H$11+СВЦЭМ!$D$10+'СЕТ СН'!$H$6-'СЕТ СН'!$H$23</f>
        <v>2143.2572813699999</v>
      </c>
      <c r="U110" s="36">
        <f>SUMIFS(СВЦЭМ!$D$39:$D$782,СВЦЭМ!$A$39:$A$782,$A110,СВЦЭМ!$B$39:$B$782,U$83)+'СЕТ СН'!$H$11+СВЦЭМ!$D$10+'СЕТ СН'!$H$6-'СЕТ СН'!$H$23</f>
        <v>2149.9142173300002</v>
      </c>
      <c r="V110" s="36">
        <f>SUMIFS(СВЦЭМ!$D$39:$D$782,СВЦЭМ!$A$39:$A$782,$A110,СВЦЭМ!$B$39:$B$782,V$83)+'СЕТ СН'!$H$11+СВЦЭМ!$D$10+'СЕТ СН'!$H$6-'СЕТ СН'!$H$23</f>
        <v>2172.7852081999999</v>
      </c>
      <c r="W110" s="36">
        <f>SUMIFS(СВЦЭМ!$D$39:$D$782,СВЦЭМ!$A$39:$A$782,$A110,СВЦЭМ!$B$39:$B$782,W$83)+'СЕТ СН'!$H$11+СВЦЭМ!$D$10+'СЕТ СН'!$H$6-'СЕТ СН'!$H$23</f>
        <v>2167.2832869899999</v>
      </c>
      <c r="X110" s="36">
        <f>SUMIFS(СВЦЭМ!$D$39:$D$782,СВЦЭМ!$A$39:$A$782,$A110,СВЦЭМ!$B$39:$B$782,X$83)+'СЕТ СН'!$H$11+СВЦЭМ!$D$10+'СЕТ СН'!$H$6-'СЕТ СН'!$H$23</f>
        <v>2191.0387240999999</v>
      </c>
      <c r="Y110" s="36">
        <f>SUMIFS(СВЦЭМ!$D$39:$D$782,СВЦЭМ!$A$39:$A$782,$A110,СВЦЭМ!$B$39:$B$782,Y$83)+'СЕТ СН'!$H$11+СВЦЭМ!$D$10+'СЕТ СН'!$H$6-'СЕТ СН'!$H$23</f>
        <v>2208.5894495100001</v>
      </c>
    </row>
    <row r="111" spans="1:25" ht="15.75" x14ac:dyDescent="0.2">
      <c r="A111" s="35">
        <f t="shared" si="2"/>
        <v>45288</v>
      </c>
      <c r="B111" s="36">
        <f>SUMIFS(СВЦЭМ!$D$39:$D$782,СВЦЭМ!$A$39:$A$782,$A111,СВЦЭМ!$B$39:$B$782,B$83)+'СЕТ СН'!$H$11+СВЦЭМ!$D$10+'СЕТ СН'!$H$6-'СЕТ СН'!$H$23</f>
        <v>2172.5216674200001</v>
      </c>
      <c r="C111" s="36">
        <f>SUMIFS(СВЦЭМ!$D$39:$D$782,СВЦЭМ!$A$39:$A$782,$A111,СВЦЭМ!$B$39:$B$782,C$83)+'СЕТ СН'!$H$11+СВЦЭМ!$D$10+'СЕТ СН'!$H$6-'СЕТ СН'!$H$23</f>
        <v>2219.5467679200001</v>
      </c>
      <c r="D111" s="36">
        <f>SUMIFS(СВЦЭМ!$D$39:$D$782,СВЦЭМ!$A$39:$A$782,$A111,СВЦЭМ!$B$39:$B$782,D$83)+'СЕТ СН'!$H$11+СВЦЭМ!$D$10+'СЕТ СН'!$H$6-'СЕТ СН'!$H$23</f>
        <v>2236.9406291</v>
      </c>
      <c r="E111" s="36">
        <f>SUMIFS(СВЦЭМ!$D$39:$D$782,СВЦЭМ!$A$39:$A$782,$A111,СВЦЭМ!$B$39:$B$782,E$83)+'СЕТ СН'!$H$11+СВЦЭМ!$D$10+'СЕТ СН'!$H$6-'СЕТ СН'!$H$23</f>
        <v>2243.0318814100001</v>
      </c>
      <c r="F111" s="36">
        <f>SUMIFS(СВЦЭМ!$D$39:$D$782,СВЦЭМ!$A$39:$A$782,$A111,СВЦЭМ!$B$39:$B$782,F$83)+'СЕТ СН'!$H$11+СВЦЭМ!$D$10+'СЕТ СН'!$H$6-'СЕТ СН'!$H$23</f>
        <v>2244.5229730900001</v>
      </c>
      <c r="G111" s="36">
        <f>SUMIFS(СВЦЭМ!$D$39:$D$782,СВЦЭМ!$A$39:$A$782,$A111,СВЦЭМ!$B$39:$B$782,G$83)+'СЕТ СН'!$H$11+СВЦЭМ!$D$10+'СЕТ СН'!$H$6-'СЕТ СН'!$H$23</f>
        <v>2237.7711133000003</v>
      </c>
      <c r="H111" s="36">
        <f>SUMIFS(СВЦЭМ!$D$39:$D$782,СВЦЭМ!$A$39:$A$782,$A111,СВЦЭМ!$B$39:$B$782,H$83)+'СЕТ СН'!$H$11+СВЦЭМ!$D$10+'СЕТ СН'!$H$6-'СЕТ СН'!$H$23</f>
        <v>2182.7604081300001</v>
      </c>
      <c r="I111" s="36">
        <f>SUMIFS(СВЦЭМ!$D$39:$D$782,СВЦЭМ!$A$39:$A$782,$A111,СВЦЭМ!$B$39:$B$782,I$83)+'СЕТ СН'!$H$11+СВЦЭМ!$D$10+'СЕТ СН'!$H$6-'СЕТ СН'!$H$23</f>
        <v>2126.6722552300002</v>
      </c>
      <c r="J111" s="36">
        <f>SUMIFS(СВЦЭМ!$D$39:$D$782,СВЦЭМ!$A$39:$A$782,$A111,СВЦЭМ!$B$39:$B$782,J$83)+'СЕТ СН'!$H$11+СВЦЭМ!$D$10+'СЕТ СН'!$H$6-'СЕТ СН'!$H$23</f>
        <v>2105.23142895</v>
      </c>
      <c r="K111" s="36">
        <f>SUMIFS(СВЦЭМ!$D$39:$D$782,СВЦЭМ!$A$39:$A$782,$A111,СВЦЭМ!$B$39:$B$782,K$83)+'СЕТ СН'!$H$11+СВЦЭМ!$D$10+'СЕТ СН'!$H$6-'СЕТ СН'!$H$23</f>
        <v>2084.6476471199999</v>
      </c>
      <c r="L111" s="36">
        <f>SUMIFS(СВЦЭМ!$D$39:$D$782,СВЦЭМ!$A$39:$A$782,$A111,СВЦЭМ!$B$39:$B$782,L$83)+'СЕТ СН'!$H$11+СВЦЭМ!$D$10+'СЕТ СН'!$H$6-'СЕТ СН'!$H$23</f>
        <v>2112.1614812100001</v>
      </c>
      <c r="M111" s="36">
        <f>SUMIFS(СВЦЭМ!$D$39:$D$782,СВЦЭМ!$A$39:$A$782,$A111,СВЦЭМ!$B$39:$B$782,M$83)+'СЕТ СН'!$H$11+СВЦЭМ!$D$10+'СЕТ СН'!$H$6-'СЕТ СН'!$H$23</f>
        <v>2137.2951781100001</v>
      </c>
      <c r="N111" s="36">
        <f>SUMIFS(СВЦЭМ!$D$39:$D$782,СВЦЭМ!$A$39:$A$782,$A111,СВЦЭМ!$B$39:$B$782,N$83)+'СЕТ СН'!$H$11+СВЦЭМ!$D$10+'СЕТ СН'!$H$6-'СЕТ СН'!$H$23</f>
        <v>2100.0483487199999</v>
      </c>
      <c r="O111" s="36">
        <f>SUMIFS(СВЦЭМ!$D$39:$D$782,СВЦЭМ!$A$39:$A$782,$A111,СВЦЭМ!$B$39:$B$782,O$83)+'СЕТ СН'!$H$11+СВЦЭМ!$D$10+'СЕТ СН'!$H$6-'СЕТ СН'!$H$23</f>
        <v>2108.73291384</v>
      </c>
      <c r="P111" s="36">
        <f>SUMIFS(СВЦЭМ!$D$39:$D$782,СВЦЭМ!$A$39:$A$782,$A111,СВЦЭМ!$B$39:$B$782,P$83)+'СЕТ СН'!$H$11+СВЦЭМ!$D$10+'СЕТ СН'!$H$6-'СЕТ СН'!$H$23</f>
        <v>2106.6046350699999</v>
      </c>
      <c r="Q111" s="36">
        <f>SUMIFS(СВЦЭМ!$D$39:$D$782,СВЦЭМ!$A$39:$A$782,$A111,СВЦЭМ!$B$39:$B$782,Q$83)+'СЕТ СН'!$H$11+СВЦЭМ!$D$10+'СЕТ СН'!$H$6-'СЕТ СН'!$H$23</f>
        <v>2048.2871035200001</v>
      </c>
      <c r="R111" s="36">
        <f>SUMIFS(СВЦЭМ!$D$39:$D$782,СВЦЭМ!$A$39:$A$782,$A111,СВЦЭМ!$B$39:$B$782,R$83)+'СЕТ СН'!$H$11+СВЦЭМ!$D$10+'СЕТ СН'!$H$6-'СЕТ СН'!$H$23</f>
        <v>2058.6016103100001</v>
      </c>
      <c r="S111" s="36">
        <f>SUMIFS(СВЦЭМ!$D$39:$D$782,СВЦЭМ!$A$39:$A$782,$A111,СВЦЭМ!$B$39:$B$782,S$83)+'СЕТ СН'!$H$11+СВЦЭМ!$D$10+'СЕТ СН'!$H$6-'СЕТ СН'!$H$23</f>
        <v>2089.0162906700002</v>
      </c>
      <c r="T111" s="36">
        <f>SUMIFS(СВЦЭМ!$D$39:$D$782,СВЦЭМ!$A$39:$A$782,$A111,СВЦЭМ!$B$39:$B$782,T$83)+'СЕТ СН'!$H$11+СВЦЭМ!$D$10+'СЕТ СН'!$H$6-'СЕТ СН'!$H$23</f>
        <v>2038.70058247</v>
      </c>
      <c r="U111" s="36">
        <f>SUMIFS(СВЦЭМ!$D$39:$D$782,СВЦЭМ!$A$39:$A$782,$A111,СВЦЭМ!$B$39:$B$782,U$83)+'СЕТ СН'!$H$11+СВЦЭМ!$D$10+'СЕТ СН'!$H$6-'СЕТ СН'!$H$23</f>
        <v>2077.8905372899999</v>
      </c>
      <c r="V111" s="36">
        <f>SUMIFS(СВЦЭМ!$D$39:$D$782,СВЦЭМ!$A$39:$A$782,$A111,СВЦЭМ!$B$39:$B$782,V$83)+'СЕТ СН'!$H$11+СВЦЭМ!$D$10+'СЕТ СН'!$H$6-'СЕТ СН'!$H$23</f>
        <v>2080.7563042500001</v>
      </c>
      <c r="W111" s="36">
        <f>SUMIFS(СВЦЭМ!$D$39:$D$782,СВЦЭМ!$A$39:$A$782,$A111,СВЦЭМ!$B$39:$B$782,W$83)+'СЕТ СН'!$H$11+СВЦЭМ!$D$10+'СЕТ СН'!$H$6-'СЕТ СН'!$H$23</f>
        <v>2107.8086023000001</v>
      </c>
      <c r="X111" s="36">
        <f>SUMIFS(СВЦЭМ!$D$39:$D$782,СВЦЭМ!$A$39:$A$782,$A111,СВЦЭМ!$B$39:$B$782,X$83)+'СЕТ СН'!$H$11+СВЦЭМ!$D$10+'СЕТ СН'!$H$6-'СЕТ СН'!$H$23</f>
        <v>2115.4404528200002</v>
      </c>
      <c r="Y111" s="36">
        <f>SUMIFS(СВЦЭМ!$D$39:$D$782,СВЦЭМ!$A$39:$A$782,$A111,СВЦЭМ!$B$39:$B$782,Y$83)+'СЕТ СН'!$H$11+СВЦЭМ!$D$10+'СЕТ СН'!$H$6-'СЕТ СН'!$H$23</f>
        <v>2152.67261461</v>
      </c>
    </row>
    <row r="112" spans="1:25" ht="15.75" x14ac:dyDescent="0.2">
      <c r="A112" s="35">
        <f t="shared" si="2"/>
        <v>45289</v>
      </c>
      <c r="B112" s="36">
        <f>SUMIFS(СВЦЭМ!$D$39:$D$782,СВЦЭМ!$A$39:$A$782,$A112,СВЦЭМ!$B$39:$B$782,B$83)+'СЕТ СН'!$H$11+СВЦЭМ!$D$10+'СЕТ СН'!$H$6-'СЕТ СН'!$H$23</f>
        <v>2273.4330671100001</v>
      </c>
      <c r="C112" s="36">
        <f>SUMIFS(СВЦЭМ!$D$39:$D$782,СВЦЭМ!$A$39:$A$782,$A112,СВЦЭМ!$B$39:$B$782,C$83)+'СЕТ СН'!$H$11+СВЦЭМ!$D$10+'СЕТ СН'!$H$6-'СЕТ СН'!$H$23</f>
        <v>2320.1855136300001</v>
      </c>
      <c r="D112" s="36">
        <f>SUMIFS(СВЦЭМ!$D$39:$D$782,СВЦЭМ!$A$39:$A$782,$A112,СВЦЭМ!$B$39:$B$782,D$83)+'СЕТ СН'!$H$11+СВЦЭМ!$D$10+'СЕТ СН'!$H$6-'СЕТ СН'!$H$23</f>
        <v>2289.5122273699999</v>
      </c>
      <c r="E112" s="36">
        <f>SUMIFS(СВЦЭМ!$D$39:$D$782,СВЦЭМ!$A$39:$A$782,$A112,СВЦЭМ!$B$39:$B$782,E$83)+'СЕТ СН'!$H$11+СВЦЭМ!$D$10+'СЕТ СН'!$H$6-'СЕТ СН'!$H$23</f>
        <v>2288.2217815099998</v>
      </c>
      <c r="F112" s="36">
        <f>SUMIFS(СВЦЭМ!$D$39:$D$782,СВЦЭМ!$A$39:$A$782,$A112,СВЦЭМ!$B$39:$B$782,F$83)+'СЕТ СН'!$H$11+СВЦЭМ!$D$10+'СЕТ СН'!$H$6-'СЕТ СН'!$H$23</f>
        <v>2288.5802854600001</v>
      </c>
      <c r="G112" s="36">
        <f>SUMIFS(СВЦЭМ!$D$39:$D$782,СВЦЭМ!$A$39:$A$782,$A112,СВЦЭМ!$B$39:$B$782,G$83)+'СЕТ СН'!$H$11+СВЦЭМ!$D$10+'СЕТ СН'!$H$6-'СЕТ СН'!$H$23</f>
        <v>2209.8920226999999</v>
      </c>
      <c r="H112" s="36">
        <f>SUMIFS(СВЦЭМ!$D$39:$D$782,СВЦЭМ!$A$39:$A$782,$A112,СВЦЭМ!$B$39:$B$782,H$83)+'СЕТ СН'!$H$11+СВЦЭМ!$D$10+'СЕТ СН'!$H$6-'СЕТ СН'!$H$23</f>
        <v>2234.4230634999999</v>
      </c>
      <c r="I112" s="36">
        <f>SUMIFS(СВЦЭМ!$D$39:$D$782,СВЦЭМ!$A$39:$A$782,$A112,СВЦЭМ!$B$39:$B$782,I$83)+'СЕТ СН'!$H$11+СВЦЭМ!$D$10+'СЕТ СН'!$H$6-'СЕТ СН'!$H$23</f>
        <v>2200.7677653999999</v>
      </c>
      <c r="J112" s="36">
        <f>SUMIFS(СВЦЭМ!$D$39:$D$782,СВЦЭМ!$A$39:$A$782,$A112,СВЦЭМ!$B$39:$B$782,J$83)+'СЕТ СН'!$H$11+СВЦЭМ!$D$10+'СЕТ СН'!$H$6-'СЕТ СН'!$H$23</f>
        <v>2198.6088792300002</v>
      </c>
      <c r="K112" s="36">
        <f>SUMIFS(СВЦЭМ!$D$39:$D$782,СВЦЭМ!$A$39:$A$782,$A112,СВЦЭМ!$B$39:$B$782,K$83)+'СЕТ СН'!$H$11+СВЦЭМ!$D$10+'СЕТ СН'!$H$6-'СЕТ СН'!$H$23</f>
        <v>2176.9749169000002</v>
      </c>
      <c r="L112" s="36">
        <f>SUMIFS(СВЦЭМ!$D$39:$D$782,СВЦЭМ!$A$39:$A$782,$A112,СВЦЭМ!$B$39:$B$782,L$83)+'СЕТ СН'!$H$11+СВЦЭМ!$D$10+'СЕТ СН'!$H$6-'СЕТ СН'!$H$23</f>
        <v>2184.4879953499999</v>
      </c>
      <c r="M112" s="36">
        <f>SUMIFS(СВЦЭМ!$D$39:$D$782,СВЦЭМ!$A$39:$A$782,$A112,СВЦЭМ!$B$39:$B$782,M$83)+'СЕТ СН'!$H$11+СВЦЭМ!$D$10+'СЕТ СН'!$H$6-'СЕТ СН'!$H$23</f>
        <v>2208.1465381900002</v>
      </c>
      <c r="N112" s="36">
        <f>SUMIFS(СВЦЭМ!$D$39:$D$782,СВЦЭМ!$A$39:$A$782,$A112,СВЦЭМ!$B$39:$B$782,N$83)+'СЕТ СН'!$H$11+СВЦЭМ!$D$10+'СЕТ СН'!$H$6-'СЕТ СН'!$H$23</f>
        <v>2207.6167496500002</v>
      </c>
      <c r="O112" s="36">
        <f>SUMIFS(СВЦЭМ!$D$39:$D$782,СВЦЭМ!$A$39:$A$782,$A112,СВЦЭМ!$B$39:$B$782,O$83)+'СЕТ СН'!$H$11+СВЦЭМ!$D$10+'СЕТ СН'!$H$6-'СЕТ СН'!$H$23</f>
        <v>2195.9631954900001</v>
      </c>
      <c r="P112" s="36">
        <f>SUMIFS(СВЦЭМ!$D$39:$D$782,СВЦЭМ!$A$39:$A$782,$A112,СВЦЭМ!$B$39:$B$782,P$83)+'СЕТ СН'!$H$11+СВЦЭМ!$D$10+'СЕТ СН'!$H$6-'СЕТ СН'!$H$23</f>
        <v>2204.1961699200001</v>
      </c>
      <c r="Q112" s="36">
        <f>SUMIFS(СВЦЭМ!$D$39:$D$782,СВЦЭМ!$A$39:$A$782,$A112,СВЦЭМ!$B$39:$B$782,Q$83)+'СЕТ СН'!$H$11+СВЦЭМ!$D$10+'СЕТ СН'!$H$6-'СЕТ СН'!$H$23</f>
        <v>2216.2561254500001</v>
      </c>
      <c r="R112" s="36">
        <f>SUMIFS(СВЦЭМ!$D$39:$D$782,СВЦЭМ!$A$39:$A$782,$A112,СВЦЭМ!$B$39:$B$782,R$83)+'СЕТ СН'!$H$11+СВЦЭМ!$D$10+'СЕТ СН'!$H$6-'СЕТ СН'!$H$23</f>
        <v>2212.7419008500001</v>
      </c>
      <c r="S112" s="36">
        <f>SUMIFS(СВЦЭМ!$D$39:$D$782,СВЦЭМ!$A$39:$A$782,$A112,СВЦЭМ!$B$39:$B$782,S$83)+'СЕТ СН'!$H$11+СВЦЭМ!$D$10+'СЕТ СН'!$H$6-'СЕТ СН'!$H$23</f>
        <v>2167.2155510900002</v>
      </c>
      <c r="T112" s="36">
        <f>SUMIFS(СВЦЭМ!$D$39:$D$782,СВЦЭМ!$A$39:$A$782,$A112,СВЦЭМ!$B$39:$B$782,T$83)+'СЕТ СН'!$H$11+СВЦЭМ!$D$10+'СЕТ СН'!$H$6-'СЕТ СН'!$H$23</f>
        <v>2180.4328730699999</v>
      </c>
      <c r="U112" s="36">
        <f>SUMIFS(СВЦЭМ!$D$39:$D$782,СВЦЭМ!$A$39:$A$782,$A112,СВЦЭМ!$B$39:$B$782,U$83)+'СЕТ СН'!$H$11+СВЦЭМ!$D$10+'СЕТ СН'!$H$6-'СЕТ СН'!$H$23</f>
        <v>2191.8022688700003</v>
      </c>
      <c r="V112" s="36">
        <f>SUMIFS(СВЦЭМ!$D$39:$D$782,СВЦЭМ!$A$39:$A$782,$A112,СВЦЭМ!$B$39:$B$782,V$83)+'СЕТ СН'!$H$11+СВЦЭМ!$D$10+'СЕТ СН'!$H$6-'СЕТ СН'!$H$23</f>
        <v>2221.03523567</v>
      </c>
      <c r="W112" s="36">
        <f>SUMIFS(СВЦЭМ!$D$39:$D$782,СВЦЭМ!$A$39:$A$782,$A112,СВЦЭМ!$B$39:$B$782,W$83)+'СЕТ СН'!$H$11+СВЦЭМ!$D$10+'СЕТ СН'!$H$6-'СЕТ СН'!$H$23</f>
        <v>2220.89602285</v>
      </c>
      <c r="X112" s="36">
        <f>SUMIFS(СВЦЭМ!$D$39:$D$782,СВЦЭМ!$A$39:$A$782,$A112,СВЦЭМ!$B$39:$B$782,X$83)+'СЕТ СН'!$H$11+СВЦЭМ!$D$10+'СЕТ СН'!$H$6-'СЕТ СН'!$H$23</f>
        <v>2219.1451217600002</v>
      </c>
      <c r="Y112" s="36">
        <f>SUMIFS(СВЦЭМ!$D$39:$D$782,СВЦЭМ!$A$39:$A$782,$A112,СВЦЭМ!$B$39:$B$782,Y$83)+'СЕТ СН'!$H$11+СВЦЭМ!$D$10+'СЕТ СН'!$H$6-'СЕТ СН'!$H$23</f>
        <v>2273.1897291399996</v>
      </c>
    </row>
    <row r="113" spans="1:27" ht="15.75" x14ac:dyDescent="0.2">
      <c r="A113" s="35">
        <f t="shared" si="2"/>
        <v>45290</v>
      </c>
      <c r="B113" s="36">
        <f>SUMIFS(СВЦЭМ!$D$39:$D$782,СВЦЭМ!$A$39:$A$782,$A113,СВЦЭМ!$B$39:$B$782,B$83)+'СЕТ СН'!$H$11+СВЦЭМ!$D$10+'СЕТ СН'!$H$6-'СЕТ СН'!$H$23</f>
        <v>2363.0175024199998</v>
      </c>
      <c r="C113" s="36">
        <f>SUMIFS(СВЦЭМ!$D$39:$D$782,СВЦЭМ!$A$39:$A$782,$A113,СВЦЭМ!$B$39:$B$782,C$83)+'СЕТ СН'!$H$11+СВЦЭМ!$D$10+'СЕТ СН'!$H$6-'СЕТ СН'!$H$23</f>
        <v>2403.0616617000001</v>
      </c>
      <c r="D113" s="36">
        <f>SUMIFS(СВЦЭМ!$D$39:$D$782,СВЦЭМ!$A$39:$A$782,$A113,СВЦЭМ!$B$39:$B$782,D$83)+'СЕТ СН'!$H$11+СВЦЭМ!$D$10+'СЕТ СН'!$H$6-'СЕТ СН'!$H$23</f>
        <v>2423.8580957099998</v>
      </c>
      <c r="E113" s="36">
        <f>SUMIFS(СВЦЭМ!$D$39:$D$782,СВЦЭМ!$A$39:$A$782,$A113,СВЦЭМ!$B$39:$B$782,E$83)+'СЕТ СН'!$H$11+СВЦЭМ!$D$10+'СЕТ СН'!$H$6-'СЕТ СН'!$H$23</f>
        <v>2422.8288418299999</v>
      </c>
      <c r="F113" s="36">
        <f>SUMIFS(СВЦЭМ!$D$39:$D$782,СВЦЭМ!$A$39:$A$782,$A113,СВЦЭМ!$B$39:$B$782,F$83)+'СЕТ СН'!$H$11+СВЦЭМ!$D$10+'СЕТ СН'!$H$6-'СЕТ СН'!$H$23</f>
        <v>2436.71713383</v>
      </c>
      <c r="G113" s="36">
        <f>SUMIFS(СВЦЭМ!$D$39:$D$782,СВЦЭМ!$A$39:$A$782,$A113,СВЦЭМ!$B$39:$B$782,G$83)+'СЕТ СН'!$H$11+СВЦЭМ!$D$10+'СЕТ СН'!$H$6-'СЕТ СН'!$H$23</f>
        <v>2423.7750961000002</v>
      </c>
      <c r="H113" s="36">
        <f>SUMIFS(СВЦЭМ!$D$39:$D$782,СВЦЭМ!$A$39:$A$782,$A113,СВЦЭМ!$B$39:$B$782,H$83)+'СЕТ СН'!$H$11+СВЦЭМ!$D$10+'СЕТ СН'!$H$6-'СЕТ СН'!$H$23</f>
        <v>2413.2604792500001</v>
      </c>
      <c r="I113" s="36">
        <f>SUMIFS(СВЦЭМ!$D$39:$D$782,СВЦЭМ!$A$39:$A$782,$A113,СВЦЭМ!$B$39:$B$782,I$83)+'СЕТ СН'!$H$11+СВЦЭМ!$D$10+'СЕТ СН'!$H$6-'СЕТ СН'!$H$23</f>
        <v>2349.95482163</v>
      </c>
      <c r="J113" s="36">
        <f>SUMIFS(СВЦЭМ!$D$39:$D$782,СВЦЭМ!$A$39:$A$782,$A113,СВЦЭМ!$B$39:$B$782,J$83)+'СЕТ СН'!$H$11+СВЦЭМ!$D$10+'СЕТ СН'!$H$6-'СЕТ СН'!$H$23</f>
        <v>2279.6093384599999</v>
      </c>
      <c r="K113" s="36">
        <f>SUMIFS(СВЦЭМ!$D$39:$D$782,СВЦЭМ!$A$39:$A$782,$A113,СВЦЭМ!$B$39:$B$782,K$83)+'СЕТ СН'!$H$11+СВЦЭМ!$D$10+'СЕТ СН'!$H$6-'СЕТ СН'!$H$23</f>
        <v>2281.13058211</v>
      </c>
      <c r="L113" s="36">
        <f>SUMIFS(СВЦЭМ!$D$39:$D$782,СВЦЭМ!$A$39:$A$782,$A113,СВЦЭМ!$B$39:$B$782,L$83)+'СЕТ СН'!$H$11+СВЦЭМ!$D$10+'СЕТ СН'!$H$6-'СЕТ СН'!$H$23</f>
        <v>2268.4860901400002</v>
      </c>
      <c r="M113" s="36">
        <f>SUMIFS(СВЦЭМ!$D$39:$D$782,СВЦЭМ!$A$39:$A$782,$A113,СВЦЭМ!$B$39:$B$782,M$83)+'СЕТ СН'!$H$11+СВЦЭМ!$D$10+'СЕТ СН'!$H$6-'СЕТ СН'!$H$23</f>
        <v>2298.6166851399998</v>
      </c>
      <c r="N113" s="36">
        <f>SUMIFS(СВЦЭМ!$D$39:$D$782,СВЦЭМ!$A$39:$A$782,$A113,СВЦЭМ!$B$39:$B$782,N$83)+'СЕТ СН'!$H$11+СВЦЭМ!$D$10+'СЕТ СН'!$H$6-'СЕТ СН'!$H$23</f>
        <v>2308.2295966199999</v>
      </c>
      <c r="O113" s="36">
        <f>SUMIFS(СВЦЭМ!$D$39:$D$782,СВЦЭМ!$A$39:$A$782,$A113,СВЦЭМ!$B$39:$B$782,O$83)+'СЕТ СН'!$H$11+СВЦЭМ!$D$10+'СЕТ СН'!$H$6-'СЕТ СН'!$H$23</f>
        <v>2323.9051289499998</v>
      </c>
      <c r="P113" s="36">
        <f>SUMIFS(СВЦЭМ!$D$39:$D$782,СВЦЭМ!$A$39:$A$782,$A113,СВЦЭМ!$B$39:$B$782,P$83)+'СЕТ СН'!$H$11+СВЦЭМ!$D$10+'СЕТ СН'!$H$6-'СЕТ СН'!$H$23</f>
        <v>2345.7426113000001</v>
      </c>
      <c r="Q113" s="36">
        <f>SUMIFS(СВЦЭМ!$D$39:$D$782,СВЦЭМ!$A$39:$A$782,$A113,СВЦЭМ!$B$39:$B$782,Q$83)+'СЕТ СН'!$H$11+СВЦЭМ!$D$10+'СЕТ СН'!$H$6-'СЕТ СН'!$H$23</f>
        <v>2358.6267269199998</v>
      </c>
      <c r="R113" s="36">
        <f>SUMIFS(СВЦЭМ!$D$39:$D$782,СВЦЭМ!$A$39:$A$782,$A113,СВЦЭМ!$B$39:$B$782,R$83)+'СЕТ СН'!$H$11+СВЦЭМ!$D$10+'СЕТ СН'!$H$6-'СЕТ СН'!$H$23</f>
        <v>2365.6377666099997</v>
      </c>
      <c r="S113" s="36">
        <f>SUMIFS(СВЦЭМ!$D$39:$D$782,СВЦЭМ!$A$39:$A$782,$A113,СВЦЭМ!$B$39:$B$782,S$83)+'СЕТ СН'!$H$11+СВЦЭМ!$D$10+'СЕТ СН'!$H$6-'СЕТ СН'!$H$23</f>
        <v>2340.8755681100001</v>
      </c>
      <c r="T113" s="36">
        <f>SUMIFS(СВЦЭМ!$D$39:$D$782,СВЦЭМ!$A$39:$A$782,$A113,СВЦЭМ!$B$39:$B$782,T$83)+'СЕТ СН'!$H$11+СВЦЭМ!$D$10+'СЕТ СН'!$H$6-'СЕТ СН'!$H$23</f>
        <v>2265.9725690399996</v>
      </c>
      <c r="U113" s="36">
        <f>SUMIFS(СВЦЭМ!$D$39:$D$782,СВЦЭМ!$A$39:$A$782,$A113,СВЦЭМ!$B$39:$B$782,U$83)+'СЕТ СН'!$H$11+СВЦЭМ!$D$10+'СЕТ СН'!$H$6-'СЕТ СН'!$H$23</f>
        <v>2302.0360159500001</v>
      </c>
      <c r="V113" s="36">
        <f>SUMIFS(СВЦЭМ!$D$39:$D$782,СВЦЭМ!$A$39:$A$782,$A113,СВЦЭМ!$B$39:$B$782,V$83)+'СЕТ СН'!$H$11+СВЦЭМ!$D$10+'СЕТ СН'!$H$6-'СЕТ СН'!$H$23</f>
        <v>2313.0391442699997</v>
      </c>
      <c r="W113" s="36">
        <f>SUMIFS(СВЦЭМ!$D$39:$D$782,СВЦЭМ!$A$39:$A$782,$A113,СВЦЭМ!$B$39:$B$782,W$83)+'СЕТ СН'!$H$11+СВЦЭМ!$D$10+'СЕТ СН'!$H$6-'СЕТ СН'!$H$23</f>
        <v>2322.2830361000001</v>
      </c>
      <c r="X113" s="36">
        <f>SUMIFS(СВЦЭМ!$D$39:$D$782,СВЦЭМ!$A$39:$A$782,$A113,СВЦЭМ!$B$39:$B$782,X$83)+'СЕТ СН'!$H$11+СВЦЭМ!$D$10+'СЕТ СН'!$H$6-'СЕТ СН'!$H$23</f>
        <v>2350.1573333299998</v>
      </c>
      <c r="Y113" s="36">
        <f>SUMIFS(СВЦЭМ!$D$39:$D$782,СВЦЭМ!$A$39:$A$782,$A113,СВЦЭМ!$B$39:$B$782,Y$83)+'СЕТ СН'!$H$11+СВЦЭМ!$D$10+'СЕТ СН'!$H$6-'СЕТ СН'!$H$23</f>
        <v>2367.5245398799998</v>
      </c>
    </row>
    <row r="114" spans="1:27" ht="15.75" x14ac:dyDescent="0.2">
      <c r="A114" s="35">
        <f t="shared" si="2"/>
        <v>45291</v>
      </c>
      <c r="B114" s="36">
        <f>SUMIFS(СВЦЭМ!$D$39:$D$782,СВЦЭМ!$A$39:$A$782,$A114,СВЦЭМ!$B$39:$B$782,B$83)+'СЕТ СН'!$H$11+СВЦЭМ!$D$10+'СЕТ СН'!$H$6-'СЕТ СН'!$H$23</f>
        <v>2317.0779000799998</v>
      </c>
      <c r="C114" s="36">
        <f>SUMIFS(СВЦЭМ!$D$39:$D$782,СВЦЭМ!$A$39:$A$782,$A114,СВЦЭМ!$B$39:$B$782,C$83)+'СЕТ СН'!$H$11+СВЦЭМ!$D$10+'СЕТ СН'!$H$6-'СЕТ СН'!$H$23</f>
        <v>2298.55805237</v>
      </c>
      <c r="D114" s="36">
        <f>SUMIFS(СВЦЭМ!$D$39:$D$782,СВЦЭМ!$A$39:$A$782,$A114,СВЦЭМ!$B$39:$B$782,D$83)+'СЕТ СН'!$H$11+СВЦЭМ!$D$10+'СЕТ СН'!$H$6-'СЕТ СН'!$H$23</f>
        <v>2316.9323733799997</v>
      </c>
      <c r="E114" s="36">
        <f>SUMIFS(СВЦЭМ!$D$39:$D$782,СВЦЭМ!$A$39:$A$782,$A114,СВЦЭМ!$B$39:$B$782,E$83)+'СЕТ СН'!$H$11+СВЦЭМ!$D$10+'СЕТ СН'!$H$6-'СЕТ СН'!$H$23</f>
        <v>2321.8662449899998</v>
      </c>
      <c r="F114" s="36">
        <f>SUMIFS(СВЦЭМ!$D$39:$D$782,СВЦЭМ!$A$39:$A$782,$A114,СВЦЭМ!$B$39:$B$782,F$83)+'СЕТ СН'!$H$11+СВЦЭМ!$D$10+'СЕТ СН'!$H$6-'СЕТ СН'!$H$23</f>
        <v>2318.2054085899999</v>
      </c>
      <c r="G114" s="36">
        <f>SUMIFS(СВЦЭМ!$D$39:$D$782,СВЦЭМ!$A$39:$A$782,$A114,СВЦЭМ!$B$39:$B$782,G$83)+'СЕТ СН'!$H$11+СВЦЭМ!$D$10+'СЕТ СН'!$H$6-'СЕТ СН'!$H$23</f>
        <v>2271.6899296199999</v>
      </c>
      <c r="H114" s="36">
        <f>SUMIFS(СВЦЭМ!$D$39:$D$782,СВЦЭМ!$A$39:$A$782,$A114,СВЦЭМ!$B$39:$B$782,H$83)+'СЕТ СН'!$H$11+СВЦЭМ!$D$10+'СЕТ СН'!$H$6-'СЕТ СН'!$H$23</f>
        <v>2271.7347245799997</v>
      </c>
      <c r="I114" s="36">
        <f>SUMIFS(СВЦЭМ!$D$39:$D$782,СВЦЭМ!$A$39:$A$782,$A114,СВЦЭМ!$B$39:$B$782,I$83)+'СЕТ СН'!$H$11+СВЦЭМ!$D$10+'СЕТ СН'!$H$6-'СЕТ СН'!$H$23</f>
        <v>2273.0335828900002</v>
      </c>
      <c r="J114" s="36">
        <f>SUMIFS(СВЦЭМ!$D$39:$D$782,СВЦЭМ!$A$39:$A$782,$A114,СВЦЭМ!$B$39:$B$782,J$83)+'СЕТ СН'!$H$11+СВЦЭМ!$D$10+'СЕТ СН'!$H$6-'СЕТ СН'!$H$23</f>
        <v>2248.4976042500002</v>
      </c>
      <c r="K114" s="36">
        <f>SUMIFS(СВЦЭМ!$D$39:$D$782,СВЦЭМ!$A$39:$A$782,$A114,СВЦЭМ!$B$39:$B$782,K$83)+'СЕТ СН'!$H$11+СВЦЭМ!$D$10+'СЕТ СН'!$H$6-'СЕТ СН'!$H$23</f>
        <v>2204.12359728</v>
      </c>
      <c r="L114" s="36">
        <f>SUMIFS(СВЦЭМ!$D$39:$D$782,СВЦЭМ!$A$39:$A$782,$A114,СВЦЭМ!$B$39:$B$782,L$83)+'СЕТ СН'!$H$11+СВЦЭМ!$D$10+'СЕТ СН'!$H$6-'СЕТ СН'!$H$23</f>
        <v>2186.4730825400002</v>
      </c>
      <c r="M114" s="36">
        <f>SUMIFS(СВЦЭМ!$D$39:$D$782,СВЦЭМ!$A$39:$A$782,$A114,СВЦЭМ!$B$39:$B$782,M$83)+'СЕТ СН'!$H$11+СВЦЭМ!$D$10+'СЕТ СН'!$H$6-'СЕТ СН'!$H$23</f>
        <v>2168.6456573400001</v>
      </c>
      <c r="N114" s="36">
        <f>SUMIFS(СВЦЭМ!$D$39:$D$782,СВЦЭМ!$A$39:$A$782,$A114,СВЦЭМ!$B$39:$B$782,N$83)+'СЕТ СН'!$H$11+СВЦЭМ!$D$10+'СЕТ СН'!$H$6-'СЕТ СН'!$H$23</f>
        <v>2175.2618283800002</v>
      </c>
      <c r="O114" s="36">
        <f>SUMIFS(СВЦЭМ!$D$39:$D$782,СВЦЭМ!$A$39:$A$782,$A114,СВЦЭМ!$B$39:$B$782,O$83)+'СЕТ СН'!$H$11+СВЦЭМ!$D$10+'СЕТ СН'!$H$6-'СЕТ СН'!$H$23</f>
        <v>2187.4480508699999</v>
      </c>
      <c r="P114" s="36">
        <f>SUMIFS(СВЦЭМ!$D$39:$D$782,СВЦЭМ!$A$39:$A$782,$A114,СВЦЭМ!$B$39:$B$782,P$83)+'СЕТ СН'!$H$11+СВЦЭМ!$D$10+'СЕТ СН'!$H$6-'СЕТ СН'!$H$23</f>
        <v>2214.07193977</v>
      </c>
      <c r="Q114" s="36">
        <f>SUMIFS(СВЦЭМ!$D$39:$D$782,СВЦЭМ!$A$39:$A$782,$A114,СВЦЭМ!$B$39:$B$782,Q$83)+'СЕТ СН'!$H$11+СВЦЭМ!$D$10+'СЕТ СН'!$H$6-'СЕТ СН'!$H$23</f>
        <v>2194.2725482400001</v>
      </c>
      <c r="R114" s="36">
        <f>SUMIFS(СВЦЭМ!$D$39:$D$782,СВЦЭМ!$A$39:$A$782,$A114,СВЦЭМ!$B$39:$B$782,R$83)+'СЕТ СН'!$H$11+СВЦЭМ!$D$10+'СЕТ СН'!$H$6-'СЕТ СН'!$H$23</f>
        <v>2210.9701675800002</v>
      </c>
      <c r="S114" s="36">
        <f>SUMIFS(СВЦЭМ!$D$39:$D$782,СВЦЭМ!$A$39:$A$782,$A114,СВЦЭМ!$B$39:$B$782,S$83)+'СЕТ СН'!$H$11+СВЦЭМ!$D$10+'СЕТ СН'!$H$6-'СЕТ СН'!$H$23</f>
        <v>2173.74555332</v>
      </c>
      <c r="T114" s="36">
        <f>SUMIFS(СВЦЭМ!$D$39:$D$782,СВЦЭМ!$A$39:$A$782,$A114,СВЦЭМ!$B$39:$B$782,T$83)+'СЕТ СН'!$H$11+СВЦЭМ!$D$10+'СЕТ СН'!$H$6-'СЕТ СН'!$H$23</f>
        <v>2104.4926651800001</v>
      </c>
      <c r="U114" s="36">
        <f>SUMIFS(СВЦЭМ!$D$39:$D$782,СВЦЭМ!$A$39:$A$782,$A114,СВЦЭМ!$B$39:$B$782,U$83)+'СЕТ СН'!$H$11+СВЦЭМ!$D$10+'СЕТ СН'!$H$6-'СЕТ СН'!$H$23</f>
        <v>2080.70538781</v>
      </c>
      <c r="V114" s="36">
        <f>SUMIFS(СВЦЭМ!$D$39:$D$782,СВЦЭМ!$A$39:$A$782,$A114,СВЦЭМ!$B$39:$B$782,V$83)+'СЕТ СН'!$H$11+СВЦЭМ!$D$10+'СЕТ СН'!$H$6-'СЕТ СН'!$H$23</f>
        <v>2121.0704071999999</v>
      </c>
      <c r="W114" s="36">
        <f>SUMIFS(СВЦЭМ!$D$39:$D$782,СВЦЭМ!$A$39:$A$782,$A114,СВЦЭМ!$B$39:$B$782,W$83)+'СЕТ СН'!$H$11+СВЦЭМ!$D$10+'СЕТ СН'!$H$6-'СЕТ СН'!$H$23</f>
        <v>2179.3257824000002</v>
      </c>
      <c r="X114" s="36">
        <f>SUMIFS(СВЦЭМ!$D$39:$D$782,СВЦЭМ!$A$39:$A$782,$A114,СВЦЭМ!$B$39:$B$782,X$83)+'СЕТ СН'!$H$11+СВЦЭМ!$D$10+'СЕТ СН'!$H$6-'СЕТ СН'!$H$23</f>
        <v>2238.5354837300001</v>
      </c>
      <c r="Y114" s="36">
        <f>SUMIFS(СВЦЭМ!$D$39:$D$782,СВЦЭМ!$A$39:$A$782,$A114,СВЦЭМ!$B$39:$B$782,Y$83)+'СЕТ СН'!$H$11+СВЦЭМ!$D$10+'СЕТ СН'!$H$6-'СЕТ СН'!$H$23</f>
        <v>2287.4586451999999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01.12.2023</v>
      </c>
      <c r="B120" s="36">
        <f>SUMIFS(СВЦЭМ!$D$39:$D$782,СВЦЭМ!$A$39:$A$782,$A120,СВЦЭМ!$B$39:$B$782,B$119)+'СЕТ СН'!$I$11+СВЦЭМ!$D$10+'СЕТ СН'!$I$6-'СЕТ СН'!$I$23</f>
        <v>2392.7868270299996</v>
      </c>
      <c r="C120" s="36">
        <f>SUMIFS(СВЦЭМ!$D$39:$D$782,СВЦЭМ!$A$39:$A$782,$A120,СВЦЭМ!$B$39:$B$782,C$119)+'СЕТ СН'!$I$11+СВЦЭМ!$D$10+'СЕТ СН'!$I$6-'СЕТ СН'!$I$23</f>
        <v>2433.4599164699998</v>
      </c>
      <c r="D120" s="36">
        <f>SUMIFS(СВЦЭМ!$D$39:$D$782,СВЦЭМ!$A$39:$A$782,$A120,СВЦЭМ!$B$39:$B$782,D$119)+'СЕТ СН'!$I$11+СВЦЭМ!$D$10+'СЕТ СН'!$I$6-'СЕТ СН'!$I$23</f>
        <v>2466.4742305499999</v>
      </c>
      <c r="E120" s="36">
        <f>SUMIFS(СВЦЭМ!$D$39:$D$782,СВЦЭМ!$A$39:$A$782,$A120,СВЦЭМ!$B$39:$B$782,E$119)+'СЕТ СН'!$I$11+СВЦЭМ!$D$10+'СЕТ СН'!$I$6-'СЕТ СН'!$I$23</f>
        <v>2467.9063505899999</v>
      </c>
      <c r="F120" s="36">
        <f>SUMIFS(СВЦЭМ!$D$39:$D$782,СВЦЭМ!$A$39:$A$782,$A120,СВЦЭМ!$B$39:$B$782,F$119)+'СЕТ СН'!$I$11+СВЦЭМ!$D$10+'СЕТ СН'!$I$6-'СЕТ СН'!$I$23</f>
        <v>2477.1361986299999</v>
      </c>
      <c r="G120" s="36">
        <f>SUMIFS(СВЦЭМ!$D$39:$D$782,СВЦЭМ!$A$39:$A$782,$A120,СВЦЭМ!$B$39:$B$782,G$119)+'СЕТ СН'!$I$11+СВЦЭМ!$D$10+'СЕТ СН'!$I$6-'СЕТ СН'!$I$23</f>
        <v>2454.7231961699999</v>
      </c>
      <c r="H120" s="36">
        <f>SUMIFS(СВЦЭМ!$D$39:$D$782,СВЦЭМ!$A$39:$A$782,$A120,СВЦЭМ!$B$39:$B$782,H$119)+'СЕТ СН'!$I$11+СВЦЭМ!$D$10+'СЕТ СН'!$I$6-'СЕТ СН'!$I$23</f>
        <v>2409.2746050400001</v>
      </c>
      <c r="I120" s="36">
        <f>SUMIFS(СВЦЭМ!$D$39:$D$782,СВЦЭМ!$A$39:$A$782,$A120,СВЦЭМ!$B$39:$B$782,I$119)+'СЕТ СН'!$I$11+СВЦЭМ!$D$10+'СЕТ СН'!$I$6-'СЕТ СН'!$I$23</f>
        <v>2363.0958486</v>
      </c>
      <c r="J120" s="36">
        <f>SUMIFS(СВЦЭМ!$D$39:$D$782,СВЦЭМ!$A$39:$A$782,$A120,СВЦЭМ!$B$39:$B$782,J$119)+'СЕТ СН'!$I$11+СВЦЭМ!$D$10+'СЕТ СН'!$I$6-'СЕТ СН'!$I$23</f>
        <v>2314.6060735900001</v>
      </c>
      <c r="K120" s="36">
        <f>SUMIFS(СВЦЭМ!$D$39:$D$782,СВЦЭМ!$A$39:$A$782,$A120,СВЦЭМ!$B$39:$B$782,K$119)+'СЕТ СН'!$I$11+СВЦЭМ!$D$10+'СЕТ СН'!$I$6-'СЕТ СН'!$I$23</f>
        <v>2297.4760759199999</v>
      </c>
      <c r="L120" s="36">
        <f>SUMIFS(СВЦЭМ!$D$39:$D$782,СВЦЭМ!$A$39:$A$782,$A120,СВЦЭМ!$B$39:$B$782,L$119)+'СЕТ СН'!$I$11+СВЦЭМ!$D$10+'СЕТ СН'!$I$6-'СЕТ СН'!$I$23</f>
        <v>2293.8307595300003</v>
      </c>
      <c r="M120" s="36">
        <f>SUMIFS(СВЦЭМ!$D$39:$D$782,СВЦЭМ!$A$39:$A$782,$A120,СВЦЭМ!$B$39:$B$782,M$119)+'СЕТ СН'!$I$11+СВЦЭМ!$D$10+'СЕТ СН'!$I$6-'СЕТ СН'!$I$23</f>
        <v>2317.3962255400002</v>
      </c>
      <c r="N120" s="36">
        <f>SUMIFS(СВЦЭМ!$D$39:$D$782,СВЦЭМ!$A$39:$A$782,$A120,СВЦЭМ!$B$39:$B$782,N$119)+'СЕТ СН'!$I$11+СВЦЭМ!$D$10+'СЕТ СН'!$I$6-'СЕТ СН'!$I$23</f>
        <v>2329.86014699</v>
      </c>
      <c r="O120" s="36">
        <f>SUMIFS(СВЦЭМ!$D$39:$D$782,СВЦЭМ!$A$39:$A$782,$A120,СВЦЭМ!$B$39:$B$782,O$119)+'СЕТ СН'!$I$11+СВЦЭМ!$D$10+'СЕТ СН'!$I$6-'СЕТ СН'!$I$23</f>
        <v>2340.9534600699999</v>
      </c>
      <c r="P120" s="36">
        <f>SUMIFS(СВЦЭМ!$D$39:$D$782,СВЦЭМ!$A$39:$A$782,$A120,СВЦЭМ!$B$39:$B$782,P$119)+'СЕТ СН'!$I$11+СВЦЭМ!$D$10+'СЕТ СН'!$I$6-'СЕТ СН'!$I$23</f>
        <v>2353.2615424099999</v>
      </c>
      <c r="Q120" s="36">
        <f>SUMIFS(СВЦЭМ!$D$39:$D$782,СВЦЭМ!$A$39:$A$782,$A120,СВЦЭМ!$B$39:$B$782,Q$119)+'СЕТ СН'!$I$11+СВЦЭМ!$D$10+'СЕТ СН'!$I$6-'СЕТ СН'!$I$23</f>
        <v>2332.1085632499999</v>
      </c>
      <c r="R120" s="36">
        <f>SUMIFS(СВЦЭМ!$D$39:$D$782,СВЦЭМ!$A$39:$A$782,$A120,СВЦЭМ!$B$39:$B$782,R$119)+'СЕТ СН'!$I$11+СВЦЭМ!$D$10+'СЕТ СН'!$I$6-'СЕТ СН'!$I$23</f>
        <v>2339.7948638999997</v>
      </c>
      <c r="S120" s="36">
        <f>SUMIFS(СВЦЭМ!$D$39:$D$782,СВЦЭМ!$A$39:$A$782,$A120,СВЦЭМ!$B$39:$B$782,S$119)+'СЕТ СН'!$I$11+СВЦЭМ!$D$10+'СЕТ СН'!$I$6-'СЕТ СН'!$I$23</f>
        <v>2301.6170130599999</v>
      </c>
      <c r="T120" s="36">
        <f>SUMIFS(СВЦЭМ!$D$39:$D$782,СВЦЭМ!$A$39:$A$782,$A120,СВЦЭМ!$B$39:$B$782,T$119)+'СЕТ СН'!$I$11+СВЦЭМ!$D$10+'СЕТ СН'!$I$6-'СЕТ СН'!$I$23</f>
        <v>2257.1449312699997</v>
      </c>
      <c r="U120" s="36">
        <f>SUMIFS(СВЦЭМ!$D$39:$D$782,СВЦЭМ!$A$39:$A$782,$A120,СВЦЭМ!$B$39:$B$782,U$119)+'СЕТ СН'!$I$11+СВЦЭМ!$D$10+'СЕТ СН'!$I$6-'СЕТ СН'!$I$23</f>
        <v>2266.7522698900002</v>
      </c>
      <c r="V120" s="36">
        <f>SUMIFS(СВЦЭМ!$D$39:$D$782,СВЦЭМ!$A$39:$A$782,$A120,СВЦЭМ!$B$39:$B$782,V$119)+'СЕТ СН'!$I$11+СВЦЭМ!$D$10+'СЕТ СН'!$I$6-'СЕТ СН'!$I$23</f>
        <v>2295.9436805300002</v>
      </c>
      <c r="W120" s="36">
        <f>SUMIFS(СВЦЭМ!$D$39:$D$782,СВЦЭМ!$A$39:$A$782,$A120,СВЦЭМ!$B$39:$B$782,W$119)+'СЕТ СН'!$I$11+СВЦЭМ!$D$10+'СЕТ СН'!$I$6-'СЕТ СН'!$I$23</f>
        <v>2309.7453451000001</v>
      </c>
      <c r="X120" s="36">
        <f>SUMIFS(СВЦЭМ!$D$39:$D$782,СВЦЭМ!$A$39:$A$782,$A120,СВЦЭМ!$B$39:$B$782,X$119)+'СЕТ СН'!$I$11+СВЦЭМ!$D$10+'СЕТ СН'!$I$6-'СЕТ СН'!$I$23</f>
        <v>2315.1049092799999</v>
      </c>
      <c r="Y120" s="36">
        <f>SUMIFS(СВЦЭМ!$D$39:$D$782,СВЦЭМ!$A$39:$A$782,$A120,СВЦЭМ!$B$39:$B$782,Y$119)+'СЕТ СН'!$I$11+СВЦЭМ!$D$10+'СЕТ СН'!$I$6-'СЕТ СН'!$I$23</f>
        <v>2338.9892641199999</v>
      </c>
      <c r="AA120" s="45"/>
    </row>
    <row r="121" spans="1:27" ht="15.75" x14ac:dyDescent="0.2">
      <c r="A121" s="35">
        <f>A120+1</f>
        <v>45262</v>
      </c>
      <c r="B121" s="36">
        <f>SUMIFS(СВЦЭМ!$D$39:$D$782,СВЦЭМ!$A$39:$A$782,$A121,СВЦЭМ!$B$39:$B$782,B$119)+'СЕТ СН'!$I$11+СВЦЭМ!$D$10+'СЕТ СН'!$I$6-'СЕТ СН'!$I$23</f>
        <v>2467.4624108899998</v>
      </c>
      <c r="C121" s="36">
        <f>SUMIFS(СВЦЭМ!$D$39:$D$782,СВЦЭМ!$A$39:$A$782,$A121,СВЦЭМ!$B$39:$B$782,C$119)+'СЕТ СН'!$I$11+СВЦЭМ!$D$10+'СЕТ СН'!$I$6-'СЕТ СН'!$I$23</f>
        <v>2461.5315996299996</v>
      </c>
      <c r="D121" s="36">
        <f>SUMIFS(СВЦЭМ!$D$39:$D$782,СВЦЭМ!$A$39:$A$782,$A121,СВЦЭМ!$B$39:$B$782,D$119)+'СЕТ СН'!$I$11+СВЦЭМ!$D$10+'СЕТ СН'!$I$6-'СЕТ СН'!$I$23</f>
        <v>2474.6510769400002</v>
      </c>
      <c r="E121" s="36">
        <f>SUMIFS(СВЦЭМ!$D$39:$D$782,СВЦЭМ!$A$39:$A$782,$A121,СВЦЭМ!$B$39:$B$782,E$119)+'СЕТ СН'!$I$11+СВЦЭМ!$D$10+'СЕТ СН'!$I$6-'СЕТ СН'!$I$23</f>
        <v>2488.5654894999998</v>
      </c>
      <c r="F121" s="36">
        <f>SUMIFS(СВЦЭМ!$D$39:$D$782,СВЦЭМ!$A$39:$A$782,$A121,СВЦЭМ!$B$39:$B$782,F$119)+'СЕТ СН'!$I$11+СВЦЭМ!$D$10+'СЕТ СН'!$I$6-'СЕТ СН'!$I$23</f>
        <v>2494.96203681</v>
      </c>
      <c r="G121" s="36">
        <f>SUMIFS(СВЦЭМ!$D$39:$D$782,СВЦЭМ!$A$39:$A$782,$A121,СВЦЭМ!$B$39:$B$782,G$119)+'СЕТ СН'!$I$11+СВЦЭМ!$D$10+'СЕТ СН'!$I$6-'СЕТ СН'!$I$23</f>
        <v>2497.3247557699997</v>
      </c>
      <c r="H121" s="36">
        <f>SUMIFS(СВЦЭМ!$D$39:$D$782,СВЦЭМ!$A$39:$A$782,$A121,СВЦЭМ!$B$39:$B$782,H$119)+'СЕТ СН'!$I$11+СВЦЭМ!$D$10+'СЕТ СН'!$I$6-'СЕТ СН'!$I$23</f>
        <v>2495.8173220899998</v>
      </c>
      <c r="I121" s="36">
        <f>SUMIFS(СВЦЭМ!$D$39:$D$782,СВЦЭМ!$A$39:$A$782,$A121,СВЦЭМ!$B$39:$B$782,I$119)+'СЕТ СН'!$I$11+СВЦЭМ!$D$10+'СЕТ СН'!$I$6-'СЕТ СН'!$I$23</f>
        <v>2459.5795598499999</v>
      </c>
      <c r="J121" s="36">
        <f>SUMIFS(СВЦЭМ!$D$39:$D$782,СВЦЭМ!$A$39:$A$782,$A121,СВЦЭМ!$B$39:$B$782,J$119)+'СЕТ СН'!$I$11+СВЦЭМ!$D$10+'СЕТ СН'!$I$6-'СЕТ СН'!$I$23</f>
        <v>2413.0564590399999</v>
      </c>
      <c r="K121" s="36">
        <f>SUMIFS(СВЦЭМ!$D$39:$D$782,СВЦЭМ!$A$39:$A$782,$A121,СВЦЭМ!$B$39:$B$782,K$119)+'СЕТ СН'!$I$11+СВЦЭМ!$D$10+'СЕТ СН'!$I$6-'СЕТ СН'!$I$23</f>
        <v>2374.770978</v>
      </c>
      <c r="L121" s="36">
        <f>SUMIFS(СВЦЭМ!$D$39:$D$782,СВЦЭМ!$A$39:$A$782,$A121,СВЦЭМ!$B$39:$B$782,L$119)+'СЕТ СН'!$I$11+СВЦЭМ!$D$10+'СЕТ СН'!$I$6-'СЕТ СН'!$I$23</f>
        <v>2339.7340526399998</v>
      </c>
      <c r="M121" s="36">
        <f>SUMIFS(СВЦЭМ!$D$39:$D$782,СВЦЭМ!$A$39:$A$782,$A121,СВЦЭМ!$B$39:$B$782,M$119)+'СЕТ СН'!$I$11+СВЦЭМ!$D$10+'СЕТ СН'!$I$6-'СЕТ СН'!$I$23</f>
        <v>2331.71956301</v>
      </c>
      <c r="N121" s="36">
        <f>SUMIFS(СВЦЭМ!$D$39:$D$782,СВЦЭМ!$A$39:$A$782,$A121,СВЦЭМ!$B$39:$B$782,N$119)+'СЕТ СН'!$I$11+СВЦЭМ!$D$10+'СЕТ СН'!$I$6-'СЕТ СН'!$I$23</f>
        <v>2354.0861924000001</v>
      </c>
      <c r="O121" s="36">
        <f>SUMIFS(СВЦЭМ!$D$39:$D$782,СВЦЭМ!$A$39:$A$782,$A121,СВЦЭМ!$B$39:$B$782,O$119)+'СЕТ СН'!$I$11+СВЦЭМ!$D$10+'СЕТ СН'!$I$6-'СЕТ СН'!$I$23</f>
        <v>2377.4112616000002</v>
      </c>
      <c r="P121" s="36">
        <f>SUMIFS(СВЦЭМ!$D$39:$D$782,СВЦЭМ!$A$39:$A$782,$A121,СВЦЭМ!$B$39:$B$782,P$119)+'СЕТ СН'!$I$11+СВЦЭМ!$D$10+'СЕТ СН'!$I$6-'СЕТ СН'!$I$23</f>
        <v>2390.82505808</v>
      </c>
      <c r="Q121" s="36">
        <f>SUMIFS(СВЦЭМ!$D$39:$D$782,СВЦЭМ!$A$39:$A$782,$A121,СВЦЭМ!$B$39:$B$782,Q$119)+'СЕТ СН'!$I$11+СВЦЭМ!$D$10+'СЕТ СН'!$I$6-'СЕТ СН'!$I$23</f>
        <v>2393.5608873699998</v>
      </c>
      <c r="R121" s="36">
        <f>SUMIFS(СВЦЭМ!$D$39:$D$782,СВЦЭМ!$A$39:$A$782,$A121,СВЦЭМ!$B$39:$B$782,R$119)+'СЕТ СН'!$I$11+СВЦЭМ!$D$10+'СЕТ СН'!$I$6-'СЕТ СН'!$I$23</f>
        <v>2368.6488611200002</v>
      </c>
      <c r="S121" s="36">
        <f>SUMIFS(СВЦЭМ!$D$39:$D$782,СВЦЭМ!$A$39:$A$782,$A121,СВЦЭМ!$B$39:$B$782,S$119)+'СЕТ СН'!$I$11+СВЦЭМ!$D$10+'СЕТ СН'!$I$6-'СЕТ СН'!$I$23</f>
        <v>2329.3541609100002</v>
      </c>
      <c r="T121" s="36">
        <f>SUMIFS(СВЦЭМ!$D$39:$D$782,СВЦЭМ!$A$39:$A$782,$A121,СВЦЭМ!$B$39:$B$782,T$119)+'СЕТ СН'!$I$11+СВЦЭМ!$D$10+'СЕТ СН'!$I$6-'СЕТ СН'!$I$23</f>
        <v>2296.5322432599996</v>
      </c>
      <c r="U121" s="36">
        <f>SUMIFS(СВЦЭМ!$D$39:$D$782,СВЦЭМ!$A$39:$A$782,$A121,СВЦЭМ!$B$39:$B$782,U$119)+'СЕТ СН'!$I$11+СВЦЭМ!$D$10+'СЕТ СН'!$I$6-'СЕТ СН'!$I$23</f>
        <v>2308.2924371899999</v>
      </c>
      <c r="V121" s="36">
        <f>SUMIFS(СВЦЭМ!$D$39:$D$782,СВЦЭМ!$A$39:$A$782,$A121,СВЦЭМ!$B$39:$B$782,V$119)+'СЕТ СН'!$I$11+СВЦЭМ!$D$10+'СЕТ СН'!$I$6-'СЕТ СН'!$I$23</f>
        <v>2334.01365261</v>
      </c>
      <c r="W121" s="36">
        <f>SUMIFS(СВЦЭМ!$D$39:$D$782,СВЦЭМ!$A$39:$A$782,$A121,СВЦЭМ!$B$39:$B$782,W$119)+'СЕТ СН'!$I$11+СВЦЭМ!$D$10+'СЕТ СН'!$I$6-'СЕТ СН'!$I$23</f>
        <v>2347.9812637499999</v>
      </c>
      <c r="X121" s="36">
        <f>SUMIFS(СВЦЭМ!$D$39:$D$782,СВЦЭМ!$A$39:$A$782,$A121,СВЦЭМ!$B$39:$B$782,X$119)+'СЕТ СН'!$I$11+СВЦЭМ!$D$10+'СЕТ СН'!$I$6-'СЕТ СН'!$I$23</f>
        <v>2380.8889352799997</v>
      </c>
      <c r="Y121" s="36">
        <f>SUMIFS(СВЦЭМ!$D$39:$D$782,СВЦЭМ!$A$39:$A$782,$A121,СВЦЭМ!$B$39:$B$782,Y$119)+'СЕТ СН'!$I$11+СВЦЭМ!$D$10+'СЕТ СН'!$I$6-'СЕТ СН'!$I$23</f>
        <v>2404.01591749</v>
      </c>
    </row>
    <row r="122" spans="1:27" ht="15.75" x14ac:dyDescent="0.2">
      <c r="A122" s="35">
        <f t="shared" ref="A122:A150" si="3">A121+1</f>
        <v>45263</v>
      </c>
      <c r="B122" s="36">
        <f>SUMIFS(СВЦЭМ!$D$39:$D$782,СВЦЭМ!$A$39:$A$782,$A122,СВЦЭМ!$B$39:$B$782,B$119)+'СЕТ СН'!$I$11+СВЦЭМ!$D$10+'СЕТ СН'!$I$6-'СЕТ СН'!$I$23</f>
        <v>2365.0039237999999</v>
      </c>
      <c r="C122" s="36">
        <f>SUMIFS(СВЦЭМ!$D$39:$D$782,СВЦЭМ!$A$39:$A$782,$A122,СВЦЭМ!$B$39:$B$782,C$119)+'СЕТ СН'!$I$11+СВЦЭМ!$D$10+'СЕТ СН'!$I$6-'СЕТ СН'!$I$23</f>
        <v>2410.3638133999998</v>
      </c>
      <c r="D122" s="36">
        <f>SUMIFS(СВЦЭМ!$D$39:$D$782,СВЦЭМ!$A$39:$A$782,$A122,СВЦЭМ!$B$39:$B$782,D$119)+'СЕТ СН'!$I$11+СВЦЭМ!$D$10+'СЕТ СН'!$I$6-'СЕТ СН'!$I$23</f>
        <v>2457.2977679199998</v>
      </c>
      <c r="E122" s="36">
        <f>SUMIFS(СВЦЭМ!$D$39:$D$782,СВЦЭМ!$A$39:$A$782,$A122,СВЦЭМ!$B$39:$B$782,E$119)+'СЕТ СН'!$I$11+СВЦЭМ!$D$10+'СЕТ СН'!$I$6-'СЕТ СН'!$I$23</f>
        <v>2453.1296079399999</v>
      </c>
      <c r="F122" s="36">
        <f>SUMIFS(СВЦЭМ!$D$39:$D$782,СВЦЭМ!$A$39:$A$782,$A122,СВЦЭМ!$B$39:$B$782,F$119)+'СЕТ СН'!$I$11+СВЦЭМ!$D$10+'СЕТ СН'!$I$6-'СЕТ СН'!$I$23</f>
        <v>2448.2265845399997</v>
      </c>
      <c r="G122" s="36">
        <f>SUMIFS(СВЦЭМ!$D$39:$D$782,СВЦЭМ!$A$39:$A$782,$A122,СВЦЭМ!$B$39:$B$782,G$119)+'СЕТ СН'!$I$11+СВЦЭМ!$D$10+'СЕТ СН'!$I$6-'СЕТ СН'!$I$23</f>
        <v>2460.59453033</v>
      </c>
      <c r="H122" s="36">
        <f>SUMIFS(СВЦЭМ!$D$39:$D$782,СВЦЭМ!$A$39:$A$782,$A122,СВЦЭМ!$B$39:$B$782,H$119)+'СЕТ СН'!$I$11+СВЦЭМ!$D$10+'СЕТ СН'!$I$6-'СЕТ СН'!$I$23</f>
        <v>2452.5516277199999</v>
      </c>
      <c r="I122" s="36">
        <f>SUMIFS(СВЦЭМ!$D$39:$D$782,СВЦЭМ!$A$39:$A$782,$A122,СВЦЭМ!$B$39:$B$782,I$119)+'СЕТ СН'!$I$11+СВЦЭМ!$D$10+'СЕТ СН'!$I$6-'СЕТ СН'!$I$23</f>
        <v>2450.4064547600001</v>
      </c>
      <c r="J122" s="36">
        <f>SUMIFS(СВЦЭМ!$D$39:$D$782,СВЦЭМ!$A$39:$A$782,$A122,СВЦЭМ!$B$39:$B$782,J$119)+'СЕТ СН'!$I$11+СВЦЭМ!$D$10+'СЕТ СН'!$I$6-'СЕТ СН'!$I$23</f>
        <v>2418.6069730099998</v>
      </c>
      <c r="K122" s="36">
        <f>SUMIFS(СВЦЭМ!$D$39:$D$782,СВЦЭМ!$A$39:$A$782,$A122,СВЦЭМ!$B$39:$B$782,K$119)+'СЕТ СН'!$I$11+СВЦЭМ!$D$10+'СЕТ СН'!$I$6-'СЕТ СН'!$I$23</f>
        <v>2382.21382877</v>
      </c>
      <c r="L122" s="36">
        <f>SUMIFS(СВЦЭМ!$D$39:$D$782,СВЦЭМ!$A$39:$A$782,$A122,СВЦЭМ!$B$39:$B$782,L$119)+'СЕТ СН'!$I$11+СВЦЭМ!$D$10+'СЕТ СН'!$I$6-'СЕТ СН'!$I$23</f>
        <v>2338.3667176999998</v>
      </c>
      <c r="M122" s="36">
        <f>SUMIFS(СВЦЭМ!$D$39:$D$782,СВЦЭМ!$A$39:$A$782,$A122,СВЦЭМ!$B$39:$B$782,M$119)+'СЕТ СН'!$I$11+СВЦЭМ!$D$10+'СЕТ СН'!$I$6-'СЕТ СН'!$I$23</f>
        <v>2334.49629392</v>
      </c>
      <c r="N122" s="36">
        <f>SUMIFS(СВЦЭМ!$D$39:$D$782,СВЦЭМ!$A$39:$A$782,$A122,СВЦЭМ!$B$39:$B$782,N$119)+'СЕТ СН'!$I$11+СВЦЭМ!$D$10+'СЕТ СН'!$I$6-'СЕТ СН'!$I$23</f>
        <v>2348.8985010699998</v>
      </c>
      <c r="O122" s="36">
        <f>SUMIFS(СВЦЭМ!$D$39:$D$782,СВЦЭМ!$A$39:$A$782,$A122,СВЦЭМ!$B$39:$B$782,O$119)+'СЕТ СН'!$I$11+СВЦЭМ!$D$10+'СЕТ СН'!$I$6-'СЕТ СН'!$I$23</f>
        <v>2375.0621811199999</v>
      </c>
      <c r="P122" s="36">
        <f>SUMIFS(СВЦЭМ!$D$39:$D$782,СВЦЭМ!$A$39:$A$782,$A122,СВЦЭМ!$B$39:$B$782,P$119)+'СЕТ СН'!$I$11+СВЦЭМ!$D$10+'СЕТ СН'!$I$6-'СЕТ СН'!$I$23</f>
        <v>2378.4044095499999</v>
      </c>
      <c r="Q122" s="36">
        <f>SUMIFS(СВЦЭМ!$D$39:$D$782,СВЦЭМ!$A$39:$A$782,$A122,СВЦЭМ!$B$39:$B$782,Q$119)+'СЕТ СН'!$I$11+СВЦЭМ!$D$10+'СЕТ СН'!$I$6-'СЕТ СН'!$I$23</f>
        <v>2386.7415167600002</v>
      </c>
      <c r="R122" s="36">
        <f>SUMIFS(СВЦЭМ!$D$39:$D$782,СВЦЭМ!$A$39:$A$782,$A122,СВЦЭМ!$B$39:$B$782,R$119)+'СЕТ СН'!$I$11+СВЦЭМ!$D$10+'СЕТ СН'!$I$6-'СЕТ СН'!$I$23</f>
        <v>2369.5109135100001</v>
      </c>
      <c r="S122" s="36">
        <f>SUMIFS(СВЦЭМ!$D$39:$D$782,СВЦЭМ!$A$39:$A$782,$A122,СВЦЭМ!$B$39:$B$782,S$119)+'СЕТ СН'!$I$11+СВЦЭМ!$D$10+'СЕТ СН'!$I$6-'СЕТ СН'!$I$23</f>
        <v>2320.3500545799998</v>
      </c>
      <c r="T122" s="36">
        <f>SUMIFS(СВЦЭМ!$D$39:$D$782,СВЦЭМ!$A$39:$A$782,$A122,СВЦЭМ!$B$39:$B$782,T$119)+'СЕТ СН'!$I$11+СВЦЭМ!$D$10+'СЕТ СН'!$I$6-'СЕТ СН'!$I$23</f>
        <v>2272.0031185399998</v>
      </c>
      <c r="U122" s="36">
        <f>SUMIFS(СВЦЭМ!$D$39:$D$782,СВЦЭМ!$A$39:$A$782,$A122,СВЦЭМ!$B$39:$B$782,U$119)+'СЕТ СН'!$I$11+СВЦЭМ!$D$10+'СЕТ СН'!$I$6-'СЕТ СН'!$I$23</f>
        <v>2281.8875889399997</v>
      </c>
      <c r="V122" s="36">
        <f>SUMIFS(СВЦЭМ!$D$39:$D$782,СВЦЭМ!$A$39:$A$782,$A122,СВЦЭМ!$B$39:$B$782,V$119)+'СЕТ СН'!$I$11+СВЦЭМ!$D$10+'СЕТ СН'!$I$6-'СЕТ СН'!$I$23</f>
        <v>2314.3494470400001</v>
      </c>
      <c r="W122" s="36">
        <f>SUMIFS(СВЦЭМ!$D$39:$D$782,СВЦЭМ!$A$39:$A$782,$A122,СВЦЭМ!$B$39:$B$782,W$119)+'СЕТ СН'!$I$11+СВЦЭМ!$D$10+'СЕТ СН'!$I$6-'СЕТ СН'!$I$23</f>
        <v>2325.1579508699997</v>
      </c>
      <c r="X122" s="36">
        <f>SUMIFS(СВЦЭМ!$D$39:$D$782,СВЦЭМ!$A$39:$A$782,$A122,СВЦЭМ!$B$39:$B$782,X$119)+'СЕТ СН'!$I$11+СВЦЭМ!$D$10+'СЕТ СН'!$I$6-'СЕТ СН'!$I$23</f>
        <v>2356.2782751599998</v>
      </c>
      <c r="Y122" s="36">
        <f>SUMIFS(СВЦЭМ!$D$39:$D$782,СВЦЭМ!$A$39:$A$782,$A122,СВЦЭМ!$B$39:$B$782,Y$119)+'СЕТ СН'!$I$11+СВЦЭМ!$D$10+'СЕТ СН'!$I$6-'СЕТ СН'!$I$23</f>
        <v>2407.6752387699999</v>
      </c>
    </row>
    <row r="123" spans="1:27" ht="15.75" x14ac:dyDescent="0.2">
      <c r="A123" s="35">
        <f t="shared" si="3"/>
        <v>45264</v>
      </c>
      <c r="B123" s="36">
        <f>SUMIFS(СВЦЭМ!$D$39:$D$782,СВЦЭМ!$A$39:$A$782,$A123,СВЦЭМ!$B$39:$B$782,B$119)+'СЕТ СН'!$I$11+СВЦЭМ!$D$10+'СЕТ СН'!$I$6-'СЕТ СН'!$I$23</f>
        <v>2393.0533380799998</v>
      </c>
      <c r="C123" s="36">
        <f>SUMIFS(СВЦЭМ!$D$39:$D$782,СВЦЭМ!$A$39:$A$782,$A123,СВЦЭМ!$B$39:$B$782,C$119)+'СЕТ СН'!$I$11+СВЦЭМ!$D$10+'СЕТ СН'!$I$6-'СЕТ СН'!$I$23</f>
        <v>2437.15895662</v>
      </c>
      <c r="D123" s="36">
        <f>SUMIFS(СВЦЭМ!$D$39:$D$782,СВЦЭМ!$A$39:$A$782,$A123,СВЦЭМ!$B$39:$B$782,D$119)+'СЕТ СН'!$I$11+СВЦЭМ!$D$10+'СЕТ СН'!$I$6-'СЕТ СН'!$I$23</f>
        <v>2432.7451705200001</v>
      </c>
      <c r="E123" s="36">
        <f>SUMIFS(СВЦЭМ!$D$39:$D$782,СВЦЭМ!$A$39:$A$782,$A123,СВЦЭМ!$B$39:$B$782,E$119)+'СЕТ СН'!$I$11+СВЦЭМ!$D$10+'СЕТ СН'!$I$6-'СЕТ СН'!$I$23</f>
        <v>2440.2361005900002</v>
      </c>
      <c r="F123" s="36">
        <f>SUMIFS(СВЦЭМ!$D$39:$D$782,СВЦЭМ!$A$39:$A$782,$A123,СВЦЭМ!$B$39:$B$782,F$119)+'СЕТ СН'!$I$11+СВЦЭМ!$D$10+'СЕТ СН'!$I$6-'СЕТ СН'!$I$23</f>
        <v>2435.8237276999998</v>
      </c>
      <c r="G123" s="36">
        <f>SUMIFS(СВЦЭМ!$D$39:$D$782,СВЦЭМ!$A$39:$A$782,$A123,СВЦЭМ!$B$39:$B$782,G$119)+'СЕТ СН'!$I$11+СВЦЭМ!$D$10+'СЕТ СН'!$I$6-'СЕТ СН'!$I$23</f>
        <v>2425.7140452499998</v>
      </c>
      <c r="H123" s="36">
        <f>SUMIFS(СВЦЭМ!$D$39:$D$782,СВЦЭМ!$A$39:$A$782,$A123,СВЦЭМ!$B$39:$B$782,H$119)+'СЕТ СН'!$I$11+СВЦЭМ!$D$10+'СЕТ СН'!$I$6-'СЕТ СН'!$I$23</f>
        <v>2394.8804330399998</v>
      </c>
      <c r="I123" s="36">
        <f>SUMIFS(СВЦЭМ!$D$39:$D$782,СВЦЭМ!$A$39:$A$782,$A123,СВЦЭМ!$B$39:$B$782,I$119)+'СЕТ СН'!$I$11+СВЦЭМ!$D$10+'СЕТ СН'!$I$6-'СЕТ СН'!$I$23</f>
        <v>2322.7609548800001</v>
      </c>
      <c r="J123" s="36">
        <f>SUMIFS(СВЦЭМ!$D$39:$D$782,СВЦЭМ!$A$39:$A$782,$A123,СВЦЭМ!$B$39:$B$782,J$119)+'СЕТ СН'!$I$11+СВЦЭМ!$D$10+'СЕТ СН'!$I$6-'СЕТ СН'!$I$23</f>
        <v>2299.8139732199998</v>
      </c>
      <c r="K123" s="36">
        <f>SUMIFS(СВЦЭМ!$D$39:$D$782,СВЦЭМ!$A$39:$A$782,$A123,СВЦЭМ!$B$39:$B$782,K$119)+'СЕТ СН'!$I$11+СВЦЭМ!$D$10+'СЕТ СН'!$I$6-'СЕТ СН'!$I$23</f>
        <v>2286.67242661</v>
      </c>
      <c r="L123" s="36">
        <f>SUMIFS(СВЦЭМ!$D$39:$D$782,СВЦЭМ!$A$39:$A$782,$A123,СВЦЭМ!$B$39:$B$782,L$119)+'СЕТ СН'!$I$11+СВЦЭМ!$D$10+'СЕТ СН'!$I$6-'СЕТ СН'!$I$23</f>
        <v>2280.73678896</v>
      </c>
      <c r="M123" s="36">
        <f>SUMIFS(СВЦЭМ!$D$39:$D$782,СВЦЭМ!$A$39:$A$782,$A123,СВЦЭМ!$B$39:$B$782,M$119)+'СЕТ СН'!$I$11+СВЦЭМ!$D$10+'СЕТ СН'!$I$6-'СЕТ СН'!$I$23</f>
        <v>2289.6195096599999</v>
      </c>
      <c r="N123" s="36">
        <f>SUMIFS(СВЦЭМ!$D$39:$D$782,СВЦЭМ!$A$39:$A$782,$A123,СВЦЭМ!$B$39:$B$782,N$119)+'СЕТ СН'!$I$11+СВЦЭМ!$D$10+'СЕТ СН'!$I$6-'СЕТ СН'!$I$23</f>
        <v>2299.9746143299999</v>
      </c>
      <c r="O123" s="36">
        <f>SUMIFS(СВЦЭМ!$D$39:$D$782,СВЦЭМ!$A$39:$A$782,$A123,СВЦЭМ!$B$39:$B$782,O$119)+'СЕТ СН'!$I$11+СВЦЭМ!$D$10+'СЕТ СН'!$I$6-'СЕТ СН'!$I$23</f>
        <v>2311.0160676400001</v>
      </c>
      <c r="P123" s="36">
        <f>SUMIFS(СВЦЭМ!$D$39:$D$782,СВЦЭМ!$A$39:$A$782,$A123,СВЦЭМ!$B$39:$B$782,P$119)+'СЕТ СН'!$I$11+СВЦЭМ!$D$10+'СЕТ СН'!$I$6-'СЕТ СН'!$I$23</f>
        <v>2324.5247573299998</v>
      </c>
      <c r="Q123" s="36">
        <f>SUMIFS(СВЦЭМ!$D$39:$D$782,СВЦЭМ!$A$39:$A$782,$A123,СВЦЭМ!$B$39:$B$782,Q$119)+'СЕТ СН'!$I$11+СВЦЭМ!$D$10+'СЕТ СН'!$I$6-'СЕТ СН'!$I$23</f>
        <v>2326.94059651</v>
      </c>
      <c r="R123" s="36">
        <f>SUMIFS(СВЦЭМ!$D$39:$D$782,СВЦЭМ!$A$39:$A$782,$A123,СВЦЭМ!$B$39:$B$782,R$119)+'СЕТ СН'!$I$11+СВЦЭМ!$D$10+'СЕТ СН'!$I$6-'СЕТ СН'!$I$23</f>
        <v>2314.0300254399999</v>
      </c>
      <c r="S123" s="36">
        <f>SUMIFS(СВЦЭМ!$D$39:$D$782,СВЦЭМ!$A$39:$A$782,$A123,СВЦЭМ!$B$39:$B$782,S$119)+'СЕТ СН'!$I$11+СВЦЭМ!$D$10+'СЕТ СН'!$I$6-'СЕТ СН'!$I$23</f>
        <v>2273.2612659799997</v>
      </c>
      <c r="T123" s="36">
        <f>SUMIFS(СВЦЭМ!$D$39:$D$782,СВЦЭМ!$A$39:$A$782,$A123,СВЦЭМ!$B$39:$B$782,T$119)+'СЕТ СН'!$I$11+СВЦЭМ!$D$10+'СЕТ СН'!$I$6-'СЕТ СН'!$I$23</f>
        <v>2248.61394045</v>
      </c>
      <c r="U123" s="36">
        <f>SUMIFS(СВЦЭМ!$D$39:$D$782,СВЦЭМ!$A$39:$A$782,$A123,СВЦЭМ!$B$39:$B$782,U$119)+'СЕТ СН'!$I$11+СВЦЭМ!$D$10+'СЕТ СН'!$I$6-'СЕТ СН'!$I$23</f>
        <v>2260.21679206</v>
      </c>
      <c r="V123" s="36">
        <f>SUMIFS(СВЦЭМ!$D$39:$D$782,СВЦЭМ!$A$39:$A$782,$A123,СВЦЭМ!$B$39:$B$782,V$119)+'СЕТ СН'!$I$11+СВЦЭМ!$D$10+'СЕТ СН'!$I$6-'СЕТ СН'!$I$23</f>
        <v>2281.97402865</v>
      </c>
      <c r="W123" s="36">
        <f>SUMIFS(СВЦЭМ!$D$39:$D$782,СВЦЭМ!$A$39:$A$782,$A123,СВЦЭМ!$B$39:$B$782,W$119)+'СЕТ СН'!$I$11+СВЦЭМ!$D$10+'СЕТ СН'!$I$6-'СЕТ СН'!$I$23</f>
        <v>2295.8512230799997</v>
      </c>
      <c r="X123" s="36">
        <f>SUMIFS(СВЦЭМ!$D$39:$D$782,СВЦЭМ!$A$39:$A$782,$A123,СВЦЭМ!$B$39:$B$782,X$119)+'СЕТ СН'!$I$11+СВЦЭМ!$D$10+'СЕТ СН'!$I$6-'СЕТ СН'!$I$23</f>
        <v>2336.14687409</v>
      </c>
      <c r="Y123" s="36">
        <f>SUMIFS(СВЦЭМ!$D$39:$D$782,СВЦЭМ!$A$39:$A$782,$A123,СВЦЭМ!$B$39:$B$782,Y$119)+'СЕТ СН'!$I$11+СВЦЭМ!$D$10+'СЕТ СН'!$I$6-'СЕТ СН'!$I$23</f>
        <v>2354.6774883899998</v>
      </c>
    </row>
    <row r="124" spans="1:27" ht="15.75" x14ac:dyDescent="0.2">
      <c r="A124" s="35">
        <f t="shared" si="3"/>
        <v>45265</v>
      </c>
      <c r="B124" s="36">
        <f>SUMIFS(СВЦЭМ!$D$39:$D$782,СВЦЭМ!$A$39:$A$782,$A124,СВЦЭМ!$B$39:$B$782,B$119)+'СЕТ СН'!$I$11+СВЦЭМ!$D$10+'СЕТ СН'!$I$6-'СЕТ СН'!$I$23</f>
        <v>2491.7314318799999</v>
      </c>
      <c r="C124" s="36">
        <f>SUMIFS(СВЦЭМ!$D$39:$D$782,СВЦЭМ!$A$39:$A$782,$A124,СВЦЭМ!$B$39:$B$782,C$119)+'СЕТ СН'!$I$11+СВЦЭМ!$D$10+'СЕТ СН'!$I$6-'СЕТ СН'!$I$23</f>
        <v>2514.39871425</v>
      </c>
      <c r="D124" s="36">
        <f>SUMIFS(СВЦЭМ!$D$39:$D$782,СВЦЭМ!$A$39:$A$782,$A124,СВЦЭМ!$B$39:$B$782,D$119)+'СЕТ СН'!$I$11+СВЦЭМ!$D$10+'СЕТ СН'!$I$6-'СЕТ СН'!$I$23</f>
        <v>2553.3328228</v>
      </c>
      <c r="E124" s="36">
        <f>SUMIFS(СВЦЭМ!$D$39:$D$782,СВЦЭМ!$A$39:$A$782,$A124,СВЦЭМ!$B$39:$B$782,E$119)+'СЕТ СН'!$I$11+СВЦЭМ!$D$10+'СЕТ СН'!$I$6-'СЕТ СН'!$I$23</f>
        <v>2520.13996348</v>
      </c>
      <c r="F124" s="36">
        <f>SUMIFS(СВЦЭМ!$D$39:$D$782,СВЦЭМ!$A$39:$A$782,$A124,СВЦЭМ!$B$39:$B$782,F$119)+'СЕТ СН'!$I$11+СВЦЭМ!$D$10+'СЕТ СН'!$I$6-'СЕТ СН'!$I$23</f>
        <v>2514.7715271699999</v>
      </c>
      <c r="G124" s="36">
        <f>SUMIFS(СВЦЭМ!$D$39:$D$782,СВЦЭМ!$A$39:$A$782,$A124,СВЦЭМ!$B$39:$B$782,G$119)+'СЕТ СН'!$I$11+СВЦЭМ!$D$10+'СЕТ СН'!$I$6-'СЕТ СН'!$I$23</f>
        <v>2511.7123812299997</v>
      </c>
      <c r="H124" s="36">
        <f>SUMIFS(СВЦЭМ!$D$39:$D$782,СВЦЭМ!$A$39:$A$782,$A124,СВЦЭМ!$B$39:$B$782,H$119)+'СЕТ СН'!$I$11+СВЦЭМ!$D$10+'СЕТ СН'!$I$6-'СЕТ СН'!$I$23</f>
        <v>2468.4854942900001</v>
      </c>
      <c r="I124" s="36">
        <f>SUMIFS(СВЦЭМ!$D$39:$D$782,СВЦЭМ!$A$39:$A$782,$A124,СВЦЭМ!$B$39:$B$782,I$119)+'СЕТ СН'!$I$11+СВЦЭМ!$D$10+'СЕТ СН'!$I$6-'СЕТ СН'!$I$23</f>
        <v>2425.4995077100002</v>
      </c>
      <c r="J124" s="36">
        <f>SUMIFS(СВЦЭМ!$D$39:$D$782,СВЦЭМ!$A$39:$A$782,$A124,СВЦЭМ!$B$39:$B$782,J$119)+'СЕТ СН'!$I$11+СВЦЭМ!$D$10+'СЕТ СН'!$I$6-'СЕТ СН'!$I$23</f>
        <v>2381.30414952</v>
      </c>
      <c r="K124" s="36">
        <f>SUMIFS(СВЦЭМ!$D$39:$D$782,СВЦЭМ!$A$39:$A$782,$A124,СВЦЭМ!$B$39:$B$782,K$119)+'СЕТ СН'!$I$11+СВЦЭМ!$D$10+'СЕТ СН'!$I$6-'СЕТ СН'!$I$23</f>
        <v>2378.3621821799998</v>
      </c>
      <c r="L124" s="36">
        <f>SUMIFS(СВЦЭМ!$D$39:$D$782,СВЦЭМ!$A$39:$A$782,$A124,СВЦЭМ!$B$39:$B$782,L$119)+'СЕТ СН'!$I$11+СВЦЭМ!$D$10+'СЕТ СН'!$I$6-'СЕТ СН'!$I$23</f>
        <v>2413.2099417099998</v>
      </c>
      <c r="M124" s="36">
        <f>SUMIFS(СВЦЭМ!$D$39:$D$782,СВЦЭМ!$A$39:$A$782,$A124,СВЦЭМ!$B$39:$B$782,M$119)+'СЕТ СН'!$I$11+СВЦЭМ!$D$10+'СЕТ СН'!$I$6-'СЕТ СН'!$I$23</f>
        <v>2481.3162498499996</v>
      </c>
      <c r="N124" s="36">
        <f>SUMIFS(СВЦЭМ!$D$39:$D$782,СВЦЭМ!$A$39:$A$782,$A124,СВЦЭМ!$B$39:$B$782,N$119)+'СЕТ СН'!$I$11+СВЦЭМ!$D$10+'СЕТ СН'!$I$6-'СЕТ СН'!$I$23</f>
        <v>2495.0613984399997</v>
      </c>
      <c r="O124" s="36">
        <f>SUMIFS(СВЦЭМ!$D$39:$D$782,СВЦЭМ!$A$39:$A$782,$A124,СВЦЭМ!$B$39:$B$782,O$119)+'СЕТ СН'!$I$11+СВЦЭМ!$D$10+'СЕТ СН'!$I$6-'СЕТ СН'!$I$23</f>
        <v>2500.2097510799999</v>
      </c>
      <c r="P124" s="36">
        <f>SUMIFS(СВЦЭМ!$D$39:$D$782,СВЦЭМ!$A$39:$A$782,$A124,СВЦЭМ!$B$39:$B$782,P$119)+'СЕТ СН'!$I$11+СВЦЭМ!$D$10+'СЕТ СН'!$I$6-'СЕТ СН'!$I$23</f>
        <v>2495.5645300699998</v>
      </c>
      <c r="Q124" s="36">
        <f>SUMIFS(СВЦЭМ!$D$39:$D$782,СВЦЭМ!$A$39:$A$782,$A124,СВЦЭМ!$B$39:$B$782,Q$119)+'СЕТ СН'!$I$11+СВЦЭМ!$D$10+'СЕТ СН'!$I$6-'СЕТ СН'!$I$23</f>
        <v>2490.24161078</v>
      </c>
      <c r="R124" s="36">
        <f>SUMIFS(СВЦЭМ!$D$39:$D$782,СВЦЭМ!$A$39:$A$782,$A124,СВЦЭМ!$B$39:$B$782,R$119)+'СЕТ СН'!$I$11+СВЦЭМ!$D$10+'СЕТ СН'!$I$6-'СЕТ СН'!$I$23</f>
        <v>2440.2941654400001</v>
      </c>
      <c r="S124" s="36">
        <f>SUMIFS(СВЦЭМ!$D$39:$D$782,СВЦЭМ!$A$39:$A$782,$A124,СВЦЭМ!$B$39:$B$782,S$119)+'СЕТ СН'!$I$11+СВЦЭМ!$D$10+'СЕТ СН'!$I$6-'СЕТ СН'!$I$23</f>
        <v>2381.9451959799999</v>
      </c>
      <c r="T124" s="36">
        <f>SUMIFS(СВЦЭМ!$D$39:$D$782,СВЦЭМ!$A$39:$A$782,$A124,СВЦЭМ!$B$39:$B$782,T$119)+'СЕТ СН'!$I$11+СВЦЭМ!$D$10+'СЕТ СН'!$I$6-'СЕТ СН'!$I$23</f>
        <v>2355.8486080000002</v>
      </c>
      <c r="U124" s="36">
        <f>SUMIFS(СВЦЭМ!$D$39:$D$782,СВЦЭМ!$A$39:$A$782,$A124,СВЦЭМ!$B$39:$B$782,U$119)+'СЕТ СН'!$I$11+СВЦЭМ!$D$10+'СЕТ СН'!$I$6-'СЕТ СН'!$I$23</f>
        <v>2367.8064706099999</v>
      </c>
      <c r="V124" s="36">
        <f>SUMIFS(СВЦЭМ!$D$39:$D$782,СВЦЭМ!$A$39:$A$782,$A124,СВЦЭМ!$B$39:$B$782,V$119)+'СЕТ СН'!$I$11+СВЦЭМ!$D$10+'СЕТ СН'!$I$6-'СЕТ СН'!$I$23</f>
        <v>2408.2797399299998</v>
      </c>
      <c r="W124" s="36">
        <f>SUMIFS(СВЦЭМ!$D$39:$D$782,СВЦЭМ!$A$39:$A$782,$A124,СВЦЭМ!$B$39:$B$782,W$119)+'СЕТ СН'!$I$11+СВЦЭМ!$D$10+'СЕТ СН'!$I$6-'СЕТ СН'!$I$23</f>
        <v>2415.6312979099998</v>
      </c>
      <c r="X124" s="36">
        <f>SUMIFS(СВЦЭМ!$D$39:$D$782,СВЦЭМ!$A$39:$A$782,$A124,СВЦЭМ!$B$39:$B$782,X$119)+'СЕТ СН'!$I$11+СВЦЭМ!$D$10+'СЕТ СН'!$I$6-'СЕТ СН'!$I$23</f>
        <v>2435.1552295299998</v>
      </c>
      <c r="Y124" s="36">
        <f>SUMIFS(СВЦЭМ!$D$39:$D$782,СВЦЭМ!$A$39:$A$782,$A124,СВЦЭМ!$B$39:$B$782,Y$119)+'СЕТ СН'!$I$11+СВЦЭМ!$D$10+'СЕТ СН'!$I$6-'СЕТ СН'!$I$23</f>
        <v>2465.2796201399997</v>
      </c>
    </row>
    <row r="125" spans="1:27" ht="15.75" x14ac:dyDescent="0.2">
      <c r="A125" s="35">
        <f t="shared" si="3"/>
        <v>45266</v>
      </c>
      <c r="B125" s="36">
        <f>SUMIFS(СВЦЭМ!$D$39:$D$782,СВЦЭМ!$A$39:$A$782,$A125,СВЦЭМ!$B$39:$B$782,B$119)+'СЕТ СН'!$I$11+СВЦЭМ!$D$10+'СЕТ СН'!$I$6-'СЕТ СН'!$I$23</f>
        <v>2378.2687684599996</v>
      </c>
      <c r="C125" s="36">
        <f>SUMIFS(СВЦЭМ!$D$39:$D$782,СВЦЭМ!$A$39:$A$782,$A125,СВЦЭМ!$B$39:$B$782,C$119)+'СЕТ СН'!$I$11+СВЦЭМ!$D$10+'СЕТ СН'!$I$6-'СЕТ СН'!$I$23</f>
        <v>2392.30922573</v>
      </c>
      <c r="D125" s="36">
        <f>SUMIFS(СВЦЭМ!$D$39:$D$782,СВЦЭМ!$A$39:$A$782,$A125,СВЦЭМ!$B$39:$B$782,D$119)+'СЕТ СН'!$I$11+СВЦЭМ!$D$10+'СЕТ СН'!$I$6-'СЕТ СН'!$I$23</f>
        <v>2425.95184909</v>
      </c>
      <c r="E125" s="36">
        <f>SUMIFS(СВЦЭМ!$D$39:$D$782,СВЦЭМ!$A$39:$A$782,$A125,СВЦЭМ!$B$39:$B$782,E$119)+'СЕТ СН'!$I$11+СВЦЭМ!$D$10+'СЕТ СН'!$I$6-'СЕТ СН'!$I$23</f>
        <v>2433.5002371399996</v>
      </c>
      <c r="F125" s="36">
        <f>SUMIFS(СВЦЭМ!$D$39:$D$782,СВЦЭМ!$A$39:$A$782,$A125,СВЦЭМ!$B$39:$B$782,F$119)+'СЕТ СН'!$I$11+СВЦЭМ!$D$10+'СЕТ СН'!$I$6-'СЕТ СН'!$I$23</f>
        <v>2420.8002849699997</v>
      </c>
      <c r="G125" s="36">
        <f>SUMIFS(СВЦЭМ!$D$39:$D$782,СВЦЭМ!$A$39:$A$782,$A125,СВЦЭМ!$B$39:$B$782,G$119)+'СЕТ СН'!$I$11+СВЦЭМ!$D$10+'СЕТ СН'!$I$6-'СЕТ СН'!$I$23</f>
        <v>2389.5398196400001</v>
      </c>
      <c r="H125" s="36">
        <f>SUMIFS(СВЦЭМ!$D$39:$D$782,СВЦЭМ!$A$39:$A$782,$A125,СВЦЭМ!$B$39:$B$782,H$119)+'СЕТ СН'!$I$11+СВЦЭМ!$D$10+'СЕТ СН'!$I$6-'СЕТ СН'!$I$23</f>
        <v>2340.2281944400002</v>
      </c>
      <c r="I125" s="36">
        <f>SUMIFS(СВЦЭМ!$D$39:$D$782,СВЦЭМ!$A$39:$A$782,$A125,СВЦЭМ!$B$39:$B$782,I$119)+'СЕТ СН'!$I$11+СВЦЭМ!$D$10+'СЕТ СН'!$I$6-'СЕТ СН'!$I$23</f>
        <v>2281.4170109699999</v>
      </c>
      <c r="J125" s="36">
        <f>SUMIFS(СВЦЭМ!$D$39:$D$782,СВЦЭМ!$A$39:$A$782,$A125,СВЦЭМ!$B$39:$B$782,J$119)+'СЕТ СН'!$I$11+СВЦЭМ!$D$10+'СЕТ СН'!$I$6-'СЕТ СН'!$I$23</f>
        <v>2276.6716993399996</v>
      </c>
      <c r="K125" s="36">
        <f>SUMIFS(СВЦЭМ!$D$39:$D$782,СВЦЭМ!$A$39:$A$782,$A125,СВЦЭМ!$B$39:$B$782,K$119)+'СЕТ СН'!$I$11+СВЦЭМ!$D$10+'СЕТ СН'!$I$6-'СЕТ СН'!$I$23</f>
        <v>2256.2189268299999</v>
      </c>
      <c r="L125" s="36">
        <f>SUMIFS(СВЦЭМ!$D$39:$D$782,СВЦЭМ!$A$39:$A$782,$A125,СВЦЭМ!$B$39:$B$782,L$119)+'СЕТ СН'!$I$11+СВЦЭМ!$D$10+'СЕТ СН'!$I$6-'СЕТ СН'!$I$23</f>
        <v>2235.5439228699997</v>
      </c>
      <c r="M125" s="36">
        <f>SUMIFS(СВЦЭМ!$D$39:$D$782,СВЦЭМ!$A$39:$A$782,$A125,СВЦЭМ!$B$39:$B$782,M$119)+'СЕТ СН'!$I$11+СВЦЭМ!$D$10+'СЕТ СН'!$I$6-'СЕТ СН'!$I$23</f>
        <v>2246.3466426599998</v>
      </c>
      <c r="N125" s="36">
        <f>SUMIFS(СВЦЭМ!$D$39:$D$782,СВЦЭМ!$A$39:$A$782,$A125,СВЦЭМ!$B$39:$B$782,N$119)+'СЕТ СН'!$I$11+СВЦЭМ!$D$10+'СЕТ СН'!$I$6-'СЕТ СН'!$I$23</f>
        <v>2282.9534090699999</v>
      </c>
      <c r="O125" s="36">
        <f>SUMIFS(СВЦЭМ!$D$39:$D$782,СВЦЭМ!$A$39:$A$782,$A125,СВЦЭМ!$B$39:$B$782,O$119)+'СЕТ СН'!$I$11+СВЦЭМ!$D$10+'СЕТ СН'!$I$6-'СЕТ СН'!$I$23</f>
        <v>2280.9690221999999</v>
      </c>
      <c r="P125" s="36">
        <f>SUMIFS(СВЦЭМ!$D$39:$D$782,СВЦЭМ!$A$39:$A$782,$A125,СВЦЭМ!$B$39:$B$782,P$119)+'СЕТ СН'!$I$11+СВЦЭМ!$D$10+'СЕТ СН'!$I$6-'СЕТ СН'!$I$23</f>
        <v>2293.47097166</v>
      </c>
      <c r="Q125" s="36">
        <f>SUMIFS(СВЦЭМ!$D$39:$D$782,СВЦЭМ!$A$39:$A$782,$A125,СВЦЭМ!$B$39:$B$782,Q$119)+'СЕТ СН'!$I$11+СВЦЭМ!$D$10+'СЕТ СН'!$I$6-'СЕТ СН'!$I$23</f>
        <v>2300.9680040499998</v>
      </c>
      <c r="R125" s="36">
        <f>SUMIFS(СВЦЭМ!$D$39:$D$782,СВЦЭМ!$A$39:$A$782,$A125,СВЦЭМ!$B$39:$B$782,R$119)+'СЕТ СН'!$I$11+СВЦЭМ!$D$10+'СЕТ СН'!$I$6-'СЕТ СН'!$I$23</f>
        <v>2293.8086738399998</v>
      </c>
      <c r="S125" s="36">
        <f>SUMIFS(СВЦЭМ!$D$39:$D$782,СВЦЭМ!$A$39:$A$782,$A125,СВЦЭМ!$B$39:$B$782,S$119)+'СЕТ СН'!$I$11+СВЦЭМ!$D$10+'СЕТ СН'!$I$6-'СЕТ СН'!$I$23</f>
        <v>2255.2127624099999</v>
      </c>
      <c r="T125" s="36">
        <f>SUMIFS(СВЦЭМ!$D$39:$D$782,СВЦЭМ!$A$39:$A$782,$A125,СВЦЭМ!$B$39:$B$782,T$119)+'СЕТ СН'!$I$11+СВЦЭМ!$D$10+'СЕТ СН'!$I$6-'СЕТ СН'!$I$23</f>
        <v>2233.3121925400001</v>
      </c>
      <c r="U125" s="36">
        <f>SUMIFS(СВЦЭМ!$D$39:$D$782,СВЦЭМ!$A$39:$A$782,$A125,СВЦЭМ!$B$39:$B$782,U$119)+'СЕТ СН'!$I$11+СВЦЭМ!$D$10+'СЕТ СН'!$I$6-'СЕТ СН'!$I$23</f>
        <v>2246.2963917799998</v>
      </c>
      <c r="V125" s="36">
        <f>SUMIFS(СВЦЭМ!$D$39:$D$782,СВЦЭМ!$A$39:$A$782,$A125,СВЦЭМ!$B$39:$B$782,V$119)+'СЕТ СН'!$I$11+СВЦЭМ!$D$10+'СЕТ СН'!$I$6-'СЕТ СН'!$I$23</f>
        <v>2278.1330383999998</v>
      </c>
      <c r="W125" s="36">
        <f>SUMIFS(СВЦЭМ!$D$39:$D$782,СВЦЭМ!$A$39:$A$782,$A125,СВЦЭМ!$B$39:$B$782,W$119)+'СЕТ СН'!$I$11+СВЦЭМ!$D$10+'СЕТ СН'!$I$6-'СЕТ СН'!$I$23</f>
        <v>2279.0615603699998</v>
      </c>
      <c r="X125" s="36">
        <f>SUMIFS(СВЦЭМ!$D$39:$D$782,СВЦЭМ!$A$39:$A$782,$A125,СВЦЭМ!$B$39:$B$782,X$119)+'СЕТ СН'!$I$11+СВЦЭМ!$D$10+'СЕТ СН'!$I$6-'СЕТ СН'!$I$23</f>
        <v>2307.5235307599996</v>
      </c>
      <c r="Y125" s="36">
        <f>SUMIFS(СВЦЭМ!$D$39:$D$782,СВЦЭМ!$A$39:$A$782,$A125,СВЦЭМ!$B$39:$B$782,Y$119)+'СЕТ СН'!$I$11+СВЦЭМ!$D$10+'СЕТ СН'!$I$6-'СЕТ СН'!$I$23</f>
        <v>2333.1520633199998</v>
      </c>
    </row>
    <row r="126" spans="1:27" ht="15.75" x14ac:dyDescent="0.2">
      <c r="A126" s="35">
        <f t="shared" si="3"/>
        <v>45267</v>
      </c>
      <c r="B126" s="36">
        <f>SUMIFS(СВЦЭМ!$D$39:$D$782,СВЦЭМ!$A$39:$A$782,$A126,СВЦЭМ!$B$39:$B$782,B$119)+'СЕТ СН'!$I$11+СВЦЭМ!$D$10+'СЕТ СН'!$I$6-'СЕТ СН'!$I$23</f>
        <v>2333.0986190100002</v>
      </c>
      <c r="C126" s="36">
        <f>SUMIFS(СВЦЭМ!$D$39:$D$782,СВЦЭМ!$A$39:$A$782,$A126,СВЦЭМ!$B$39:$B$782,C$119)+'СЕТ СН'!$I$11+СВЦЭМ!$D$10+'СЕТ СН'!$I$6-'СЕТ СН'!$I$23</f>
        <v>2352.01716343</v>
      </c>
      <c r="D126" s="36">
        <f>SUMIFS(СВЦЭМ!$D$39:$D$782,СВЦЭМ!$A$39:$A$782,$A126,СВЦЭМ!$B$39:$B$782,D$119)+'СЕТ СН'!$I$11+СВЦЭМ!$D$10+'СЕТ СН'!$I$6-'СЕТ СН'!$I$23</f>
        <v>2408.8404554199997</v>
      </c>
      <c r="E126" s="36">
        <f>SUMIFS(СВЦЭМ!$D$39:$D$782,СВЦЭМ!$A$39:$A$782,$A126,СВЦЭМ!$B$39:$B$782,E$119)+'СЕТ СН'!$I$11+СВЦЭМ!$D$10+'СЕТ СН'!$I$6-'СЕТ СН'!$I$23</f>
        <v>2401.12577044</v>
      </c>
      <c r="F126" s="36">
        <f>SUMIFS(СВЦЭМ!$D$39:$D$782,СВЦЭМ!$A$39:$A$782,$A126,СВЦЭМ!$B$39:$B$782,F$119)+'СЕТ СН'!$I$11+СВЦЭМ!$D$10+'СЕТ СН'!$I$6-'СЕТ СН'!$I$23</f>
        <v>2395.7297297200003</v>
      </c>
      <c r="G126" s="36">
        <f>SUMIFS(СВЦЭМ!$D$39:$D$782,СВЦЭМ!$A$39:$A$782,$A126,СВЦЭМ!$B$39:$B$782,G$119)+'СЕТ СН'!$I$11+СВЦЭМ!$D$10+'СЕТ СН'!$I$6-'СЕТ СН'!$I$23</f>
        <v>2396.6573000999997</v>
      </c>
      <c r="H126" s="36">
        <f>SUMIFS(СВЦЭМ!$D$39:$D$782,СВЦЭМ!$A$39:$A$782,$A126,СВЦЭМ!$B$39:$B$782,H$119)+'СЕТ СН'!$I$11+СВЦЭМ!$D$10+'СЕТ СН'!$I$6-'СЕТ СН'!$I$23</f>
        <v>2350.2456224500002</v>
      </c>
      <c r="I126" s="36">
        <f>SUMIFS(СВЦЭМ!$D$39:$D$782,СВЦЭМ!$A$39:$A$782,$A126,СВЦЭМ!$B$39:$B$782,I$119)+'СЕТ СН'!$I$11+СВЦЭМ!$D$10+'СЕТ СН'!$I$6-'СЕТ СН'!$I$23</f>
        <v>2301.5574461599999</v>
      </c>
      <c r="J126" s="36">
        <f>SUMIFS(СВЦЭМ!$D$39:$D$782,СВЦЭМ!$A$39:$A$782,$A126,СВЦЭМ!$B$39:$B$782,J$119)+'СЕТ СН'!$I$11+СВЦЭМ!$D$10+'СЕТ СН'!$I$6-'СЕТ СН'!$I$23</f>
        <v>2272.2068222799999</v>
      </c>
      <c r="K126" s="36">
        <f>SUMIFS(СВЦЭМ!$D$39:$D$782,СВЦЭМ!$A$39:$A$782,$A126,СВЦЭМ!$B$39:$B$782,K$119)+'СЕТ СН'!$I$11+СВЦЭМ!$D$10+'СЕТ СН'!$I$6-'СЕТ СН'!$I$23</f>
        <v>2265.4590600499996</v>
      </c>
      <c r="L126" s="36">
        <f>SUMIFS(СВЦЭМ!$D$39:$D$782,СВЦЭМ!$A$39:$A$782,$A126,СВЦЭМ!$B$39:$B$782,L$119)+'СЕТ СН'!$I$11+СВЦЭМ!$D$10+'СЕТ СН'!$I$6-'СЕТ СН'!$I$23</f>
        <v>2272.99711682</v>
      </c>
      <c r="M126" s="36">
        <f>SUMIFS(СВЦЭМ!$D$39:$D$782,СВЦЭМ!$A$39:$A$782,$A126,СВЦЭМ!$B$39:$B$782,M$119)+'СЕТ СН'!$I$11+СВЦЭМ!$D$10+'СЕТ СН'!$I$6-'СЕТ СН'!$I$23</f>
        <v>2309.7782805099996</v>
      </c>
      <c r="N126" s="36">
        <f>SUMIFS(СВЦЭМ!$D$39:$D$782,СВЦЭМ!$A$39:$A$782,$A126,СВЦЭМ!$B$39:$B$782,N$119)+'СЕТ СН'!$I$11+СВЦЭМ!$D$10+'СЕТ СН'!$I$6-'СЕТ СН'!$I$23</f>
        <v>2346.3594190200001</v>
      </c>
      <c r="O126" s="36">
        <f>SUMIFS(СВЦЭМ!$D$39:$D$782,СВЦЭМ!$A$39:$A$782,$A126,СВЦЭМ!$B$39:$B$782,O$119)+'СЕТ СН'!$I$11+СВЦЭМ!$D$10+'СЕТ СН'!$I$6-'СЕТ СН'!$I$23</f>
        <v>2384.9500804199997</v>
      </c>
      <c r="P126" s="36">
        <f>SUMIFS(СВЦЭМ!$D$39:$D$782,СВЦЭМ!$A$39:$A$782,$A126,СВЦЭМ!$B$39:$B$782,P$119)+'СЕТ СН'!$I$11+СВЦЭМ!$D$10+'СЕТ СН'!$I$6-'СЕТ СН'!$I$23</f>
        <v>2387.7968498700002</v>
      </c>
      <c r="Q126" s="36">
        <f>SUMIFS(СВЦЭМ!$D$39:$D$782,СВЦЭМ!$A$39:$A$782,$A126,СВЦЭМ!$B$39:$B$782,Q$119)+'СЕТ СН'!$I$11+СВЦЭМ!$D$10+'СЕТ СН'!$I$6-'СЕТ СН'!$I$23</f>
        <v>2390.4925500600002</v>
      </c>
      <c r="R126" s="36">
        <f>SUMIFS(СВЦЭМ!$D$39:$D$782,СВЦЭМ!$A$39:$A$782,$A126,СВЦЭМ!$B$39:$B$782,R$119)+'СЕТ СН'!$I$11+СВЦЭМ!$D$10+'СЕТ СН'!$I$6-'СЕТ СН'!$I$23</f>
        <v>2379.7008606899999</v>
      </c>
      <c r="S126" s="36">
        <f>SUMIFS(СВЦЭМ!$D$39:$D$782,СВЦЭМ!$A$39:$A$782,$A126,СВЦЭМ!$B$39:$B$782,S$119)+'СЕТ СН'!$I$11+СВЦЭМ!$D$10+'СЕТ СН'!$I$6-'СЕТ СН'!$I$23</f>
        <v>2346.2213397799997</v>
      </c>
      <c r="T126" s="36">
        <f>SUMIFS(СВЦЭМ!$D$39:$D$782,СВЦЭМ!$A$39:$A$782,$A126,СВЦЭМ!$B$39:$B$782,T$119)+'СЕТ СН'!$I$11+СВЦЭМ!$D$10+'СЕТ СН'!$I$6-'СЕТ СН'!$I$23</f>
        <v>2302.9004049599998</v>
      </c>
      <c r="U126" s="36">
        <f>SUMIFS(СВЦЭМ!$D$39:$D$782,СВЦЭМ!$A$39:$A$782,$A126,СВЦЭМ!$B$39:$B$782,U$119)+'СЕТ СН'!$I$11+СВЦЭМ!$D$10+'СЕТ СН'!$I$6-'СЕТ СН'!$I$23</f>
        <v>2310.0383775</v>
      </c>
      <c r="V126" s="36">
        <f>SUMIFS(СВЦЭМ!$D$39:$D$782,СВЦЭМ!$A$39:$A$782,$A126,СВЦЭМ!$B$39:$B$782,V$119)+'СЕТ СН'!$I$11+СВЦЭМ!$D$10+'СЕТ СН'!$I$6-'СЕТ СН'!$I$23</f>
        <v>2367.5722451399997</v>
      </c>
      <c r="W126" s="36">
        <f>SUMIFS(СВЦЭМ!$D$39:$D$782,СВЦЭМ!$A$39:$A$782,$A126,СВЦЭМ!$B$39:$B$782,W$119)+'СЕТ СН'!$I$11+СВЦЭМ!$D$10+'СЕТ СН'!$I$6-'СЕТ СН'!$I$23</f>
        <v>2390.3289656400002</v>
      </c>
      <c r="X126" s="36">
        <f>SUMIFS(СВЦЭМ!$D$39:$D$782,СВЦЭМ!$A$39:$A$782,$A126,СВЦЭМ!$B$39:$B$782,X$119)+'СЕТ СН'!$I$11+СВЦЭМ!$D$10+'СЕТ СН'!$I$6-'СЕТ СН'!$I$23</f>
        <v>2418.2062785600001</v>
      </c>
      <c r="Y126" s="36">
        <f>SUMIFS(СВЦЭМ!$D$39:$D$782,СВЦЭМ!$A$39:$A$782,$A126,СВЦЭМ!$B$39:$B$782,Y$119)+'СЕТ СН'!$I$11+СВЦЭМ!$D$10+'СЕТ СН'!$I$6-'СЕТ СН'!$I$23</f>
        <v>2453.5741779099999</v>
      </c>
    </row>
    <row r="127" spans="1:27" ht="15.75" x14ac:dyDescent="0.2">
      <c r="A127" s="35">
        <f t="shared" si="3"/>
        <v>45268</v>
      </c>
      <c r="B127" s="36">
        <f>SUMIFS(СВЦЭМ!$D$39:$D$782,СВЦЭМ!$A$39:$A$782,$A127,СВЦЭМ!$B$39:$B$782,B$119)+'СЕТ СН'!$I$11+СВЦЭМ!$D$10+'СЕТ СН'!$I$6-'СЕТ СН'!$I$23</f>
        <v>2388.1869201</v>
      </c>
      <c r="C127" s="36">
        <f>SUMIFS(СВЦЭМ!$D$39:$D$782,СВЦЭМ!$A$39:$A$782,$A127,СВЦЭМ!$B$39:$B$782,C$119)+'СЕТ СН'!$I$11+СВЦЭМ!$D$10+'СЕТ СН'!$I$6-'СЕТ СН'!$I$23</f>
        <v>2420.8486116599997</v>
      </c>
      <c r="D127" s="36">
        <f>SUMIFS(СВЦЭМ!$D$39:$D$782,СВЦЭМ!$A$39:$A$782,$A127,СВЦЭМ!$B$39:$B$782,D$119)+'СЕТ СН'!$I$11+СВЦЭМ!$D$10+'СЕТ СН'!$I$6-'СЕТ СН'!$I$23</f>
        <v>2426.8734099499998</v>
      </c>
      <c r="E127" s="36">
        <f>SUMIFS(СВЦЭМ!$D$39:$D$782,СВЦЭМ!$A$39:$A$782,$A127,СВЦЭМ!$B$39:$B$782,E$119)+'СЕТ СН'!$I$11+СВЦЭМ!$D$10+'СЕТ СН'!$I$6-'СЕТ СН'!$I$23</f>
        <v>2429.0074815799999</v>
      </c>
      <c r="F127" s="36">
        <f>SUMIFS(СВЦЭМ!$D$39:$D$782,СВЦЭМ!$A$39:$A$782,$A127,СВЦЭМ!$B$39:$B$782,F$119)+'СЕТ СН'!$I$11+СВЦЭМ!$D$10+'СЕТ СН'!$I$6-'СЕТ СН'!$I$23</f>
        <v>2427.6478409900001</v>
      </c>
      <c r="G127" s="36">
        <f>SUMIFS(СВЦЭМ!$D$39:$D$782,СВЦЭМ!$A$39:$A$782,$A127,СВЦЭМ!$B$39:$B$782,G$119)+'СЕТ СН'!$I$11+СВЦЭМ!$D$10+'СЕТ СН'!$I$6-'СЕТ СН'!$I$23</f>
        <v>2419.4837509299996</v>
      </c>
      <c r="H127" s="36">
        <f>SUMIFS(СВЦЭМ!$D$39:$D$782,СВЦЭМ!$A$39:$A$782,$A127,СВЦЭМ!$B$39:$B$782,H$119)+'СЕТ СН'!$I$11+СВЦЭМ!$D$10+'СЕТ СН'!$I$6-'СЕТ СН'!$I$23</f>
        <v>2374.5409478399997</v>
      </c>
      <c r="I127" s="36">
        <f>SUMIFS(СВЦЭМ!$D$39:$D$782,СВЦЭМ!$A$39:$A$782,$A127,СВЦЭМ!$B$39:$B$782,I$119)+'СЕТ СН'!$I$11+СВЦЭМ!$D$10+'СЕТ СН'!$I$6-'СЕТ СН'!$I$23</f>
        <v>2312.1726229199999</v>
      </c>
      <c r="J127" s="36">
        <f>SUMIFS(СВЦЭМ!$D$39:$D$782,СВЦЭМ!$A$39:$A$782,$A127,СВЦЭМ!$B$39:$B$782,J$119)+'СЕТ СН'!$I$11+СВЦЭМ!$D$10+'СЕТ СН'!$I$6-'СЕТ СН'!$I$23</f>
        <v>2272.0282825899999</v>
      </c>
      <c r="K127" s="36">
        <f>SUMIFS(СВЦЭМ!$D$39:$D$782,СВЦЭМ!$A$39:$A$782,$A127,СВЦЭМ!$B$39:$B$782,K$119)+'СЕТ СН'!$I$11+СВЦЭМ!$D$10+'СЕТ СН'!$I$6-'СЕТ СН'!$I$23</f>
        <v>2254.3890722899996</v>
      </c>
      <c r="L127" s="36">
        <f>SUMIFS(СВЦЭМ!$D$39:$D$782,СВЦЭМ!$A$39:$A$782,$A127,СВЦЭМ!$B$39:$B$782,L$119)+'СЕТ СН'!$I$11+СВЦЭМ!$D$10+'СЕТ СН'!$I$6-'СЕТ СН'!$I$23</f>
        <v>2251.9285802599998</v>
      </c>
      <c r="M127" s="36">
        <f>SUMIFS(СВЦЭМ!$D$39:$D$782,СВЦЭМ!$A$39:$A$782,$A127,СВЦЭМ!$B$39:$B$782,M$119)+'СЕТ СН'!$I$11+СВЦЭМ!$D$10+'СЕТ СН'!$I$6-'СЕТ СН'!$I$23</f>
        <v>2264.6206426899998</v>
      </c>
      <c r="N127" s="36">
        <f>SUMIFS(СВЦЭМ!$D$39:$D$782,СВЦЭМ!$A$39:$A$782,$A127,СВЦЭМ!$B$39:$B$782,N$119)+'СЕТ СН'!$I$11+СВЦЭМ!$D$10+'СЕТ СН'!$I$6-'СЕТ СН'!$I$23</f>
        <v>2266.9895028000001</v>
      </c>
      <c r="O127" s="36">
        <f>SUMIFS(СВЦЭМ!$D$39:$D$782,СВЦЭМ!$A$39:$A$782,$A127,СВЦЭМ!$B$39:$B$782,O$119)+'СЕТ СН'!$I$11+СВЦЭМ!$D$10+'СЕТ СН'!$I$6-'СЕТ СН'!$I$23</f>
        <v>2275.23734595</v>
      </c>
      <c r="P127" s="36">
        <f>SUMIFS(СВЦЭМ!$D$39:$D$782,СВЦЭМ!$A$39:$A$782,$A127,СВЦЭМ!$B$39:$B$782,P$119)+'СЕТ СН'!$I$11+СВЦЭМ!$D$10+'СЕТ СН'!$I$6-'СЕТ СН'!$I$23</f>
        <v>2289.1055183500002</v>
      </c>
      <c r="Q127" s="36">
        <f>SUMIFS(СВЦЭМ!$D$39:$D$782,СВЦЭМ!$A$39:$A$782,$A127,СВЦЭМ!$B$39:$B$782,Q$119)+'СЕТ СН'!$I$11+СВЦЭМ!$D$10+'СЕТ СН'!$I$6-'СЕТ СН'!$I$23</f>
        <v>2294.1698745799999</v>
      </c>
      <c r="R127" s="36">
        <f>SUMIFS(СВЦЭМ!$D$39:$D$782,СВЦЭМ!$A$39:$A$782,$A127,СВЦЭМ!$B$39:$B$782,R$119)+'СЕТ СН'!$I$11+СВЦЭМ!$D$10+'СЕТ СН'!$I$6-'СЕТ СН'!$I$23</f>
        <v>2282.0525691399998</v>
      </c>
      <c r="S127" s="36">
        <f>SUMIFS(СВЦЭМ!$D$39:$D$782,СВЦЭМ!$A$39:$A$782,$A127,СВЦЭМ!$B$39:$B$782,S$119)+'СЕТ СН'!$I$11+СВЦЭМ!$D$10+'СЕТ СН'!$I$6-'СЕТ СН'!$I$23</f>
        <v>2237.7263851799999</v>
      </c>
      <c r="T127" s="36">
        <f>SUMIFS(СВЦЭМ!$D$39:$D$782,СВЦЭМ!$A$39:$A$782,$A127,СВЦЭМ!$B$39:$B$782,T$119)+'СЕТ СН'!$I$11+СВЦЭМ!$D$10+'СЕТ СН'!$I$6-'СЕТ СН'!$I$23</f>
        <v>2226.8455246200001</v>
      </c>
      <c r="U127" s="36">
        <f>SUMIFS(СВЦЭМ!$D$39:$D$782,СВЦЭМ!$A$39:$A$782,$A127,СВЦЭМ!$B$39:$B$782,U$119)+'СЕТ СН'!$I$11+СВЦЭМ!$D$10+'СЕТ СН'!$I$6-'СЕТ СН'!$I$23</f>
        <v>2226.9402243899999</v>
      </c>
      <c r="V127" s="36">
        <f>SUMIFS(СВЦЭМ!$D$39:$D$782,СВЦЭМ!$A$39:$A$782,$A127,СВЦЭМ!$B$39:$B$782,V$119)+'СЕТ СН'!$I$11+СВЦЭМ!$D$10+'СЕТ СН'!$I$6-'СЕТ СН'!$I$23</f>
        <v>2236.43138211</v>
      </c>
      <c r="W127" s="36">
        <f>SUMIFS(СВЦЭМ!$D$39:$D$782,СВЦЭМ!$A$39:$A$782,$A127,СВЦЭМ!$B$39:$B$782,W$119)+'СЕТ СН'!$I$11+СВЦЭМ!$D$10+'СЕТ СН'!$I$6-'СЕТ СН'!$I$23</f>
        <v>2249.6279673399999</v>
      </c>
      <c r="X127" s="36">
        <f>SUMIFS(СВЦЭМ!$D$39:$D$782,СВЦЭМ!$A$39:$A$782,$A127,СВЦЭМ!$B$39:$B$782,X$119)+'СЕТ СН'!$I$11+СВЦЭМ!$D$10+'СЕТ СН'!$I$6-'СЕТ СН'!$I$23</f>
        <v>2281.6018088199999</v>
      </c>
      <c r="Y127" s="36">
        <f>SUMIFS(СВЦЭМ!$D$39:$D$782,СВЦЭМ!$A$39:$A$782,$A127,СВЦЭМ!$B$39:$B$782,Y$119)+'СЕТ СН'!$I$11+СВЦЭМ!$D$10+'СЕТ СН'!$I$6-'СЕТ СН'!$I$23</f>
        <v>2317.9224714399998</v>
      </c>
    </row>
    <row r="128" spans="1:27" ht="15.75" x14ac:dyDescent="0.2">
      <c r="A128" s="35">
        <f t="shared" si="3"/>
        <v>45269</v>
      </c>
      <c r="B128" s="36">
        <f>SUMIFS(СВЦЭМ!$D$39:$D$782,СВЦЭМ!$A$39:$A$782,$A128,СВЦЭМ!$B$39:$B$782,B$119)+'СЕТ СН'!$I$11+СВЦЭМ!$D$10+'СЕТ СН'!$I$6-'СЕТ СН'!$I$23</f>
        <v>2487.09306818</v>
      </c>
      <c r="C128" s="36">
        <f>SUMIFS(СВЦЭМ!$D$39:$D$782,СВЦЭМ!$A$39:$A$782,$A128,СВЦЭМ!$B$39:$B$782,C$119)+'СЕТ СН'!$I$11+СВЦЭМ!$D$10+'СЕТ СН'!$I$6-'СЕТ СН'!$I$23</f>
        <v>2535.2707543899996</v>
      </c>
      <c r="D128" s="36">
        <f>SUMIFS(СВЦЭМ!$D$39:$D$782,СВЦЭМ!$A$39:$A$782,$A128,СВЦЭМ!$B$39:$B$782,D$119)+'СЕТ СН'!$I$11+СВЦЭМ!$D$10+'СЕТ СН'!$I$6-'СЕТ СН'!$I$23</f>
        <v>2599.7616008</v>
      </c>
      <c r="E128" s="36">
        <f>SUMIFS(СВЦЭМ!$D$39:$D$782,СВЦЭМ!$A$39:$A$782,$A128,СВЦЭМ!$B$39:$B$782,E$119)+'СЕТ СН'!$I$11+СВЦЭМ!$D$10+'СЕТ СН'!$I$6-'СЕТ СН'!$I$23</f>
        <v>2607.6413739199998</v>
      </c>
      <c r="F128" s="36">
        <f>SUMIFS(СВЦЭМ!$D$39:$D$782,СВЦЭМ!$A$39:$A$782,$A128,СВЦЭМ!$B$39:$B$782,F$119)+'СЕТ СН'!$I$11+СВЦЭМ!$D$10+'СЕТ СН'!$I$6-'СЕТ СН'!$I$23</f>
        <v>2611.4029000999999</v>
      </c>
      <c r="G128" s="36">
        <f>SUMIFS(СВЦЭМ!$D$39:$D$782,СВЦЭМ!$A$39:$A$782,$A128,СВЦЭМ!$B$39:$B$782,G$119)+'СЕТ СН'!$I$11+СВЦЭМ!$D$10+'СЕТ СН'!$I$6-'СЕТ СН'!$I$23</f>
        <v>2596.3720058899999</v>
      </c>
      <c r="H128" s="36">
        <f>SUMIFS(СВЦЭМ!$D$39:$D$782,СВЦЭМ!$A$39:$A$782,$A128,СВЦЭМ!$B$39:$B$782,H$119)+'СЕТ СН'!$I$11+СВЦЭМ!$D$10+'СЕТ СН'!$I$6-'СЕТ СН'!$I$23</f>
        <v>2581.6682297299999</v>
      </c>
      <c r="I128" s="36">
        <f>SUMIFS(СВЦЭМ!$D$39:$D$782,СВЦЭМ!$A$39:$A$782,$A128,СВЦЭМ!$B$39:$B$782,I$119)+'СЕТ СН'!$I$11+СВЦЭМ!$D$10+'СЕТ СН'!$I$6-'СЕТ СН'!$I$23</f>
        <v>2550.1504898799999</v>
      </c>
      <c r="J128" s="36">
        <f>SUMIFS(СВЦЭМ!$D$39:$D$782,СВЦЭМ!$A$39:$A$782,$A128,СВЦЭМ!$B$39:$B$782,J$119)+'СЕТ СН'!$I$11+СВЦЭМ!$D$10+'СЕТ СН'!$I$6-'СЕТ СН'!$I$23</f>
        <v>2507.37068516</v>
      </c>
      <c r="K128" s="36">
        <f>SUMIFS(СВЦЭМ!$D$39:$D$782,СВЦЭМ!$A$39:$A$782,$A128,СВЦЭМ!$B$39:$B$782,K$119)+'СЕТ СН'!$I$11+СВЦЭМ!$D$10+'СЕТ СН'!$I$6-'СЕТ СН'!$I$23</f>
        <v>2466.7012384999998</v>
      </c>
      <c r="L128" s="36">
        <f>SUMIFS(СВЦЭМ!$D$39:$D$782,СВЦЭМ!$A$39:$A$782,$A128,СВЦЭМ!$B$39:$B$782,L$119)+'СЕТ СН'!$I$11+СВЦЭМ!$D$10+'СЕТ СН'!$I$6-'СЕТ СН'!$I$23</f>
        <v>2418.9064915199997</v>
      </c>
      <c r="M128" s="36">
        <f>SUMIFS(СВЦЭМ!$D$39:$D$782,СВЦЭМ!$A$39:$A$782,$A128,СВЦЭМ!$B$39:$B$782,M$119)+'СЕТ СН'!$I$11+СВЦЭМ!$D$10+'СЕТ СН'!$I$6-'СЕТ СН'!$I$23</f>
        <v>2414.0654978399998</v>
      </c>
      <c r="N128" s="36">
        <f>SUMIFS(СВЦЭМ!$D$39:$D$782,СВЦЭМ!$A$39:$A$782,$A128,СВЦЭМ!$B$39:$B$782,N$119)+'СЕТ СН'!$I$11+СВЦЭМ!$D$10+'СЕТ СН'!$I$6-'СЕТ СН'!$I$23</f>
        <v>2448.133018</v>
      </c>
      <c r="O128" s="36">
        <f>SUMIFS(СВЦЭМ!$D$39:$D$782,СВЦЭМ!$A$39:$A$782,$A128,СВЦЭМ!$B$39:$B$782,O$119)+'СЕТ СН'!$I$11+СВЦЭМ!$D$10+'СЕТ СН'!$I$6-'СЕТ СН'!$I$23</f>
        <v>2439.0357016199996</v>
      </c>
      <c r="P128" s="36">
        <f>SUMIFS(СВЦЭМ!$D$39:$D$782,СВЦЭМ!$A$39:$A$782,$A128,СВЦЭМ!$B$39:$B$782,P$119)+'СЕТ СН'!$I$11+СВЦЭМ!$D$10+'СЕТ СН'!$I$6-'СЕТ СН'!$I$23</f>
        <v>2456.3294863399997</v>
      </c>
      <c r="Q128" s="36">
        <f>SUMIFS(СВЦЭМ!$D$39:$D$782,СВЦЭМ!$A$39:$A$782,$A128,СВЦЭМ!$B$39:$B$782,Q$119)+'СЕТ СН'!$I$11+СВЦЭМ!$D$10+'СЕТ СН'!$I$6-'СЕТ СН'!$I$23</f>
        <v>2476.27692824</v>
      </c>
      <c r="R128" s="36">
        <f>SUMIFS(СВЦЭМ!$D$39:$D$782,СВЦЭМ!$A$39:$A$782,$A128,СВЦЭМ!$B$39:$B$782,R$119)+'СЕТ СН'!$I$11+СВЦЭМ!$D$10+'СЕТ СН'!$I$6-'СЕТ СН'!$I$23</f>
        <v>2471.5764112400002</v>
      </c>
      <c r="S128" s="36">
        <f>SUMIFS(СВЦЭМ!$D$39:$D$782,СВЦЭМ!$A$39:$A$782,$A128,СВЦЭМ!$B$39:$B$782,S$119)+'СЕТ СН'!$I$11+СВЦЭМ!$D$10+'СЕТ СН'!$I$6-'СЕТ СН'!$I$23</f>
        <v>2464.0867194599996</v>
      </c>
      <c r="T128" s="36">
        <f>SUMIFS(СВЦЭМ!$D$39:$D$782,СВЦЭМ!$A$39:$A$782,$A128,СВЦЭМ!$B$39:$B$782,T$119)+'СЕТ СН'!$I$11+СВЦЭМ!$D$10+'СЕТ СН'!$I$6-'СЕТ СН'!$I$23</f>
        <v>2423.0688972399998</v>
      </c>
      <c r="U128" s="36">
        <f>SUMIFS(СВЦЭМ!$D$39:$D$782,СВЦЭМ!$A$39:$A$782,$A128,СВЦЭМ!$B$39:$B$782,U$119)+'СЕТ СН'!$I$11+СВЦЭМ!$D$10+'СЕТ СН'!$I$6-'СЕТ СН'!$I$23</f>
        <v>2445.86885747</v>
      </c>
      <c r="V128" s="36">
        <f>SUMIFS(СВЦЭМ!$D$39:$D$782,СВЦЭМ!$A$39:$A$782,$A128,СВЦЭМ!$B$39:$B$782,V$119)+'СЕТ СН'!$I$11+СВЦЭМ!$D$10+'СЕТ СН'!$I$6-'СЕТ СН'!$I$23</f>
        <v>2468.6444113899997</v>
      </c>
      <c r="W128" s="36">
        <f>SUMIFS(СВЦЭМ!$D$39:$D$782,СВЦЭМ!$A$39:$A$782,$A128,СВЦЭМ!$B$39:$B$782,W$119)+'СЕТ СН'!$I$11+СВЦЭМ!$D$10+'СЕТ СН'!$I$6-'СЕТ СН'!$I$23</f>
        <v>2456.6866874500001</v>
      </c>
      <c r="X128" s="36">
        <f>SUMIFS(СВЦЭМ!$D$39:$D$782,СВЦЭМ!$A$39:$A$782,$A128,СВЦЭМ!$B$39:$B$782,X$119)+'СЕТ СН'!$I$11+СВЦЭМ!$D$10+'СЕТ СН'!$I$6-'СЕТ СН'!$I$23</f>
        <v>2493.3935744800001</v>
      </c>
      <c r="Y128" s="36">
        <f>SUMIFS(СВЦЭМ!$D$39:$D$782,СВЦЭМ!$A$39:$A$782,$A128,СВЦЭМ!$B$39:$B$782,Y$119)+'СЕТ СН'!$I$11+СВЦЭМ!$D$10+'СЕТ СН'!$I$6-'СЕТ СН'!$I$23</f>
        <v>2528.3621107199997</v>
      </c>
    </row>
    <row r="129" spans="1:25" ht="15.75" x14ac:dyDescent="0.2">
      <c r="A129" s="35">
        <f t="shared" si="3"/>
        <v>45270</v>
      </c>
      <c r="B129" s="36">
        <f>SUMIFS(СВЦЭМ!$D$39:$D$782,СВЦЭМ!$A$39:$A$782,$A129,СВЦЭМ!$B$39:$B$782,B$119)+'СЕТ СН'!$I$11+СВЦЭМ!$D$10+'СЕТ СН'!$I$6-'СЕТ СН'!$I$23</f>
        <v>2471.1260404599998</v>
      </c>
      <c r="C129" s="36">
        <f>SUMIFS(СВЦЭМ!$D$39:$D$782,СВЦЭМ!$A$39:$A$782,$A129,СВЦЭМ!$B$39:$B$782,C$119)+'СЕТ СН'!$I$11+СВЦЭМ!$D$10+'СЕТ СН'!$I$6-'СЕТ СН'!$I$23</f>
        <v>2514.7787059100001</v>
      </c>
      <c r="D129" s="36">
        <f>SUMIFS(СВЦЭМ!$D$39:$D$782,СВЦЭМ!$A$39:$A$782,$A129,СВЦЭМ!$B$39:$B$782,D$119)+'СЕТ СН'!$I$11+СВЦЭМ!$D$10+'СЕТ СН'!$I$6-'СЕТ СН'!$I$23</f>
        <v>2536.3907711000002</v>
      </c>
      <c r="E129" s="36">
        <f>SUMIFS(СВЦЭМ!$D$39:$D$782,СВЦЭМ!$A$39:$A$782,$A129,СВЦЭМ!$B$39:$B$782,E$119)+'СЕТ СН'!$I$11+СВЦЭМ!$D$10+'СЕТ СН'!$I$6-'СЕТ СН'!$I$23</f>
        <v>2555.4533876999999</v>
      </c>
      <c r="F129" s="36">
        <f>SUMIFS(СВЦЭМ!$D$39:$D$782,СВЦЭМ!$A$39:$A$782,$A129,СВЦЭМ!$B$39:$B$782,F$119)+'СЕТ СН'!$I$11+СВЦЭМ!$D$10+'СЕТ СН'!$I$6-'СЕТ СН'!$I$23</f>
        <v>2545.9612281</v>
      </c>
      <c r="G129" s="36">
        <f>SUMIFS(СВЦЭМ!$D$39:$D$782,СВЦЭМ!$A$39:$A$782,$A129,СВЦЭМ!$B$39:$B$782,G$119)+'СЕТ СН'!$I$11+СВЦЭМ!$D$10+'СЕТ СН'!$I$6-'СЕТ СН'!$I$23</f>
        <v>2517.2876436400002</v>
      </c>
      <c r="H129" s="36">
        <f>SUMIFS(СВЦЭМ!$D$39:$D$782,СВЦЭМ!$A$39:$A$782,$A129,СВЦЭМ!$B$39:$B$782,H$119)+'СЕТ СН'!$I$11+СВЦЭМ!$D$10+'СЕТ СН'!$I$6-'СЕТ СН'!$I$23</f>
        <v>2537.9662343499999</v>
      </c>
      <c r="I129" s="36">
        <f>SUMIFS(СВЦЭМ!$D$39:$D$782,СВЦЭМ!$A$39:$A$782,$A129,СВЦЭМ!$B$39:$B$782,I$119)+'СЕТ СН'!$I$11+СВЦЭМ!$D$10+'СЕТ СН'!$I$6-'СЕТ СН'!$I$23</f>
        <v>2520.6380273499999</v>
      </c>
      <c r="J129" s="36">
        <f>SUMIFS(СВЦЭМ!$D$39:$D$782,СВЦЭМ!$A$39:$A$782,$A129,СВЦЭМ!$B$39:$B$782,J$119)+'СЕТ СН'!$I$11+СВЦЭМ!$D$10+'СЕТ СН'!$I$6-'СЕТ СН'!$I$23</f>
        <v>2472.5502782399999</v>
      </c>
      <c r="K129" s="36">
        <f>SUMIFS(СВЦЭМ!$D$39:$D$782,СВЦЭМ!$A$39:$A$782,$A129,СВЦЭМ!$B$39:$B$782,K$119)+'СЕТ СН'!$I$11+СВЦЭМ!$D$10+'СЕТ СН'!$I$6-'СЕТ СН'!$I$23</f>
        <v>2408.2570284499998</v>
      </c>
      <c r="L129" s="36">
        <f>SUMIFS(СВЦЭМ!$D$39:$D$782,СВЦЭМ!$A$39:$A$782,$A129,СВЦЭМ!$B$39:$B$782,L$119)+'СЕТ СН'!$I$11+СВЦЭМ!$D$10+'СЕТ СН'!$I$6-'СЕТ СН'!$I$23</f>
        <v>2373.1993283499996</v>
      </c>
      <c r="M129" s="36">
        <f>SUMIFS(СВЦЭМ!$D$39:$D$782,СВЦЭМ!$A$39:$A$782,$A129,СВЦЭМ!$B$39:$B$782,M$119)+'СЕТ СН'!$I$11+СВЦЭМ!$D$10+'СЕТ СН'!$I$6-'СЕТ СН'!$I$23</f>
        <v>2363.57270247</v>
      </c>
      <c r="N129" s="36">
        <f>SUMIFS(СВЦЭМ!$D$39:$D$782,СВЦЭМ!$A$39:$A$782,$A129,СВЦЭМ!$B$39:$B$782,N$119)+'СЕТ СН'!$I$11+СВЦЭМ!$D$10+'СЕТ СН'!$I$6-'СЕТ СН'!$I$23</f>
        <v>2374.2507171899997</v>
      </c>
      <c r="O129" s="36">
        <f>SUMIFS(СВЦЭМ!$D$39:$D$782,СВЦЭМ!$A$39:$A$782,$A129,СВЦЭМ!$B$39:$B$782,O$119)+'СЕТ СН'!$I$11+СВЦЭМ!$D$10+'СЕТ СН'!$I$6-'СЕТ СН'!$I$23</f>
        <v>2406.4830142399996</v>
      </c>
      <c r="P129" s="36">
        <f>SUMIFS(СВЦЭМ!$D$39:$D$782,СВЦЭМ!$A$39:$A$782,$A129,СВЦЭМ!$B$39:$B$782,P$119)+'СЕТ СН'!$I$11+СВЦЭМ!$D$10+'СЕТ СН'!$I$6-'СЕТ СН'!$I$23</f>
        <v>2424.19275367</v>
      </c>
      <c r="Q129" s="36">
        <f>SUMIFS(СВЦЭМ!$D$39:$D$782,СВЦЭМ!$A$39:$A$782,$A129,СВЦЭМ!$B$39:$B$782,Q$119)+'СЕТ СН'!$I$11+СВЦЭМ!$D$10+'СЕТ СН'!$I$6-'СЕТ СН'!$I$23</f>
        <v>2422.3515605399998</v>
      </c>
      <c r="R129" s="36">
        <f>SUMIFS(СВЦЭМ!$D$39:$D$782,СВЦЭМ!$A$39:$A$782,$A129,СВЦЭМ!$B$39:$B$782,R$119)+'СЕТ СН'!$I$11+СВЦЭМ!$D$10+'СЕТ СН'!$I$6-'СЕТ СН'!$I$23</f>
        <v>2415.7432006899999</v>
      </c>
      <c r="S129" s="36">
        <f>SUMIFS(СВЦЭМ!$D$39:$D$782,СВЦЭМ!$A$39:$A$782,$A129,СВЦЭМ!$B$39:$B$782,S$119)+'СЕТ СН'!$I$11+СВЦЭМ!$D$10+'СЕТ СН'!$I$6-'СЕТ СН'!$I$23</f>
        <v>2361.90235115</v>
      </c>
      <c r="T129" s="36">
        <f>SUMIFS(СВЦЭМ!$D$39:$D$782,СВЦЭМ!$A$39:$A$782,$A129,СВЦЭМ!$B$39:$B$782,T$119)+'СЕТ СН'!$I$11+СВЦЭМ!$D$10+'СЕТ СН'!$I$6-'СЕТ СН'!$I$23</f>
        <v>2319.4112156299998</v>
      </c>
      <c r="U129" s="36">
        <f>SUMIFS(СВЦЭМ!$D$39:$D$782,СВЦЭМ!$A$39:$A$782,$A129,СВЦЭМ!$B$39:$B$782,U$119)+'СЕТ СН'!$I$11+СВЦЭМ!$D$10+'СЕТ СН'!$I$6-'СЕТ СН'!$I$23</f>
        <v>2333.47931849</v>
      </c>
      <c r="V129" s="36">
        <f>SUMIFS(СВЦЭМ!$D$39:$D$782,СВЦЭМ!$A$39:$A$782,$A129,СВЦЭМ!$B$39:$B$782,V$119)+'СЕТ СН'!$I$11+СВЦЭМ!$D$10+'СЕТ СН'!$I$6-'СЕТ СН'!$I$23</f>
        <v>2357.1655563899999</v>
      </c>
      <c r="W129" s="36">
        <f>SUMIFS(СВЦЭМ!$D$39:$D$782,СВЦЭМ!$A$39:$A$782,$A129,СВЦЭМ!$B$39:$B$782,W$119)+'СЕТ СН'!$I$11+СВЦЭМ!$D$10+'СЕТ СН'!$I$6-'СЕТ СН'!$I$23</f>
        <v>2379.0484474</v>
      </c>
      <c r="X129" s="36">
        <f>SUMIFS(СВЦЭМ!$D$39:$D$782,СВЦЭМ!$A$39:$A$782,$A129,СВЦЭМ!$B$39:$B$782,X$119)+'СЕТ СН'!$I$11+СВЦЭМ!$D$10+'СЕТ СН'!$I$6-'СЕТ СН'!$I$23</f>
        <v>2419.4094806599996</v>
      </c>
      <c r="Y129" s="36">
        <f>SUMIFS(СВЦЭМ!$D$39:$D$782,СВЦЭМ!$A$39:$A$782,$A129,СВЦЭМ!$B$39:$B$782,Y$119)+'СЕТ СН'!$I$11+СВЦЭМ!$D$10+'СЕТ СН'!$I$6-'СЕТ СН'!$I$23</f>
        <v>2452.8839459999999</v>
      </c>
    </row>
    <row r="130" spans="1:25" ht="15.75" x14ac:dyDescent="0.2">
      <c r="A130" s="35">
        <f t="shared" si="3"/>
        <v>45271</v>
      </c>
      <c r="B130" s="36">
        <f>SUMIFS(СВЦЭМ!$D$39:$D$782,СВЦЭМ!$A$39:$A$782,$A130,СВЦЭМ!$B$39:$B$782,B$119)+'СЕТ СН'!$I$11+СВЦЭМ!$D$10+'СЕТ СН'!$I$6-'СЕТ СН'!$I$23</f>
        <v>2457.0443031999998</v>
      </c>
      <c r="C130" s="36">
        <f>SUMIFS(СВЦЭМ!$D$39:$D$782,СВЦЭМ!$A$39:$A$782,$A130,СВЦЭМ!$B$39:$B$782,C$119)+'СЕТ СН'!$I$11+СВЦЭМ!$D$10+'СЕТ СН'!$I$6-'СЕТ СН'!$I$23</f>
        <v>2479.6044130700002</v>
      </c>
      <c r="D130" s="36">
        <f>SUMIFS(СВЦЭМ!$D$39:$D$782,СВЦЭМ!$A$39:$A$782,$A130,СВЦЭМ!$B$39:$B$782,D$119)+'СЕТ СН'!$I$11+СВЦЭМ!$D$10+'СЕТ СН'!$I$6-'СЕТ СН'!$I$23</f>
        <v>2512.6693878799997</v>
      </c>
      <c r="E130" s="36">
        <f>SUMIFS(СВЦЭМ!$D$39:$D$782,СВЦЭМ!$A$39:$A$782,$A130,СВЦЭМ!$B$39:$B$782,E$119)+'СЕТ СН'!$I$11+СВЦЭМ!$D$10+'СЕТ СН'!$I$6-'СЕТ СН'!$I$23</f>
        <v>2522.3278933800002</v>
      </c>
      <c r="F130" s="36">
        <f>SUMIFS(СВЦЭМ!$D$39:$D$782,СВЦЭМ!$A$39:$A$782,$A130,СВЦЭМ!$B$39:$B$782,F$119)+'СЕТ СН'!$I$11+СВЦЭМ!$D$10+'СЕТ СН'!$I$6-'СЕТ СН'!$I$23</f>
        <v>2503.0122475199996</v>
      </c>
      <c r="G130" s="36">
        <f>SUMIFS(СВЦЭМ!$D$39:$D$782,СВЦЭМ!$A$39:$A$782,$A130,СВЦЭМ!$B$39:$B$782,G$119)+'СЕТ СН'!$I$11+СВЦЭМ!$D$10+'СЕТ СН'!$I$6-'СЕТ СН'!$I$23</f>
        <v>2494.1648146099997</v>
      </c>
      <c r="H130" s="36">
        <f>SUMIFS(СВЦЭМ!$D$39:$D$782,СВЦЭМ!$A$39:$A$782,$A130,СВЦЭМ!$B$39:$B$782,H$119)+'СЕТ СН'!$I$11+СВЦЭМ!$D$10+'СЕТ СН'!$I$6-'СЕТ СН'!$I$23</f>
        <v>2434.8904824199999</v>
      </c>
      <c r="I130" s="36">
        <f>SUMIFS(СВЦЭМ!$D$39:$D$782,СВЦЭМ!$A$39:$A$782,$A130,СВЦЭМ!$B$39:$B$782,I$119)+'СЕТ СН'!$I$11+СВЦЭМ!$D$10+'СЕТ СН'!$I$6-'СЕТ СН'!$I$23</f>
        <v>2409.55530993</v>
      </c>
      <c r="J130" s="36">
        <f>SUMIFS(СВЦЭМ!$D$39:$D$782,СВЦЭМ!$A$39:$A$782,$A130,СВЦЭМ!$B$39:$B$782,J$119)+'СЕТ СН'!$I$11+СВЦЭМ!$D$10+'СЕТ СН'!$I$6-'СЕТ СН'!$I$23</f>
        <v>2367.4939561499996</v>
      </c>
      <c r="K130" s="36">
        <f>SUMIFS(СВЦЭМ!$D$39:$D$782,СВЦЭМ!$A$39:$A$782,$A130,СВЦЭМ!$B$39:$B$782,K$119)+'СЕТ СН'!$I$11+СВЦЭМ!$D$10+'СЕТ СН'!$I$6-'СЕТ СН'!$I$23</f>
        <v>2355.5057675799999</v>
      </c>
      <c r="L130" s="36">
        <f>SUMIFS(СВЦЭМ!$D$39:$D$782,СВЦЭМ!$A$39:$A$782,$A130,СВЦЭМ!$B$39:$B$782,L$119)+'СЕТ СН'!$I$11+СВЦЭМ!$D$10+'СЕТ СН'!$I$6-'СЕТ СН'!$I$23</f>
        <v>2346.1697085300002</v>
      </c>
      <c r="M130" s="36">
        <f>SUMIFS(СВЦЭМ!$D$39:$D$782,СВЦЭМ!$A$39:$A$782,$A130,СВЦЭМ!$B$39:$B$782,M$119)+'СЕТ СН'!$I$11+СВЦЭМ!$D$10+'СЕТ СН'!$I$6-'СЕТ СН'!$I$23</f>
        <v>2354.5818735299999</v>
      </c>
      <c r="N130" s="36">
        <f>SUMIFS(СВЦЭМ!$D$39:$D$782,СВЦЭМ!$A$39:$A$782,$A130,СВЦЭМ!$B$39:$B$782,N$119)+'СЕТ СН'!$I$11+СВЦЭМ!$D$10+'СЕТ СН'!$I$6-'СЕТ СН'!$I$23</f>
        <v>2358.8330968599998</v>
      </c>
      <c r="O130" s="36">
        <f>SUMIFS(СВЦЭМ!$D$39:$D$782,СВЦЭМ!$A$39:$A$782,$A130,СВЦЭМ!$B$39:$B$782,O$119)+'СЕТ СН'!$I$11+СВЦЭМ!$D$10+'СЕТ СН'!$I$6-'СЕТ СН'!$I$23</f>
        <v>2375.7963863</v>
      </c>
      <c r="P130" s="36">
        <f>SUMIFS(СВЦЭМ!$D$39:$D$782,СВЦЭМ!$A$39:$A$782,$A130,СВЦЭМ!$B$39:$B$782,P$119)+'СЕТ СН'!$I$11+СВЦЭМ!$D$10+'СЕТ СН'!$I$6-'СЕТ СН'!$I$23</f>
        <v>2387.0612815499999</v>
      </c>
      <c r="Q130" s="36">
        <f>SUMIFS(СВЦЭМ!$D$39:$D$782,СВЦЭМ!$A$39:$A$782,$A130,СВЦЭМ!$B$39:$B$782,Q$119)+'СЕТ СН'!$I$11+СВЦЭМ!$D$10+'СЕТ СН'!$I$6-'СЕТ СН'!$I$23</f>
        <v>2384.1213933299996</v>
      </c>
      <c r="R130" s="36">
        <f>SUMIFS(СВЦЭМ!$D$39:$D$782,СВЦЭМ!$A$39:$A$782,$A130,СВЦЭМ!$B$39:$B$782,R$119)+'СЕТ СН'!$I$11+СВЦЭМ!$D$10+'СЕТ СН'!$I$6-'СЕТ СН'!$I$23</f>
        <v>2373.9557184499999</v>
      </c>
      <c r="S130" s="36">
        <f>SUMIFS(СВЦЭМ!$D$39:$D$782,СВЦЭМ!$A$39:$A$782,$A130,СВЦЭМ!$B$39:$B$782,S$119)+'СЕТ СН'!$I$11+СВЦЭМ!$D$10+'СЕТ СН'!$I$6-'СЕТ СН'!$I$23</f>
        <v>2327.2826225600002</v>
      </c>
      <c r="T130" s="36">
        <f>SUMIFS(СВЦЭМ!$D$39:$D$782,СВЦЭМ!$A$39:$A$782,$A130,СВЦЭМ!$B$39:$B$782,T$119)+'СЕТ СН'!$I$11+СВЦЭМ!$D$10+'СЕТ СН'!$I$6-'СЕТ СН'!$I$23</f>
        <v>2298.4921669300002</v>
      </c>
      <c r="U130" s="36">
        <f>SUMIFS(СВЦЭМ!$D$39:$D$782,СВЦЭМ!$A$39:$A$782,$A130,СВЦЭМ!$B$39:$B$782,U$119)+'СЕТ СН'!$I$11+СВЦЭМ!$D$10+'СЕТ СН'!$I$6-'СЕТ СН'!$I$23</f>
        <v>2317.5933244999997</v>
      </c>
      <c r="V130" s="36">
        <f>SUMIFS(СВЦЭМ!$D$39:$D$782,СВЦЭМ!$A$39:$A$782,$A130,СВЦЭМ!$B$39:$B$782,V$119)+'СЕТ СН'!$I$11+СВЦЭМ!$D$10+'СЕТ СН'!$I$6-'СЕТ СН'!$I$23</f>
        <v>2339.7956793899998</v>
      </c>
      <c r="W130" s="36">
        <f>SUMIFS(СВЦЭМ!$D$39:$D$782,СВЦЭМ!$A$39:$A$782,$A130,СВЦЭМ!$B$39:$B$782,W$119)+'СЕТ СН'!$I$11+СВЦЭМ!$D$10+'СЕТ СН'!$I$6-'СЕТ СН'!$I$23</f>
        <v>2360.1727823000001</v>
      </c>
      <c r="X130" s="36">
        <f>SUMIFS(СВЦЭМ!$D$39:$D$782,СВЦЭМ!$A$39:$A$782,$A130,СВЦЭМ!$B$39:$B$782,X$119)+'СЕТ СН'!$I$11+СВЦЭМ!$D$10+'СЕТ СН'!$I$6-'СЕТ СН'!$I$23</f>
        <v>2381.55737813</v>
      </c>
      <c r="Y130" s="36">
        <f>SUMIFS(СВЦЭМ!$D$39:$D$782,СВЦЭМ!$A$39:$A$782,$A130,СВЦЭМ!$B$39:$B$782,Y$119)+'СЕТ СН'!$I$11+СВЦЭМ!$D$10+'СЕТ СН'!$I$6-'СЕТ СН'!$I$23</f>
        <v>2399.9536624599996</v>
      </c>
    </row>
    <row r="131" spans="1:25" ht="15.75" x14ac:dyDescent="0.2">
      <c r="A131" s="35">
        <f t="shared" si="3"/>
        <v>45272</v>
      </c>
      <c r="B131" s="36">
        <f>SUMIFS(СВЦЭМ!$D$39:$D$782,СВЦЭМ!$A$39:$A$782,$A131,СВЦЭМ!$B$39:$B$782,B$119)+'СЕТ СН'!$I$11+СВЦЭМ!$D$10+'СЕТ СН'!$I$6-'СЕТ СН'!$I$23</f>
        <v>2542.36531569</v>
      </c>
      <c r="C131" s="36">
        <f>SUMIFS(СВЦЭМ!$D$39:$D$782,СВЦЭМ!$A$39:$A$782,$A131,СВЦЭМ!$B$39:$B$782,C$119)+'СЕТ СН'!$I$11+СВЦЭМ!$D$10+'СЕТ СН'!$I$6-'СЕТ СН'!$I$23</f>
        <v>2573.3953870400001</v>
      </c>
      <c r="D131" s="36">
        <f>SUMIFS(СВЦЭМ!$D$39:$D$782,СВЦЭМ!$A$39:$A$782,$A131,СВЦЭМ!$B$39:$B$782,D$119)+'СЕТ СН'!$I$11+СВЦЭМ!$D$10+'СЕТ СН'!$I$6-'СЕТ СН'!$I$23</f>
        <v>2581.4369340799999</v>
      </c>
      <c r="E131" s="36">
        <f>SUMIFS(СВЦЭМ!$D$39:$D$782,СВЦЭМ!$A$39:$A$782,$A131,СВЦЭМ!$B$39:$B$782,E$119)+'СЕТ СН'!$I$11+СВЦЭМ!$D$10+'СЕТ СН'!$I$6-'СЕТ СН'!$I$23</f>
        <v>2598.8689637799998</v>
      </c>
      <c r="F131" s="36">
        <f>SUMIFS(СВЦЭМ!$D$39:$D$782,СВЦЭМ!$A$39:$A$782,$A131,СВЦЭМ!$B$39:$B$782,F$119)+'СЕТ СН'!$I$11+СВЦЭМ!$D$10+'СЕТ СН'!$I$6-'СЕТ СН'!$I$23</f>
        <v>2569.2436778399997</v>
      </c>
      <c r="G131" s="36">
        <f>SUMIFS(СВЦЭМ!$D$39:$D$782,СВЦЭМ!$A$39:$A$782,$A131,СВЦЭМ!$B$39:$B$782,G$119)+'СЕТ СН'!$I$11+СВЦЭМ!$D$10+'СЕТ СН'!$I$6-'СЕТ СН'!$I$23</f>
        <v>2557.9753067499996</v>
      </c>
      <c r="H131" s="36">
        <f>SUMIFS(СВЦЭМ!$D$39:$D$782,СВЦЭМ!$A$39:$A$782,$A131,СВЦЭМ!$B$39:$B$782,H$119)+'СЕТ СН'!$I$11+СВЦЭМ!$D$10+'СЕТ СН'!$I$6-'СЕТ СН'!$I$23</f>
        <v>2528.5858713799998</v>
      </c>
      <c r="I131" s="36">
        <f>SUMIFS(СВЦЭМ!$D$39:$D$782,СВЦЭМ!$A$39:$A$782,$A131,СВЦЭМ!$B$39:$B$782,I$119)+'СЕТ СН'!$I$11+СВЦЭМ!$D$10+'СЕТ СН'!$I$6-'СЕТ СН'!$I$23</f>
        <v>2465.9330055099999</v>
      </c>
      <c r="J131" s="36">
        <f>SUMIFS(СВЦЭМ!$D$39:$D$782,СВЦЭМ!$A$39:$A$782,$A131,СВЦЭМ!$B$39:$B$782,J$119)+'СЕТ СН'!$I$11+СВЦЭМ!$D$10+'СЕТ СН'!$I$6-'СЕТ СН'!$I$23</f>
        <v>2431.3731470399998</v>
      </c>
      <c r="K131" s="36">
        <f>SUMIFS(СВЦЭМ!$D$39:$D$782,СВЦЭМ!$A$39:$A$782,$A131,СВЦЭМ!$B$39:$B$782,K$119)+'СЕТ СН'!$I$11+СВЦЭМ!$D$10+'СЕТ СН'!$I$6-'СЕТ СН'!$I$23</f>
        <v>2419.9631241999996</v>
      </c>
      <c r="L131" s="36">
        <f>SUMIFS(СВЦЭМ!$D$39:$D$782,СВЦЭМ!$A$39:$A$782,$A131,СВЦЭМ!$B$39:$B$782,L$119)+'СЕТ СН'!$I$11+СВЦЭМ!$D$10+'СЕТ СН'!$I$6-'СЕТ СН'!$I$23</f>
        <v>2409.2406879099999</v>
      </c>
      <c r="M131" s="36">
        <f>SUMIFS(СВЦЭМ!$D$39:$D$782,СВЦЭМ!$A$39:$A$782,$A131,СВЦЭМ!$B$39:$B$782,M$119)+'СЕТ СН'!$I$11+СВЦЭМ!$D$10+'СЕТ СН'!$I$6-'СЕТ СН'!$I$23</f>
        <v>2431.43310621</v>
      </c>
      <c r="N131" s="36">
        <f>SUMIFS(СВЦЭМ!$D$39:$D$782,СВЦЭМ!$A$39:$A$782,$A131,СВЦЭМ!$B$39:$B$782,N$119)+'СЕТ СН'!$I$11+СВЦЭМ!$D$10+'СЕТ СН'!$I$6-'СЕТ СН'!$I$23</f>
        <v>2439.6932662899999</v>
      </c>
      <c r="O131" s="36">
        <f>SUMIFS(СВЦЭМ!$D$39:$D$782,СВЦЭМ!$A$39:$A$782,$A131,СВЦЭМ!$B$39:$B$782,O$119)+'СЕТ СН'!$I$11+СВЦЭМ!$D$10+'СЕТ СН'!$I$6-'СЕТ СН'!$I$23</f>
        <v>2448.4660742899996</v>
      </c>
      <c r="P131" s="36">
        <f>SUMIFS(СВЦЭМ!$D$39:$D$782,СВЦЭМ!$A$39:$A$782,$A131,СВЦЭМ!$B$39:$B$782,P$119)+'СЕТ СН'!$I$11+СВЦЭМ!$D$10+'СЕТ СН'!$I$6-'СЕТ СН'!$I$23</f>
        <v>2441.7386132900001</v>
      </c>
      <c r="Q131" s="36">
        <f>SUMIFS(СВЦЭМ!$D$39:$D$782,СВЦЭМ!$A$39:$A$782,$A131,СВЦЭМ!$B$39:$B$782,Q$119)+'СЕТ СН'!$I$11+СВЦЭМ!$D$10+'СЕТ СН'!$I$6-'СЕТ СН'!$I$23</f>
        <v>2461.40791597</v>
      </c>
      <c r="R131" s="36">
        <f>SUMIFS(СВЦЭМ!$D$39:$D$782,СВЦЭМ!$A$39:$A$782,$A131,СВЦЭМ!$B$39:$B$782,R$119)+'СЕТ СН'!$I$11+СВЦЭМ!$D$10+'СЕТ СН'!$I$6-'СЕТ СН'!$I$23</f>
        <v>2459.0795891999996</v>
      </c>
      <c r="S131" s="36">
        <f>SUMIFS(СВЦЭМ!$D$39:$D$782,СВЦЭМ!$A$39:$A$782,$A131,СВЦЭМ!$B$39:$B$782,S$119)+'СЕТ СН'!$I$11+СВЦЭМ!$D$10+'СЕТ СН'!$I$6-'СЕТ СН'!$I$23</f>
        <v>2413.1114132599996</v>
      </c>
      <c r="T131" s="36">
        <f>SUMIFS(СВЦЭМ!$D$39:$D$782,СВЦЭМ!$A$39:$A$782,$A131,СВЦЭМ!$B$39:$B$782,T$119)+'СЕТ СН'!$I$11+СВЦЭМ!$D$10+'СЕТ СН'!$I$6-'СЕТ СН'!$I$23</f>
        <v>2382.2851244200001</v>
      </c>
      <c r="U131" s="36">
        <f>SUMIFS(СВЦЭМ!$D$39:$D$782,СВЦЭМ!$A$39:$A$782,$A131,СВЦЭМ!$B$39:$B$782,U$119)+'СЕТ СН'!$I$11+СВЦЭМ!$D$10+'СЕТ СН'!$I$6-'СЕТ СН'!$I$23</f>
        <v>2394.8819223800001</v>
      </c>
      <c r="V131" s="36">
        <f>SUMIFS(СВЦЭМ!$D$39:$D$782,СВЦЭМ!$A$39:$A$782,$A131,СВЦЭМ!$B$39:$B$782,V$119)+'СЕТ СН'!$I$11+СВЦЭМ!$D$10+'СЕТ СН'!$I$6-'СЕТ СН'!$I$23</f>
        <v>2411.23651088</v>
      </c>
      <c r="W131" s="36">
        <f>SUMIFS(СВЦЭМ!$D$39:$D$782,СВЦЭМ!$A$39:$A$782,$A131,СВЦЭМ!$B$39:$B$782,W$119)+'СЕТ СН'!$I$11+СВЦЭМ!$D$10+'СЕТ СН'!$I$6-'СЕТ СН'!$I$23</f>
        <v>2425.8887151999998</v>
      </c>
      <c r="X131" s="36">
        <f>SUMIFS(СВЦЭМ!$D$39:$D$782,СВЦЭМ!$A$39:$A$782,$A131,СВЦЭМ!$B$39:$B$782,X$119)+'СЕТ СН'!$I$11+СВЦЭМ!$D$10+'СЕТ СН'!$I$6-'СЕТ СН'!$I$23</f>
        <v>2458.9091963000001</v>
      </c>
      <c r="Y131" s="36">
        <f>SUMIFS(СВЦЭМ!$D$39:$D$782,СВЦЭМ!$A$39:$A$782,$A131,СВЦЭМ!$B$39:$B$782,Y$119)+'СЕТ СН'!$I$11+СВЦЭМ!$D$10+'СЕТ СН'!$I$6-'СЕТ СН'!$I$23</f>
        <v>2485.4949843200002</v>
      </c>
    </row>
    <row r="132" spans="1:25" ht="15.75" x14ac:dyDescent="0.2">
      <c r="A132" s="35">
        <f t="shared" si="3"/>
        <v>45273</v>
      </c>
      <c r="B132" s="36">
        <f>SUMIFS(СВЦЭМ!$D$39:$D$782,СВЦЭМ!$A$39:$A$782,$A132,СВЦЭМ!$B$39:$B$782,B$119)+'СЕТ СН'!$I$11+СВЦЭМ!$D$10+'СЕТ СН'!$I$6-'СЕТ СН'!$I$23</f>
        <v>2469.7290306699997</v>
      </c>
      <c r="C132" s="36">
        <f>SUMIFS(СВЦЭМ!$D$39:$D$782,СВЦЭМ!$A$39:$A$782,$A132,СВЦЭМ!$B$39:$B$782,C$119)+'СЕТ СН'!$I$11+СВЦЭМ!$D$10+'СЕТ СН'!$I$6-'СЕТ СН'!$I$23</f>
        <v>2496.8230980899998</v>
      </c>
      <c r="D132" s="36">
        <f>SUMIFS(СВЦЭМ!$D$39:$D$782,СВЦЭМ!$A$39:$A$782,$A132,СВЦЭМ!$B$39:$B$782,D$119)+'СЕТ СН'!$I$11+СВЦЭМ!$D$10+'СЕТ СН'!$I$6-'СЕТ СН'!$I$23</f>
        <v>2529.11244485</v>
      </c>
      <c r="E132" s="36">
        <f>SUMIFS(СВЦЭМ!$D$39:$D$782,СВЦЭМ!$A$39:$A$782,$A132,СВЦЭМ!$B$39:$B$782,E$119)+'СЕТ СН'!$I$11+СВЦЭМ!$D$10+'СЕТ СН'!$I$6-'СЕТ СН'!$I$23</f>
        <v>2519.2649519400002</v>
      </c>
      <c r="F132" s="36">
        <f>SUMIFS(СВЦЭМ!$D$39:$D$782,СВЦЭМ!$A$39:$A$782,$A132,СВЦЭМ!$B$39:$B$782,F$119)+'СЕТ СН'!$I$11+СВЦЭМ!$D$10+'СЕТ СН'!$I$6-'СЕТ СН'!$I$23</f>
        <v>2534.7057766399998</v>
      </c>
      <c r="G132" s="36">
        <f>SUMIFS(СВЦЭМ!$D$39:$D$782,СВЦЭМ!$A$39:$A$782,$A132,СВЦЭМ!$B$39:$B$782,G$119)+'СЕТ СН'!$I$11+СВЦЭМ!$D$10+'СЕТ СН'!$I$6-'СЕТ СН'!$I$23</f>
        <v>2507.5045079900001</v>
      </c>
      <c r="H132" s="36">
        <f>SUMIFS(СВЦЭМ!$D$39:$D$782,СВЦЭМ!$A$39:$A$782,$A132,СВЦЭМ!$B$39:$B$782,H$119)+'СЕТ СН'!$I$11+СВЦЭМ!$D$10+'СЕТ СН'!$I$6-'СЕТ СН'!$I$23</f>
        <v>2450.1211365299996</v>
      </c>
      <c r="I132" s="36">
        <f>SUMIFS(СВЦЭМ!$D$39:$D$782,СВЦЭМ!$A$39:$A$782,$A132,СВЦЭМ!$B$39:$B$782,I$119)+'СЕТ СН'!$I$11+СВЦЭМ!$D$10+'СЕТ СН'!$I$6-'СЕТ СН'!$I$23</f>
        <v>2357.1542642899999</v>
      </c>
      <c r="J132" s="36">
        <f>SUMIFS(СВЦЭМ!$D$39:$D$782,СВЦЭМ!$A$39:$A$782,$A132,СВЦЭМ!$B$39:$B$782,J$119)+'СЕТ СН'!$I$11+СВЦЭМ!$D$10+'СЕТ СН'!$I$6-'СЕТ СН'!$I$23</f>
        <v>2320.83829887</v>
      </c>
      <c r="K132" s="36">
        <f>SUMIFS(СВЦЭМ!$D$39:$D$782,СВЦЭМ!$A$39:$A$782,$A132,СВЦЭМ!$B$39:$B$782,K$119)+'СЕТ СН'!$I$11+СВЦЭМ!$D$10+'СЕТ СН'!$I$6-'СЕТ СН'!$I$23</f>
        <v>2356.5418719499999</v>
      </c>
      <c r="L132" s="36">
        <f>SUMIFS(СВЦЭМ!$D$39:$D$782,СВЦЭМ!$A$39:$A$782,$A132,СВЦЭМ!$B$39:$B$782,L$119)+'СЕТ СН'!$I$11+СВЦЭМ!$D$10+'СЕТ СН'!$I$6-'СЕТ СН'!$I$23</f>
        <v>2348.6857271199997</v>
      </c>
      <c r="M132" s="36">
        <f>SUMIFS(СВЦЭМ!$D$39:$D$782,СВЦЭМ!$A$39:$A$782,$A132,СВЦЭМ!$B$39:$B$782,M$119)+'СЕТ СН'!$I$11+СВЦЭМ!$D$10+'СЕТ СН'!$I$6-'СЕТ СН'!$I$23</f>
        <v>2376.01597756</v>
      </c>
      <c r="N132" s="36">
        <f>SUMIFS(СВЦЭМ!$D$39:$D$782,СВЦЭМ!$A$39:$A$782,$A132,СВЦЭМ!$B$39:$B$782,N$119)+'СЕТ СН'!$I$11+СВЦЭМ!$D$10+'СЕТ СН'!$I$6-'СЕТ СН'!$I$23</f>
        <v>2388.4252886099998</v>
      </c>
      <c r="O132" s="36">
        <f>SUMIFS(СВЦЭМ!$D$39:$D$782,СВЦЭМ!$A$39:$A$782,$A132,СВЦЭМ!$B$39:$B$782,O$119)+'СЕТ СН'!$I$11+СВЦЭМ!$D$10+'СЕТ СН'!$I$6-'СЕТ СН'!$I$23</f>
        <v>2403.1137174099999</v>
      </c>
      <c r="P132" s="36">
        <f>SUMIFS(СВЦЭМ!$D$39:$D$782,СВЦЭМ!$A$39:$A$782,$A132,СВЦЭМ!$B$39:$B$782,P$119)+'СЕТ СН'!$I$11+СВЦЭМ!$D$10+'СЕТ СН'!$I$6-'СЕТ СН'!$I$23</f>
        <v>2405.3971877399999</v>
      </c>
      <c r="Q132" s="36">
        <f>SUMIFS(СВЦЭМ!$D$39:$D$782,СВЦЭМ!$A$39:$A$782,$A132,СВЦЭМ!$B$39:$B$782,Q$119)+'СЕТ СН'!$I$11+СВЦЭМ!$D$10+'СЕТ СН'!$I$6-'СЕТ СН'!$I$23</f>
        <v>2406.46649247</v>
      </c>
      <c r="R132" s="36">
        <f>SUMIFS(СВЦЭМ!$D$39:$D$782,СВЦЭМ!$A$39:$A$782,$A132,СВЦЭМ!$B$39:$B$782,R$119)+'СЕТ СН'!$I$11+СВЦЭМ!$D$10+'СЕТ СН'!$I$6-'СЕТ СН'!$I$23</f>
        <v>2392.37261562</v>
      </c>
      <c r="S132" s="36">
        <f>SUMIFS(СВЦЭМ!$D$39:$D$782,СВЦЭМ!$A$39:$A$782,$A132,СВЦЭМ!$B$39:$B$782,S$119)+'СЕТ СН'!$I$11+СВЦЭМ!$D$10+'СЕТ СН'!$I$6-'СЕТ СН'!$I$23</f>
        <v>2306.04328609</v>
      </c>
      <c r="T132" s="36">
        <f>SUMIFS(СВЦЭМ!$D$39:$D$782,СВЦЭМ!$A$39:$A$782,$A132,СВЦЭМ!$B$39:$B$782,T$119)+'СЕТ СН'!$I$11+СВЦЭМ!$D$10+'СЕТ СН'!$I$6-'СЕТ СН'!$I$23</f>
        <v>2285.40936861</v>
      </c>
      <c r="U132" s="36">
        <f>SUMIFS(СВЦЭМ!$D$39:$D$782,СВЦЭМ!$A$39:$A$782,$A132,СВЦЭМ!$B$39:$B$782,U$119)+'СЕТ СН'!$I$11+СВЦЭМ!$D$10+'СЕТ СН'!$I$6-'СЕТ СН'!$I$23</f>
        <v>2299.99814866</v>
      </c>
      <c r="V132" s="36">
        <f>SUMIFS(СВЦЭМ!$D$39:$D$782,СВЦЭМ!$A$39:$A$782,$A132,СВЦЭМ!$B$39:$B$782,V$119)+'СЕТ СН'!$I$11+СВЦЭМ!$D$10+'СЕТ СН'!$I$6-'СЕТ СН'!$I$23</f>
        <v>2287.5068980799997</v>
      </c>
      <c r="W132" s="36">
        <f>SUMIFS(СВЦЭМ!$D$39:$D$782,СВЦЭМ!$A$39:$A$782,$A132,СВЦЭМ!$B$39:$B$782,W$119)+'СЕТ СН'!$I$11+СВЦЭМ!$D$10+'СЕТ СН'!$I$6-'СЕТ СН'!$I$23</f>
        <v>2298.0297495699997</v>
      </c>
      <c r="X132" s="36">
        <f>SUMIFS(СВЦЭМ!$D$39:$D$782,СВЦЭМ!$A$39:$A$782,$A132,СВЦЭМ!$B$39:$B$782,X$119)+'СЕТ СН'!$I$11+СВЦЭМ!$D$10+'СЕТ СН'!$I$6-'СЕТ СН'!$I$23</f>
        <v>2329.9801984400001</v>
      </c>
      <c r="Y132" s="36">
        <f>SUMIFS(СВЦЭМ!$D$39:$D$782,СВЦЭМ!$A$39:$A$782,$A132,СВЦЭМ!$B$39:$B$782,Y$119)+'СЕТ СН'!$I$11+СВЦЭМ!$D$10+'СЕТ СН'!$I$6-'СЕТ СН'!$I$23</f>
        <v>2351.5496362399999</v>
      </c>
    </row>
    <row r="133" spans="1:25" ht="15.75" x14ac:dyDescent="0.2">
      <c r="A133" s="35">
        <f t="shared" si="3"/>
        <v>45274</v>
      </c>
      <c r="B133" s="36">
        <f>SUMIFS(СВЦЭМ!$D$39:$D$782,СВЦЭМ!$A$39:$A$782,$A133,СВЦЭМ!$B$39:$B$782,B$119)+'СЕТ СН'!$I$11+СВЦЭМ!$D$10+'СЕТ СН'!$I$6-'СЕТ СН'!$I$23</f>
        <v>2461.3554831299998</v>
      </c>
      <c r="C133" s="36">
        <f>SUMIFS(СВЦЭМ!$D$39:$D$782,СВЦЭМ!$A$39:$A$782,$A133,СВЦЭМ!$B$39:$B$782,C$119)+'СЕТ СН'!$I$11+СВЦЭМ!$D$10+'СЕТ СН'!$I$6-'СЕТ СН'!$I$23</f>
        <v>2496.5383858999999</v>
      </c>
      <c r="D133" s="36">
        <f>SUMIFS(СВЦЭМ!$D$39:$D$782,СВЦЭМ!$A$39:$A$782,$A133,СВЦЭМ!$B$39:$B$782,D$119)+'СЕТ СН'!$I$11+СВЦЭМ!$D$10+'СЕТ СН'!$I$6-'СЕТ СН'!$I$23</f>
        <v>2520.9478590399999</v>
      </c>
      <c r="E133" s="36">
        <f>SUMIFS(СВЦЭМ!$D$39:$D$782,СВЦЭМ!$A$39:$A$782,$A133,СВЦЭМ!$B$39:$B$782,E$119)+'СЕТ СН'!$I$11+СВЦЭМ!$D$10+'СЕТ СН'!$I$6-'СЕТ СН'!$I$23</f>
        <v>2529.6949462000002</v>
      </c>
      <c r="F133" s="36">
        <f>SUMIFS(СВЦЭМ!$D$39:$D$782,СВЦЭМ!$A$39:$A$782,$A133,СВЦЭМ!$B$39:$B$782,F$119)+'СЕТ СН'!$I$11+СВЦЭМ!$D$10+'СЕТ СН'!$I$6-'СЕТ СН'!$I$23</f>
        <v>2527.2605498599996</v>
      </c>
      <c r="G133" s="36">
        <f>SUMIFS(СВЦЭМ!$D$39:$D$782,СВЦЭМ!$A$39:$A$782,$A133,СВЦЭМ!$B$39:$B$782,G$119)+'СЕТ СН'!$I$11+СВЦЭМ!$D$10+'СЕТ СН'!$I$6-'СЕТ СН'!$I$23</f>
        <v>2510.7944991599998</v>
      </c>
      <c r="H133" s="36">
        <f>SUMIFS(СВЦЭМ!$D$39:$D$782,СВЦЭМ!$A$39:$A$782,$A133,СВЦЭМ!$B$39:$B$782,H$119)+'СЕТ СН'!$I$11+СВЦЭМ!$D$10+'СЕТ СН'!$I$6-'СЕТ СН'!$I$23</f>
        <v>2462.0175550100003</v>
      </c>
      <c r="I133" s="36">
        <f>SUMIFS(СВЦЭМ!$D$39:$D$782,СВЦЭМ!$A$39:$A$782,$A133,СВЦЭМ!$B$39:$B$782,I$119)+'СЕТ СН'!$I$11+СВЦЭМ!$D$10+'СЕТ СН'!$I$6-'СЕТ СН'!$I$23</f>
        <v>2412.2152510999999</v>
      </c>
      <c r="J133" s="36">
        <f>SUMIFS(СВЦЭМ!$D$39:$D$782,СВЦЭМ!$A$39:$A$782,$A133,СВЦЭМ!$B$39:$B$782,J$119)+'СЕТ СН'!$I$11+СВЦЭМ!$D$10+'СЕТ СН'!$I$6-'СЕТ СН'!$I$23</f>
        <v>2361.4164013600002</v>
      </c>
      <c r="K133" s="36">
        <f>SUMIFS(СВЦЭМ!$D$39:$D$782,СВЦЭМ!$A$39:$A$782,$A133,СВЦЭМ!$B$39:$B$782,K$119)+'СЕТ СН'!$I$11+СВЦЭМ!$D$10+'СЕТ СН'!$I$6-'СЕТ СН'!$I$23</f>
        <v>2359.7519681799999</v>
      </c>
      <c r="L133" s="36">
        <f>SUMIFS(СВЦЭМ!$D$39:$D$782,СВЦЭМ!$A$39:$A$782,$A133,СВЦЭМ!$B$39:$B$782,L$119)+'СЕТ СН'!$I$11+СВЦЭМ!$D$10+'СЕТ СН'!$I$6-'СЕТ СН'!$I$23</f>
        <v>2370.0670180799998</v>
      </c>
      <c r="M133" s="36">
        <f>SUMIFS(СВЦЭМ!$D$39:$D$782,СВЦЭМ!$A$39:$A$782,$A133,СВЦЭМ!$B$39:$B$782,M$119)+'СЕТ СН'!$I$11+СВЦЭМ!$D$10+'СЕТ СН'!$I$6-'СЕТ СН'!$I$23</f>
        <v>2381.6455977199998</v>
      </c>
      <c r="N133" s="36">
        <f>SUMIFS(СВЦЭМ!$D$39:$D$782,СВЦЭМ!$A$39:$A$782,$A133,СВЦЭМ!$B$39:$B$782,N$119)+'СЕТ СН'!$I$11+СВЦЭМ!$D$10+'СЕТ СН'!$I$6-'СЕТ СН'!$I$23</f>
        <v>2415.2725435599996</v>
      </c>
      <c r="O133" s="36">
        <f>SUMIFS(СВЦЭМ!$D$39:$D$782,СВЦЭМ!$A$39:$A$782,$A133,СВЦЭМ!$B$39:$B$782,O$119)+'СЕТ СН'!$I$11+СВЦЭМ!$D$10+'СЕТ СН'!$I$6-'СЕТ СН'!$I$23</f>
        <v>2412.9073911599999</v>
      </c>
      <c r="P133" s="36">
        <f>SUMIFS(СВЦЭМ!$D$39:$D$782,СВЦЭМ!$A$39:$A$782,$A133,СВЦЭМ!$B$39:$B$782,P$119)+'СЕТ СН'!$I$11+СВЦЭМ!$D$10+'СЕТ СН'!$I$6-'СЕТ СН'!$I$23</f>
        <v>2444.0015762399998</v>
      </c>
      <c r="Q133" s="36">
        <f>SUMIFS(СВЦЭМ!$D$39:$D$782,СВЦЭМ!$A$39:$A$782,$A133,СВЦЭМ!$B$39:$B$782,Q$119)+'СЕТ СН'!$I$11+СВЦЭМ!$D$10+'СЕТ СН'!$I$6-'СЕТ СН'!$I$23</f>
        <v>2438.4298314299999</v>
      </c>
      <c r="R133" s="36">
        <f>SUMIFS(СВЦЭМ!$D$39:$D$782,СВЦЭМ!$A$39:$A$782,$A133,СВЦЭМ!$B$39:$B$782,R$119)+'СЕТ СН'!$I$11+СВЦЭМ!$D$10+'СЕТ СН'!$I$6-'СЕТ СН'!$I$23</f>
        <v>2435.57445882</v>
      </c>
      <c r="S133" s="36">
        <f>SUMIFS(СВЦЭМ!$D$39:$D$782,СВЦЭМ!$A$39:$A$782,$A133,СВЦЭМ!$B$39:$B$782,S$119)+'СЕТ СН'!$I$11+СВЦЭМ!$D$10+'СЕТ СН'!$I$6-'СЕТ СН'!$I$23</f>
        <v>2423.1847410299997</v>
      </c>
      <c r="T133" s="36">
        <f>SUMIFS(СВЦЭМ!$D$39:$D$782,СВЦЭМ!$A$39:$A$782,$A133,СВЦЭМ!$B$39:$B$782,T$119)+'СЕТ СН'!$I$11+СВЦЭМ!$D$10+'СЕТ СН'!$I$6-'СЕТ СН'!$I$23</f>
        <v>2383.8099334500002</v>
      </c>
      <c r="U133" s="36">
        <f>SUMIFS(СВЦЭМ!$D$39:$D$782,СВЦЭМ!$A$39:$A$782,$A133,СВЦЭМ!$B$39:$B$782,U$119)+'СЕТ СН'!$I$11+СВЦЭМ!$D$10+'СЕТ СН'!$I$6-'СЕТ СН'!$I$23</f>
        <v>2365.5682860699999</v>
      </c>
      <c r="V133" s="36">
        <f>SUMIFS(СВЦЭМ!$D$39:$D$782,СВЦЭМ!$A$39:$A$782,$A133,СВЦЭМ!$B$39:$B$782,V$119)+'СЕТ СН'!$I$11+СВЦЭМ!$D$10+'СЕТ СН'!$I$6-'СЕТ СН'!$I$23</f>
        <v>2350.93336976</v>
      </c>
      <c r="W133" s="36">
        <f>SUMIFS(СВЦЭМ!$D$39:$D$782,СВЦЭМ!$A$39:$A$782,$A133,СВЦЭМ!$B$39:$B$782,W$119)+'СЕТ СН'!$I$11+СВЦЭМ!$D$10+'СЕТ СН'!$I$6-'СЕТ СН'!$I$23</f>
        <v>2379.2388407099997</v>
      </c>
      <c r="X133" s="36">
        <f>SUMIFS(СВЦЭМ!$D$39:$D$782,СВЦЭМ!$A$39:$A$782,$A133,СВЦЭМ!$B$39:$B$782,X$119)+'СЕТ СН'!$I$11+СВЦЭМ!$D$10+'СЕТ СН'!$I$6-'СЕТ СН'!$I$23</f>
        <v>2418.5721442899999</v>
      </c>
      <c r="Y133" s="36">
        <f>SUMIFS(СВЦЭМ!$D$39:$D$782,СВЦЭМ!$A$39:$A$782,$A133,СВЦЭМ!$B$39:$B$782,Y$119)+'СЕТ СН'!$I$11+СВЦЭМ!$D$10+'СЕТ СН'!$I$6-'СЕТ СН'!$I$23</f>
        <v>2454.9127760399997</v>
      </c>
    </row>
    <row r="134" spans="1:25" ht="15.75" x14ac:dyDescent="0.2">
      <c r="A134" s="35">
        <f t="shared" si="3"/>
        <v>45275</v>
      </c>
      <c r="B134" s="36">
        <f>SUMIFS(СВЦЭМ!$D$39:$D$782,СВЦЭМ!$A$39:$A$782,$A134,СВЦЭМ!$B$39:$B$782,B$119)+'СЕТ СН'!$I$11+СВЦЭМ!$D$10+'СЕТ СН'!$I$6-'СЕТ СН'!$I$23</f>
        <v>2434.0098096399997</v>
      </c>
      <c r="C134" s="36">
        <f>SUMIFS(СВЦЭМ!$D$39:$D$782,СВЦЭМ!$A$39:$A$782,$A134,СВЦЭМ!$B$39:$B$782,C$119)+'СЕТ СН'!$I$11+СВЦЭМ!$D$10+'СЕТ СН'!$I$6-'СЕТ СН'!$I$23</f>
        <v>2509.5610337899998</v>
      </c>
      <c r="D134" s="36">
        <f>SUMIFS(СВЦЭМ!$D$39:$D$782,СВЦЭМ!$A$39:$A$782,$A134,СВЦЭМ!$B$39:$B$782,D$119)+'СЕТ СН'!$I$11+СВЦЭМ!$D$10+'СЕТ СН'!$I$6-'СЕТ СН'!$I$23</f>
        <v>2526.0414362399997</v>
      </c>
      <c r="E134" s="36">
        <f>SUMIFS(СВЦЭМ!$D$39:$D$782,СВЦЭМ!$A$39:$A$782,$A134,СВЦЭМ!$B$39:$B$782,E$119)+'СЕТ СН'!$I$11+СВЦЭМ!$D$10+'СЕТ СН'!$I$6-'СЕТ СН'!$I$23</f>
        <v>2540.5915023799998</v>
      </c>
      <c r="F134" s="36">
        <f>SUMIFS(СВЦЭМ!$D$39:$D$782,СВЦЭМ!$A$39:$A$782,$A134,СВЦЭМ!$B$39:$B$782,F$119)+'СЕТ СН'!$I$11+СВЦЭМ!$D$10+'СЕТ СН'!$I$6-'СЕТ СН'!$I$23</f>
        <v>2542.9500172199996</v>
      </c>
      <c r="G134" s="36">
        <f>SUMIFS(СВЦЭМ!$D$39:$D$782,СВЦЭМ!$A$39:$A$782,$A134,СВЦЭМ!$B$39:$B$782,G$119)+'СЕТ СН'!$I$11+СВЦЭМ!$D$10+'СЕТ СН'!$I$6-'СЕТ СН'!$I$23</f>
        <v>2521.7553168499999</v>
      </c>
      <c r="H134" s="36">
        <f>SUMIFS(СВЦЭМ!$D$39:$D$782,СВЦЭМ!$A$39:$A$782,$A134,СВЦЭМ!$B$39:$B$782,H$119)+'СЕТ СН'!$I$11+СВЦЭМ!$D$10+'СЕТ СН'!$I$6-'СЕТ СН'!$I$23</f>
        <v>2467.1283558499999</v>
      </c>
      <c r="I134" s="36">
        <f>SUMIFS(СВЦЭМ!$D$39:$D$782,СВЦЭМ!$A$39:$A$782,$A134,СВЦЭМ!$B$39:$B$782,I$119)+'СЕТ СН'!$I$11+СВЦЭМ!$D$10+'СЕТ СН'!$I$6-'СЕТ СН'!$I$23</f>
        <v>2454.22158889</v>
      </c>
      <c r="J134" s="36">
        <f>SUMIFS(СВЦЭМ!$D$39:$D$782,СВЦЭМ!$A$39:$A$782,$A134,СВЦЭМ!$B$39:$B$782,J$119)+'СЕТ СН'!$I$11+СВЦЭМ!$D$10+'СЕТ СН'!$I$6-'СЕТ СН'!$I$23</f>
        <v>2411.84340608</v>
      </c>
      <c r="K134" s="36">
        <f>SUMIFS(СВЦЭМ!$D$39:$D$782,СВЦЭМ!$A$39:$A$782,$A134,СВЦЭМ!$B$39:$B$782,K$119)+'СЕТ СН'!$I$11+СВЦЭМ!$D$10+'СЕТ СН'!$I$6-'СЕТ СН'!$I$23</f>
        <v>2387.5212220599997</v>
      </c>
      <c r="L134" s="36">
        <f>SUMIFS(СВЦЭМ!$D$39:$D$782,СВЦЭМ!$A$39:$A$782,$A134,СВЦЭМ!$B$39:$B$782,L$119)+'СЕТ СН'!$I$11+СВЦЭМ!$D$10+'СЕТ СН'!$I$6-'СЕТ СН'!$I$23</f>
        <v>2389.3292008099997</v>
      </c>
      <c r="M134" s="36">
        <f>SUMIFS(СВЦЭМ!$D$39:$D$782,СВЦЭМ!$A$39:$A$782,$A134,СВЦЭМ!$B$39:$B$782,M$119)+'СЕТ СН'!$I$11+СВЦЭМ!$D$10+'СЕТ СН'!$I$6-'СЕТ СН'!$I$23</f>
        <v>2408.9157511899998</v>
      </c>
      <c r="N134" s="36">
        <f>SUMIFS(СВЦЭМ!$D$39:$D$782,СВЦЭМ!$A$39:$A$782,$A134,СВЦЭМ!$B$39:$B$782,N$119)+'СЕТ СН'!$I$11+СВЦЭМ!$D$10+'СЕТ СН'!$I$6-'СЕТ СН'!$I$23</f>
        <v>2412.7825753999996</v>
      </c>
      <c r="O134" s="36">
        <f>SUMIFS(СВЦЭМ!$D$39:$D$782,СВЦЭМ!$A$39:$A$782,$A134,СВЦЭМ!$B$39:$B$782,O$119)+'СЕТ СН'!$I$11+СВЦЭМ!$D$10+'СЕТ СН'!$I$6-'СЕТ СН'!$I$23</f>
        <v>2430.2339567199997</v>
      </c>
      <c r="P134" s="36">
        <f>SUMIFS(СВЦЭМ!$D$39:$D$782,СВЦЭМ!$A$39:$A$782,$A134,СВЦЭМ!$B$39:$B$782,P$119)+'СЕТ СН'!$I$11+СВЦЭМ!$D$10+'СЕТ СН'!$I$6-'СЕТ СН'!$I$23</f>
        <v>2435.3948924199999</v>
      </c>
      <c r="Q134" s="36">
        <f>SUMIFS(СВЦЭМ!$D$39:$D$782,СВЦЭМ!$A$39:$A$782,$A134,СВЦЭМ!$B$39:$B$782,Q$119)+'СЕТ СН'!$I$11+СВЦЭМ!$D$10+'СЕТ СН'!$I$6-'СЕТ СН'!$I$23</f>
        <v>2447.3085623699999</v>
      </c>
      <c r="R134" s="36">
        <f>SUMIFS(СВЦЭМ!$D$39:$D$782,СВЦЭМ!$A$39:$A$782,$A134,СВЦЭМ!$B$39:$B$782,R$119)+'СЕТ СН'!$I$11+СВЦЭМ!$D$10+'СЕТ СН'!$I$6-'СЕТ СН'!$I$23</f>
        <v>2433.7496693499997</v>
      </c>
      <c r="S134" s="36">
        <f>SUMIFS(СВЦЭМ!$D$39:$D$782,СВЦЭМ!$A$39:$A$782,$A134,СВЦЭМ!$B$39:$B$782,S$119)+'СЕТ СН'!$I$11+СВЦЭМ!$D$10+'СЕТ СН'!$I$6-'СЕТ СН'!$I$23</f>
        <v>2388.9606689799998</v>
      </c>
      <c r="T134" s="36">
        <f>SUMIFS(СВЦЭМ!$D$39:$D$782,СВЦЭМ!$A$39:$A$782,$A134,СВЦЭМ!$B$39:$B$782,T$119)+'СЕТ СН'!$I$11+СВЦЭМ!$D$10+'СЕТ СН'!$I$6-'СЕТ СН'!$I$23</f>
        <v>2368.8526753699998</v>
      </c>
      <c r="U134" s="36">
        <f>SUMIFS(СВЦЭМ!$D$39:$D$782,СВЦЭМ!$A$39:$A$782,$A134,СВЦЭМ!$B$39:$B$782,U$119)+'СЕТ СН'!$I$11+СВЦЭМ!$D$10+'СЕТ СН'!$I$6-'СЕТ СН'!$I$23</f>
        <v>2389.3009878499997</v>
      </c>
      <c r="V134" s="36">
        <f>SUMIFS(СВЦЭМ!$D$39:$D$782,СВЦЭМ!$A$39:$A$782,$A134,СВЦЭМ!$B$39:$B$782,V$119)+'СЕТ СН'!$I$11+СВЦЭМ!$D$10+'СЕТ СН'!$I$6-'СЕТ СН'!$I$23</f>
        <v>2401.04684232</v>
      </c>
      <c r="W134" s="36">
        <f>SUMIFS(СВЦЭМ!$D$39:$D$782,СВЦЭМ!$A$39:$A$782,$A134,СВЦЭМ!$B$39:$B$782,W$119)+'СЕТ СН'!$I$11+СВЦЭМ!$D$10+'СЕТ СН'!$I$6-'СЕТ СН'!$I$23</f>
        <v>2408.5773648200002</v>
      </c>
      <c r="X134" s="36">
        <f>SUMIFS(СВЦЭМ!$D$39:$D$782,СВЦЭМ!$A$39:$A$782,$A134,СВЦЭМ!$B$39:$B$782,X$119)+'СЕТ СН'!$I$11+СВЦЭМ!$D$10+'СЕТ СН'!$I$6-'СЕТ СН'!$I$23</f>
        <v>2422.5652874799998</v>
      </c>
      <c r="Y134" s="36">
        <f>SUMIFS(СВЦЭМ!$D$39:$D$782,СВЦЭМ!$A$39:$A$782,$A134,СВЦЭМ!$B$39:$B$782,Y$119)+'СЕТ СН'!$I$11+СВЦЭМ!$D$10+'СЕТ СН'!$I$6-'СЕТ СН'!$I$23</f>
        <v>2453.4369314400001</v>
      </c>
    </row>
    <row r="135" spans="1:25" ht="15.75" x14ac:dyDescent="0.2">
      <c r="A135" s="35">
        <f t="shared" si="3"/>
        <v>45276</v>
      </c>
      <c r="B135" s="36">
        <f>SUMIFS(СВЦЭМ!$D$39:$D$782,СВЦЭМ!$A$39:$A$782,$A135,СВЦЭМ!$B$39:$B$782,B$119)+'СЕТ СН'!$I$11+СВЦЭМ!$D$10+'СЕТ СН'!$I$6-'СЕТ СН'!$I$23</f>
        <v>2457.3178923699998</v>
      </c>
      <c r="C135" s="36">
        <f>SUMIFS(СВЦЭМ!$D$39:$D$782,СВЦЭМ!$A$39:$A$782,$A135,СВЦЭМ!$B$39:$B$782,C$119)+'СЕТ СН'!$I$11+СВЦЭМ!$D$10+'СЕТ СН'!$I$6-'СЕТ СН'!$I$23</f>
        <v>2492.1388637599998</v>
      </c>
      <c r="D135" s="36">
        <f>SUMIFS(СВЦЭМ!$D$39:$D$782,СВЦЭМ!$A$39:$A$782,$A135,СВЦЭМ!$B$39:$B$782,D$119)+'СЕТ СН'!$I$11+СВЦЭМ!$D$10+'СЕТ СН'!$I$6-'СЕТ СН'!$I$23</f>
        <v>2535.76694189</v>
      </c>
      <c r="E135" s="36">
        <f>SUMIFS(СВЦЭМ!$D$39:$D$782,СВЦЭМ!$A$39:$A$782,$A135,СВЦЭМ!$B$39:$B$782,E$119)+'СЕТ СН'!$I$11+СВЦЭМ!$D$10+'СЕТ СН'!$I$6-'СЕТ СН'!$I$23</f>
        <v>2544.5212074699998</v>
      </c>
      <c r="F135" s="36">
        <f>SUMIFS(СВЦЭМ!$D$39:$D$782,СВЦЭМ!$A$39:$A$782,$A135,СВЦЭМ!$B$39:$B$782,F$119)+'СЕТ СН'!$I$11+СВЦЭМ!$D$10+'СЕТ СН'!$I$6-'СЕТ СН'!$I$23</f>
        <v>2533.18489439</v>
      </c>
      <c r="G135" s="36">
        <f>SUMIFS(СВЦЭМ!$D$39:$D$782,СВЦЭМ!$A$39:$A$782,$A135,СВЦЭМ!$B$39:$B$782,G$119)+'СЕТ СН'!$I$11+СВЦЭМ!$D$10+'СЕТ СН'!$I$6-'СЕТ СН'!$I$23</f>
        <v>2529.1286122699998</v>
      </c>
      <c r="H135" s="36">
        <f>SUMIFS(СВЦЭМ!$D$39:$D$782,СВЦЭМ!$A$39:$A$782,$A135,СВЦЭМ!$B$39:$B$782,H$119)+'СЕТ СН'!$I$11+СВЦЭМ!$D$10+'СЕТ СН'!$I$6-'СЕТ СН'!$I$23</f>
        <v>2486.18695845</v>
      </c>
      <c r="I135" s="36">
        <f>SUMIFS(СВЦЭМ!$D$39:$D$782,СВЦЭМ!$A$39:$A$782,$A135,СВЦЭМ!$B$39:$B$782,I$119)+'СЕТ СН'!$I$11+СВЦЭМ!$D$10+'СЕТ СН'!$I$6-'СЕТ СН'!$I$23</f>
        <v>2458.8457531399999</v>
      </c>
      <c r="J135" s="36">
        <f>SUMIFS(СВЦЭМ!$D$39:$D$782,СВЦЭМ!$A$39:$A$782,$A135,СВЦЭМ!$B$39:$B$782,J$119)+'СЕТ СН'!$I$11+СВЦЭМ!$D$10+'СЕТ СН'!$I$6-'СЕТ СН'!$I$23</f>
        <v>2419.0378952800002</v>
      </c>
      <c r="K135" s="36">
        <f>SUMIFS(СВЦЭМ!$D$39:$D$782,СВЦЭМ!$A$39:$A$782,$A135,СВЦЭМ!$B$39:$B$782,K$119)+'СЕТ СН'!$I$11+СВЦЭМ!$D$10+'СЕТ СН'!$I$6-'СЕТ СН'!$I$23</f>
        <v>2372.4627965700001</v>
      </c>
      <c r="L135" s="36">
        <f>SUMIFS(СВЦЭМ!$D$39:$D$782,СВЦЭМ!$A$39:$A$782,$A135,СВЦЭМ!$B$39:$B$782,L$119)+'СЕТ СН'!$I$11+СВЦЭМ!$D$10+'СЕТ СН'!$I$6-'СЕТ СН'!$I$23</f>
        <v>2333.4330114899999</v>
      </c>
      <c r="M135" s="36">
        <f>SUMIFS(СВЦЭМ!$D$39:$D$782,СВЦЭМ!$A$39:$A$782,$A135,СВЦЭМ!$B$39:$B$782,M$119)+'СЕТ СН'!$I$11+СВЦЭМ!$D$10+'СЕТ СН'!$I$6-'СЕТ СН'!$I$23</f>
        <v>2309.3473286799999</v>
      </c>
      <c r="N135" s="36">
        <f>SUMIFS(СВЦЭМ!$D$39:$D$782,СВЦЭМ!$A$39:$A$782,$A135,СВЦЭМ!$B$39:$B$782,N$119)+'СЕТ СН'!$I$11+СВЦЭМ!$D$10+'СЕТ СН'!$I$6-'СЕТ СН'!$I$23</f>
        <v>2333.5338565000002</v>
      </c>
      <c r="O135" s="36">
        <f>SUMIFS(СВЦЭМ!$D$39:$D$782,СВЦЭМ!$A$39:$A$782,$A135,СВЦЭМ!$B$39:$B$782,O$119)+'СЕТ СН'!$I$11+СВЦЭМ!$D$10+'СЕТ СН'!$I$6-'СЕТ СН'!$I$23</f>
        <v>2345.0618549999999</v>
      </c>
      <c r="P135" s="36">
        <f>SUMIFS(СВЦЭМ!$D$39:$D$782,СВЦЭМ!$A$39:$A$782,$A135,СВЦЭМ!$B$39:$B$782,P$119)+'СЕТ СН'!$I$11+СВЦЭМ!$D$10+'СЕТ СН'!$I$6-'СЕТ СН'!$I$23</f>
        <v>2335.2056794499999</v>
      </c>
      <c r="Q135" s="36">
        <f>SUMIFS(СВЦЭМ!$D$39:$D$782,СВЦЭМ!$A$39:$A$782,$A135,СВЦЭМ!$B$39:$B$782,Q$119)+'СЕТ СН'!$I$11+СВЦЭМ!$D$10+'СЕТ СН'!$I$6-'СЕТ СН'!$I$23</f>
        <v>2349.6234882600002</v>
      </c>
      <c r="R135" s="36">
        <f>SUMIFS(СВЦЭМ!$D$39:$D$782,СВЦЭМ!$A$39:$A$782,$A135,СВЦЭМ!$B$39:$B$782,R$119)+'СЕТ СН'!$I$11+СВЦЭМ!$D$10+'СЕТ СН'!$I$6-'СЕТ СН'!$I$23</f>
        <v>2371.2882467099998</v>
      </c>
      <c r="S135" s="36">
        <f>SUMIFS(СВЦЭМ!$D$39:$D$782,СВЦЭМ!$A$39:$A$782,$A135,СВЦЭМ!$B$39:$B$782,S$119)+'СЕТ СН'!$I$11+СВЦЭМ!$D$10+'СЕТ СН'!$I$6-'СЕТ СН'!$I$23</f>
        <v>2335.9066310999997</v>
      </c>
      <c r="T135" s="36">
        <f>SUMIFS(СВЦЭМ!$D$39:$D$782,СВЦЭМ!$A$39:$A$782,$A135,СВЦЭМ!$B$39:$B$782,T$119)+'СЕТ СН'!$I$11+СВЦЭМ!$D$10+'СЕТ СН'!$I$6-'СЕТ СН'!$I$23</f>
        <v>2313.5474843299999</v>
      </c>
      <c r="U135" s="36">
        <f>SUMIFS(СВЦЭМ!$D$39:$D$782,СВЦЭМ!$A$39:$A$782,$A135,СВЦЭМ!$B$39:$B$782,U$119)+'СЕТ СН'!$I$11+СВЦЭМ!$D$10+'СЕТ СН'!$I$6-'СЕТ СН'!$I$23</f>
        <v>2341.51575159</v>
      </c>
      <c r="V135" s="36">
        <f>SUMIFS(СВЦЭМ!$D$39:$D$782,СВЦЭМ!$A$39:$A$782,$A135,СВЦЭМ!$B$39:$B$782,V$119)+'СЕТ СН'!$I$11+СВЦЭМ!$D$10+'СЕТ СН'!$I$6-'СЕТ СН'!$I$23</f>
        <v>2338.4407201399999</v>
      </c>
      <c r="W135" s="36">
        <f>SUMIFS(СВЦЭМ!$D$39:$D$782,СВЦЭМ!$A$39:$A$782,$A135,СВЦЭМ!$B$39:$B$782,W$119)+'СЕТ СН'!$I$11+СВЦЭМ!$D$10+'СЕТ СН'!$I$6-'СЕТ СН'!$I$23</f>
        <v>2341.14030607</v>
      </c>
      <c r="X135" s="36">
        <f>SUMIFS(СВЦЭМ!$D$39:$D$782,СВЦЭМ!$A$39:$A$782,$A135,СВЦЭМ!$B$39:$B$782,X$119)+'СЕТ СН'!$I$11+СВЦЭМ!$D$10+'СЕТ СН'!$I$6-'СЕТ СН'!$I$23</f>
        <v>2368.1591730800001</v>
      </c>
      <c r="Y135" s="36">
        <f>SUMIFS(СВЦЭМ!$D$39:$D$782,СВЦЭМ!$A$39:$A$782,$A135,СВЦЭМ!$B$39:$B$782,Y$119)+'СЕТ СН'!$I$11+СВЦЭМ!$D$10+'СЕТ СН'!$I$6-'СЕТ СН'!$I$23</f>
        <v>2402.0203721799999</v>
      </c>
    </row>
    <row r="136" spans="1:25" ht="15.75" x14ac:dyDescent="0.2">
      <c r="A136" s="35">
        <f t="shared" si="3"/>
        <v>45277</v>
      </c>
      <c r="B136" s="36">
        <f>SUMIFS(СВЦЭМ!$D$39:$D$782,СВЦЭМ!$A$39:$A$782,$A136,СВЦЭМ!$B$39:$B$782,B$119)+'СЕТ СН'!$I$11+СВЦЭМ!$D$10+'СЕТ СН'!$I$6-'СЕТ СН'!$I$23</f>
        <v>2478.5321493900001</v>
      </c>
      <c r="C136" s="36">
        <f>SUMIFS(СВЦЭМ!$D$39:$D$782,СВЦЭМ!$A$39:$A$782,$A136,СВЦЭМ!$B$39:$B$782,C$119)+'СЕТ СН'!$I$11+СВЦЭМ!$D$10+'СЕТ СН'!$I$6-'СЕТ СН'!$I$23</f>
        <v>2490.0789453500001</v>
      </c>
      <c r="D136" s="36">
        <f>SUMIFS(СВЦЭМ!$D$39:$D$782,СВЦЭМ!$A$39:$A$782,$A136,СВЦЭМ!$B$39:$B$782,D$119)+'СЕТ СН'!$I$11+СВЦЭМ!$D$10+'СЕТ СН'!$I$6-'СЕТ СН'!$I$23</f>
        <v>2528.8894189499997</v>
      </c>
      <c r="E136" s="36">
        <f>SUMIFS(СВЦЭМ!$D$39:$D$782,СВЦЭМ!$A$39:$A$782,$A136,СВЦЭМ!$B$39:$B$782,E$119)+'СЕТ СН'!$I$11+СВЦЭМ!$D$10+'СЕТ СН'!$I$6-'СЕТ СН'!$I$23</f>
        <v>2530.5464966499999</v>
      </c>
      <c r="F136" s="36">
        <f>SUMIFS(СВЦЭМ!$D$39:$D$782,СВЦЭМ!$A$39:$A$782,$A136,СВЦЭМ!$B$39:$B$782,F$119)+'СЕТ СН'!$I$11+СВЦЭМ!$D$10+'СЕТ СН'!$I$6-'СЕТ СН'!$I$23</f>
        <v>2528.5838099000002</v>
      </c>
      <c r="G136" s="36">
        <f>SUMIFS(СВЦЭМ!$D$39:$D$782,СВЦЭМ!$A$39:$A$782,$A136,СВЦЭМ!$B$39:$B$782,G$119)+'СЕТ СН'!$I$11+СВЦЭМ!$D$10+'СЕТ СН'!$I$6-'СЕТ СН'!$I$23</f>
        <v>2531.2577652700002</v>
      </c>
      <c r="H136" s="36">
        <f>SUMIFS(СВЦЭМ!$D$39:$D$782,СВЦЭМ!$A$39:$A$782,$A136,СВЦЭМ!$B$39:$B$782,H$119)+'СЕТ СН'!$I$11+СВЦЭМ!$D$10+'СЕТ СН'!$I$6-'СЕТ СН'!$I$23</f>
        <v>2516.4589831899998</v>
      </c>
      <c r="I136" s="36">
        <f>SUMIFS(СВЦЭМ!$D$39:$D$782,СВЦЭМ!$A$39:$A$782,$A136,СВЦЭМ!$B$39:$B$782,I$119)+'СЕТ СН'!$I$11+СВЦЭМ!$D$10+'СЕТ СН'!$I$6-'СЕТ СН'!$I$23</f>
        <v>2508.3228779800002</v>
      </c>
      <c r="J136" s="36">
        <f>SUMIFS(СВЦЭМ!$D$39:$D$782,СВЦЭМ!$A$39:$A$782,$A136,СВЦЭМ!$B$39:$B$782,J$119)+'СЕТ СН'!$I$11+СВЦЭМ!$D$10+'СЕТ СН'!$I$6-'СЕТ СН'!$I$23</f>
        <v>2471.8769995499997</v>
      </c>
      <c r="K136" s="36">
        <f>SUMIFS(СВЦЭМ!$D$39:$D$782,СВЦЭМ!$A$39:$A$782,$A136,СВЦЭМ!$B$39:$B$782,K$119)+'СЕТ СН'!$I$11+СВЦЭМ!$D$10+'СЕТ СН'!$I$6-'СЕТ СН'!$I$23</f>
        <v>2430.6807427599997</v>
      </c>
      <c r="L136" s="36">
        <f>SUMIFS(СВЦЭМ!$D$39:$D$782,СВЦЭМ!$A$39:$A$782,$A136,СВЦЭМ!$B$39:$B$782,L$119)+'СЕТ СН'!$I$11+СВЦЭМ!$D$10+'СЕТ СН'!$I$6-'СЕТ СН'!$I$23</f>
        <v>2385.7456370499999</v>
      </c>
      <c r="M136" s="36">
        <f>SUMIFS(СВЦЭМ!$D$39:$D$782,СВЦЭМ!$A$39:$A$782,$A136,СВЦЭМ!$B$39:$B$782,M$119)+'СЕТ СН'!$I$11+СВЦЭМ!$D$10+'СЕТ СН'!$I$6-'СЕТ СН'!$I$23</f>
        <v>2370.95661286</v>
      </c>
      <c r="N136" s="36">
        <f>SUMIFS(СВЦЭМ!$D$39:$D$782,СВЦЭМ!$A$39:$A$782,$A136,СВЦЭМ!$B$39:$B$782,N$119)+'СЕТ СН'!$I$11+СВЦЭМ!$D$10+'СЕТ СН'!$I$6-'СЕТ СН'!$I$23</f>
        <v>2385.7911761599998</v>
      </c>
      <c r="O136" s="36">
        <f>SUMIFS(СВЦЭМ!$D$39:$D$782,СВЦЭМ!$A$39:$A$782,$A136,СВЦЭМ!$B$39:$B$782,O$119)+'СЕТ СН'!$I$11+СВЦЭМ!$D$10+'СЕТ СН'!$I$6-'СЕТ СН'!$I$23</f>
        <v>2394.43426636</v>
      </c>
      <c r="P136" s="36">
        <f>SUMIFS(СВЦЭМ!$D$39:$D$782,СВЦЭМ!$A$39:$A$782,$A136,СВЦЭМ!$B$39:$B$782,P$119)+'СЕТ СН'!$I$11+СВЦЭМ!$D$10+'СЕТ СН'!$I$6-'СЕТ СН'!$I$23</f>
        <v>2393.1880420099997</v>
      </c>
      <c r="Q136" s="36">
        <f>SUMIFS(СВЦЭМ!$D$39:$D$782,СВЦЭМ!$A$39:$A$782,$A136,СВЦЭМ!$B$39:$B$782,Q$119)+'СЕТ СН'!$I$11+СВЦЭМ!$D$10+'СЕТ СН'!$I$6-'СЕТ СН'!$I$23</f>
        <v>2401.65184632</v>
      </c>
      <c r="R136" s="36">
        <f>SUMIFS(СВЦЭМ!$D$39:$D$782,СВЦЭМ!$A$39:$A$782,$A136,СВЦЭМ!$B$39:$B$782,R$119)+'СЕТ СН'!$I$11+СВЦЭМ!$D$10+'СЕТ СН'!$I$6-'СЕТ СН'!$I$23</f>
        <v>2409.8944566999999</v>
      </c>
      <c r="S136" s="36">
        <f>SUMIFS(СВЦЭМ!$D$39:$D$782,СВЦЭМ!$A$39:$A$782,$A136,СВЦЭМ!$B$39:$B$782,S$119)+'СЕТ СН'!$I$11+СВЦЭМ!$D$10+'СЕТ СН'!$I$6-'СЕТ СН'!$I$23</f>
        <v>2367.3112414999996</v>
      </c>
      <c r="T136" s="36">
        <f>SUMIFS(СВЦЭМ!$D$39:$D$782,СВЦЭМ!$A$39:$A$782,$A136,СВЦЭМ!$B$39:$B$782,T$119)+'СЕТ СН'!$I$11+СВЦЭМ!$D$10+'СЕТ СН'!$I$6-'СЕТ СН'!$I$23</f>
        <v>2324.6607618600001</v>
      </c>
      <c r="U136" s="36">
        <f>SUMIFS(СВЦЭМ!$D$39:$D$782,СВЦЭМ!$A$39:$A$782,$A136,СВЦЭМ!$B$39:$B$782,U$119)+'СЕТ СН'!$I$11+СВЦЭМ!$D$10+'СЕТ СН'!$I$6-'СЕТ СН'!$I$23</f>
        <v>2322.5145266899999</v>
      </c>
      <c r="V136" s="36">
        <f>SUMIFS(СВЦЭМ!$D$39:$D$782,СВЦЭМ!$A$39:$A$782,$A136,СВЦЭМ!$B$39:$B$782,V$119)+'СЕТ СН'!$I$11+СВЦЭМ!$D$10+'СЕТ СН'!$I$6-'СЕТ СН'!$I$23</f>
        <v>2352.89565034</v>
      </c>
      <c r="W136" s="36">
        <f>SUMIFS(СВЦЭМ!$D$39:$D$782,СВЦЭМ!$A$39:$A$782,$A136,СВЦЭМ!$B$39:$B$782,W$119)+'СЕТ СН'!$I$11+СВЦЭМ!$D$10+'СЕТ СН'!$I$6-'СЕТ СН'!$I$23</f>
        <v>2351.5037460899998</v>
      </c>
      <c r="X136" s="36">
        <f>SUMIFS(СВЦЭМ!$D$39:$D$782,СВЦЭМ!$A$39:$A$782,$A136,СВЦЭМ!$B$39:$B$782,X$119)+'СЕТ СН'!$I$11+СВЦЭМ!$D$10+'СЕТ СН'!$I$6-'СЕТ СН'!$I$23</f>
        <v>2391.5322244700001</v>
      </c>
      <c r="Y136" s="36">
        <f>SUMIFS(СВЦЭМ!$D$39:$D$782,СВЦЭМ!$A$39:$A$782,$A136,СВЦЭМ!$B$39:$B$782,Y$119)+'СЕТ СН'!$I$11+СВЦЭМ!$D$10+'СЕТ СН'!$I$6-'СЕТ СН'!$I$23</f>
        <v>2432.5296794799997</v>
      </c>
    </row>
    <row r="137" spans="1:25" ht="15.75" x14ac:dyDescent="0.2">
      <c r="A137" s="35">
        <f t="shared" si="3"/>
        <v>45278</v>
      </c>
      <c r="B137" s="36">
        <f>SUMIFS(СВЦЭМ!$D$39:$D$782,СВЦЭМ!$A$39:$A$782,$A137,СВЦЭМ!$B$39:$B$782,B$119)+'СЕТ СН'!$I$11+СВЦЭМ!$D$10+'СЕТ СН'!$I$6-'СЕТ СН'!$I$23</f>
        <v>2346.2997449999998</v>
      </c>
      <c r="C137" s="36">
        <f>SUMIFS(СВЦЭМ!$D$39:$D$782,СВЦЭМ!$A$39:$A$782,$A137,СВЦЭМ!$B$39:$B$782,C$119)+'СЕТ СН'!$I$11+СВЦЭМ!$D$10+'СЕТ СН'!$I$6-'СЕТ СН'!$I$23</f>
        <v>2380.4983235299997</v>
      </c>
      <c r="D137" s="36">
        <f>SUMIFS(СВЦЭМ!$D$39:$D$782,СВЦЭМ!$A$39:$A$782,$A137,СВЦЭМ!$B$39:$B$782,D$119)+'СЕТ СН'!$I$11+СВЦЭМ!$D$10+'СЕТ СН'!$I$6-'СЕТ СН'!$I$23</f>
        <v>2408.5332002799996</v>
      </c>
      <c r="E137" s="36">
        <f>SUMIFS(СВЦЭМ!$D$39:$D$782,СВЦЭМ!$A$39:$A$782,$A137,СВЦЭМ!$B$39:$B$782,E$119)+'СЕТ СН'!$I$11+СВЦЭМ!$D$10+'СЕТ СН'!$I$6-'СЕТ СН'!$I$23</f>
        <v>2421.8896405599999</v>
      </c>
      <c r="F137" s="36">
        <f>SUMIFS(СВЦЭМ!$D$39:$D$782,СВЦЭМ!$A$39:$A$782,$A137,СВЦЭМ!$B$39:$B$782,F$119)+'СЕТ СН'!$I$11+СВЦЭМ!$D$10+'СЕТ СН'!$I$6-'СЕТ СН'!$I$23</f>
        <v>2425.6175425199999</v>
      </c>
      <c r="G137" s="36">
        <f>SUMIFS(СВЦЭМ!$D$39:$D$782,СВЦЭМ!$A$39:$A$782,$A137,СВЦЭМ!$B$39:$B$782,G$119)+'СЕТ СН'!$I$11+СВЦЭМ!$D$10+'СЕТ СН'!$I$6-'СЕТ СН'!$I$23</f>
        <v>2404.4815189800001</v>
      </c>
      <c r="H137" s="36">
        <f>SUMIFS(СВЦЭМ!$D$39:$D$782,СВЦЭМ!$A$39:$A$782,$A137,СВЦЭМ!$B$39:$B$782,H$119)+'СЕТ СН'!$I$11+СВЦЭМ!$D$10+'СЕТ СН'!$I$6-'СЕТ СН'!$I$23</f>
        <v>2354.1034273</v>
      </c>
      <c r="I137" s="36">
        <f>SUMIFS(СВЦЭМ!$D$39:$D$782,СВЦЭМ!$A$39:$A$782,$A137,СВЦЭМ!$B$39:$B$782,I$119)+'СЕТ СН'!$I$11+СВЦЭМ!$D$10+'СЕТ СН'!$I$6-'СЕТ СН'!$I$23</f>
        <v>2303.4058757000003</v>
      </c>
      <c r="J137" s="36">
        <f>SUMIFS(СВЦЭМ!$D$39:$D$782,СВЦЭМ!$A$39:$A$782,$A137,СВЦЭМ!$B$39:$B$782,J$119)+'СЕТ СН'!$I$11+СВЦЭМ!$D$10+'СЕТ СН'!$I$6-'СЕТ СН'!$I$23</f>
        <v>2278.0187355199996</v>
      </c>
      <c r="K137" s="36">
        <f>SUMIFS(СВЦЭМ!$D$39:$D$782,СВЦЭМ!$A$39:$A$782,$A137,СВЦЭМ!$B$39:$B$782,K$119)+'СЕТ СН'!$I$11+СВЦЭМ!$D$10+'СЕТ СН'!$I$6-'СЕТ СН'!$I$23</f>
        <v>2242.5552778199999</v>
      </c>
      <c r="L137" s="36">
        <f>SUMIFS(СВЦЭМ!$D$39:$D$782,СВЦЭМ!$A$39:$A$782,$A137,СВЦЭМ!$B$39:$B$782,L$119)+'СЕТ СН'!$I$11+СВЦЭМ!$D$10+'СЕТ СН'!$I$6-'СЕТ СН'!$I$23</f>
        <v>2230.5895079499996</v>
      </c>
      <c r="M137" s="36">
        <f>SUMIFS(СВЦЭМ!$D$39:$D$782,СВЦЭМ!$A$39:$A$782,$A137,СВЦЭМ!$B$39:$B$782,M$119)+'СЕТ СН'!$I$11+СВЦЭМ!$D$10+'СЕТ СН'!$I$6-'СЕТ СН'!$I$23</f>
        <v>2253.8394699700002</v>
      </c>
      <c r="N137" s="36">
        <f>SUMIFS(СВЦЭМ!$D$39:$D$782,СВЦЭМ!$A$39:$A$782,$A137,СВЦЭМ!$B$39:$B$782,N$119)+'СЕТ СН'!$I$11+СВЦЭМ!$D$10+'СЕТ СН'!$I$6-'СЕТ СН'!$I$23</f>
        <v>2260.2963372499999</v>
      </c>
      <c r="O137" s="36">
        <f>SUMIFS(СВЦЭМ!$D$39:$D$782,СВЦЭМ!$A$39:$A$782,$A137,СВЦЭМ!$B$39:$B$782,O$119)+'СЕТ СН'!$I$11+СВЦЭМ!$D$10+'СЕТ СН'!$I$6-'СЕТ СН'!$I$23</f>
        <v>2272.0164733000001</v>
      </c>
      <c r="P137" s="36">
        <f>SUMIFS(СВЦЭМ!$D$39:$D$782,СВЦЭМ!$A$39:$A$782,$A137,СВЦЭМ!$B$39:$B$782,P$119)+'СЕТ СН'!$I$11+СВЦЭМ!$D$10+'СЕТ СН'!$I$6-'СЕТ СН'!$I$23</f>
        <v>2287.8133063799996</v>
      </c>
      <c r="Q137" s="36">
        <f>SUMIFS(СВЦЭМ!$D$39:$D$782,СВЦЭМ!$A$39:$A$782,$A137,СВЦЭМ!$B$39:$B$782,Q$119)+'СЕТ СН'!$I$11+СВЦЭМ!$D$10+'СЕТ СН'!$I$6-'СЕТ СН'!$I$23</f>
        <v>2294.3495981400001</v>
      </c>
      <c r="R137" s="36">
        <f>SUMIFS(СВЦЭМ!$D$39:$D$782,СВЦЭМ!$A$39:$A$782,$A137,СВЦЭМ!$B$39:$B$782,R$119)+'СЕТ СН'!$I$11+СВЦЭМ!$D$10+'СЕТ СН'!$I$6-'СЕТ СН'!$I$23</f>
        <v>2291.57729032</v>
      </c>
      <c r="S137" s="36">
        <f>SUMIFS(СВЦЭМ!$D$39:$D$782,СВЦЭМ!$A$39:$A$782,$A137,СВЦЭМ!$B$39:$B$782,S$119)+'СЕТ СН'!$I$11+СВЦЭМ!$D$10+'СЕТ СН'!$I$6-'СЕТ СН'!$I$23</f>
        <v>2265.60805906</v>
      </c>
      <c r="T137" s="36">
        <f>SUMIFS(СВЦЭМ!$D$39:$D$782,СВЦЭМ!$A$39:$A$782,$A137,СВЦЭМ!$B$39:$B$782,T$119)+'СЕТ СН'!$I$11+СВЦЭМ!$D$10+'СЕТ СН'!$I$6-'СЕТ СН'!$I$23</f>
        <v>2234.5401296800001</v>
      </c>
      <c r="U137" s="36">
        <f>SUMIFS(СВЦЭМ!$D$39:$D$782,СВЦЭМ!$A$39:$A$782,$A137,СВЦЭМ!$B$39:$B$782,U$119)+'СЕТ СН'!$I$11+СВЦЭМ!$D$10+'СЕТ СН'!$I$6-'СЕТ СН'!$I$23</f>
        <v>2221.5786131899999</v>
      </c>
      <c r="V137" s="36">
        <f>SUMIFS(СВЦЭМ!$D$39:$D$782,СВЦЭМ!$A$39:$A$782,$A137,СВЦЭМ!$B$39:$B$782,V$119)+'СЕТ СН'!$I$11+СВЦЭМ!$D$10+'СЕТ СН'!$I$6-'СЕТ СН'!$I$23</f>
        <v>2251.7785263599999</v>
      </c>
      <c r="W137" s="36">
        <f>SUMIFS(СВЦЭМ!$D$39:$D$782,СВЦЭМ!$A$39:$A$782,$A137,СВЦЭМ!$B$39:$B$782,W$119)+'СЕТ СН'!$I$11+СВЦЭМ!$D$10+'СЕТ СН'!$I$6-'СЕТ СН'!$I$23</f>
        <v>2230.7270374</v>
      </c>
      <c r="X137" s="36">
        <f>SUMIFS(СВЦЭМ!$D$39:$D$782,СВЦЭМ!$A$39:$A$782,$A137,СВЦЭМ!$B$39:$B$782,X$119)+'СЕТ СН'!$I$11+СВЦЭМ!$D$10+'СЕТ СН'!$I$6-'СЕТ СН'!$I$23</f>
        <v>2272.9525006200001</v>
      </c>
      <c r="Y137" s="36">
        <f>SUMIFS(СВЦЭМ!$D$39:$D$782,СВЦЭМ!$A$39:$A$782,$A137,СВЦЭМ!$B$39:$B$782,Y$119)+'СЕТ СН'!$I$11+СВЦЭМ!$D$10+'СЕТ СН'!$I$6-'СЕТ СН'!$I$23</f>
        <v>2300.3455181299996</v>
      </c>
    </row>
    <row r="138" spans="1:25" ht="15.75" x14ac:dyDescent="0.2">
      <c r="A138" s="35">
        <f t="shared" si="3"/>
        <v>45279</v>
      </c>
      <c r="B138" s="36">
        <f>SUMIFS(СВЦЭМ!$D$39:$D$782,СВЦЭМ!$A$39:$A$782,$A138,СВЦЭМ!$B$39:$B$782,B$119)+'СЕТ СН'!$I$11+СВЦЭМ!$D$10+'СЕТ СН'!$I$6-'СЕТ СН'!$I$23</f>
        <v>2343.0744632599999</v>
      </c>
      <c r="C138" s="36">
        <f>SUMIFS(СВЦЭМ!$D$39:$D$782,СВЦЭМ!$A$39:$A$782,$A138,СВЦЭМ!$B$39:$B$782,C$119)+'СЕТ СН'!$I$11+СВЦЭМ!$D$10+'СЕТ СН'!$I$6-'СЕТ СН'!$I$23</f>
        <v>2427.8568139399999</v>
      </c>
      <c r="D138" s="36">
        <f>SUMIFS(СВЦЭМ!$D$39:$D$782,СВЦЭМ!$A$39:$A$782,$A138,СВЦЭМ!$B$39:$B$782,D$119)+'СЕТ СН'!$I$11+СВЦЭМ!$D$10+'СЕТ СН'!$I$6-'СЕТ СН'!$I$23</f>
        <v>2469.7666217799997</v>
      </c>
      <c r="E138" s="36">
        <f>SUMIFS(СВЦЭМ!$D$39:$D$782,СВЦЭМ!$A$39:$A$782,$A138,СВЦЭМ!$B$39:$B$782,E$119)+'СЕТ СН'!$I$11+СВЦЭМ!$D$10+'СЕТ СН'!$I$6-'СЕТ СН'!$I$23</f>
        <v>2486.2096754699996</v>
      </c>
      <c r="F138" s="36">
        <f>SUMIFS(СВЦЭМ!$D$39:$D$782,СВЦЭМ!$A$39:$A$782,$A138,СВЦЭМ!$B$39:$B$782,F$119)+'СЕТ СН'!$I$11+СВЦЭМ!$D$10+'СЕТ СН'!$I$6-'СЕТ СН'!$I$23</f>
        <v>2478.1902950100002</v>
      </c>
      <c r="G138" s="36">
        <f>SUMIFS(СВЦЭМ!$D$39:$D$782,СВЦЭМ!$A$39:$A$782,$A138,СВЦЭМ!$B$39:$B$782,G$119)+'СЕТ СН'!$I$11+СВЦЭМ!$D$10+'СЕТ СН'!$I$6-'СЕТ СН'!$I$23</f>
        <v>2463.4015978799998</v>
      </c>
      <c r="H138" s="36">
        <f>SUMIFS(СВЦЭМ!$D$39:$D$782,СВЦЭМ!$A$39:$A$782,$A138,СВЦЭМ!$B$39:$B$782,H$119)+'СЕТ СН'!$I$11+СВЦЭМ!$D$10+'СЕТ СН'!$I$6-'СЕТ СН'!$I$23</f>
        <v>2393.9242978399998</v>
      </c>
      <c r="I138" s="36">
        <f>SUMIFS(СВЦЭМ!$D$39:$D$782,СВЦЭМ!$A$39:$A$782,$A138,СВЦЭМ!$B$39:$B$782,I$119)+'СЕТ СН'!$I$11+СВЦЭМ!$D$10+'СЕТ СН'!$I$6-'СЕТ СН'!$I$23</f>
        <v>2338.0388292600001</v>
      </c>
      <c r="J138" s="36">
        <f>SUMIFS(СВЦЭМ!$D$39:$D$782,СВЦЭМ!$A$39:$A$782,$A138,СВЦЭМ!$B$39:$B$782,J$119)+'СЕТ СН'!$I$11+СВЦЭМ!$D$10+'СЕТ СН'!$I$6-'СЕТ СН'!$I$23</f>
        <v>2317.72456969</v>
      </c>
      <c r="K138" s="36">
        <f>SUMIFS(СВЦЭМ!$D$39:$D$782,СВЦЭМ!$A$39:$A$782,$A138,СВЦЭМ!$B$39:$B$782,K$119)+'СЕТ СН'!$I$11+СВЦЭМ!$D$10+'СЕТ СН'!$I$6-'СЕТ СН'!$I$23</f>
        <v>2282.8107639599998</v>
      </c>
      <c r="L138" s="36">
        <f>SUMIFS(СВЦЭМ!$D$39:$D$782,СВЦЭМ!$A$39:$A$782,$A138,СВЦЭМ!$B$39:$B$782,L$119)+'СЕТ СН'!$I$11+СВЦЭМ!$D$10+'СЕТ СН'!$I$6-'СЕТ СН'!$I$23</f>
        <v>2268.0887032399996</v>
      </c>
      <c r="M138" s="36">
        <f>SUMIFS(СВЦЭМ!$D$39:$D$782,СВЦЭМ!$A$39:$A$782,$A138,СВЦЭМ!$B$39:$B$782,M$119)+'СЕТ СН'!$I$11+СВЦЭМ!$D$10+'СЕТ СН'!$I$6-'СЕТ СН'!$I$23</f>
        <v>2291.5651248899999</v>
      </c>
      <c r="N138" s="36">
        <f>SUMIFS(СВЦЭМ!$D$39:$D$782,СВЦЭМ!$A$39:$A$782,$A138,СВЦЭМ!$B$39:$B$782,N$119)+'СЕТ СН'!$I$11+СВЦЭМ!$D$10+'СЕТ СН'!$I$6-'СЕТ СН'!$I$23</f>
        <v>2307.89238316</v>
      </c>
      <c r="O138" s="36">
        <f>SUMIFS(СВЦЭМ!$D$39:$D$782,СВЦЭМ!$A$39:$A$782,$A138,СВЦЭМ!$B$39:$B$782,O$119)+'СЕТ СН'!$I$11+СВЦЭМ!$D$10+'СЕТ СН'!$I$6-'СЕТ СН'!$I$23</f>
        <v>2317.9027381699998</v>
      </c>
      <c r="P138" s="36">
        <f>SUMIFS(СВЦЭМ!$D$39:$D$782,СВЦЭМ!$A$39:$A$782,$A138,СВЦЭМ!$B$39:$B$782,P$119)+'СЕТ СН'!$I$11+СВЦЭМ!$D$10+'СЕТ СН'!$I$6-'СЕТ СН'!$I$23</f>
        <v>2327.1740550699997</v>
      </c>
      <c r="Q138" s="36">
        <f>SUMIFS(СВЦЭМ!$D$39:$D$782,СВЦЭМ!$A$39:$A$782,$A138,СВЦЭМ!$B$39:$B$782,Q$119)+'СЕТ СН'!$I$11+СВЦЭМ!$D$10+'СЕТ СН'!$I$6-'СЕТ СН'!$I$23</f>
        <v>2336.8801824299999</v>
      </c>
      <c r="R138" s="36">
        <f>SUMIFS(СВЦЭМ!$D$39:$D$782,СВЦЭМ!$A$39:$A$782,$A138,СВЦЭМ!$B$39:$B$782,R$119)+'СЕТ СН'!$I$11+СВЦЭМ!$D$10+'СЕТ СН'!$I$6-'СЕТ СН'!$I$23</f>
        <v>2328.9093898000001</v>
      </c>
      <c r="S138" s="36">
        <f>SUMIFS(СВЦЭМ!$D$39:$D$782,СВЦЭМ!$A$39:$A$782,$A138,СВЦЭМ!$B$39:$B$782,S$119)+'СЕТ СН'!$I$11+СВЦЭМ!$D$10+'СЕТ СН'!$I$6-'СЕТ СН'!$I$23</f>
        <v>2287.2826949700002</v>
      </c>
      <c r="T138" s="36">
        <f>SUMIFS(СВЦЭМ!$D$39:$D$782,СВЦЭМ!$A$39:$A$782,$A138,СВЦЭМ!$B$39:$B$782,T$119)+'СЕТ СН'!$I$11+СВЦЭМ!$D$10+'СЕТ СН'!$I$6-'СЕТ СН'!$I$23</f>
        <v>2259.2350599000001</v>
      </c>
      <c r="U138" s="36">
        <f>SUMIFS(СВЦЭМ!$D$39:$D$782,СВЦЭМ!$A$39:$A$782,$A138,СВЦЭМ!$B$39:$B$782,U$119)+'СЕТ СН'!$I$11+СВЦЭМ!$D$10+'СЕТ СН'!$I$6-'СЕТ СН'!$I$23</f>
        <v>2269.0327286699999</v>
      </c>
      <c r="V138" s="36">
        <f>SUMIFS(СВЦЭМ!$D$39:$D$782,СВЦЭМ!$A$39:$A$782,$A138,СВЦЭМ!$B$39:$B$782,V$119)+'СЕТ СН'!$I$11+СВЦЭМ!$D$10+'СЕТ СН'!$I$6-'СЕТ СН'!$I$23</f>
        <v>2291.5863945199999</v>
      </c>
      <c r="W138" s="36">
        <f>SUMIFS(СВЦЭМ!$D$39:$D$782,СВЦЭМ!$A$39:$A$782,$A138,СВЦЭМ!$B$39:$B$782,W$119)+'СЕТ СН'!$I$11+СВЦЭМ!$D$10+'СЕТ СН'!$I$6-'СЕТ СН'!$I$23</f>
        <v>2297.23403646</v>
      </c>
      <c r="X138" s="36">
        <f>SUMIFS(СВЦЭМ!$D$39:$D$782,СВЦЭМ!$A$39:$A$782,$A138,СВЦЭМ!$B$39:$B$782,X$119)+'СЕТ СН'!$I$11+СВЦЭМ!$D$10+'СЕТ СН'!$I$6-'СЕТ СН'!$I$23</f>
        <v>2326.5158734899996</v>
      </c>
      <c r="Y138" s="36">
        <f>SUMIFS(СВЦЭМ!$D$39:$D$782,СВЦЭМ!$A$39:$A$782,$A138,СВЦЭМ!$B$39:$B$782,Y$119)+'СЕТ СН'!$I$11+СВЦЭМ!$D$10+'СЕТ СН'!$I$6-'СЕТ СН'!$I$23</f>
        <v>2367.7581220699999</v>
      </c>
    </row>
    <row r="139" spans="1:25" ht="15.75" x14ac:dyDescent="0.2">
      <c r="A139" s="35">
        <f t="shared" si="3"/>
        <v>45280</v>
      </c>
      <c r="B139" s="36">
        <f>SUMIFS(СВЦЭМ!$D$39:$D$782,СВЦЭМ!$A$39:$A$782,$A139,СВЦЭМ!$B$39:$B$782,B$119)+'СЕТ СН'!$I$11+СВЦЭМ!$D$10+'СЕТ СН'!$I$6-'СЕТ СН'!$I$23</f>
        <v>2430.6256978299998</v>
      </c>
      <c r="C139" s="36">
        <f>SUMIFS(СВЦЭМ!$D$39:$D$782,СВЦЭМ!$A$39:$A$782,$A139,СВЦЭМ!$B$39:$B$782,C$119)+'СЕТ СН'!$I$11+СВЦЭМ!$D$10+'СЕТ СН'!$I$6-'СЕТ СН'!$I$23</f>
        <v>2468.9203331199997</v>
      </c>
      <c r="D139" s="36">
        <f>SUMIFS(СВЦЭМ!$D$39:$D$782,СВЦЭМ!$A$39:$A$782,$A139,СВЦЭМ!$B$39:$B$782,D$119)+'СЕТ СН'!$I$11+СВЦЭМ!$D$10+'СЕТ СН'!$I$6-'СЕТ СН'!$I$23</f>
        <v>2506.2682902400002</v>
      </c>
      <c r="E139" s="36">
        <f>SUMIFS(СВЦЭМ!$D$39:$D$782,СВЦЭМ!$A$39:$A$782,$A139,СВЦЭМ!$B$39:$B$782,E$119)+'СЕТ СН'!$I$11+СВЦЭМ!$D$10+'СЕТ СН'!$I$6-'СЕТ СН'!$I$23</f>
        <v>2512.9725144599997</v>
      </c>
      <c r="F139" s="36">
        <f>SUMIFS(СВЦЭМ!$D$39:$D$782,СВЦЭМ!$A$39:$A$782,$A139,СВЦЭМ!$B$39:$B$782,F$119)+'СЕТ СН'!$I$11+СВЦЭМ!$D$10+'СЕТ СН'!$I$6-'СЕТ СН'!$I$23</f>
        <v>2511.7406650200001</v>
      </c>
      <c r="G139" s="36">
        <f>SUMIFS(СВЦЭМ!$D$39:$D$782,СВЦЭМ!$A$39:$A$782,$A139,СВЦЭМ!$B$39:$B$782,G$119)+'СЕТ СН'!$I$11+СВЦЭМ!$D$10+'СЕТ СН'!$I$6-'СЕТ СН'!$I$23</f>
        <v>2478.6679570599999</v>
      </c>
      <c r="H139" s="36">
        <f>SUMIFS(СВЦЭМ!$D$39:$D$782,СВЦЭМ!$A$39:$A$782,$A139,СВЦЭМ!$B$39:$B$782,H$119)+'СЕТ СН'!$I$11+СВЦЭМ!$D$10+'СЕТ СН'!$I$6-'СЕТ СН'!$I$23</f>
        <v>2425.2017602300002</v>
      </c>
      <c r="I139" s="36">
        <f>SUMIFS(СВЦЭМ!$D$39:$D$782,СВЦЭМ!$A$39:$A$782,$A139,СВЦЭМ!$B$39:$B$782,I$119)+'СЕТ СН'!$I$11+СВЦЭМ!$D$10+'СЕТ СН'!$I$6-'СЕТ СН'!$I$23</f>
        <v>2382.78628622</v>
      </c>
      <c r="J139" s="36">
        <f>SUMIFS(СВЦЭМ!$D$39:$D$782,СВЦЭМ!$A$39:$A$782,$A139,СВЦЭМ!$B$39:$B$782,J$119)+'СЕТ СН'!$I$11+СВЦЭМ!$D$10+'СЕТ СН'!$I$6-'СЕТ СН'!$I$23</f>
        <v>2375.3755632100001</v>
      </c>
      <c r="K139" s="36">
        <f>SUMIFS(СВЦЭМ!$D$39:$D$782,СВЦЭМ!$A$39:$A$782,$A139,СВЦЭМ!$B$39:$B$782,K$119)+'СЕТ СН'!$I$11+СВЦЭМ!$D$10+'СЕТ СН'!$I$6-'СЕТ СН'!$I$23</f>
        <v>2350.3420914999997</v>
      </c>
      <c r="L139" s="36">
        <f>SUMIFS(СВЦЭМ!$D$39:$D$782,СВЦЭМ!$A$39:$A$782,$A139,СВЦЭМ!$B$39:$B$782,L$119)+'СЕТ СН'!$I$11+СВЦЭМ!$D$10+'СЕТ СН'!$I$6-'СЕТ СН'!$I$23</f>
        <v>2321.9972477199999</v>
      </c>
      <c r="M139" s="36">
        <f>SUMIFS(СВЦЭМ!$D$39:$D$782,СВЦЭМ!$A$39:$A$782,$A139,СВЦЭМ!$B$39:$B$782,M$119)+'СЕТ СН'!$I$11+СВЦЭМ!$D$10+'СЕТ СН'!$I$6-'СЕТ СН'!$I$23</f>
        <v>2347.75409691</v>
      </c>
      <c r="N139" s="36">
        <f>SUMIFS(СВЦЭМ!$D$39:$D$782,СВЦЭМ!$A$39:$A$782,$A139,СВЦЭМ!$B$39:$B$782,N$119)+'СЕТ СН'!$I$11+СВЦЭМ!$D$10+'СЕТ СН'!$I$6-'СЕТ СН'!$I$23</f>
        <v>2356.1156333600002</v>
      </c>
      <c r="O139" s="36">
        <f>SUMIFS(СВЦЭМ!$D$39:$D$782,СВЦЭМ!$A$39:$A$782,$A139,СВЦЭМ!$B$39:$B$782,O$119)+'СЕТ СН'!$I$11+СВЦЭМ!$D$10+'СЕТ СН'!$I$6-'СЕТ СН'!$I$23</f>
        <v>2373.0831594000001</v>
      </c>
      <c r="P139" s="36">
        <f>SUMIFS(СВЦЭМ!$D$39:$D$782,СВЦЭМ!$A$39:$A$782,$A139,СВЦЭМ!$B$39:$B$782,P$119)+'СЕТ СН'!$I$11+СВЦЭМ!$D$10+'СЕТ СН'!$I$6-'СЕТ СН'!$I$23</f>
        <v>2388.4567519699999</v>
      </c>
      <c r="Q139" s="36">
        <f>SUMIFS(СВЦЭМ!$D$39:$D$782,СВЦЭМ!$A$39:$A$782,$A139,СВЦЭМ!$B$39:$B$782,Q$119)+'СЕТ СН'!$I$11+СВЦЭМ!$D$10+'СЕТ СН'!$I$6-'СЕТ СН'!$I$23</f>
        <v>2400.5843049300001</v>
      </c>
      <c r="R139" s="36">
        <f>SUMIFS(СВЦЭМ!$D$39:$D$782,СВЦЭМ!$A$39:$A$782,$A139,СВЦЭМ!$B$39:$B$782,R$119)+'СЕТ СН'!$I$11+СВЦЭМ!$D$10+'СЕТ СН'!$I$6-'СЕТ СН'!$I$23</f>
        <v>2392.9848721899998</v>
      </c>
      <c r="S139" s="36">
        <f>SUMIFS(СВЦЭМ!$D$39:$D$782,СВЦЭМ!$A$39:$A$782,$A139,СВЦЭМ!$B$39:$B$782,S$119)+'СЕТ СН'!$I$11+СВЦЭМ!$D$10+'СЕТ СН'!$I$6-'СЕТ СН'!$I$23</f>
        <v>2361.5405594699996</v>
      </c>
      <c r="T139" s="36">
        <f>SUMIFS(СВЦЭМ!$D$39:$D$782,СВЦЭМ!$A$39:$A$782,$A139,СВЦЭМ!$B$39:$B$782,T$119)+'СЕТ СН'!$I$11+СВЦЭМ!$D$10+'СЕТ СН'!$I$6-'СЕТ СН'!$I$23</f>
        <v>2336.8214162099998</v>
      </c>
      <c r="U139" s="36">
        <f>SUMIFS(СВЦЭМ!$D$39:$D$782,СВЦЭМ!$A$39:$A$782,$A139,СВЦЭМ!$B$39:$B$782,U$119)+'СЕТ СН'!$I$11+СВЦЭМ!$D$10+'СЕТ СН'!$I$6-'СЕТ СН'!$I$23</f>
        <v>2336.3858269699999</v>
      </c>
      <c r="V139" s="36">
        <f>SUMIFS(СВЦЭМ!$D$39:$D$782,СВЦЭМ!$A$39:$A$782,$A139,СВЦЭМ!$B$39:$B$782,V$119)+'СЕТ СН'!$I$11+СВЦЭМ!$D$10+'СЕТ СН'!$I$6-'СЕТ СН'!$I$23</f>
        <v>2361.4735402299998</v>
      </c>
      <c r="W139" s="36">
        <f>SUMIFS(СВЦЭМ!$D$39:$D$782,СВЦЭМ!$A$39:$A$782,$A139,СВЦЭМ!$B$39:$B$782,W$119)+'СЕТ СН'!$I$11+СВЦЭМ!$D$10+'СЕТ СН'!$I$6-'СЕТ СН'!$I$23</f>
        <v>2367.98218464</v>
      </c>
      <c r="X139" s="36">
        <f>SUMIFS(СВЦЭМ!$D$39:$D$782,СВЦЭМ!$A$39:$A$782,$A139,СВЦЭМ!$B$39:$B$782,X$119)+'СЕТ СН'!$I$11+СВЦЭМ!$D$10+'СЕТ СН'!$I$6-'СЕТ СН'!$I$23</f>
        <v>2391.7966381699998</v>
      </c>
      <c r="Y139" s="36">
        <f>SUMIFS(СВЦЭМ!$D$39:$D$782,СВЦЭМ!$A$39:$A$782,$A139,СВЦЭМ!$B$39:$B$782,Y$119)+'СЕТ СН'!$I$11+СВЦЭМ!$D$10+'СЕТ СН'!$I$6-'СЕТ СН'!$I$23</f>
        <v>2402.5563451199996</v>
      </c>
    </row>
    <row r="140" spans="1:25" ht="15.75" x14ac:dyDescent="0.2">
      <c r="A140" s="35">
        <f t="shared" si="3"/>
        <v>45281</v>
      </c>
      <c r="B140" s="36">
        <f>SUMIFS(СВЦЭМ!$D$39:$D$782,СВЦЭМ!$A$39:$A$782,$A140,СВЦЭМ!$B$39:$B$782,B$119)+'СЕТ СН'!$I$11+СВЦЭМ!$D$10+'СЕТ СН'!$I$6-'СЕТ СН'!$I$23</f>
        <v>2476.5578859299999</v>
      </c>
      <c r="C140" s="36">
        <f>SUMIFS(СВЦЭМ!$D$39:$D$782,СВЦЭМ!$A$39:$A$782,$A140,СВЦЭМ!$B$39:$B$782,C$119)+'СЕТ СН'!$I$11+СВЦЭМ!$D$10+'СЕТ СН'!$I$6-'СЕТ СН'!$I$23</f>
        <v>2530.4860966699998</v>
      </c>
      <c r="D140" s="36">
        <f>SUMIFS(СВЦЭМ!$D$39:$D$782,СВЦЭМ!$A$39:$A$782,$A140,СВЦЭМ!$B$39:$B$782,D$119)+'СЕТ СН'!$I$11+СВЦЭМ!$D$10+'СЕТ СН'!$I$6-'СЕТ СН'!$I$23</f>
        <v>2562.4126593000001</v>
      </c>
      <c r="E140" s="36">
        <f>SUMIFS(СВЦЭМ!$D$39:$D$782,СВЦЭМ!$A$39:$A$782,$A140,СВЦЭМ!$B$39:$B$782,E$119)+'СЕТ СН'!$I$11+СВЦЭМ!$D$10+'СЕТ СН'!$I$6-'СЕТ СН'!$I$23</f>
        <v>2573.6208425200002</v>
      </c>
      <c r="F140" s="36">
        <f>SUMIFS(СВЦЭМ!$D$39:$D$782,СВЦЭМ!$A$39:$A$782,$A140,СВЦЭМ!$B$39:$B$782,F$119)+'СЕТ СН'!$I$11+СВЦЭМ!$D$10+'СЕТ СН'!$I$6-'СЕТ СН'!$I$23</f>
        <v>2578.7207081199999</v>
      </c>
      <c r="G140" s="36">
        <f>SUMIFS(СВЦЭМ!$D$39:$D$782,СВЦЭМ!$A$39:$A$782,$A140,СВЦЭМ!$B$39:$B$782,G$119)+'СЕТ СН'!$I$11+СВЦЭМ!$D$10+'СЕТ СН'!$I$6-'СЕТ СН'!$I$23</f>
        <v>2582.22213513</v>
      </c>
      <c r="H140" s="36">
        <f>SUMIFS(СВЦЭМ!$D$39:$D$782,СВЦЭМ!$A$39:$A$782,$A140,СВЦЭМ!$B$39:$B$782,H$119)+'СЕТ СН'!$I$11+СВЦЭМ!$D$10+'СЕТ СН'!$I$6-'СЕТ СН'!$I$23</f>
        <v>2534.6919412699999</v>
      </c>
      <c r="I140" s="36">
        <f>SUMIFS(СВЦЭМ!$D$39:$D$782,СВЦЭМ!$A$39:$A$782,$A140,СВЦЭМ!$B$39:$B$782,I$119)+'СЕТ СН'!$I$11+СВЦЭМ!$D$10+'СЕТ СН'!$I$6-'СЕТ СН'!$I$23</f>
        <v>2461.0910632099999</v>
      </c>
      <c r="J140" s="36">
        <f>SUMIFS(СВЦЭМ!$D$39:$D$782,СВЦЭМ!$A$39:$A$782,$A140,СВЦЭМ!$B$39:$B$782,J$119)+'СЕТ СН'!$I$11+СВЦЭМ!$D$10+'СЕТ СН'!$I$6-'СЕТ СН'!$I$23</f>
        <v>2430.8042445000001</v>
      </c>
      <c r="K140" s="36">
        <f>SUMIFS(СВЦЭМ!$D$39:$D$782,СВЦЭМ!$A$39:$A$782,$A140,СВЦЭМ!$B$39:$B$782,K$119)+'СЕТ СН'!$I$11+СВЦЭМ!$D$10+'СЕТ СН'!$I$6-'СЕТ СН'!$I$23</f>
        <v>2421.4840339000002</v>
      </c>
      <c r="L140" s="36">
        <f>SUMIFS(СВЦЭМ!$D$39:$D$782,СВЦЭМ!$A$39:$A$782,$A140,СВЦЭМ!$B$39:$B$782,L$119)+'СЕТ СН'!$I$11+СВЦЭМ!$D$10+'СЕТ СН'!$I$6-'СЕТ СН'!$I$23</f>
        <v>2425.9235320299999</v>
      </c>
      <c r="M140" s="36">
        <f>SUMIFS(СВЦЭМ!$D$39:$D$782,СВЦЭМ!$A$39:$A$782,$A140,СВЦЭМ!$B$39:$B$782,M$119)+'СЕТ СН'!$I$11+СВЦЭМ!$D$10+'СЕТ СН'!$I$6-'СЕТ СН'!$I$23</f>
        <v>2431.6192022499999</v>
      </c>
      <c r="N140" s="36">
        <f>SUMIFS(СВЦЭМ!$D$39:$D$782,СВЦЭМ!$A$39:$A$782,$A140,СВЦЭМ!$B$39:$B$782,N$119)+'СЕТ СН'!$I$11+СВЦЭМ!$D$10+'СЕТ СН'!$I$6-'СЕТ СН'!$I$23</f>
        <v>2446.62107341</v>
      </c>
      <c r="O140" s="36">
        <f>SUMIFS(СВЦЭМ!$D$39:$D$782,СВЦЭМ!$A$39:$A$782,$A140,СВЦЭМ!$B$39:$B$782,O$119)+'СЕТ СН'!$I$11+СВЦЭМ!$D$10+'СЕТ СН'!$I$6-'СЕТ СН'!$I$23</f>
        <v>2457.20047823</v>
      </c>
      <c r="P140" s="36">
        <f>SUMIFS(СВЦЭМ!$D$39:$D$782,СВЦЭМ!$A$39:$A$782,$A140,СВЦЭМ!$B$39:$B$782,P$119)+'СЕТ СН'!$I$11+СВЦЭМ!$D$10+'СЕТ СН'!$I$6-'СЕТ СН'!$I$23</f>
        <v>2471.85547185</v>
      </c>
      <c r="Q140" s="36">
        <f>SUMIFS(СВЦЭМ!$D$39:$D$782,СВЦЭМ!$A$39:$A$782,$A140,СВЦЭМ!$B$39:$B$782,Q$119)+'СЕТ СН'!$I$11+СВЦЭМ!$D$10+'СЕТ СН'!$I$6-'СЕТ СН'!$I$23</f>
        <v>2466.0805915299998</v>
      </c>
      <c r="R140" s="36">
        <f>SUMIFS(СВЦЭМ!$D$39:$D$782,СВЦЭМ!$A$39:$A$782,$A140,СВЦЭМ!$B$39:$B$782,R$119)+'СЕТ СН'!$I$11+СВЦЭМ!$D$10+'СЕТ СН'!$I$6-'СЕТ СН'!$I$23</f>
        <v>2450.2058268999999</v>
      </c>
      <c r="S140" s="36">
        <f>SUMIFS(СВЦЭМ!$D$39:$D$782,СВЦЭМ!$A$39:$A$782,$A140,СВЦЭМ!$B$39:$B$782,S$119)+'СЕТ СН'!$I$11+СВЦЭМ!$D$10+'СЕТ СН'!$I$6-'СЕТ СН'!$I$23</f>
        <v>2416.1972749699999</v>
      </c>
      <c r="T140" s="36">
        <f>SUMIFS(СВЦЭМ!$D$39:$D$782,СВЦЭМ!$A$39:$A$782,$A140,СВЦЭМ!$B$39:$B$782,T$119)+'СЕТ СН'!$I$11+СВЦЭМ!$D$10+'СЕТ СН'!$I$6-'СЕТ СН'!$I$23</f>
        <v>2393.8680924800001</v>
      </c>
      <c r="U140" s="36">
        <f>SUMIFS(СВЦЭМ!$D$39:$D$782,СВЦЭМ!$A$39:$A$782,$A140,СВЦЭМ!$B$39:$B$782,U$119)+'СЕТ СН'!$I$11+СВЦЭМ!$D$10+'СЕТ СН'!$I$6-'СЕТ СН'!$I$23</f>
        <v>2402.77338547</v>
      </c>
      <c r="V140" s="36">
        <f>SUMIFS(СВЦЭМ!$D$39:$D$782,СВЦЭМ!$A$39:$A$782,$A140,СВЦЭМ!$B$39:$B$782,V$119)+'СЕТ СН'!$I$11+СВЦЭМ!$D$10+'СЕТ СН'!$I$6-'СЕТ СН'!$I$23</f>
        <v>2431.2856418000001</v>
      </c>
      <c r="W140" s="36">
        <f>SUMIFS(СВЦЭМ!$D$39:$D$782,СВЦЭМ!$A$39:$A$782,$A140,СВЦЭМ!$B$39:$B$782,W$119)+'СЕТ СН'!$I$11+СВЦЭМ!$D$10+'СЕТ СН'!$I$6-'СЕТ СН'!$I$23</f>
        <v>2440.0084970500002</v>
      </c>
      <c r="X140" s="36">
        <f>SUMIFS(СВЦЭМ!$D$39:$D$782,СВЦЭМ!$A$39:$A$782,$A140,СВЦЭМ!$B$39:$B$782,X$119)+'СЕТ СН'!$I$11+СВЦЭМ!$D$10+'СЕТ СН'!$I$6-'СЕТ СН'!$I$23</f>
        <v>2473.42937729</v>
      </c>
      <c r="Y140" s="36">
        <f>SUMIFS(СВЦЭМ!$D$39:$D$782,СВЦЭМ!$A$39:$A$782,$A140,СВЦЭМ!$B$39:$B$782,Y$119)+'СЕТ СН'!$I$11+СВЦЭМ!$D$10+'СЕТ СН'!$I$6-'СЕТ СН'!$I$23</f>
        <v>2491.41828588</v>
      </c>
    </row>
    <row r="141" spans="1:25" ht="15.75" x14ac:dyDescent="0.2">
      <c r="A141" s="35">
        <f t="shared" si="3"/>
        <v>45282</v>
      </c>
      <c r="B141" s="36">
        <f>SUMIFS(СВЦЭМ!$D$39:$D$782,СВЦЭМ!$A$39:$A$782,$A141,СВЦЭМ!$B$39:$B$782,B$119)+'СЕТ СН'!$I$11+СВЦЭМ!$D$10+'СЕТ СН'!$I$6-'СЕТ СН'!$I$23</f>
        <v>2488.9517882299997</v>
      </c>
      <c r="C141" s="36">
        <f>SUMIFS(СВЦЭМ!$D$39:$D$782,СВЦЭМ!$A$39:$A$782,$A141,СВЦЭМ!$B$39:$B$782,C$119)+'СЕТ СН'!$I$11+СВЦЭМ!$D$10+'СЕТ СН'!$I$6-'СЕТ СН'!$I$23</f>
        <v>2537.0953881699998</v>
      </c>
      <c r="D141" s="36">
        <f>SUMIFS(СВЦЭМ!$D$39:$D$782,СВЦЭМ!$A$39:$A$782,$A141,СВЦЭМ!$B$39:$B$782,D$119)+'СЕТ СН'!$I$11+СВЦЭМ!$D$10+'СЕТ СН'!$I$6-'СЕТ СН'!$I$23</f>
        <v>2561.9126716000001</v>
      </c>
      <c r="E141" s="36">
        <f>SUMIFS(СВЦЭМ!$D$39:$D$782,СВЦЭМ!$A$39:$A$782,$A141,СВЦЭМ!$B$39:$B$782,E$119)+'СЕТ СН'!$I$11+СВЦЭМ!$D$10+'СЕТ СН'!$I$6-'СЕТ СН'!$I$23</f>
        <v>2686.8935757899999</v>
      </c>
      <c r="F141" s="36">
        <f>SUMIFS(СВЦЭМ!$D$39:$D$782,СВЦЭМ!$A$39:$A$782,$A141,СВЦЭМ!$B$39:$B$782,F$119)+'СЕТ СН'!$I$11+СВЦЭМ!$D$10+'СЕТ СН'!$I$6-'СЕТ СН'!$I$23</f>
        <v>2690.2501023</v>
      </c>
      <c r="G141" s="36">
        <f>SUMIFS(СВЦЭМ!$D$39:$D$782,СВЦЭМ!$A$39:$A$782,$A141,СВЦЭМ!$B$39:$B$782,G$119)+'СЕТ СН'!$I$11+СВЦЭМ!$D$10+'СЕТ СН'!$I$6-'СЕТ СН'!$I$23</f>
        <v>2678.5859534000001</v>
      </c>
      <c r="H141" s="36">
        <f>SUMIFS(СВЦЭМ!$D$39:$D$782,СВЦЭМ!$A$39:$A$782,$A141,СВЦЭМ!$B$39:$B$782,H$119)+'СЕТ СН'!$I$11+СВЦЭМ!$D$10+'СЕТ СН'!$I$6-'СЕТ СН'!$I$23</f>
        <v>2614.0669151699999</v>
      </c>
      <c r="I141" s="36">
        <f>SUMIFS(СВЦЭМ!$D$39:$D$782,СВЦЭМ!$A$39:$A$782,$A141,СВЦЭМ!$B$39:$B$782,I$119)+'СЕТ СН'!$I$11+СВЦЭМ!$D$10+'СЕТ СН'!$I$6-'СЕТ СН'!$I$23</f>
        <v>2552.4614596900001</v>
      </c>
      <c r="J141" s="36">
        <f>SUMIFS(СВЦЭМ!$D$39:$D$782,СВЦЭМ!$A$39:$A$782,$A141,СВЦЭМ!$B$39:$B$782,J$119)+'СЕТ СН'!$I$11+СВЦЭМ!$D$10+'СЕТ СН'!$I$6-'СЕТ СН'!$I$23</f>
        <v>2510.7166107799999</v>
      </c>
      <c r="K141" s="36">
        <f>SUMIFS(СВЦЭМ!$D$39:$D$782,СВЦЭМ!$A$39:$A$782,$A141,СВЦЭМ!$B$39:$B$782,K$119)+'СЕТ СН'!$I$11+СВЦЭМ!$D$10+'СЕТ СН'!$I$6-'СЕТ СН'!$I$23</f>
        <v>2472.8824189899997</v>
      </c>
      <c r="L141" s="36">
        <f>SUMIFS(СВЦЭМ!$D$39:$D$782,СВЦЭМ!$A$39:$A$782,$A141,СВЦЭМ!$B$39:$B$782,L$119)+'СЕТ СН'!$I$11+СВЦЭМ!$D$10+'СЕТ СН'!$I$6-'СЕТ СН'!$I$23</f>
        <v>2477.1772358500002</v>
      </c>
      <c r="M141" s="36">
        <f>SUMIFS(СВЦЭМ!$D$39:$D$782,СВЦЭМ!$A$39:$A$782,$A141,СВЦЭМ!$B$39:$B$782,M$119)+'СЕТ СН'!$I$11+СВЦЭМ!$D$10+'СЕТ СН'!$I$6-'СЕТ СН'!$I$23</f>
        <v>2487.6316640499999</v>
      </c>
      <c r="N141" s="36">
        <f>SUMIFS(СВЦЭМ!$D$39:$D$782,СВЦЭМ!$A$39:$A$782,$A141,СВЦЭМ!$B$39:$B$782,N$119)+'СЕТ СН'!$I$11+СВЦЭМ!$D$10+'СЕТ СН'!$I$6-'СЕТ СН'!$I$23</f>
        <v>2504.7080517200002</v>
      </c>
      <c r="O141" s="36">
        <f>SUMIFS(СВЦЭМ!$D$39:$D$782,СВЦЭМ!$A$39:$A$782,$A141,СВЦЭМ!$B$39:$B$782,O$119)+'СЕТ СН'!$I$11+СВЦЭМ!$D$10+'СЕТ СН'!$I$6-'СЕТ СН'!$I$23</f>
        <v>2528.95005279</v>
      </c>
      <c r="P141" s="36">
        <f>SUMIFS(СВЦЭМ!$D$39:$D$782,СВЦЭМ!$A$39:$A$782,$A141,СВЦЭМ!$B$39:$B$782,P$119)+'СЕТ СН'!$I$11+СВЦЭМ!$D$10+'СЕТ СН'!$I$6-'СЕТ СН'!$I$23</f>
        <v>2536.3818448000002</v>
      </c>
      <c r="Q141" s="36">
        <f>SUMIFS(СВЦЭМ!$D$39:$D$782,СВЦЭМ!$A$39:$A$782,$A141,СВЦЭМ!$B$39:$B$782,Q$119)+'СЕТ СН'!$I$11+СВЦЭМ!$D$10+'СЕТ СН'!$I$6-'СЕТ СН'!$I$23</f>
        <v>2547.91377642</v>
      </c>
      <c r="R141" s="36">
        <f>SUMIFS(СВЦЭМ!$D$39:$D$782,СВЦЭМ!$A$39:$A$782,$A141,СВЦЭМ!$B$39:$B$782,R$119)+'СЕТ СН'!$I$11+СВЦЭМ!$D$10+'СЕТ СН'!$I$6-'СЕТ СН'!$I$23</f>
        <v>2555.7426795599999</v>
      </c>
      <c r="S141" s="36">
        <f>SUMIFS(СВЦЭМ!$D$39:$D$782,СВЦЭМ!$A$39:$A$782,$A141,СВЦЭМ!$B$39:$B$782,S$119)+'СЕТ СН'!$I$11+СВЦЭМ!$D$10+'СЕТ СН'!$I$6-'СЕТ СН'!$I$23</f>
        <v>2525.8857249799998</v>
      </c>
      <c r="T141" s="36">
        <f>SUMIFS(СВЦЭМ!$D$39:$D$782,СВЦЭМ!$A$39:$A$782,$A141,СВЦЭМ!$B$39:$B$782,T$119)+'СЕТ СН'!$I$11+СВЦЭМ!$D$10+'СЕТ СН'!$I$6-'СЕТ СН'!$I$23</f>
        <v>2508.36154437</v>
      </c>
      <c r="U141" s="36">
        <f>SUMIFS(СВЦЭМ!$D$39:$D$782,СВЦЭМ!$A$39:$A$782,$A141,СВЦЭМ!$B$39:$B$782,U$119)+'СЕТ СН'!$I$11+СВЦЭМ!$D$10+'СЕТ СН'!$I$6-'СЕТ СН'!$I$23</f>
        <v>2518.49706457</v>
      </c>
      <c r="V141" s="36">
        <f>SUMIFS(СВЦЭМ!$D$39:$D$782,СВЦЭМ!$A$39:$A$782,$A141,СВЦЭМ!$B$39:$B$782,V$119)+'СЕТ СН'!$I$11+СВЦЭМ!$D$10+'СЕТ СН'!$I$6-'СЕТ СН'!$I$23</f>
        <v>2532.8241881899999</v>
      </c>
      <c r="W141" s="36">
        <f>SUMIFS(СВЦЭМ!$D$39:$D$782,СВЦЭМ!$A$39:$A$782,$A141,СВЦЭМ!$B$39:$B$782,W$119)+'СЕТ СН'!$I$11+СВЦЭМ!$D$10+'СЕТ СН'!$I$6-'СЕТ СН'!$I$23</f>
        <v>2545.3816412599999</v>
      </c>
      <c r="X141" s="36">
        <f>SUMIFS(СВЦЭМ!$D$39:$D$782,СВЦЭМ!$A$39:$A$782,$A141,СВЦЭМ!$B$39:$B$782,X$119)+'СЕТ СН'!$I$11+СВЦЭМ!$D$10+'СЕТ СН'!$I$6-'СЕТ СН'!$I$23</f>
        <v>2578.5330567199999</v>
      </c>
      <c r="Y141" s="36">
        <f>SUMIFS(СВЦЭМ!$D$39:$D$782,СВЦЭМ!$A$39:$A$782,$A141,СВЦЭМ!$B$39:$B$782,Y$119)+'СЕТ СН'!$I$11+СВЦЭМ!$D$10+'СЕТ СН'!$I$6-'СЕТ СН'!$I$23</f>
        <v>2598.9611809399998</v>
      </c>
    </row>
    <row r="142" spans="1:25" ht="15.75" x14ac:dyDescent="0.2">
      <c r="A142" s="35">
        <f t="shared" si="3"/>
        <v>45283</v>
      </c>
      <c r="B142" s="36">
        <f>SUMIFS(СВЦЭМ!$D$39:$D$782,СВЦЭМ!$A$39:$A$782,$A142,СВЦЭМ!$B$39:$B$782,B$119)+'СЕТ СН'!$I$11+СВЦЭМ!$D$10+'СЕТ СН'!$I$6-'СЕТ СН'!$I$23</f>
        <v>2450.9403046799998</v>
      </c>
      <c r="C142" s="36">
        <f>SUMIFS(СВЦЭМ!$D$39:$D$782,СВЦЭМ!$A$39:$A$782,$A142,СВЦЭМ!$B$39:$B$782,C$119)+'СЕТ СН'!$I$11+СВЦЭМ!$D$10+'СЕТ СН'!$I$6-'СЕТ СН'!$I$23</f>
        <v>2432.6914034000001</v>
      </c>
      <c r="D142" s="36">
        <f>SUMIFS(СВЦЭМ!$D$39:$D$782,СВЦЭМ!$A$39:$A$782,$A142,СВЦЭМ!$B$39:$B$782,D$119)+'СЕТ СН'!$I$11+СВЦЭМ!$D$10+'СЕТ СН'!$I$6-'СЕТ СН'!$I$23</f>
        <v>2467.98760296</v>
      </c>
      <c r="E142" s="36">
        <f>SUMIFS(СВЦЭМ!$D$39:$D$782,СВЦЭМ!$A$39:$A$782,$A142,СВЦЭМ!$B$39:$B$782,E$119)+'СЕТ СН'!$I$11+СВЦЭМ!$D$10+'СЕТ СН'!$I$6-'СЕТ СН'!$I$23</f>
        <v>2621.3938286900002</v>
      </c>
      <c r="F142" s="36">
        <f>SUMIFS(СВЦЭМ!$D$39:$D$782,СВЦЭМ!$A$39:$A$782,$A142,СВЦЭМ!$B$39:$B$782,F$119)+'СЕТ СН'!$I$11+СВЦЭМ!$D$10+'СЕТ СН'!$I$6-'СЕТ СН'!$I$23</f>
        <v>2621.23333822</v>
      </c>
      <c r="G142" s="36">
        <f>SUMIFS(СВЦЭМ!$D$39:$D$782,СВЦЭМ!$A$39:$A$782,$A142,СВЦЭМ!$B$39:$B$782,G$119)+'СЕТ СН'!$I$11+СВЦЭМ!$D$10+'СЕТ СН'!$I$6-'СЕТ СН'!$I$23</f>
        <v>2602.4952008800001</v>
      </c>
      <c r="H142" s="36">
        <f>SUMIFS(СВЦЭМ!$D$39:$D$782,СВЦЭМ!$A$39:$A$782,$A142,СВЦЭМ!$B$39:$B$782,H$119)+'СЕТ СН'!$I$11+СВЦЭМ!$D$10+'СЕТ СН'!$I$6-'СЕТ СН'!$I$23</f>
        <v>2585.8376733200002</v>
      </c>
      <c r="I142" s="36">
        <f>SUMIFS(СВЦЭМ!$D$39:$D$782,СВЦЭМ!$A$39:$A$782,$A142,СВЦЭМ!$B$39:$B$782,I$119)+'СЕТ СН'!$I$11+СВЦЭМ!$D$10+'СЕТ СН'!$I$6-'СЕТ СН'!$I$23</f>
        <v>2546.76807319</v>
      </c>
      <c r="J142" s="36">
        <f>SUMIFS(СВЦЭМ!$D$39:$D$782,СВЦЭМ!$A$39:$A$782,$A142,СВЦЭМ!$B$39:$B$782,J$119)+'СЕТ СН'!$I$11+СВЦЭМ!$D$10+'СЕТ СН'!$I$6-'СЕТ СН'!$I$23</f>
        <v>2492.9353943300002</v>
      </c>
      <c r="K142" s="36">
        <f>SUMIFS(СВЦЭМ!$D$39:$D$782,СВЦЭМ!$A$39:$A$782,$A142,СВЦЭМ!$B$39:$B$782,K$119)+'СЕТ СН'!$I$11+СВЦЭМ!$D$10+'СЕТ СН'!$I$6-'СЕТ СН'!$I$23</f>
        <v>2455.4410424099997</v>
      </c>
      <c r="L142" s="36">
        <f>SUMIFS(СВЦЭМ!$D$39:$D$782,СВЦЭМ!$A$39:$A$782,$A142,СВЦЭМ!$B$39:$B$782,L$119)+'СЕТ СН'!$I$11+СВЦЭМ!$D$10+'СЕТ СН'!$I$6-'СЕТ СН'!$I$23</f>
        <v>2414.71827398</v>
      </c>
      <c r="M142" s="36">
        <f>SUMIFS(СВЦЭМ!$D$39:$D$782,СВЦЭМ!$A$39:$A$782,$A142,СВЦЭМ!$B$39:$B$782,M$119)+'СЕТ СН'!$I$11+СВЦЭМ!$D$10+'СЕТ СН'!$I$6-'СЕТ СН'!$I$23</f>
        <v>2406.5044628300002</v>
      </c>
      <c r="N142" s="36">
        <f>SUMIFS(СВЦЭМ!$D$39:$D$782,СВЦЭМ!$A$39:$A$782,$A142,СВЦЭМ!$B$39:$B$782,N$119)+'СЕТ СН'!$I$11+СВЦЭМ!$D$10+'СЕТ СН'!$I$6-'СЕТ СН'!$I$23</f>
        <v>2395.54027683</v>
      </c>
      <c r="O142" s="36">
        <f>SUMIFS(СВЦЭМ!$D$39:$D$782,СВЦЭМ!$A$39:$A$782,$A142,СВЦЭМ!$B$39:$B$782,O$119)+'СЕТ СН'!$I$11+СВЦЭМ!$D$10+'СЕТ СН'!$I$6-'СЕТ СН'!$I$23</f>
        <v>2395.5517415200002</v>
      </c>
      <c r="P142" s="36">
        <f>SUMIFS(СВЦЭМ!$D$39:$D$782,СВЦЭМ!$A$39:$A$782,$A142,СВЦЭМ!$B$39:$B$782,P$119)+'СЕТ СН'!$I$11+СВЦЭМ!$D$10+'СЕТ СН'!$I$6-'СЕТ СН'!$I$23</f>
        <v>2401.7318096600002</v>
      </c>
      <c r="Q142" s="36">
        <f>SUMIFS(СВЦЭМ!$D$39:$D$782,СВЦЭМ!$A$39:$A$782,$A142,СВЦЭМ!$B$39:$B$782,Q$119)+'СЕТ СН'!$I$11+СВЦЭМ!$D$10+'СЕТ СН'!$I$6-'СЕТ СН'!$I$23</f>
        <v>2416.5656539699999</v>
      </c>
      <c r="R142" s="36">
        <f>SUMIFS(СВЦЭМ!$D$39:$D$782,СВЦЭМ!$A$39:$A$782,$A142,СВЦЭМ!$B$39:$B$782,R$119)+'СЕТ СН'!$I$11+СВЦЭМ!$D$10+'СЕТ СН'!$I$6-'СЕТ СН'!$I$23</f>
        <v>2404.55128917</v>
      </c>
      <c r="S142" s="36">
        <f>SUMIFS(СВЦЭМ!$D$39:$D$782,СВЦЭМ!$A$39:$A$782,$A142,СВЦЭМ!$B$39:$B$782,S$119)+'СЕТ СН'!$I$11+СВЦЭМ!$D$10+'СЕТ СН'!$I$6-'СЕТ СН'!$I$23</f>
        <v>2372.21153073</v>
      </c>
      <c r="T142" s="36">
        <f>SUMIFS(СВЦЭМ!$D$39:$D$782,СВЦЭМ!$A$39:$A$782,$A142,СВЦЭМ!$B$39:$B$782,T$119)+'СЕТ СН'!$I$11+СВЦЭМ!$D$10+'СЕТ СН'!$I$6-'СЕТ СН'!$I$23</f>
        <v>2391.9225360700002</v>
      </c>
      <c r="U142" s="36">
        <f>SUMIFS(СВЦЭМ!$D$39:$D$782,СВЦЭМ!$A$39:$A$782,$A142,СВЦЭМ!$B$39:$B$782,U$119)+'СЕТ СН'!$I$11+СВЦЭМ!$D$10+'СЕТ СН'!$I$6-'СЕТ СН'!$I$23</f>
        <v>2402.4638512800002</v>
      </c>
      <c r="V142" s="36">
        <f>SUMIFS(СВЦЭМ!$D$39:$D$782,СВЦЭМ!$A$39:$A$782,$A142,СВЦЭМ!$B$39:$B$782,V$119)+'СЕТ СН'!$I$11+СВЦЭМ!$D$10+'СЕТ СН'!$I$6-'СЕТ СН'!$I$23</f>
        <v>2420.95394936</v>
      </c>
      <c r="W142" s="36">
        <f>SUMIFS(СВЦЭМ!$D$39:$D$782,СВЦЭМ!$A$39:$A$782,$A142,СВЦЭМ!$B$39:$B$782,W$119)+'СЕТ СН'!$I$11+СВЦЭМ!$D$10+'СЕТ СН'!$I$6-'СЕТ СН'!$I$23</f>
        <v>2428.6072010500002</v>
      </c>
      <c r="X142" s="36">
        <f>SUMIFS(СВЦЭМ!$D$39:$D$782,СВЦЭМ!$A$39:$A$782,$A142,СВЦЭМ!$B$39:$B$782,X$119)+'СЕТ СН'!$I$11+СВЦЭМ!$D$10+'СЕТ СН'!$I$6-'СЕТ СН'!$I$23</f>
        <v>2461.4491924100003</v>
      </c>
      <c r="Y142" s="36">
        <f>SUMIFS(СВЦЭМ!$D$39:$D$782,СВЦЭМ!$A$39:$A$782,$A142,СВЦЭМ!$B$39:$B$782,Y$119)+'СЕТ СН'!$I$11+СВЦЭМ!$D$10+'СЕТ СН'!$I$6-'СЕТ СН'!$I$23</f>
        <v>2473.1203045699999</v>
      </c>
    </row>
    <row r="143" spans="1:25" ht="15.75" x14ac:dyDescent="0.2">
      <c r="A143" s="35">
        <f t="shared" si="3"/>
        <v>45284</v>
      </c>
      <c r="B143" s="36">
        <f>SUMIFS(СВЦЭМ!$D$39:$D$782,СВЦЭМ!$A$39:$A$782,$A143,СВЦЭМ!$B$39:$B$782,B$119)+'СЕТ СН'!$I$11+СВЦЭМ!$D$10+'СЕТ СН'!$I$6-'СЕТ СН'!$I$23</f>
        <v>2370.7499364400001</v>
      </c>
      <c r="C143" s="36">
        <f>SUMIFS(СВЦЭМ!$D$39:$D$782,СВЦЭМ!$A$39:$A$782,$A143,СВЦЭМ!$B$39:$B$782,C$119)+'СЕТ СН'!$I$11+СВЦЭМ!$D$10+'СЕТ СН'!$I$6-'СЕТ СН'!$I$23</f>
        <v>2437.6601882599998</v>
      </c>
      <c r="D143" s="36">
        <f>SUMIFS(СВЦЭМ!$D$39:$D$782,СВЦЭМ!$A$39:$A$782,$A143,СВЦЭМ!$B$39:$B$782,D$119)+'СЕТ СН'!$I$11+СВЦЭМ!$D$10+'СЕТ СН'!$I$6-'СЕТ СН'!$I$23</f>
        <v>2493.2615844100001</v>
      </c>
      <c r="E143" s="36">
        <f>SUMIFS(СВЦЭМ!$D$39:$D$782,СВЦЭМ!$A$39:$A$782,$A143,СВЦЭМ!$B$39:$B$782,E$119)+'СЕТ СН'!$I$11+СВЦЭМ!$D$10+'СЕТ СН'!$I$6-'СЕТ СН'!$I$23</f>
        <v>2531.7958675599998</v>
      </c>
      <c r="F143" s="36">
        <f>SUMIFS(СВЦЭМ!$D$39:$D$782,СВЦЭМ!$A$39:$A$782,$A143,СВЦЭМ!$B$39:$B$782,F$119)+'СЕТ СН'!$I$11+СВЦЭМ!$D$10+'СЕТ СН'!$I$6-'СЕТ СН'!$I$23</f>
        <v>2541.5840312800001</v>
      </c>
      <c r="G143" s="36">
        <f>SUMIFS(СВЦЭМ!$D$39:$D$782,СВЦЭМ!$A$39:$A$782,$A143,СВЦЭМ!$B$39:$B$782,G$119)+'СЕТ СН'!$I$11+СВЦЭМ!$D$10+'СЕТ СН'!$I$6-'СЕТ СН'!$I$23</f>
        <v>2521.8306563199999</v>
      </c>
      <c r="H143" s="36">
        <f>SUMIFS(СВЦЭМ!$D$39:$D$782,СВЦЭМ!$A$39:$A$782,$A143,СВЦЭМ!$B$39:$B$782,H$119)+'СЕТ СН'!$I$11+СВЦЭМ!$D$10+'СЕТ СН'!$I$6-'СЕТ СН'!$I$23</f>
        <v>2510.1441971300001</v>
      </c>
      <c r="I143" s="36">
        <f>SUMIFS(СВЦЭМ!$D$39:$D$782,СВЦЭМ!$A$39:$A$782,$A143,СВЦЭМ!$B$39:$B$782,I$119)+'СЕТ СН'!$I$11+СВЦЭМ!$D$10+'СЕТ СН'!$I$6-'СЕТ СН'!$I$23</f>
        <v>2481.3411283699998</v>
      </c>
      <c r="J143" s="36">
        <f>SUMIFS(СВЦЭМ!$D$39:$D$782,СВЦЭМ!$A$39:$A$782,$A143,СВЦЭМ!$B$39:$B$782,J$119)+'СЕТ СН'!$I$11+СВЦЭМ!$D$10+'СЕТ СН'!$I$6-'СЕТ СН'!$I$23</f>
        <v>2442.5845305299999</v>
      </c>
      <c r="K143" s="36">
        <f>SUMIFS(СВЦЭМ!$D$39:$D$782,СВЦЭМ!$A$39:$A$782,$A143,СВЦЭМ!$B$39:$B$782,K$119)+'СЕТ СН'!$I$11+СВЦЭМ!$D$10+'СЕТ СН'!$I$6-'СЕТ СН'!$I$23</f>
        <v>2427.0653475099998</v>
      </c>
      <c r="L143" s="36">
        <f>SUMIFS(СВЦЭМ!$D$39:$D$782,СВЦЭМ!$A$39:$A$782,$A143,СВЦЭМ!$B$39:$B$782,L$119)+'СЕТ СН'!$I$11+СВЦЭМ!$D$10+'СЕТ СН'!$I$6-'СЕТ СН'!$I$23</f>
        <v>2363.4081543399998</v>
      </c>
      <c r="M143" s="36">
        <f>SUMIFS(СВЦЭМ!$D$39:$D$782,СВЦЭМ!$A$39:$A$782,$A143,СВЦЭМ!$B$39:$B$782,M$119)+'СЕТ СН'!$I$11+СВЦЭМ!$D$10+'СЕТ СН'!$I$6-'СЕТ СН'!$I$23</f>
        <v>2348.6906566600001</v>
      </c>
      <c r="N143" s="36">
        <f>SUMIFS(СВЦЭМ!$D$39:$D$782,СВЦЭМ!$A$39:$A$782,$A143,СВЦЭМ!$B$39:$B$782,N$119)+'СЕТ СН'!$I$11+СВЦЭМ!$D$10+'СЕТ СН'!$I$6-'СЕТ СН'!$I$23</f>
        <v>2358.4658385399998</v>
      </c>
      <c r="O143" s="36">
        <f>SUMIFS(СВЦЭМ!$D$39:$D$782,СВЦЭМ!$A$39:$A$782,$A143,СВЦЭМ!$B$39:$B$782,O$119)+'СЕТ СН'!$I$11+СВЦЭМ!$D$10+'СЕТ СН'!$I$6-'СЕТ СН'!$I$23</f>
        <v>2387.143744</v>
      </c>
      <c r="P143" s="36">
        <f>SUMIFS(СВЦЭМ!$D$39:$D$782,СВЦЭМ!$A$39:$A$782,$A143,СВЦЭМ!$B$39:$B$782,P$119)+'СЕТ СН'!$I$11+СВЦЭМ!$D$10+'СЕТ СН'!$I$6-'СЕТ СН'!$I$23</f>
        <v>2372.84492998</v>
      </c>
      <c r="Q143" s="36">
        <f>SUMIFS(СВЦЭМ!$D$39:$D$782,СВЦЭМ!$A$39:$A$782,$A143,СВЦЭМ!$B$39:$B$782,Q$119)+'СЕТ СН'!$I$11+СВЦЭМ!$D$10+'СЕТ СН'!$I$6-'СЕТ СН'!$I$23</f>
        <v>2370.8115510799998</v>
      </c>
      <c r="R143" s="36">
        <f>SUMIFS(СВЦЭМ!$D$39:$D$782,СВЦЭМ!$A$39:$A$782,$A143,СВЦЭМ!$B$39:$B$782,R$119)+'СЕТ СН'!$I$11+СВЦЭМ!$D$10+'СЕТ СН'!$I$6-'СЕТ СН'!$I$23</f>
        <v>2371.8676595899997</v>
      </c>
      <c r="S143" s="36">
        <f>SUMIFS(СВЦЭМ!$D$39:$D$782,СВЦЭМ!$A$39:$A$782,$A143,СВЦЭМ!$B$39:$B$782,S$119)+'СЕТ СН'!$I$11+СВЦЭМ!$D$10+'СЕТ СН'!$I$6-'СЕТ СН'!$I$23</f>
        <v>2356.5737573599999</v>
      </c>
      <c r="T143" s="36">
        <f>SUMIFS(СВЦЭМ!$D$39:$D$782,СВЦЭМ!$A$39:$A$782,$A143,СВЦЭМ!$B$39:$B$782,T$119)+'СЕТ СН'!$I$11+СВЦЭМ!$D$10+'СЕТ СН'!$I$6-'СЕТ СН'!$I$23</f>
        <v>2332.5062866399999</v>
      </c>
      <c r="U143" s="36">
        <f>SUMIFS(СВЦЭМ!$D$39:$D$782,СВЦЭМ!$A$39:$A$782,$A143,СВЦЭМ!$B$39:$B$782,U$119)+'СЕТ СН'!$I$11+СВЦЭМ!$D$10+'СЕТ СН'!$I$6-'СЕТ СН'!$I$23</f>
        <v>2337.8676430999999</v>
      </c>
      <c r="V143" s="36">
        <f>SUMIFS(СВЦЭМ!$D$39:$D$782,СВЦЭМ!$A$39:$A$782,$A143,СВЦЭМ!$B$39:$B$782,V$119)+'СЕТ СН'!$I$11+СВЦЭМ!$D$10+'СЕТ СН'!$I$6-'СЕТ СН'!$I$23</f>
        <v>2362.6148307699996</v>
      </c>
      <c r="W143" s="36">
        <f>SUMIFS(СВЦЭМ!$D$39:$D$782,СВЦЭМ!$A$39:$A$782,$A143,СВЦЭМ!$B$39:$B$782,W$119)+'СЕТ СН'!$I$11+СВЦЭМ!$D$10+'СЕТ СН'!$I$6-'СЕТ СН'!$I$23</f>
        <v>2373.6803048199999</v>
      </c>
      <c r="X143" s="36">
        <f>SUMIFS(СВЦЭМ!$D$39:$D$782,СВЦЭМ!$A$39:$A$782,$A143,СВЦЭМ!$B$39:$B$782,X$119)+'СЕТ СН'!$I$11+СВЦЭМ!$D$10+'СЕТ СН'!$I$6-'СЕТ СН'!$I$23</f>
        <v>2402.7463617599997</v>
      </c>
      <c r="Y143" s="36">
        <f>SUMIFS(СВЦЭМ!$D$39:$D$782,СВЦЭМ!$A$39:$A$782,$A143,СВЦЭМ!$B$39:$B$782,Y$119)+'СЕТ СН'!$I$11+СВЦЭМ!$D$10+'СЕТ СН'!$I$6-'СЕТ СН'!$I$23</f>
        <v>2417.2195746699999</v>
      </c>
    </row>
    <row r="144" spans="1:25" ht="15.75" x14ac:dyDescent="0.2">
      <c r="A144" s="35">
        <f t="shared" si="3"/>
        <v>45285</v>
      </c>
      <c r="B144" s="36">
        <f>SUMIFS(СВЦЭМ!$D$39:$D$782,СВЦЭМ!$A$39:$A$782,$A144,СВЦЭМ!$B$39:$B$782,B$119)+'СЕТ СН'!$I$11+СВЦЭМ!$D$10+'СЕТ СН'!$I$6-'СЕТ СН'!$I$23</f>
        <v>2487.1580663</v>
      </c>
      <c r="C144" s="36">
        <f>SUMIFS(СВЦЭМ!$D$39:$D$782,СВЦЭМ!$A$39:$A$782,$A144,СВЦЭМ!$B$39:$B$782,C$119)+'СЕТ СН'!$I$11+СВЦЭМ!$D$10+'СЕТ СН'!$I$6-'СЕТ СН'!$I$23</f>
        <v>2532.9576626799999</v>
      </c>
      <c r="D144" s="36">
        <f>SUMIFS(СВЦЭМ!$D$39:$D$782,СВЦЭМ!$A$39:$A$782,$A144,СВЦЭМ!$B$39:$B$782,D$119)+'СЕТ СН'!$I$11+СВЦЭМ!$D$10+'СЕТ СН'!$I$6-'СЕТ СН'!$I$23</f>
        <v>2546.7262356900001</v>
      </c>
      <c r="E144" s="36">
        <f>SUMIFS(СВЦЭМ!$D$39:$D$782,СВЦЭМ!$A$39:$A$782,$A144,СВЦЭМ!$B$39:$B$782,E$119)+'СЕТ СН'!$I$11+СВЦЭМ!$D$10+'СЕТ СН'!$I$6-'СЕТ СН'!$I$23</f>
        <v>2557.4003847899999</v>
      </c>
      <c r="F144" s="36">
        <f>SUMIFS(СВЦЭМ!$D$39:$D$782,СВЦЭМ!$A$39:$A$782,$A144,СВЦЭМ!$B$39:$B$782,F$119)+'СЕТ СН'!$I$11+СВЦЭМ!$D$10+'СЕТ СН'!$I$6-'СЕТ СН'!$I$23</f>
        <v>2552.3644296900002</v>
      </c>
      <c r="G144" s="36">
        <f>SUMIFS(СВЦЭМ!$D$39:$D$782,СВЦЭМ!$A$39:$A$782,$A144,СВЦЭМ!$B$39:$B$782,G$119)+'СЕТ СН'!$I$11+СВЦЭМ!$D$10+'СЕТ СН'!$I$6-'СЕТ СН'!$I$23</f>
        <v>2522.6599290499998</v>
      </c>
      <c r="H144" s="36">
        <f>SUMIFS(СВЦЭМ!$D$39:$D$782,СВЦЭМ!$A$39:$A$782,$A144,СВЦЭМ!$B$39:$B$782,H$119)+'СЕТ СН'!$I$11+СВЦЭМ!$D$10+'СЕТ СН'!$I$6-'СЕТ СН'!$I$23</f>
        <v>2494.5049307199997</v>
      </c>
      <c r="I144" s="36">
        <f>SUMIFS(СВЦЭМ!$D$39:$D$782,СВЦЭМ!$A$39:$A$782,$A144,СВЦЭМ!$B$39:$B$782,I$119)+'СЕТ СН'!$I$11+СВЦЭМ!$D$10+'СЕТ СН'!$I$6-'СЕТ СН'!$I$23</f>
        <v>2450.4863043999999</v>
      </c>
      <c r="J144" s="36">
        <f>SUMIFS(СВЦЭМ!$D$39:$D$782,СВЦЭМ!$A$39:$A$782,$A144,СВЦЭМ!$B$39:$B$782,J$119)+'СЕТ СН'!$I$11+СВЦЭМ!$D$10+'СЕТ СН'!$I$6-'СЕТ СН'!$I$23</f>
        <v>2392.99415374</v>
      </c>
      <c r="K144" s="36">
        <f>SUMIFS(СВЦЭМ!$D$39:$D$782,СВЦЭМ!$A$39:$A$782,$A144,СВЦЭМ!$B$39:$B$782,K$119)+'СЕТ СН'!$I$11+СВЦЭМ!$D$10+'СЕТ СН'!$I$6-'СЕТ СН'!$I$23</f>
        <v>2364.0325952100002</v>
      </c>
      <c r="L144" s="36">
        <f>SUMIFS(СВЦЭМ!$D$39:$D$782,СВЦЭМ!$A$39:$A$782,$A144,СВЦЭМ!$B$39:$B$782,L$119)+'СЕТ СН'!$I$11+СВЦЭМ!$D$10+'СЕТ СН'!$I$6-'СЕТ СН'!$I$23</f>
        <v>2349.43220114</v>
      </c>
      <c r="M144" s="36">
        <f>SUMIFS(СВЦЭМ!$D$39:$D$782,СВЦЭМ!$A$39:$A$782,$A144,СВЦЭМ!$B$39:$B$782,M$119)+'СЕТ СН'!$I$11+СВЦЭМ!$D$10+'СЕТ СН'!$I$6-'СЕТ СН'!$I$23</f>
        <v>2363.8301585700001</v>
      </c>
      <c r="N144" s="36">
        <f>SUMIFS(СВЦЭМ!$D$39:$D$782,СВЦЭМ!$A$39:$A$782,$A144,СВЦЭМ!$B$39:$B$782,N$119)+'СЕТ СН'!$I$11+СВЦЭМ!$D$10+'СЕТ СН'!$I$6-'СЕТ СН'!$I$23</f>
        <v>2361.9979176899997</v>
      </c>
      <c r="O144" s="36">
        <f>SUMIFS(СВЦЭМ!$D$39:$D$782,СВЦЭМ!$A$39:$A$782,$A144,СВЦЭМ!$B$39:$B$782,O$119)+'СЕТ СН'!$I$11+СВЦЭМ!$D$10+'СЕТ СН'!$I$6-'СЕТ СН'!$I$23</f>
        <v>2367.5655699099998</v>
      </c>
      <c r="P144" s="36">
        <f>SUMIFS(СВЦЭМ!$D$39:$D$782,СВЦЭМ!$A$39:$A$782,$A144,СВЦЭМ!$B$39:$B$782,P$119)+'СЕТ СН'!$I$11+СВЦЭМ!$D$10+'СЕТ СН'!$I$6-'СЕТ СН'!$I$23</f>
        <v>2365.74216157</v>
      </c>
      <c r="Q144" s="36">
        <f>SUMIFS(СВЦЭМ!$D$39:$D$782,СВЦЭМ!$A$39:$A$782,$A144,СВЦЭМ!$B$39:$B$782,Q$119)+'СЕТ СН'!$I$11+СВЦЭМ!$D$10+'СЕТ СН'!$I$6-'СЕТ СН'!$I$23</f>
        <v>2377.6959399500001</v>
      </c>
      <c r="R144" s="36">
        <f>SUMIFS(СВЦЭМ!$D$39:$D$782,СВЦЭМ!$A$39:$A$782,$A144,СВЦЭМ!$B$39:$B$782,R$119)+'СЕТ СН'!$I$11+СВЦЭМ!$D$10+'СЕТ СН'!$I$6-'СЕТ СН'!$I$23</f>
        <v>2396.4035756499998</v>
      </c>
      <c r="S144" s="36">
        <f>SUMIFS(СВЦЭМ!$D$39:$D$782,СВЦЭМ!$A$39:$A$782,$A144,СВЦЭМ!$B$39:$B$782,S$119)+'СЕТ СН'!$I$11+СВЦЭМ!$D$10+'СЕТ СН'!$I$6-'СЕТ СН'!$I$23</f>
        <v>2366.6544594299999</v>
      </c>
      <c r="T144" s="36">
        <f>SUMIFS(СВЦЭМ!$D$39:$D$782,СВЦЭМ!$A$39:$A$782,$A144,СВЦЭМ!$B$39:$B$782,T$119)+'СЕТ СН'!$I$11+СВЦЭМ!$D$10+'СЕТ СН'!$I$6-'СЕТ СН'!$I$23</f>
        <v>2329.92448117</v>
      </c>
      <c r="U144" s="36">
        <f>SUMIFS(СВЦЭМ!$D$39:$D$782,СВЦЭМ!$A$39:$A$782,$A144,СВЦЭМ!$B$39:$B$782,U$119)+'СЕТ СН'!$I$11+СВЦЭМ!$D$10+'СЕТ СН'!$I$6-'СЕТ СН'!$I$23</f>
        <v>2343.2944560899996</v>
      </c>
      <c r="V144" s="36">
        <f>SUMIFS(СВЦЭМ!$D$39:$D$782,СВЦЭМ!$A$39:$A$782,$A144,СВЦЭМ!$B$39:$B$782,V$119)+'СЕТ СН'!$I$11+СВЦЭМ!$D$10+'СЕТ СН'!$I$6-'СЕТ СН'!$I$23</f>
        <v>2370.1919136199999</v>
      </c>
      <c r="W144" s="36">
        <f>SUMIFS(СВЦЭМ!$D$39:$D$782,СВЦЭМ!$A$39:$A$782,$A144,СВЦЭМ!$B$39:$B$782,W$119)+'СЕТ СН'!$I$11+СВЦЭМ!$D$10+'СЕТ СН'!$I$6-'СЕТ СН'!$I$23</f>
        <v>2386.85914697</v>
      </c>
      <c r="X144" s="36">
        <f>SUMIFS(СВЦЭМ!$D$39:$D$782,СВЦЭМ!$A$39:$A$782,$A144,СВЦЭМ!$B$39:$B$782,X$119)+'СЕТ СН'!$I$11+СВЦЭМ!$D$10+'СЕТ СН'!$I$6-'СЕТ СН'!$I$23</f>
        <v>2423.1192450099998</v>
      </c>
      <c r="Y144" s="36">
        <f>SUMIFS(СВЦЭМ!$D$39:$D$782,СВЦЭМ!$A$39:$A$782,$A144,СВЦЭМ!$B$39:$B$782,Y$119)+'СЕТ СН'!$I$11+СВЦЭМ!$D$10+'СЕТ СН'!$I$6-'СЕТ СН'!$I$23</f>
        <v>2441.9531331799999</v>
      </c>
    </row>
    <row r="145" spans="1:27" ht="15.75" x14ac:dyDescent="0.2">
      <c r="A145" s="35">
        <f t="shared" si="3"/>
        <v>45286</v>
      </c>
      <c r="B145" s="36">
        <f>SUMIFS(СВЦЭМ!$D$39:$D$782,СВЦЭМ!$A$39:$A$782,$A145,СВЦЭМ!$B$39:$B$782,B$119)+'СЕТ СН'!$I$11+СВЦЭМ!$D$10+'СЕТ СН'!$I$6-'СЕТ СН'!$I$23</f>
        <v>2659.3204745599996</v>
      </c>
      <c r="C145" s="36">
        <f>SUMIFS(СВЦЭМ!$D$39:$D$782,СВЦЭМ!$A$39:$A$782,$A145,СВЦЭМ!$B$39:$B$782,C$119)+'СЕТ СН'!$I$11+СВЦЭМ!$D$10+'СЕТ СН'!$I$6-'СЕТ СН'!$I$23</f>
        <v>2690.3719792699999</v>
      </c>
      <c r="D145" s="36">
        <f>SUMIFS(СВЦЭМ!$D$39:$D$782,СВЦЭМ!$A$39:$A$782,$A145,СВЦЭМ!$B$39:$B$782,D$119)+'СЕТ СН'!$I$11+СВЦЭМ!$D$10+'СЕТ СН'!$I$6-'СЕТ СН'!$I$23</f>
        <v>2700.53663224</v>
      </c>
      <c r="E145" s="36">
        <f>SUMIFS(СВЦЭМ!$D$39:$D$782,СВЦЭМ!$A$39:$A$782,$A145,СВЦЭМ!$B$39:$B$782,E$119)+'СЕТ СН'!$I$11+СВЦЭМ!$D$10+'СЕТ СН'!$I$6-'СЕТ СН'!$I$23</f>
        <v>2713.4189464000001</v>
      </c>
      <c r="F145" s="36">
        <f>SUMIFS(СВЦЭМ!$D$39:$D$782,СВЦЭМ!$A$39:$A$782,$A145,СВЦЭМ!$B$39:$B$782,F$119)+'СЕТ СН'!$I$11+СВЦЭМ!$D$10+'СЕТ СН'!$I$6-'СЕТ СН'!$I$23</f>
        <v>2711.1977165099997</v>
      </c>
      <c r="G145" s="36">
        <f>SUMIFS(СВЦЭМ!$D$39:$D$782,СВЦЭМ!$A$39:$A$782,$A145,СВЦЭМ!$B$39:$B$782,G$119)+'СЕТ СН'!$I$11+СВЦЭМ!$D$10+'СЕТ СН'!$I$6-'СЕТ СН'!$I$23</f>
        <v>2688.1975466700001</v>
      </c>
      <c r="H145" s="36">
        <f>SUMIFS(СВЦЭМ!$D$39:$D$782,СВЦЭМ!$A$39:$A$782,$A145,СВЦЭМ!$B$39:$B$782,H$119)+'СЕТ СН'!$I$11+СВЦЭМ!$D$10+'СЕТ СН'!$I$6-'СЕТ СН'!$I$23</f>
        <v>2640.80811546</v>
      </c>
      <c r="I145" s="36">
        <f>SUMIFS(СВЦЭМ!$D$39:$D$782,СВЦЭМ!$A$39:$A$782,$A145,СВЦЭМ!$B$39:$B$782,I$119)+'СЕТ СН'!$I$11+СВЦЭМ!$D$10+'СЕТ СН'!$I$6-'СЕТ СН'!$I$23</f>
        <v>2591.15021944</v>
      </c>
      <c r="J145" s="36">
        <f>SUMIFS(СВЦЭМ!$D$39:$D$782,СВЦЭМ!$A$39:$A$782,$A145,СВЦЭМ!$B$39:$B$782,J$119)+'СЕТ СН'!$I$11+СВЦЭМ!$D$10+'СЕТ СН'!$I$6-'СЕТ СН'!$I$23</f>
        <v>2540.9224789199998</v>
      </c>
      <c r="K145" s="36">
        <f>SUMIFS(СВЦЭМ!$D$39:$D$782,СВЦЭМ!$A$39:$A$782,$A145,СВЦЭМ!$B$39:$B$782,K$119)+'СЕТ СН'!$I$11+СВЦЭМ!$D$10+'СЕТ СН'!$I$6-'СЕТ СН'!$I$23</f>
        <v>2501.1734680700001</v>
      </c>
      <c r="L145" s="36">
        <f>SUMIFS(СВЦЭМ!$D$39:$D$782,СВЦЭМ!$A$39:$A$782,$A145,СВЦЭМ!$B$39:$B$782,L$119)+'СЕТ СН'!$I$11+СВЦЭМ!$D$10+'СЕТ СН'!$I$6-'СЕТ СН'!$I$23</f>
        <v>2490.1089162500002</v>
      </c>
      <c r="M145" s="36">
        <f>SUMIFS(СВЦЭМ!$D$39:$D$782,СВЦЭМ!$A$39:$A$782,$A145,СВЦЭМ!$B$39:$B$782,M$119)+'СЕТ СН'!$I$11+СВЦЭМ!$D$10+'СЕТ СН'!$I$6-'СЕТ СН'!$I$23</f>
        <v>2502.6607628399997</v>
      </c>
      <c r="N145" s="36">
        <f>SUMIFS(СВЦЭМ!$D$39:$D$782,СВЦЭМ!$A$39:$A$782,$A145,СВЦЭМ!$B$39:$B$782,N$119)+'СЕТ СН'!$I$11+СВЦЭМ!$D$10+'СЕТ СН'!$I$6-'СЕТ СН'!$I$23</f>
        <v>2546.8168598799998</v>
      </c>
      <c r="O145" s="36">
        <f>SUMIFS(СВЦЭМ!$D$39:$D$782,СВЦЭМ!$A$39:$A$782,$A145,СВЦЭМ!$B$39:$B$782,O$119)+'СЕТ СН'!$I$11+СВЦЭМ!$D$10+'СЕТ СН'!$I$6-'СЕТ СН'!$I$23</f>
        <v>2586.08409394</v>
      </c>
      <c r="P145" s="36">
        <f>SUMIFS(СВЦЭМ!$D$39:$D$782,СВЦЭМ!$A$39:$A$782,$A145,СВЦЭМ!$B$39:$B$782,P$119)+'СЕТ СН'!$I$11+СВЦЭМ!$D$10+'СЕТ СН'!$I$6-'СЕТ СН'!$I$23</f>
        <v>2612.5504382199997</v>
      </c>
      <c r="Q145" s="36">
        <f>SUMIFS(СВЦЭМ!$D$39:$D$782,СВЦЭМ!$A$39:$A$782,$A145,СВЦЭМ!$B$39:$B$782,Q$119)+'СЕТ СН'!$I$11+СВЦЭМ!$D$10+'СЕТ СН'!$I$6-'СЕТ СН'!$I$23</f>
        <v>2646.0096554100001</v>
      </c>
      <c r="R145" s="36">
        <f>SUMIFS(СВЦЭМ!$D$39:$D$782,СВЦЭМ!$A$39:$A$782,$A145,СВЦЭМ!$B$39:$B$782,R$119)+'СЕТ СН'!$I$11+СВЦЭМ!$D$10+'СЕТ СН'!$I$6-'СЕТ СН'!$I$23</f>
        <v>2632.6877780699997</v>
      </c>
      <c r="S145" s="36">
        <f>SUMIFS(СВЦЭМ!$D$39:$D$782,СВЦЭМ!$A$39:$A$782,$A145,СВЦЭМ!$B$39:$B$782,S$119)+'СЕТ СН'!$I$11+СВЦЭМ!$D$10+'СЕТ СН'!$I$6-'СЕТ СН'!$I$23</f>
        <v>2582.6118712500001</v>
      </c>
      <c r="T145" s="36">
        <f>SUMIFS(СВЦЭМ!$D$39:$D$782,СВЦЭМ!$A$39:$A$782,$A145,СВЦЭМ!$B$39:$B$782,T$119)+'СЕТ СН'!$I$11+СВЦЭМ!$D$10+'СЕТ СН'!$I$6-'СЕТ СН'!$I$23</f>
        <v>2559.3477558699997</v>
      </c>
      <c r="U145" s="36">
        <f>SUMIFS(СВЦЭМ!$D$39:$D$782,СВЦЭМ!$A$39:$A$782,$A145,СВЦЭМ!$B$39:$B$782,U$119)+'СЕТ СН'!$I$11+СВЦЭМ!$D$10+'СЕТ СН'!$I$6-'СЕТ СН'!$I$23</f>
        <v>2571.86696527</v>
      </c>
      <c r="V145" s="36">
        <f>SUMIFS(СВЦЭМ!$D$39:$D$782,СВЦЭМ!$A$39:$A$782,$A145,СВЦЭМ!$B$39:$B$782,V$119)+'СЕТ СН'!$I$11+СВЦЭМ!$D$10+'СЕТ СН'!$I$6-'СЕТ СН'!$I$23</f>
        <v>2595.87527989</v>
      </c>
      <c r="W145" s="36">
        <f>SUMIFS(СВЦЭМ!$D$39:$D$782,СВЦЭМ!$A$39:$A$782,$A145,СВЦЭМ!$B$39:$B$782,W$119)+'СЕТ СН'!$I$11+СВЦЭМ!$D$10+'СЕТ СН'!$I$6-'СЕТ СН'!$I$23</f>
        <v>2623.6833989500001</v>
      </c>
      <c r="X145" s="36">
        <f>SUMIFS(СВЦЭМ!$D$39:$D$782,СВЦЭМ!$A$39:$A$782,$A145,СВЦЭМ!$B$39:$B$782,X$119)+'СЕТ СН'!$I$11+СВЦЭМ!$D$10+'СЕТ СН'!$I$6-'СЕТ СН'!$I$23</f>
        <v>2651.4678889799998</v>
      </c>
      <c r="Y145" s="36">
        <f>SUMIFS(СВЦЭМ!$D$39:$D$782,СВЦЭМ!$A$39:$A$782,$A145,СВЦЭМ!$B$39:$B$782,Y$119)+'СЕТ СН'!$I$11+СВЦЭМ!$D$10+'СЕТ СН'!$I$6-'СЕТ СН'!$I$23</f>
        <v>2668.2300301699997</v>
      </c>
    </row>
    <row r="146" spans="1:27" ht="15.75" x14ac:dyDescent="0.2">
      <c r="A146" s="35">
        <f t="shared" si="3"/>
        <v>45287</v>
      </c>
      <c r="B146" s="36">
        <f>SUMIFS(СВЦЭМ!$D$39:$D$782,СВЦЭМ!$A$39:$A$782,$A146,СВЦЭМ!$B$39:$B$782,B$119)+'СЕТ СН'!$I$11+СВЦЭМ!$D$10+'СЕТ СН'!$I$6-'СЕТ СН'!$I$23</f>
        <v>2618.3008702799998</v>
      </c>
      <c r="C146" s="36">
        <f>SUMIFS(СВЦЭМ!$D$39:$D$782,СВЦЭМ!$A$39:$A$782,$A146,СВЦЭМ!$B$39:$B$782,C$119)+'СЕТ СН'!$I$11+СВЦЭМ!$D$10+'СЕТ СН'!$I$6-'СЕТ СН'!$I$23</f>
        <v>2606.6966496099999</v>
      </c>
      <c r="D146" s="36">
        <f>SUMIFS(СВЦЭМ!$D$39:$D$782,СВЦЭМ!$A$39:$A$782,$A146,СВЦЭМ!$B$39:$B$782,D$119)+'СЕТ СН'!$I$11+СВЦЭМ!$D$10+'СЕТ СН'!$I$6-'СЕТ СН'!$I$23</f>
        <v>2615.1501166799999</v>
      </c>
      <c r="E146" s="36">
        <f>SUMIFS(СВЦЭМ!$D$39:$D$782,СВЦЭМ!$A$39:$A$782,$A146,СВЦЭМ!$B$39:$B$782,E$119)+'СЕТ СН'!$I$11+СВЦЭМ!$D$10+'СЕТ СН'!$I$6-'СЕТ СН'!$I$23</f>
        <v>2626.7486348699999</v>
      </c>
      <c r="F146" s="36">
        <f>SUMIFS(СВЦЭМ!$D$39:$D$782,СВЦЭМ!$A$39:$A$782,$A146,СВЦЭМ!$B$39:$B$782,F$119)+'СЕТ СН'!$I$11+СВЦЭМ!$D$10+'СЕТ СН'!$I$6-'СЕТ СН'!$I$23</f>
        <v>2686.97022801</v>
      </c>
      <c r="G146" s="36">
        <f>SUMIFS(СВЦЭМ!$D$39:$D$782,СВЦЭМ!$A$39:$A$782,$A146,СВЦЭМ!$B$39:$B$782,G$119)+'СЕТ СН'!$I$11+СВЦЭМ!$D$10+'СЕТ СН'!$I$6-'СЕТ СН'!$I$23</f>
        <v>2680.4447466500001</v>
      </c>
      <c r="H146" s="36">
        <f>SUMIFS(СВЦЭМ!$D$39:$D$782,СВЦЭМ!$A$39:$A$782,$A146,СВЦЭМ!$B$39:$B$782,H$119)+'СЕТ СН'!$I$11+СВЦЭМ!$D$10+'СЕТ СН'!$I$6-'СЕТ СН'!$I$23</f>
        <v>2631.7000993199999</v>
      </c>
      <c r="I146" s="36">
        <f>SUMIFS(СВЦЭМ!$D$39:$D$782,СВЦЭМ!$A$39:$A$782,$A146,СВЦЭМ!$B$39:$B$782,I$119)+'СЕТ СН'!$I$11+СВЦЭМ!$D$10+'СЕТ СН'!$I$6-'СЕТ СН'!$I$23</f>
        <v>2570.3991056899999</v>
      </c>
      <c r="J146" s="36">
        <f>SUMIFS(СВЦЭМ!$D$39:$D$782,СВЦЭМ!$A$39:$A$782,$A146,СВЦЭМ!$B$39:$B$782,J$119)+'СЕТ СН'!$I$11+СВЦЭМ!$D$10+'СЕТ СН'!$I$6-'СЕТ СН'!$I$23</f>
        <v>2555.8682999299999</v>
      </c>
      <c r="K146" s="36">
        <f>SUMIFS(СВЦЭМ!$D$39:$D$782,СВЦЭМ!$A$39:$A$782,$A146,СВЦЭМ!$B$39:$B$782,K$119)+'СЕТ СН'!$I$11+СВЦЭМ!$D$10+'СЕТ СН'!$I$6-'СЕТ СН'!$I$23</f>
        <v>2545.7668854499998</v>
      </c>
      <c r="L146" s="36">
        <f>SUMIFS(СВЦЭМ!$D$39:$D$782,СВЦЭМ!$A$39:$A$782,$A146,СВЦЭМ!$B$39:$B$782,L$119)+'СЕТ СН'!$I$11+СВЦЭМ!$D$10+'СЕТ СН'!$I$6-'СЕТ СН'!$I$23</f>
        <v>2517.8237464499998</v>
      </c>
      <c r="M146" s="36">
        <f>SUMIFS(СВЦЭМ!$D$39:$D$782,СВЦЭМ!$A$39:$A$782,$A146,СВЦЭМ!$B$39:$B$782,M$119)+'СЕТ СН'!$I$11+СВЦЭМ!$D$10+'СЕТ СН'!$I$6-'СЕТ СН'!$I$23</f>
        <v>2524.5238485</v>
      </c>
      <c r="N146" s="36">
        <f>SUMIFS(СВЦЭМ!$D$39:$D$782,СВЦЭМ!$A$39:$A$782,$A146,СВЦЭМ!$B$39:$B$782,N$119)+'СЕТ СН'!$I$11+СВЦЭМ!$D$10+'СЕТ СН'!$I$6-'СЕТ СН'!$I$23</f>
        <v>2540.6138308700001</v>
      </c>
      <c r="O146" s="36">
        <f>SUMIFS(СВЦЭМ!$D$39:$D$782,СВЦЭМ!$A$39:$A$782,$A146,СВЦЭМ!$B$39:$B$782,O$119)+'СЕТ СН'!$I$11+СВЦЭМ!$D$10+'СЕТ СН'!$I$6-'СЕТ СН'!$I$23</f>
        <v>2541.0828087299997</v>
      </c>
      <c r="P146" s="36">
        <f>SUMIFS(СВЦЭМ!$D$39:$D$782,СВЦЭМ!$A$39:$A$782,$A146,СВЦЭМ!$B$39:$B$782,P$119)+'СЕТ СН'!$I$11+СВЦЭМ!$D$10+'СЕТ СН'!$I$6-'СЕТ СН'!$I$23</f>
        <v>2542.9516111299999</v>
      </c>
      <c r="Q146" s="36">
        <f>SUMIFS(СВЦЭМ!$D$39:$D$782,СВЦЭМ!$A$39:$A$782,$A146,СВЦЭМ!$B$39:$B$782,Q$119)+'СЕТ СН'!$I$11+СВЦЭМ!$D$10+'СЕТ СН'!$I$6-'СЕТ СН'!$I$23</f>
        <v>2521.7811870199998</v>
      </c>
      <c r="R146" s="36">
        <f>SUMIFS(СВЦЭМ!$D$39:$D$782,СВЦЭМ!$A$39:$A$782,$A146,СВЦЭМ!$B$39:$B$782,R$119)+'СЕТ СН'!$I$11+СВЦЭМ!$D$10+'СЕТ СН'!$I$6-'СЕТ СН'!$I$23</f>
        <v>2519.8244360399999</v>
      </c>
      <c r="S146" s="36">
        <f>SUMIFS(СВЦЭМ!$D$39:$D$782,СВЦЭМ!$A$39:$A$782,$A146,СВЦЭМ!$B$39:$B$782,S$119)+'СЕТ СН'!$I$11+СВЦЭМ!$D$10+'СЕТ СН'!$I$6-'СЕТ СН'!$I$23</f>
        <v>2483.9312914299999</v>
      </c>
      <c r="T146" s="36">
        <f>SUMIFS(СВЦЭМ!$D$39:$D$782,СВЦЭМ!$A$39:$A$782,$A146,СВЦЭМ!$B$39:$B$782,T$119)+'СЕТ СН'!$I$11+СВЦЭМ!$D$10+'СЕТ СН'!$I$6-'СЕТ СН'!$I$23</f>
        <v>2505.2772813699999</v>
      </c>
      <c r="U146" s="36">
        <f>SUMIFS(СВЦЭМ!$D$39:$D$782,СВЦЭМ!$A$39:$A$782,$A146,СВЦЭМ!$B$39:$B$782,U$119)+'СЕТ СН'!$I$11+СВЦЭМ!$D$10+'СЕТ СН'!$I$6-'СЕТ СН'!$I$23</f>
        <v>2511.9342173300001</v>
      </c>
      <c r="V146" s="36">
        <f>SUMIFS(СВЦЭМ!$D$39:$D$782,СВЦЭМ!$A$39:$A$782,$A146,СВЦЭМ!$B$39:$B$782,V$119)+'СЕТ СН'!$I$11+СВЦЭМ!$D$10+'СЕТ СН'!$I$6-'СЕТ СН'!$I$23</f>
        <v>2534.8052081999999</v>
      </c>
      <c r="W146" s="36">
        <f>SUMIFS(СВЦЭМ!$D$39:$D$782,СВЦЭМ!$A$39:$A$782,$A146,СВЦЭМ!$B$39:$B$782,W$119)+'СЕТ СН'!$I$11+СВЦЭМ!$D$10+'СЕТ СН'!$I$6-'СЕТ СН'!$I$23</f>
        <v>2529.3032869899998</v>
      </c>
      <c r="X146" s="36">
        <f>SUMIFS(СВЦЭМ!$D$39:$D$782,СВЦЭМ!$A$39:$A$782,$A146,СВЦЭМ!$B$39:$B$782,X$119)+'СЕТ СН'!$I$11+СВЦЭМ!$D$10+'СЕТ СН'!$I$6-'СЕТ СН'!$I$23</f>
        <v>2553.0587240999998</v>
      </c>
      <c r="Y146" s="36">
        <f>SUMIFS(СВЦЭМ!$D$39:$D$782,СВЦЭМ!$A$39:$A$782,$A146,СВЦЭМ!$B$39:$B$782,Y$119)+'СЕТ СН'!$I$11+СВЦЭМ!$D$10+'СЕТ СН'!$I$6-'СЕТ СН'!$I$23</f>
        <v>2570.6094495099996</v>
      </c>
    </row>
    <row r="147" spans="1:27" ht="15.75" x14ac:dyDescent="0.2">
      <c r="A147" s="35">
        <f t="shared" si="3"/>
        <v>45288</v>
      </c>
      <c r="B147" s="36">
        <f>SUMIFS(СВЦЭМ!$D$39:$D$782,СВЦЭМ!$A$39:$A$782,$A147,СВЦЭМ!$B$39:$B$782,B$119)+'СЕТ СН'!$I$11+СВЦЭМ!$D$10+'СЕТ СН'!$I$6-'СЕТ СН'!$I$23</f>
        <v>2534.5416674199996</v>
      </c>
      <c r="C147" s="36">
        <f>SUMIFS(СВЦЭМ!$D$39:$D$782,СВЦЭМ!$A$39:$A$782,$A147,СВЦЭМ!$B$39:$B$782,C$119)+'СЕТ СН'!$I$11+СВЦЭМ!$D$10+'СЕТ СН'!$I$6-'СЕТ СН'!$I$23</f>
        <v>2581.5667679199996</v>
      </c>
      <c r="D147" s="36">
        <f>SUMIFS(СВЦЭМ!$D$39:$D$782,СВЦЭМ!$A$39:$A$782,$A147,СВЦЭМ!$B$39:$B$782,D$119)+'СЕТ СН'!$I$11+СВЦЭМ!$D$10+'СЕТ СН'!$I$6-'СЕТ СН'!$I$23</f>
        <v>2598.9606291</v>
      </c>
      <c r="E147" s="36">
        <f>SUMIFS(СВЦЭМ!$D$39:$D$782,СВЦЭМ!$A$39:$A$782,$A147,СВЦЭМ!$B$39:$B$782,E$119)+'СЕТ СН'!$I$11+СВЦЭМ!$D$10+'СЕТ СН'!$I$6-'СЕТ СН'!$I$23</f>
        <v>2605.0518814099996</v>
      </c>
      <c r="F147" s="36">
        <f>SUMIFS(СВЦЭМ!$D$39:$D$782,СВЦЭМ!$A$39:$A$782,$A147,СВЦЭМ!$B$39:$B$782,F$119)+'СЕТ СН'!$I$11+СВЦЭМ!$D$10+'СЕТ СН'!$I$6-'СЕТ СН'!$I$23</f>
        <v>2606.5429730899996</v>
      </c>
      <c r="G147" s="36">
        <f>SUMIFS(СВЦЭМ!$D$39:$D$782,СВЦЭМ!$A$39:$A$782,$A147,СВЦЭМ!$B$39:$B$782,G$119)+'СЕТ СН'!$I$11+СВЦЭМ!$D$10+'СЕТ СН'!$I$6-'СЕТ СН'!$I$23</f>
        <v>2599.7911132999998</v>
      </c>
      <c r="H147" s="36">
        <f>SUMIFS(СВЦЭМ!$D$39:$D$782,СВЦЭМ!$A$39:$A$782,$A147,СВЦЭМ!$B$39:$B$782,H$119)+'СЕТ СН'!$I$11+СВЦЭМ!$D$10+'СЕТ СН'!$I$6-'СЕТ СН'!$I$23</f>
        <v>2544.7804081300001</v>
      </c>
      <c r="I147" s="36">
        <f>SUMIFS(СВЦЭМ!$D$39:$D$782,СВЦЭМ!$A$39:$A$782,$A147,СВЦЭМ!$B$39:$B$782,I$119)+'СЕТ СН'!$I$11+СВЦЭМ!$D$10+'СЕТ СН'!$I$6-'СЕТ СН'!$I$23</f>
        <v>2488.6922552300002</v>
      </c>
      <c r="J147" s="36">
        <f>SUMIFS(СВЦЭМ!$D$39:$D$782,СВЦЭМ!$A$39:$A$782,$A147,СВЦЭМ!$B$39:$B$782,J$119)+'СЕТ СН'!$I$11+СВЦЭМ!$D$10+'СЕТ СН'!$I$6-'СЕТ СН'!$I$23</f>
        <v>2467.25142895</v>
      </c>
      <c r="K147" s="36">
        <f>SUMIFS(СВЦЭМ!$D$39:$D$782,СВЦЭМ!$A$39:$A$782,$A147,СВЦЭМ!$B$39:$B$782,K$119)+'СЕТ СН'!$I$11+СВЦЭМ!$D$10+'СЕТ СН'!$I$6-'СЕТ СН'!$I$23</f>
        <v>2446.6676471199999</v>
      </c>
      <c r="L147" s="36">
        <f>SUMIFS(СВЦЭМ!$D$39:$D$782,СВЦЭМ!$A$39:$A$782,$A147,СВЦЭМ!$B$39:$B$782,L$119)+'СЕТ СН'!$I$11+СВЦЭМ!$D$10+'СЕТ СН'!$I$6-'СЕТ СН'!$I$23</f>
        <v>2474.1814812100001</v>
      </c>
      <c r="M147" s="36">
        <f>SUMIFS(СВЦЭМ!$D$39:$D$782,СВЦЭМ!$A$39:$A$782,$A147,СВЦЭМ!$B$39:$B$782,M$119)+'СЕТ СН'!$I$11+СВЦЭМ!$D$10+'СЕТ СН'!$I$6-'СЕТ СН'!$I$23</f>
        <v>2499.3151781099996</v>
      </c>
      <c r="N147" s="36">
        <f>SUMIFS(СВЦЭМ!$D$39:$D$782,СВЦЭМ!$A$39:$A$782,$A147,СВЦЭМ!$B$39:$B$782,N$119)+'СЕТ СН'!$I$11+СВЦЭМ!$D$10+'СЕТ СН'!$I$6-'СЕТ СН'!$I$23</f>
        <v>2462.0683487199999</v>
      </c>
      <c r="O147" s="36">
        <f>SUMIFS(СВЦЭМ!$D$39:$D$782,СВЦЭМ!$A$39:$A$782,$A147,СВЦЭМ!$B$39:$B$782,O$119)+'СЕТ СН'!$I$11+СВЦЭМ!$D$10+'СЕТ СН'!$I$6-'СЕТ СН'!$I$23</f>
        <v>2470.75291384</v>
      </c>
      <c r="P147" s="36">
        <f>SUMIFS(СВЦЭМ!$D$39:$D$782,СВЦЭМ!$A$39:$A$782,$A147,СВЦЭМ!$B$39:$B$782,P$119)+'СЕТ СН'!$I$11+СВЦЭМ!$D$10+'СЕТ СН'!$I$6-'СЕТ СН'!$I$23</f>
        <v>2468.6246350699998</v>
      </c>
      <c r="Q147" s="36">
        <f>SUMIFS(СВЦЭМ!$D$39:$D$782,СВЦЭМ!$A$39:$A$782,$A147,СВЦЭМ!$B$39:$B$782,Q$119)+'СЕТ СН'!$I$11+СВЦЭМ!$D$10+'СЕТ СН'!$I$6-'СЕТ СН'!$I$23</f>
        <v>2410.3071035200001</v>
      </c>
      <c r="R147" s="36">
        <f>SUMIFS(СВЦЭМ!$D$39:$D$782,СВЦЭМ!$A$39:$A$782,$A147,СВЦЭМ!$B$39:$B$782,R$119)+'СЕТ СН'!$I$11+СВЦЭМ!$D$10+'СЕТ СН'!$I$6-'СЕТ СН'!$I$23</f>
        <v>2420.6216103099996</v>
      </c>
      <c r="S147" s="36">
        <f>SUMIFS(СВЦЭМ!$D$39:$D$782,СВЦЭМ!$A$39:$A$782,$A147,СВЦЭМ!$B$39:$B$782,S$119)+'СЕТ СН'!$I$11+СВЦЭМ!$D$10+'СЕТ СН'!$I$6-'СЕТ СН'!$I$23</f>
        <v>2451.0362906700002</v>
      </c>
      <c r="T147" s="36">
        <f>SUMIFS(СВЦЭМ!$D$39:$D$782,СВЦЭМ!$A$39:$A$782,$A147,СВЦЭМ!$B$39:$B$782,T$119)+'СЕТ СН'!$I$11+СВЦЭМ!$D$10+'СЕТ СН'!$I$6-'СЕТ СН'!$I$23</f>
        <v>2400.72058247</v>
      </c>
      <c r="U147" s="36">
        <f>SUMIFS(СВЦЭМ!$D$39:$D$782,СВЦЭМ!$A$39:$A$782,$A147,СВЦЭМ!$B$39:$B$782,U$119)+'СЕТ СН'!$I$11+СВЦЭМ!$D$10+'СЕТ СН'!$I$6-'СЕТ СН'!$I$23</f>
        <v>2439.9105372899999</v>
      </c>
      <c r="V147" s="36">
        <f>SUMIFS(СВЦЭМ!$D$39:$D$782,СВЦЭМ!$A$39:$A$782,$A147,СВЦЭМ!$B$39:$B$782,V$119)+'СЕТ СН'!$I$11+СВЦЭМ!$D$10+'СЕТ СН'!$I$6-'СЕТ СН'!$I$23</f>
        <v>2442.7763042500001</v>
      </c>
      <c r="W147" s="36">
        <f>SUMIFS(СВЦЭМ!$D$39:$D$782,СВЦЭМ!$A$39:$A$782,$A147,СВЦЭМ!$B$39:$B$782,W$119)+'СЕТ СН'!$I$11+СВЦЭМ!$D$10+'СЕТ СН'!$I$6-'СЕТ СН'!$I$23</f>
        <v>2469.8286023000001</v>
      </c>
      <c r="X147" s="36">
        <f>SUMIFS(СВЦЭМ!$D$39:$D$782,СВЦЭМ!$A$39:$A$782,$A147,СВЦЭМ!$B$39:$B$782,X$119)+'СЕТ СН'!$I$11+СВЦЭМ!$D$10+'СЕТ СН'!$I$6-'СЕТ СН'!$I$23</f>
        <v>2477.4604528199998</v>
      </c>
      <c r="Y147" s="36">
        <f>SUMIFS(СВЦЭМ!$D$39:$D$782,СВЦЭМ!$A$39:$A$782,$A147,СВЦЭМ!$B$39:$B$782,Y$119)+'СЕТ СН'!$I$11+СВЦЭМ!$D$10+'СЕТ СН'!$I$6-'СЕТ СН'!$I$23</f>
        <v>2514.69261461</v>
      </c>
    </row>
    <row r="148" spans="1:27" ht="15.75" x14ac:dyDescent="0.2">
      <c r="A148" s="35">
        <f t="shared" si="3"/>
        <v>45289</v>
      </c>
      <c r="B148" s="36">
        <f>SUMIFS(СВЦЭМ!$D$39:$D$782,СВЦЭМ!$A$39:$A$782,$A148,СВЦЭМ!$B$39:$B$782,B$119)+'СЕТ СН'!$I$11+СВЦЭМ!$D$10+'СЕТ СН'!$I$6-'СЕТ СН'!$I$23</f>
        <v>2635.4530671100001</v>
      </c>
      <c r="C148" s="36">
        <f>SUMIFS(СВЦЭМ!$D$39:$D$782,СВЦЭМ!$A$39:$A$782,$A148,СВЦЭМ!$B$39:$B$782,C$119)+'СЕТ СН'!$I$11+СВЦЭМ!$D$10+'СЕТ СН'!$I$6-'СЕТ СН'!$I$23</f>
        <v>2682.20551363</v>
      </c>
      <c r="D148" s="36">
        <f>SUMIFS(СВЦЭМ!$D$39:$D$782,СВЦЭМ!$A$39:$A$782,$A148,СВЦЭМ!$B$39:$B$782,D$119)+'СЕТ СН'!$I$11+СВЦЭМ!$D$10+'СЕТ СН'!$I$6-'СЕТ СН'!$I$23</f>
        <v>2651.5322273699999</v>
      </c>
      <c r="E148" s="36">
        <f>SUMIFS(СВЦЭМ!$D$39:$D$782,СВЦЭМ!$A$39:$A$782,$A148,СВЦЭМ!$B$39:$B$782,E$119)+'СЕТ СН'!$I$11+СВЦЭМ!$D$10+'СЕТ СН'!$I$6-'СЕТ СН'!$I$23</f>
        <v>2650.2417815099998</v>
      </c>
      <c r="F148" s="36">
        <f>SUMIFS(СВЦЭМ!$D$39:$D$782,СВЦЭМ!$A$39:$A$782,$A148,СВЦЭМ!$B$39:$B$782,F$119)+'СЕТ СН'!$I$11+СВЦЭМ!$D$10+'СЕТ СН'!$I$6-'СЕТ СН'!$I$23</f>
        <v>2650.6002854600001</v>
      </c>
      <c r="G148" s="36">
        <f>SUMIFS(СВЦЭМ!$D$39:$D$782,СВЦЭМ!$A$39:$A$782,$A148,СВЦЭМ!$B$39:$B$782,G$119)+'СЕТ СН'!$I$11+СВЦЭМ!$D$10+'СЕТ СН'!$I$6-'СЕТ СН'!$I$23</f>
        <v>2571.9120226999999</v>
      </c>
      <c r="H148" s="36">
        <f>SUMIFS(СВЦЭМ!$D$39:$D$782,СВЦЭМ!$A$39:$A$782,$A148,СВЦЭМ!$B$39:$B$782,H$119)+'СЕТ СН'!$I$11+СВЦЭМ!$D$10+'СЕТ СН'!$I$6-'СЕТ СН'!$I$23</f>
        <v>2596.4430634999999</v>
      </c>
      <c r="I148" s="36">
        <f>SUMIFS(СВЦЭМ!$D$39:$D$782,СВЦЭМ!$A$39:$A$782,$A148,СВЦЭМ!$B$39:$B$782,I$119)+'СЕТ СН'!$I$11+СВЦЭМ!$D$10+'СЕТ СН'!$I$6-'СЕТ СН'!$I$23</f>
        <v>2562.7877653999999</v>
      </c>
      <c r="J148" s="36">
        <f>SUMIFS(СВЦЭМ!$D$39:$D$782,СВЦЭМ!$A$39:$A$782,$A148,СВЦЭМ!$B$39:$B$782,J$119)+'СЕТ СН'!$I$11+СВЦЭМ!$D$10+'СЕТ СН'!$I$6-'СЕТ СН'!$I$23</f>
        <v>2560.6288792300002</v>
      </c>
      <c r="K148" s="36">
        <f>SUMIFS(СВЦЭМ!$D$39:$D$782,СВЦЭМ!$A$39:$A$782,$A148,СВЦЭМ!$B$39:$B$782,K$119)+'СЕТ СН'!$I$11+СВЦЭМ!$D$10+'СЕТ СН'!$I$6-'СЕТ СН'!$I$23</f>
        <v>2538.9949169000001</v>
      </c>
      <c r="L148" s="36">
        <f>SUMIFS(СВЦЭМ!$D$39:$D$782,СВЦЭМ!$A$39:$A$782,$A148,СВЦЭМ!$B$39:$B$782,L$119)+'СЕТ СН'!$I$11+СВЦЭМ!$D$10+'СЕТ СН'!$I$6-'СЕТ СН'!$I$23</f>
        <v>2546.5079953499999</v>
      </c>
      <c r="M148" s="36">
        <f>SUMIFS(СВЦЭМ!$D$39:$D$782,СВЦЭМ!$A$39:$A$782,$A148,СВЦЭМ!$B$39:$B$782,M$119)+'СЕТ СН'!$I$11+СВЦЭМ!$D$10+'СЕТ СН'!$I$6-'СЕТ СН'!$I$23</f>
        <v>2570.1665381900002</v>
      </c>
      <c r="N148" s="36">
        <f>SUMIFS(СВЦЭМ!$D$39:$D$782,СВЦЭМ!$A$39:$A$782,$A148,СВЦЭМ!$B$39:$B$782,N$119)+'СЕТ СН'!$I$11+СВЦЭМ!$D$10+'СЕТ СН'!$I$6-'СЕТ СН'!$I$23</f>
        <v>2569.6367496499997</v>
      </c>
      <c r="O148" s="36">
        <f>SUMIFS(СВЦЭМ!$D$39:$D$782,СВЦЭМ!$A$39:$A$782,$A148,СВЦЭМ!$B$39:$B$782,O$119)+'СЕТ СН'!$I$11+СВЦЭМ!$D$10+'СЕТ СН'!$I$6-'СЕТ СН'!$I$23</f>
        <v>2557.9831954900001</v>
      </c>
      <c r="P148" s="36">
        <f>SUMIFS(СВЦЭМ!$D$39:$D$782,СВЦЭМ!$A$39:$A$782,$A148,СВЦЭМ!$B$39:$B$782,P$119)+'СЕТ СН'!$I$11+СВЦЭМ!$D$10+'СЕТ СН'!$I$6-'СЕТ СН'!$I$23</f>
        <v>2566.2161699199996</v>
      </c>
      <c r="Q148" s="36">
        <f>SUMIFS(СВЦЭМ!$D$39:$D$782,СВЦЭМ!$A$39:$A$782,$A148,СВЦЭМ!$B$39:$B$782,Q$119)+'СЕТ СН'!$I$11+СВЦЭМ!$D$10+'СЕТ СН'!$I$6-'СЕТ СН'!$I$23</f>
        <v>2578.2761254500001</v>
      </c>
      <c r="R148" s="36">
        <f>SUMIFS(СВЦЭМ!$D$39:$D$782,СВЦЭМ!$A$39:$A$782,$A148,СВЦЭМ!$B$39:$B$782,R$119)+'СЕТ СН'!$I$11+СВЦЭМ!$D$10+'СЕТ СН'!$I$6-'СЕТ СН'!$I$23</f>
        <v>2574.7619008499996</v>
      </c>
      <c r="S148" s="36">
        <f>SUMIFS(СВЦЭМ!$D$39:$D$782,СВЦЭМ!$A$39:$A$782,$A148,СВЦЭМ!$B$39:$B$782,S$119)+'СЕТ СН'!$I$11+СВЦЭМ!$D$10+'СЕТ СН'!$I$6-'СЕТ СН'!$I$23</f>
        <v>2529.2355510899997</v>
      </c>
      <c r="T148" s="36">
        <f>SUMIFS(СВЦЭМ!$D$39:$D$782,СВЦЭМ!$A$39:$A$782,$A148,СВЦЭМ!$B$39:$B$782,T$119)+'СЕТ СН'!$I$11+СВЦЭМ!$D$10+'СЕТ СН'!$I$6-'СЕТ СН'!$I$23</f>
        <v>2542.4528730699999</v>
      </c>
      <c r="U148" s="36">
        <f>SUMIFS(СВЦЭМ!$D$39:$D$782,СВЦЭМ!$A$39:$A$782,$A148,СВЦЭМ!$B$39:$B$782,U$119)+'СЕТ СН'!$I$11+СВЦЭМ!$D$10+'СЕТ СН'!$I$6-'СЕТ СН'!$I$23</f>
        <v>2553.8222688699998</v>
      </c>
      <c r="V148" s="36">
        <f>SUMIFS(СВЦЭМ!$D$39:$D$782,СВЦЭМ!$A$39:$A$782,$A148,СВЦЭМ!$B$39:$B$782,V$119)+'СЕТ СН'!$I$11+СВЦЭМ!$D$10+'СЕТ СН'!$I$6-'СЕТ СН'!$I$23</f>
        <v>2583.05523567</v>
      </c>
      <c r="W148" s="36">
        <f>SUMIFS(СВЦЭМ!$D$39:$D$782,СВЦЭМ!$A$39:$A$782,$A148,СВЦЭМ!$B$39:$B$782,W$119)+'СЕТ СН'!$I$11+СВЦЭМ!$D$10+'СЕТ СН'!$I$6-'СЕТ СН'!$I$23</f>
        <v>2582.91602285</v>
      </c>
      <c r="X148" s="36">
        <f>SUMIFS(СВЦЭМ!$D$39:$D$782,СВЦЭМ!$A$39:$A$782,$A148,СВЦЭМ!$B$39:$B$782,X$119)+'СЕТ СН'!$I$11+СВЦЭМ!$D$10+'СЕТ СН'!$I$6-'СЕТ СН'!$I$23</f>
        <v>2581.1651217600001</v>
      </c>
      <c r="Y148" s="36">
        <f>SUMIFS(СВЦЭМ!$D$39:$D$782,СВЦЭМ!$A$39:$A$782,$A148,СВЦЭМ!$B$39:$B$782,Y$119)+'СЕТ СН'!$I$11+СВЦЭМ!$D$10+'СЕТ СН'!$I$6-'СЕТ СН'!$I$23</f>
        <v>2635.2097291399996</v>
      </c>
    </row>
    <row r="149" spans="1:27" ht="15.75" x14ac:dyDescent="0.2">
      <c r="A149" s="35">
        <f t="shared" si="3"/>
        <v>45290</v>
      </c>
      <c r="B149" s="36">
        <f>SUMIFS(СВЦЭМ!$D$39:$D$782,СВЦЭМ!$A$39:$A$782,$A149,СВЦЭМ!$B$39:$B$782,B$119)+'СЕТ СН'!$I$11+СВЦЭМ!$D$10+'СЕТ СН'!$I$6-'СЕТ СН'!$I$23</f>
        <v>2725.0375024199998</v>
      </c>
      <c r="C149" s="36">
        <f>SUMIFS(СВЦЭМ!$D$39:$D$782,СВЦЭМ!$A$39:$A$782,$A149,СВЦЭМ!$B$39:$B$782,C$119)+'СЕТ СН'!$I$11+СВЦЭМ!$D$10+'СЕТ СН'!$I$6-'СЕТ СН'!$I$23</f>
        <v>2765.0816617</v>
      </c>
      <c r="D149" s="36">
        <f>SUMIFS(СВЦЭМ!$D$39:$D$782,СВЦЭМ!$A$39:$A$782,$A149,СВЦЭМ!$B$39:$B$782,D$119)+'СЕТ СН'!$I$11+СВЦЭМ!$D$10+'СЕТ СН'!$I$6-'СЕТ СН'!$I$23</f>
        <v>2785.8780957099998</v>
      </c>
      <c r="E149" s="36">
        <f>SUMIFS(СВЦЭМ!$D$39:$D$782,СВЦЭМ!$A$39:$A$782,$A149,СВЦЭМ!$B$39:$B$782,E$119)+'СЕТ СН'!$I$11+СВЦЭМ!$D$10+'СЕТ СН'!$I$6-'СЕТ СН'!$I$23</f>
        <v>2784.8488418299999</v>
      </c>
      <c r="F149" s="36">
        <f>SUMIFS(СВЦЭМ!$D$39:$D$782,СВЦЭМ!$A$39:$A$782,$A149,СВЦЭМ!$B$39:$B$782,F$119)+'СЕТ СН'!$I$11+СВЦЭМ!$D$10+'СЕТ СН'!$I$6-'СЕТ СН'!$I$23</f>
        <v>2798.7371338299999</v>
      </c>
      <c r="G149" s="36">
        <f>SUMIFS(СВЦЭМ!$D$39:$D$782,СВЦЭМ!$A$39:$A$782,$A149,СВЦЭМ!$B$39:$B$782,G$119)+'СЕТ СН'!$I$11+СВЦЭМ!$D$10+'СЕТ СН'!$I$6-'СЕТ СН'!$I$23</f>
        <v>2785.7950961000001</v>
      </c>
      <c r="H149" s="36">
        <f>SUMIFS(СВЦЭМ!$D$39:$D$782,СВЦЭМ!$A$39:$A$782,$A149,СВЦЭМ!$B$39:$B$782,H$119)+'СЕТ СН'!$I$11+СВЦЭМ!$D$10+'СЕТ СН'!$I$6-'СЕТ СН'!$I$23</f>
        <v>2775.2804792500001</v>
      </c>
      <c r="I149" s="36">
        <f>SUMIFS(СВЦЭМ!$D$39:$D$782,СВЦЭМ!$A$39:$A$782,$A149,СВЦЭМ!$B$39:$B$782,I$119)+'СЕТ СН'!$I$11+СВЦЭМ!$D$10+'СЕТ СН'!$I$6-'СЕТ СН'!$I$23</f>
        <v>2711.97482163</v>
      </c>
      <c r="J149" s="36">
        <f>SUMIFS(СВЦЭМ!$D$39:$D$782,СВЦЭМ!$A$39:$A$782,$A149,СВЦЭМ!$B$39:$B$782,J$119)+'СЕТ СН'!$I$11+СВЦЭМ!$D$10+'СЕТ СН'!$I$6-'СЕТ СН'!$I$23</f>
        <v>2641.6293384599999</v>
      </c>
      <c r="K149" s="36">
        <f>SUMIFS(СВЦЭМ!$D$39:$D$782,СВЦЭМ!$A$39:$A$782,$A149,СВЦЭМ!$B$39:$B$782,K$119)+'СЕТ СН'!$I$11+СВЦЭМ!$D$10+'СЕТ СН'!$I$6-'СЕТ СН'!$I$23</f>
        <v>2643.15058211</v>
      </c>
      <c r="L149" s="36">
        <f>SUMIFS(СВЦЭМ!$D$39:$D$782,СВЦЭМ!$A$39:$A$782,$A149,СВЦЭМ!$B$39:$B$782,L$119)+'СЕТ СН'!$I$11+СВЦЭМ!$D$10+'СЕТ СН'!$I$6-'СЕТ СН'!$I$23</f>
        <v>2630.5060901400002</v>
      </c>
      <c r="M149" s="36">
        <f>SUMIFS(СВЦЭМ!$D$39:$D$782,СВЦЭМ!$A$39:$A$782,$A149,СВЦЭМ!$B$39:$B$782,M$119)+'СЕТ СН'!$I$11+СВЦЭМ!$D$10+'СЕТ СН'!$I$6-'СЕТ СН'!$I$23</f>
        <v>2660.6366851399998</v>
      </c>
      <c r="N149" s="36">
        <f>SUMIFS(СВЦЭМ!$D$39:$D$782,СВЦЭМ!$A$39:$A$782,$A149,СВЦЭМ!$B$39:$B$782,N$119)+'СЕТ СН'!$I$11+СВЦЭМ!$D$10+'СЕТ СН'!$I$6-'СЕТ СН'!$I$23</f>
        <v>2670.2495966199999</v>
      </c>
      <c r="O149" s="36">
        <f>SUMIFS(СВЦЭМ!$D$39:$D$782,СВЦЭМ!$A$39:$A$782,$A149,СВЦЭМ!$B$39:$B$782,O$119)+'СЕТ СН'!$I$11+СВЦЭМ!$D$10+'СЕТ СН'!$I$6-'СЕТ СН'!$I$23</f>
        <v>2685.9251289499998</v>
      </c>
      <c r="P149" s="36">
        <f>SUMIFS(СВЦЭМ!$D$39:$D$782,СВЦЭМ!$A$39:$A$782,$A149,СВЦЭМ!$B$39:$B$782,P$119)+'СЕТ СН'!$I$11+СВЦЭМ!$D$10+'СЕТ СН'!$I$6-'СЕТ СН'!$I$23</f>
        <v>2707.7626113000001</v>
      </c>
      <c r="Q149" s="36">
        <f>SUMIFS(СВЦЭМ!$D$39:$D$782,СВЦЭМ!$A$39:$A$782,$A149,СВЦЭМ!$B$39:$B$782,Q$119)+'СЕТ СН'!$I$11+СВЦЭМ!$D$10+'СЕТ СН'!$I$6-'СЕТ СН'!$I$23</f>
        <v>2720.6467269199998</v>
      </c>
      <c r="R149" s="36">
        <f>SUMIFS(СВЦЭМ!$D$39:$D$782,СВЦЭМ!$A$39:$A$782,$A149,СВЦЭМ!$B$39:$B$782,R$119)+'СЕТ СН'!$I$11+СВЦЭМ!$D$10+'СЕТ СН'!$I$6-'СЕТ СН'!$I$23</f>
        <v>2727.6577666099997</v>
      </c>
      <c r="S149" s="36">
        <f>SUMIFS(СВЦЭМ!$D$39:$D$782,СВЦЭМ!$A$39:$A$782,$A149,СВЦЭМ!$B$39:$B$782,S$119)+'СЕТ СН'!$I$11+СВЦЭМ!$D$10+'СЕТ СН'!$I$6-'СЕТ СН'!$I$23</f>
        <v>2702.8955681100001</v>
      </c>
      <c r="T149" s="36">
        <f>SUMIFS(СВЦЭМ!$D$39:$D$782,СВЦЭМ!$A$39:$A$782,$A149,СВЦЭМ!$B$39:$B$782,T$119)+'СЕТ СН'!$I$11+СВЦЭМ!$D$10+'СЕТ СН'!$I$6-'СЕТ СН'!$I$23</f>
        <v>2627.9925690399996</v>
      </c>
      <c r="U149" s="36">
        <f>SUMIFS(СВЦЭМ!$D$39:$D$782,СВЦЭМ!$A$39:$A$782,$A149,СВЦЭМ!$B$39:$B$782,U$119)+'СЕТ СН'!$I$11+СВЦЭМ!$D$10+'СЕТ СН'!$I$6-'СЕТ СН'!$I$23</f>
        <v>2664.0560159500001</v>
      </c>
      <c r="V149" s="36">
        <f>SUMIFS(СВЦЭМ!$D$39:$D$782,СВЦЭМ!$A$39:$A$782,$A149,СВЦЭМ!$B$39:$B$782,V$119)+'СЕТ СН'!$I$11+СВЦЭМ!$D$10+'СЕТ СН'!$I$6-'СЕТ СН'!$I$23</f>
        <v>2675.0591442699997</v>
      </c>
      <c r="W149" s="36">
        <f>SUMIFS(СВЦЭМ!$D$39:$D$782,СВЦЭМ!$A$39:$A$782,$A149,СВЦЭМ!$B$39:$B$782,W$119)+'СЕТ СН'!$I$11+СВЦЭМ!$D$10+'СЕТ СН'!$I$6-'СЕТ СН'!$I$23</f>
        <v>2684.3030361000001</v>
      </c>
      <c r="X149" s="36">
        <f>SUMIFS(СВЦЭМ!$D$39:$D$782,СВЦЭМ!$A$39:$A$782,$A149,СВЦЭМ!$B$39:$B$782,X$119)+'СЕТ СН'!$I$11+СВЦЭМ!$D$10+'СЕТ СН'!$I$6-'СЕТ СН'!$I$23</f>
        <v>2712.1773333299998</v>
      </c>
      <c r="Y149" s="36">
        <f>SUMIFS(СВЦЭМ!$D$39:$D$782,СВЦЭМ!$A$39:$A$782,$A149,СВЦЭМ!$B$39:$B$782,Y$119)+'СЕТ СН'!$I$11+СВЦЭМ!$D$10+'СЕТ СН'!$I$6-'СЕТ СН'!$I$23</f>
        <v>2729.5445398799998</v>
      </c>
    </row>
    <row r="150" spans="1:27" ht="15.75" x14ac:dyDescent="0.2">
      <c r="A150" s="35">
        <f t="shared" si="3"/>
        <v>45291</v>
      </c>
      <c r="B150" s="36">
        <f>SUMIFS(СВЦЭМ!$D$39:$D$782,СВЦЭМ!$A$39:$A$782,$A150,СВЦЭМ!$B$39:$B$782,B$119)+'СЕТ СН'!$I$11+СВЦЭМ!$D$10+'СЕТ СН'!$I$6-'СЕТ СН'!$I$23</f>
        <v>2679.0979000799998</v>
      </c>
      <c r="C150" s="36">
        <f>SUMIFS(СВЦЭМ!$D$39:$D$782,СВЦЭМ!$A$39:$A$782,$A150,СВЦЭМ!$B$39:$B$782,C$119)+'СЕТ СН'!$I$11+СВЦЭМ!$D$10+'СЕТ СН'!$I$6-'СЕТ СН'!$I$23</f>
        <v>2660.57805237</v>
      </c>
      <c r="D150" s="36">
        <f>SUMIFS(СВЦЭМ!$D$39:$D$782,СВЦЭМ!$A$39:$A$782,$A150,СВЦЭМ!$B$39:$B$782,D$119)+'СЕТ СН'!$I$11+СВЦЭМ!$D$10+'СЕТ СН'!$I$6-'СЕТ СН'!$I$23</f>
        <v>2678.9523733799997</v>
      </c>
      <c r="E150" s="36">
        <f>SUMIFS(СВЦЭМ!$D$39:$D$782,СВЦЭМ!$A$39:$A$782,$A150,СВЦЭМ!$B$39:$B$782,E$119)+'СЕТ СН'!$I$11+СВЦЭМ!$D$10+'СЕТ СН'!$I$6-'СЕТ СН'!$I$23</f>
        <v>2683.8862449899998</v>
      </c>
      <c r="F150" s="36">
        <f>SUMIFS(СВЦЭМ!$D$39:$D$782,СВЦЭМ!$A$39:$A$782,$A150,СВЦЭМ!$B$39:$B$782,F$119)+'СЕТ СН'!$I$11+СВЦЭМ!$D$10+'СЕТ СН'!$I$6-'СЕТ СН'!$I$23</f>
        <v>2680.2254085899999</v>
      </c>
      <c r="G150" s="36">
        <f>SUMIFS(СВЦЭМ!$D$39:$D$782,СВЦЭМ!$A$39:$A$782,$A150,СВЦЭМ!$B$39:$B$782,G$119)+'СЕТ СН'!$I$11+СВЦЭМ!$D$10+'СЕТ СН'!$I$6-'СЕТ СН'!$I$23</f>
        <v>2633.7099296199999</v>
      </c>
      <c r="H150" s="36">
        <f>SUMIFS(СВЦЭМ!$D$39:$D$782,СВЦЭМ!$A$39:$A$782,$A150,СВЦЭМ!$B$39:$B$782,H$119)+'СЕТ СН'!$I$11+СВЦЭМ!$D$10+'СЕТ СН'!$I$6-'СЕТ СН'!$I$23</f>
        <v>2633.7547245799997</v>
      </c>
      <c r="I150" s="36">
        <f>SUMIFS(СВЦЭМ!$D$39:$D$782,СВЦЭМ!$A$39:$A$782,$A150,СВЦЭМ!$B$39:$B$782,I$119)+'СЕТ СН'!$I$11+СВЦЭМ!$D$10+'СЕТ СН'!$I$6-'СЕТ СН'!$I$23</f>
        <v>2635.0535828900001</v>
      </c>
      <c r="J150" s="36">
        <f>SUMIFS(СВЦЭМ!$D$39:$D$782,СВЦЭМ!$A$39:$A$782,$A150,СВЦЭМ!$B$39:$B$782,J$119)+'СЕТ СН'!$I$11+СВЦЭМ!$D$10+'СЕТ СН'!$I$6-'СЕТ СН'!$I$23</f>
        <v>2610.5176042499997</v>
      </c>
      <c r="K150" s="36">
        <f>SUMIFS(СВЦЭМ!$D$39:$D$782,СВЦЭМ!$A$39:$A$782,$A150,СВЦЭМ!$B$39:$B$782,K$119)+'СЕТ СН'!$I$11+СВЦЭМ!$D$10+'СЕТ СН'!$I$6-'СЕТ СН'!$I$23</f>
        <v>2566.14359728</v>
      </c>
      <c r="L150" s="36">
        <f>SUMIFS(СВЦЭМ!$D$39:$D$782,СВЦЭМ!$A$39:$A$782,$A150,СВЦЭМ!$B$39:$B$782,L$119)+'СЕТ СН'!$I$11+СВЦЭМ!$D$10+'СЕТ СН'!$I$6-'СЕТ СН'!$I$23</f>
        <v>2548.4930825399997</v>
      </c>
      <c r="M150" s="36">
        <f>SUMIFS(СВЦЭМ!$D$39:$D$782,СВЦЭМ!$A$39:$A$782,$A150,СВЦЭМ!$B$39:$B$782,M$119)+'СЕТ СН'!$I$11+СВЦЭМ!$D$10+'СЕТ СН'!$I$6-'СЕТ СН'!$I$23</f>
        <v>2530.6656573399996</v>
      </c>
      <c r="N150" s="36">
        <f>SUMIFS(СВЦЭМ!$D$39:$D$782,СВЦЭМ!$A$39:$A$782,$A150,СВЦЭМ!$B$39:$B$782,N$119)+'СЕТ СН'!$I$11+СВЦЭМ!$D$10+'СЕТ СН'!$I$6-'СЕТ СН'!$I$23</f>
        <v>2537.2818283799998</v>
      </c>
      <c r="O150" s="36">
        <f>SUMIFS(СВЦЭМ!$D$39:$D$782,СВЦЭМ!$A$39:$A$782,$A150,СВЦЭМ!$B$39:$B$782,O$119)+'СЕТ СН'!$I$11+СВЦЭМ!$D$10+'СЕТ СН'!$I$6-'СЕТ СН'!$I$23</f>
        <v>2549.4680508699998</v>
      </c>
      <c r="P150" s="36">
        <f>SUMIFS(СВЦЭМ!$D$39:$D$782,СВЦЭМ!$A$39:$A$782,$A150,СВЦЭМ!$B$39:$B$782,P$119)+'СЕТ СН'!$I$11+СВЦЭМ!$D$10+'СЕТ СН'!$I$6-'СЕТ СН'!$I$23</f>
        <v>2576.09193977</v>
      </c>
      <c r="Q150" s="36">
        <f>SUMIFS(СВЦЭМ!$D$39:$D$782,СВЦЭМ!$A$39:$A$782,$A150,СВЦЭМ!$B$39:$B$782,Q$119)+'СЕТ СН'!$I$11+СВЦЭМ!$D$10+'СЕТ СН'!$I$6-'СЕТ СН'!$I$23</f>
        <v>2556.2925482399996</v>
      </c>
      <c r="R150" s="36">
        <f>SUMIFS(СВЦЭМ!$D$39:$D$782,СВЦЭМ!$A$39:$A$782,$A150,СВЦЭМ!$B$39:$B$782,R$119)+'СЕТ СН'!$I$11+СВЦЭМ!$D$10+'СЕТ СН'!$I$6-'СЕТ СН'!$I$23</f>
        <v>2572.9901675800002</v>
      </c>
      <c r="S150" s="36">
        <f>SUMIFS(СВЦЭМ!$D$39:$D$782,СВЦЭМ!$A$39:$A$782,$A150,СВЦЭМ!$B$39:$B$782,S$119)+'СЕТ СН'!$I$11+СВЦЭМ!$D$10+'СЕТ СН'!$I$6-'СЕТ СН'!$I$23</f>
        <v>2535.76555332</v>
      </c>
      <c r="T150" s="36">
        <f>SUMIFS(СВЦЭМ!$D$39:$D$782,СВЦЭМ!$A$39:$A$782,$A150,СВЦЭМ!$B$39:$B$782,T$119)+'СЕТ СН'!$I$11+СВЦЭМ!$D$10+'СЕТ СН'!$I$6-'СЕТ СН'!$I$23</f>
        <v>2466.5126651800001</v>
      </c>
      <c r="U150" s="36">
        <f>SUMIFS(СВЦЭМ!$D$39:$D$782,СВЦЭМ!$A$39:$A$782,$A150,СВЦЭМ!$B$39:$B$782,U$119)+'СЕТ СН'!$I$11+СВЦЭМ!$D$10+'СЕТ СН'!$I$6-'СЕТ СН'!$I$23</f>
        <v>2442.72538781</v>
      </c>
      <c r="V150" s="36">
        <f>SUMIFS(СВЦЭМ!$D$39:$D$782,СВЦЭМ!$A$39:$A$782,$A150,СВЦЭМ!$B$39:$B$782,V$119)+'СЕТ СН'!$I$11+СВЦЭМ!$D$10+'СЕТ СН'!$I$6-'СЕТ СН'!$I$23</f>
        <v>2483.0904071999998</v>
      </c>
      <c r="W150" s="36">
        <f>SUMIFS(СВЦЭМ!$D$39:$D$782,СВЦЭМ!$A$39:$A$782,$A150,СВЦЭМ!$B$39:$B$782,W$119)+'СЕТ СН'!$I$11+СВЦЭМ!$D$10+'СЕТ СН'!$I$6-'СЕТ СН'!$I$23</f>
        <v>2541.3457823999997</v>
      </c>
      <c r="X150" s="36">
        <f>SUMIFS(СВЦЭМ!$D$39:$D$782,СВЦЭМ!$A$39:$A$782,$A150,СВЦЭМ!$B$39:$B$782,X$119)+'СЕТ СН'!$I$11+СВЦЭМ!$D$10+'СЕТ СН'!$I$6-'СЕТ СН'!$I$23</f>
        <v>2600.5554837299997</v>
      </c>
      <c r="Y150" s="36">
        <f>SUMIFS(СВЦЭМ!$D$39:$D$782,СВЦЭМ!$A$39:$A$782,$A150,СВЦЭМ!$B$39:$B$782,Y$119)+'СЕТ СН'!$I$11+СВЦЭМ!$D$10+'СЕТ СН'!$I$6-'СЕТ СН'!$I$23</f>
        <v>2649.4786451999998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01.12.2023</v>
      </c>
      <c r="B156" s="36">
        <f>SUMIFS(СВЦЭМ!$E$39:$E$782,СВЦЭМ!$A$39:$A$782,$A156,СВЦЭМ!$B$39:$B$782,B$155)+'СЕТ СН'!$F$12</f>
        <v>106.25491737</v>
      </c>
      <c r="C156" s="36">
        <f>SUMIFS(СВЦЭМ!$E$39:$E$782,СВЦЭМ!$A$39:$A$782,$A156,СВЦЭМ!$B$39:$B$782,C$155)+'СЕТ СН'!$F$12</f>
        <v>108.70234170000001</v>
      </c>
      <c r="D156" s="36">
        <f>SUMIFS(СВЦЭМ!$E$39:$E$782,СВЦЭМ!$A$39:$A$782,$A156,СВЦЭМ!$B$39:$B$782,D$155)+'СЕТ СН'!$F$12</f>
        <v>110.68891407</v>
      </c>
      <c r="E156" s="36">
        <f>SUMIFS(СВЦЭМ!$E$39:$E$782,СВЦЭМ!$A$39:$A$782,$A156,СВЦЭМ!$B$39:$B$782,E$155)+'СЕТ СН'!$F$12</f>
        <v>110.77508912</v>
      </c>
      <c r="F156" s="36">
        <f>SUMIFS(СВЦЭМ!$E$39:$E$782,СВЦЭМ!$A$39:$A$782,$A156,СВЦЭМ!$B$39:$B$782,F$155)+'СЕТ СН'!$F$12</f>
        <v>111.33047734</v>
      </c>
      <c r="G156" s="36">
        <f>SUMIFS(СВЦЭМ!$E$39:$E$782,СВЦЭМ!$A$39:$A$782,$A156,СВЦЭМ!$B$39:$B$782,G$155)+'СЕТ СН'!$F$12</f>
        <v>109.98181835</v>
      </c>
      <c r="H156" s="36">
        <f>SUMIFS(СВЦЭМ!$E$39:$E$782,СВЦЭМ!$A$39:$A$782,$A156,СВЦЭМ!$B$39:$B$782,H$155)+'СЕТ СН'!$F$12</f>
        <v>107.24703746</v>
      </c>
      <c r="I156" s="36">
        <f>SUMIFS(СВЦЭМ!$E$39:$E$782,СВЦЭМ!$A$39:$A$782,$A156,СВЦЭМ!$B$39:$B$782,I$155)+'СЕТ СН'!$F$12</f>
        <v>104.46832028</v>
      </c>
      <c r="J156" s="36">
        <f>SUMIFS(СВЦЭМ!$E$39:$E$782,СВЦЭМ!$A$39:$A$782,$A156,СВЦЭМ!$B$39:$B$782,J$155)+'СЕТ СН'!$F$12</f>
        <v>101.55054204</v>
      </c>
      <c r="K156" s="36">
        <f>SUMIFS(СВЦЭМ!$E$39:$E$782,СВЦЭМ!$A$39:$A$782,$A156,СВЦЭМ!$B$39:$B$782,K$155)+'СЕТ СН'!$F$12</f>
        <v>100.51977762999999</v>
      </c>
      <c r="L156" s="36">
        <f>SUMIFS(СВЦЭМ!$E$39:$E$782,СВЦЭМ!$A$39:$A$782,$A156,СВЦЭМ!$B$39:$B$782,L$155)+'СЕТ СН'!$F$12</f>
        <v>100.30042778000001</v>
      </c>
      <c r="M156" s="36">
        <f>SUMIFS(СВЦЭМ!$E$39:$E$782,СВЦЭМ!$A$39:$A$782,$A156,СВЦЭМ!$B$39:$B$782,M$155)+'СЕТ СН'!$F$12</f>
        <v>101.71843403</v>
      </c>
      <c r="N156" s="36">
        <f>SUMIFS(СВЦЭМ!$E$39:$E$782,СВЦЭМ!$A$39:$A$782,$A156,СВЦЭМ!$B$39:$B$782,N$155)+'СЕТ СН'!$F$12</f>
        <v>102.46842635</v>
      </c>
      <c r="O156" s="36">
        <f>SUMIFS(СВЦЭМ!$E$39:$E$782,СВЦЭМ!$A$39:$A$782,$A156,СВЦЭМ!$B$39:$B$782,O$155)+'СЕТ СН'!$F$12</f>
        <v>103.13594496</v>
      </c>
      <c r="P156" s="36">
        <f>SUMIFS(СВЦЭМ!$E$39:$E$782,СВЦЭМ!$A$39:$A$782,$A156,СВЦЭМ!$B$39:$B$782,P$155)+'СЕТ СН'!$F$12</f>
        <v>103.87655997</v>
      </c>
      <c r="Q156" s="36">
        <f>SUMIFS(СВЦЭМ!$E$39:$E$782,СВЦЭМ!$A$39:$A$782,$A156,СВЦЭМ!$B$39:$B$782,Q$155)+'СЕТ СН'!$F$12</f>
        <v>102.60372044</v>
      </c>
      <c r="R156" s="36">
        <f>SUMIFS(СВЦЭМ!$E$39:$E$782,СВЦЭМ!$A$39:$A$782,$A156,СВЦЭМ!$B$39:$B$782,R$155)+'СЕТ СН'!$F$12</f>
        <v>103.06622869</v>
      </c>
      <c r="S156" s="36">
        <f>SUMIFS(СВЦЭМ!$E$39:$E$782,СВЦЭМ!$A$39:$A$782,$A156,СВЦЭМ!$B$39:$B$782,S$155)+'СЕТ СН'!$F$12</f>
        <v>100.7689505</v>
      </c>
      <c r="T156" s="36">
        <f>SUMIFS(СВЦЭМ!$E$39:$E$782,СВЦЭМ!$A$39:$A$782,$A156,СВЦЭМ!$B$39:$B$782,T$155)+'СЕТ СН'!$F$12</f>
        <v>98.092929159999997</v>
      </c>
      <c r="U156" s="36">
        <f>SUMIFS(СВЦЭМ!$E$39:$E$782,СВЦЭМ!$A$39:$A$782,$A156,СВЦЭМ!$B$39:$B$782,U$155)+'СЕТ СН'!$F$12</f>
        <v>98.671032150000002</v>
      </c>
      <c r="V156" s="36">
        <f>SUMIFS(СВЦЭМ!$E$39:$E$782,СВЦЭМ!$A$39:$A$782,$A156,СВЦЭМ!$B$39:$B$782,V$155)+'СЕТ СН'!$F$12</f>
        <v>100.42756871</v>
      </c>
      <c r="W156" s="36">
        <f>SUMIFS(СВЦЭМ!$E$39:$E$782,СВЦЭМ!$A$39:$A$782,$A156,СВЦЭМ!$B$39:$B$782,W$155)+'СЕТ СН'!$F$12</f>
        <v>101.25805713</v>
      </c>
      <c r="X156" s="36">
        <f>SUMIFS(СВЦЭМ!$E$39:$E$782,СВЦЭМ!$A$39:$A$782,$A156,СВЦЭМ!$B$39:$B$782,X$155)+'СЕТ СН'!$F$12</f>
        <v>101.58055851</v>
      </c>
      <c r="Y156" s="36">
        <f>SUMIFS(СВЦЭМ!$E$39:$E$782,СВЦЭМ!$A$39:$A$782,$A156,СВЦЭМ!$B$39:$B$782,Y$155)+'СЕТ СН'!$F$12</f>
        <v>103.01775327999999</v>
      </c>
      <c r="AA156" s="45"/>
    </row>
    <row r="157" spans="1:27" ht="15.75" x14ac:dyDescent="0.2">
      <c r="A157" s="35">
        <f>A156+1</f>
        <v>45262</v>
      </c>
      <c r="B157" s="36">
        <f>SUMIFS(СВЦЭМ!$E$39:$E$782,СВЦЭМ!$A$39:$A$782,$A157,СВЦЭМ!$B$39:$B$782,B$155)+'СЕТ СН'!$F$12</f>
        <v>110.74837590999999</v>
      </c>
      <c r="C157" s="36">
        <f>SUMIFS(СВЦЭМ!$E$39:$E$782,СВЦЭМ!$A$39:$A$782,$A157,СВЦЭМ!$B$39:$B$782,C$155)+'СЕТ СН'!$F$12</f>
        <v>110.39150083</v>
      </c>
      <c r="D157" s="36">
        <f>SUMIFS(СВЦЭМ!$E$39:$E$782,СВЦЭМ!$A$39:$A$782,$A157,СВЦЭМ!$B$39:$B$782,D$155)+'СЕТ СН'!$F$12</f>
        <v>111.18093996</v>
      </c>
      <c r="E157" s="36">
        <f>SUMIFS(СВЦЭМ!$E$39:$E$782,СВЦЭМ!$A$39:$A$782,$A157,СВЦЭМ!$B$39:$B$782,E$155)+'СЕТ СН'!$F$12</f>
        <v>112.01821277000001</v>
      </c>
      <c r="F157" s="36">
        <f>SUMIFS(СВЦЭМ!$E$39:$E$782,СВЦЭМ!$A$39:$A$782,$A157,СВЦЭМ!$B$39:$B$782,F$155)+'СЕТ СН'!$F$12</f>
        <v>112.4031126</v>
      </c>
      <c r="G157" s="36">
        <f>SUMIFS(СВЦЭМ!$E$39:$E$782,СВЦЭМ!$A$39:$A$782,$A157,СВЦЭМ!$B$39:$B$782,G$155)+'СЕТ СН'!$F$12</f>
        <v>112.54528464000001</v>
      </c>
      <c r="H157" s="36">
        <f>SUMIFS(СВЦЭМ!$E$39:$E$782,СВЦЭМ!$A$39:$A$782,$A157,СВЦЭМ!$B$39:$B$782,H$155)+'СЕТ СН'!$F$12</f>
        <v>112.45457774</v>
      </c>
      <c r="I157" s="36">
        <f>SUMIFS(СВЦЭМ!$E$39:$E$782,СВЦЭМ!$A$39:$A$782,$A157,СВЦЭМ!$B$39:$B$782,I$155)+'СЕТ СН'!$F$12</f>
        <v>110.27404061999999</v>
      </c>
      <c r="J157" s="36">
        <f>SUMIFS(СВЦЭМ!$E$39:$E$782,СВЦЭМ!$A$39:$A$782,$A157,СВЦЭМ!$B$39:$B$782,J$155)+'СЕТ СН'!$F$12</f>
        <v>107.47460319</v>
      </c>
      <c r="K157" s="36">
        <f>SUMIFS(СВЦЭМ!$E$39:$E$782,СВЦЭМ!$A$39:$A$782,$A157,СВЦЭМ!$B$39:$B$782,K$155)+'СЕТ СН'!$F$12</f>
        <v>105.17084857</v>
      </c>
      <c r="L157" s="36">
        <f>SUMIFS(СВЦЭМ!$E$39:$E$782,СВЦЭМ!$A$39:$A$782,$A157,СВЦЭМ!$B$39:$B$782,L$155)+'СЕТ СН'!$F$12</f>
        <v>103.06256949</v>
      </c>
      <c r="M157" s="36">
        <f>SUMIFS(СВЦЭМ!$E$39:$E$782,СВЦЭМ!$A$39:$A$782,$A157,СВЦЭМ!$B$39:$B$782,M$155)+'СЕТ СН'!$F$12</f>
        <v>102.5803131</v>
      </c>
      <c r="N157" s="36">
        <f>SUMIFS(СВЦЭМ!$E$39:$E$782,СВЦЭМ!$A$39:$A$782,$A157,СВЦЭМ!$B$39:$B$782,N$155)+'СЕТ СН'!$F$12</f>
        <v>103.92618168</v>
      </c>
      <c r="O157" s="36">
        <f>SUMIFS(СВЦЭМ!$E$39:$E$782,СВЦЭМ!$A$39:$A$782,$A157,СВЦЭМ!$B$39:$B$782,O$155)+'СЕТ СН'!$F$12</f>
        <v>105.32972252</v>
      </c>
      <c r="P157" s="36">
        <f>SUMIFS(СВЦЭМ!$E$39:$E$782,СВЦЭМ!$A$39:$A$782,$A157,СВЦЭМ!$B$39:$B$782,P$155)+'СЕТ СН'!$F$12</f>
        <v>106.13687172</v>
      </c>
      <c r="Q157" s="36">
        <f>SUMIFS(СВЦЭМ!$E$39:$E$782,СВЦЭМ!$A$39:$A$782,$A157,СВЦЭМ!$B$39:$B$782,Q$155)+'СЕТ СН'!$F$12</f>
        <v>106.30149495000001</v>
      </c>
      <c r="R157" s="36">
        <f>SUMIFS(СВЦЭМ!$E$39:$E$782,СВЦЭМ!$A$39:$A$782,$A157,СВЦЭМ!$B$39:$B$782,R$155)+'СЕТ СН'!$F$12</f>
        <v>104.80246205</v>
      </c>
      <c r="S157" s="36">
        <f>SUMIFS(СВЦЭМ!$E$39:$E$782,СВЦЭМ!$A$39:$A$782,$A157,СВЦЭМ!$B$39:$B$782,S$155)+'СЕТ СН'!$F$12</f>
        <v>102.43797961999999</v>
      </c>
      <c r="T157" s="36">
        <f>SUMIFS(СВЦЭМ!$E$39:$E$782,СВЦЭМ!$A$39:$A$782,$A157,СВЦЭМ!$B$39:$B$782,T$155)+'СЕТ СН'!$F$12</f>
        <v>100.46298433</v>
      </c>
      <c r="U157" s="36">
        <f>SUMIFS(СВЦЭМ!$E$39:$E$782,СВЦЭМ!$A$39:$A$782,$A157,СВЦЭМ!$B$39:$B$782,U$155)+'СЕТ СН'!$F$12</f>
        <v>101.17063121</v>
      </c>
      <c r="V157" s="36">
        <f>SUMIFS(СВЦЭМ!$E$39:$E$782,СВЦЭМ!$A$39:$A$782,$A157,СВЦЭМ!$B$39:$B$782,V$155)+'СЕТ СН'!$F$12</f>
        <v>102.7183555</v>
      </c>
      <c r="W157" s="36">
        <f>SUMIFS(СВЦЭМ!$E$39:$E$782,СВЦЭМ!$A$39:$A$782,$A157,СВЦЭМ!$B$39:$B$782,W$155)+'СЕТ СН'!$F$12</f>
        <v>103.55882943</v>
      </c>
      <c r="X157" s="36">
        <f>SUMIFS(СВЦЭМ!$E$39:$E$782,СВЦЭМ!$A$39:$A$782,$A157,СВЦЭМ!$B$39:$B$782,X$155)+'СЕТ СН'!$F$12</f>
        <v>105.53898479</v>
      </c>
      <c r="Y157" s="36">
        <f>SUMIFS(СВЦЭМ!$E$39:$E$782,СВЦЭМ!$A$39:$A$782,$A157,СВЦЭМ!$B$39:$B$782,Y$155)+'СЕТ СН'!$F$12</f>
        <v>106.93060613</v>
      </c>
    </row>
    <row r="158" spans="1:27" ht="15.75" x14ac:dyDescent="0.2">
      <c r="A158" s="35">
        <f t="shared" ref="A158:A186" si="4">A157+1</f>
        <v>45263</v>
      </c>
      <c r="B158" s="36">
        <f>SUMIFS(СВЦЭМ!$E$39:$E$782,СВЦЭМ!$A$39:$A$782,$A158,СВЦЭМ!$B$39:$B$782,B$155)+'СЕТ СН'!$F$12</f>
        <v>104.58313501000001</v>
      </c>
      <c r="C158" s="36">
        <f>SUMIFS(СВЦЭМ!$E$39:$E$782,СВЦЭМ!$A$39:$A$782,$A158,СВЦЭМ!$B$39:$B$782,C$155)+'СЕТ СН'!$F$12</f>
        <v>107.31257846</v>
      </c>
      <c r="D158" s="36">
        <f>SUMIFS(СВЦЭМ!$E$39:$E$782,СВЦЭМ!$A$39:$A$782,$A158,СВЦЭМ!$B$39:$B$782,D$155)+'СЕТ СН'!$F$12</f>
        <v>110.13673822</v>
      </c>
      <c r="E158" s="36">
        <f>SUMIFS(СВЦЭМ!$E$39:$E$782,СВЦЭМ!$A$39:$A$782,$A158,СВЦЭМ!$B$39:$B$782,E$155)+'СЕТ СН'!$F$12</f>
        <v>109.88592727</v>
      </c>
      <c r="F158" s="36">
        <f>SUMIFS(СВЦЭМ!$E$39:$E$782,СВЦЭМ!$A$39:$A$782,$A158,СВЦЭМ!$B$39:$B$782,F$155)+'СЕТ СН'!$F$12</f>
        <v>109.59089734</v>
      </c>
      <c r="G158" s="36">
        <f>SUMIFS(СВЦЭМ!$E$39:$E$782,СВЦЭМ!$A$39:$A$782,$A158,СВЦЭМ!$B$39:$B$782,G$155)+'СЕТ СН'!$F$12</f>
        <v>110.33511451</v>
      </c>
      <c r="H158" s="36">
        <f>SUMIFS(СВЦЭМ!$E$39:$E$782,СВЦЭМ!$A$39:$A$782,$A158,СВЦЭМ!$B$39:$B$782,H$155)+'СЕТ СН'!$F$12</f>
        <v>109.85114842999999</v>
      </c>
      <c r="I158" s="36">
        <f>SUMIFS(СВЦЭМ!$E$39:$E$782,СВЦЭМ!$A$39:$A$782,$A158,СВЦЭМ!$B$39:$B$782,I$155)+'СЕТ СН'!$F$12</f>
        <v>109.72206679999999</v>
      </c>
      <c r="J158" s="36">
        <f>SUMIFS(СВЦЭМ!$E$39:$E$782,СВЦЭМ!$A$39:$A$782,$A158,СВЦЭМ!$B$39:$B$782,J$155)+'СЕТ СН'!$F$12</f>
        <v>107.80859461</v>
      </c>
      <c r="K158" s="36">
        <f>SUMIFS(СВЦЭМ!$E$39:$E$782,СВЦЭМ!$A$39:$A$782,$A158,СВЦЭМ!$B$39:$B$782,K$155)+'СЕТ СН'!$F$12</f>
        <v>105.61870768999999</v>
      </c>
      <c r="L158" s="36">
        <f>SUMIFS(СВЦЭМ!$E$39:$E$782,СВЦЭМ!$A$39:$A$782,$A158,СВЦЭМ!$B$39:$B$782,L$155)+'СЕТ СН'!$F$12</f>
        <v>102.98029276</v>
      </c>
      <c r="M158" s="36">
        <f>SUMIFS(СВЦЭМ!$E$39:$E$782,СВЦЭМ!$A$39:$A$782,$A158,СВЦЭМ!$B$39:$B$782,M$155)+'СЕТ СН'!$F$12</f>
        <v>102.74739751</v>
      </c>
      <c r="N158" s="36">
        <f>SUMIFS(СВЦЭМ!$E$39:$E$782,СВЦЭМ!$A$39:$A$782,$A158,СВЦЭМ!$B$39:$B$782,N$155)+'СЕТ СН'!$F$12</f>
        <v>103.61402241</v>
      </c>
      <c r="O158" s="36">
        <f>SUMIFS(СВЦЭМ!$E$39:$E$782,СВЦЭМ!$A$39:$A$782,$A158,СВЦЭМ!$B$39:$B$782,O$155)+'СЕТ СН'!$F$12</f>
        <v>105.18837114999999</v>
      </c>
      <c r="P158" s="36">
        <f>SUMIFS(СВЦЭМ!$E$39:$E$782,СВЦЭМ!$A$39:$A$782,$A158,СВЦЭМ!$B$39:$B$782,P$155)+'СЕТ СН'!$F$12</f>
        <v>105.38948327</v>
      </c>
      <c r="Q158" s="36">
        <f>SUMIFS(СВЦЭМ!$E$39:$E$782,СВЦЭМ!$A$39:$A$782,$A158,СВЦЭМ!$B$39:$B$782,Q$155)+'СЕТ СН'!$F$12</f>
        <v>105.89115253999999</v>
      </c>
      <c r="R158" s="36">
        <f>SUMIFS(СВЦЭМ!$E$39:$E$782,СВЦЭМ!$A$39:$A$782,$A158,СВЦЭМ!$B$39:$B$782,R$155)+'СЕТ СН'!$F$12</f>
        <v>104.85433438</v>
      </c>
      <c r="S158" s="36">
        <f>SUMIFS(СВЦЭМ!$E$39:$E$782,СВЦЭМ!$A$39:$A$782,$A158,СВЦЭМ!$B$39:$B$782,S$155)+'СЕТ СН'!$F$12</f>
        <v>101.89617497</v>
      </c>
      <c r="T158" s="36">
        <f>SUMIFS(СВЦЭМ!$E$39:$E$782,СВЦЭМ!$A$39:$A$782,$A158,СВЦЭМ!$B$39:$B$782,T$155)+'СЕТ СН'!$F$12</f>
        <v>98.986991790000005</v>
      </c>
      <c r="U158" s="36">
        <f>SUMIFS(СВЦЭМ!$E$39:$E$782,СВЦЭМ!$A$39:$A$782,$A158,СВЦЭМ!$B$39:$B$782,U$155)+'СЕТ СН'!$F$12</f>
        <v>99.581770640000002</v>
      </c>
      <c r="V158" s="36">
        <f>SUMIFS(СВЦЭМ!$E$39:$E$782,СВЦЭМ!$A$39:$A$782,$A158,СВЦЭМ!$B$39:$B$782,V$155)+'СЕТ СН'!$F$12</f>
        <v>101.53510004</v>
      </c>
      <c r="W158" s="36">
        <f>SUMIFS(СВЦЭМ!$E$39:$E$782,СВЦЭМ!$A$39:$A$782,$A158,СВЦЭМ!$B$39:$B$782,W$155)+'СЕТ СН'!$F$12</f>
        <v>102.18548081</v>
      </c>
      <c r="X158" s="36">
        <f>SUMIFS(СВЦЭМ!$E$39:$E$782,СВЦЭМ!$A$39:$A$782,$A158,СВЦЭМ!$B$39:$B$782,X$155)+'СЕТ СН'!$F$12</f>
        <v>104.05808601</v>
      </c>
      <c r="Y158" s="36">
        <f>SUMIFS(СВЦЭМ!$E$39:$E$782,СВЦЭМ!$A$39:$A$782,$A158,СВЦЭМ!$B$39:$B$782,Y$155)+'СЕТ СН'!$F$12</f>
        <v>107.15079869</v>
      </c>
    </row>
    <row r="159" spans="1:27" ht="15.75" x14ac:dyDescent="0.2">
      <c r="A159" s="35">
        <f t="shared" si="4"/>
        <v>45264</v>
      </c>
      <c r="B159" s="36">
        <f>SUMIFS(СВЦЭМ!$E$39:$E$782,СВЦЭМ!$A$39:$A$782,$A159,СВЦЭМ!$B$39:$B$782,B$155)+'СЕТ СН'!$F$12</f>
        <v>106.27095416</v>
      </c>
      <c r="C159" s="36">
        <f>SUMIFS(СВЦЭМ!$E$39:$E$782,СВЦЭМ!$A$39:$A$782,$A159,СВЦЭМ!$B$39:$B$782,C$155)+'СЕТ СН'!$F$12</f>
        <v>108.92492428</v>
      </c>
      <c r="D159" s="36">
        <f>SUMIFS(СВЦЭМ!$E$39:$E$782,СВЦЭМ!$A$39:$A$782,$A159,СВЦЭМ!$B$39:$B$782,D$155)+'СЕТ СН'!$F$12</f>
        <v>108.65933325</v>
      </c>
      <c r="E159" s="36">
        <f>SUMIFS(СВЦЭМ!$E$39:$E$782,СВЦЭМ!$A$39:$A$782,$A159,СВЦЭМ!$B$39:$B$782,E$155)+'СЕТ СН'!$F$12</f>
        <v>109.11008545</v>
      </c>
      <c r="F159" s="36">
        <f>SUMIFS(СВЦЭМ!$E$39:$E$782,СВЦЭМ!$A$39:$A$782,$A159,СВЦЭМ!$B$39:$B$782,F$155)+'СЕТ СН'!$F$12</f>
        <v>108.84457946000001</v>
      </c>
      <c r="G159" s="36">
        <f>SUMIFS(СВЦЭМ!$E$39:$E$782,СВЦЭМ!$A$39:$A$782,$A159,СВЦЭМ!$B$39:$B$782,G$155)+'СЕТ СН'!$F$12</f>
        <v>108.23624891</v>
      </c>
      <c r="H159" s="36">
        <f>SUMIFS(СВЦЭМ!$E$39:$E$782,СВЦЭМ!$A$39:$A$782,$A159,СВЦЭМ!$B$39:$B$782,H$155)+'СЕТ СН'!$F$12</f>
        <v>106.38089605</v>
      </c>
      <c r="I159" s="36">
        <f>SUMIFS(СВЦЭМ!$E$39:$E$782,СВЦЭМ!$A$39:$A$782,$A159,СВЦЭМ!$B$39:$B$782,I$155)+'СЕТ СН'!$F$12</f>
        <v>102.04124622</v>
      </c>
      <c r="J159" s="36">
        <f>SUMIFS(СВЦЭМ!$E$39:$E$782,СВЦЭМ!$A$39:$A$782,$A159,СВЦЭМ!$B$39:$B$782,J$155)+'СЕТ СН'!$F$12</f>
        <v>100.66045607</v>
      </c>
      <c r="K159" s="36">
        <f>SUMIFS(СВЦЭМ!$E$39:$E$782,СВЦЭМ!$A$39:$A$782,$A159,СВЦЭМ!$B$39:$B$782,K$155)+'СЕТ СН'!$F$12</f>
        <v>99.869688969999999</v>
      </c>
      <c r="L159" s="36">
        <f>SUMIFS(СВЦЭМ!$E$39:$E$782,СВЦЭМ!$A$39:$A$782,$A159,СВЦЭМ!$B$39:$B$782,L$155)+'СЕТ СН'!$F$12</f>
        <v>99.512523479999999</v>
      </c>
      <c r="M159" s="36">
        <f>SUMIFS(СВЦЭМ!$E$39:$E$782,СВЦЭМ!$A$39:$A$782,$A159,СВЦЭМ!$B$39:$B$782,M$155)+'СЕТ СН'!$F$12</f>
        <v>100.04702398000001</v>
      </c>
      <c r="N159" s="36">
        <f>SUMIFS(СВЦЭМ!$E$39:$E$782,СВЦЭМ!$A$39:$A$782,$A159,СВЦЭМ!$B$39:$B$782,N$155)+'СЕТ СН'!$F$12</f>
        <v>100.67012234000001</v>
      </c>
      <c r="O159" s="36">
        <f>SUMIFS(СВЦЭМ!$E$39:$E$782,СВЦЭМ!$A$39:$A$782,$A159,СВЦЭМ!$B$39:$B$782,O$155)+'СЕТ СН'!$F$12</f>
        <v>101.33452038999999</v>
      </c>
      <c r="P159" s="36">
        <f>SUMIFS(СВЦЭМ!$E$39:$E$782,СВЦЭМ!$A$39:$A$782,$A159,СВЦЭМ!$B$39:$B$782,P$155)+'СЕТ СН'!$F$12</f>
        <v>102.14737962</v>
      </c>
      <c r="Q159" s="36">
        <f>SUMIFS(СВЦЭМ!$E$39:$E$782,СВЦЭМ!$A$39:$A$782,$A159,СВЦЭМ!$B$39:$B$782,Q$155)+'СЕТ СН'!$F$12</f>
        <v>102.29274805999999</v>
      </c>
      <c r="R159" s="36">
        <f>SUMIFS(СВЦЭМ!$E$39:$E$782,СВЦЭМ!$A$39:$A$782,$A159,СВЦЭМ!$B$39:$B$782,R$155)+'СЕТ СН'!$F$12</f>
        <v>101.51587945999999</v>
      </c>
      <c r="S159" s="36">
        <f>SUMIFS(СВЦЭМ!$E$39:$E$782,СВЦЭМ!$A$39:$A$782,$A159,СВЦЭМ!$B$39:$B$782,S$155)+'СЕТ СН'!$F$12</f>
        <v>99.062698370000007</v>
      </c>
      <c r="T159" s="36">
        <f>SUMIFS(СВЦЭМ!$E$39:$E$782,СВЦЭМ!$A$39:$A$782,$A159,СВЦЭМ!$B$39:$B$782,T$155)+'СЕТ СН'!$F$12</f>
        <v>97.579593320000001</v>
      </c>
      <c r="U159" s="36">
        <f>SUMIFS(СВЦЭМ!$E$39:$E$782,СВЦЭМ!$A$39:$A$782,$A159,СВЦЭМ!$B$39:$B$782,U$155)+'СЕТ СН'!$F$12</f>
        <v>98.277772429999999</v>
      </c>
      <c r="V159" s="36">
        <f>SUMIFS(СВЦЭМ!$E$39:$E$782,СВЦЭМ!$A$39:$A$782,$A159,СВЦЭМ!$B$39:$B$782,V$155)+'СЕТ СН'!$F$12</f>
        <v>99.586971980000001</v>
      </c>
      <c r="W159" s="36">
        <f>SUMIFS(СВЦЭМ!$E$39:$E$782,СВЦЭМ!$A$39:$A$782,$A159,СВЦЭМ!$B$39:$B$782,W$155)+'СЕТ СН'!$F$12</f>
        <v>100.42200526000001</v>
      </c>
      <c r="X159" s="36">
        <f>SUMIFS(СВЦЭМ!$E$39:$E$782,СВЦЭМ!$A$39:$A$782,$A159,СВЦЭМ!$B$39:$B$782,X$155)+'СЕТ СН'!$F$12</f>
        <v>102.84671797</v>
      </c>
      <c r="Y159" s="36">
        <f>SUMIFS(СВЦЭМ!$E$39:$E$782,СВЦЭМ!$A$39:$A$782,$A159,СВЦЭМ!$B$39:$B$782,Y$155)+'СЕТ СН'!$F$12</f>
        <v>103.96176177</v>
      </c>
    </row>
    <row r="160" spans="1:27" ht="15.75" x14ac:dyDescent="0.2">
      <c r="A160" s="35">
        <f t="shared" si="4"/>
        <v>45265</v>
      </c>
      <c r="B160" s="36">
        <f>SUMIFS(СВЦЭМ!$E$39:$E$782,СВЦЭМ!$A$39:$A$782,$A160,СВЦЭМ!$B$39:$B$782,B$155)+'СЕТ СН'!$F$12</f>
        <v>112.20871721</v>
      </c>
      <c r="C160" s="36">
        <f>SUMIFS(СВЦЭМ!$E$39:$E$782,СВЦЭМ!$A$39:$A$782,$A160,СВЦЭМ!$B$39:$B$782,C$155)+'СЕТ СН'!$F$12</f>
        <v>113.572677</v>
      </c>
      <c r="D160" s="36">
        <f>SUMIFS(СВЦЭМ!$E$39:$E$782,СВЦЭМ!$A$39:$A$782,$A160,СВЦЭМ!$B$39:$B$782,D$155)+'СЕТ СН'!$F$12</f>
        <v>115.91546153</v>
      </c>
      <c r="E160" s="36">
        <f>SUMIFS(СВЦЭМ!$E$39:$E$782,СВЦЭМ!$A$39:$A$782,$A160,СВЦЭМ!$B$39:$B$782,E$155)+'СЕТ СН'!$F$12</f>
        <v>113.91814555000001</v>
      </c>
      <c r="F160" s="36">
        <f>SUMIFS(СВЦЭМ!$E$39:$E$782,СВЦЭМ!$A$39:$A$782,$A160,СВЦЭМ!$B$39:$B$782,F$155)+'СЕТ СН'!$F$12</f>
        <v>113.5951103</v>
      </c>
      <c r="G160" s="36">
        <f>SUMIFS(СВЦЭМ!$E$39:$E$782,СВЦЭМ!$A$39:$A$782,$A160,СВЦЭМ!$B$39:$B$782,G$155)+'СЕТ СН'!$F$12</f>
        <v>113.41103212</v>
      </c>
      <c r="H160" s="36">
        <f>SUMIFS(СВЦЭМ!$E$39:$E$782,СВЦЭМ!$A$39:$A$782,$A160,СВЦЭМ!$B$39:$B$782,H$155)+'СЕТ СН'!$F$12</f>
        <v>110.80993796999999</v>
      </c>
      <c r="I160" s="36">
        <f>SUMIFS(СВЦЭМ!$E$39:$E$782,СВЦЭМ!$A$39:$A$782,$A160,СВЦЭМ!$B$39:$B$782,I$155)+'СЕТ СН'!$F$12</f>
        <v>108.22333953</v>
      </c>
      <c r="J160" s="36">
        <f>SUMIFS(СВЦЭМ!$E$39:$E$782,СВЦЭМ!$A$39:$A$782,$A160,СВЦЭМ!$B$39:$B$782,J$155)+'СЕТ СН'!$F$12</f>
        <v>105.5639695</v>
      </c>
      <c r="K160" s="36">
        <f>SUMIFS(СВЦЭМ!$E$39:$E$782,СВЦЭМ!$A$39:$A$782,$A160,СВЦЭМ!$B$39:$B$782,K$155)+'СЕТ СН'!$F$12</f>
        <v>105.38694232</v>
      </c>
      <c r="L160" s="36">
        <f>SUMIFS(СВЦЭМ!$E$39:$E$782,СВЦЭМ!$A$39:$A$782,$A160,СВЦЭМ!$B$39:$B$782,L$155)+'СЕТ СН'!$F$12</f>
        <v>107.48383871999999</v>
      </c>
      <c r="M160" s="36">
        <f>SUMIFS(СВЦЭМ!$E$39:$E$782,СВЦЭМ!$A$39:$A$782,$A160,СВЦЭМ!$B$39:$B$782,M$155)+'СЕТ СН'!$F$12</f>
        <v>111.58200382</v>
      </c>
      <c r="N160" s="36">
        <f>SUMIFS(СВЦЭМ!$E$39:$E$782,СВЦЭМ!$A$39:$A$782,$A160,СВЦЭМ!$B$39:$B$782,N$155)+'СЕТ СН'!$F$12</f>
        <v>112.4090915</v>
      </c>
      <c r="O160" s="36">
        <f>SUMIFS(СВЦЭМ!$E$39:$E$782,СВЦЭМ!$A$39:$A$782,$A160,СВЦЭМ!$B$39:$B$782,O$155)+'СЕТ СН'!$F$12</f>
        <v>112.71888364</v>
      </c>
      <c r="P160" s="36">
        <f>SUMIFS(СВЦЭМ!$E$39:$E$782,СВЦЭМ!$A$39:$A$782,$A160,СВЦЭМ!$B$39:$B$782,P$155)+'СЕТ СН'!$F$12</f>
        <v>112.43936647</v>
      </c>
      <c r="Q160" s="36">
        <f>SUMIFS(СВЦЭМ!$E$39:$E$782,СВЦЭМ!$A$39:$A$782,$A160,СВЦЭМ!$B$39:$B$782,Q$155)+'СЕТ СН'!$F$12</f>
        <v>112.11907012</v>
      </c>
      <c r="R160" s="36">
        <f>SUMIFS(СВЦЭМ!$E$39:$E$782,СВЦЭМ!$A$39:$A$782,$A160,СВЦЭМ!$B$39:$B$782,R$155)+'СЕТ СН'!$F$12</f>
        <v>109.11357939</v>
      </c>
      <c r="S160" s="36">
        <f>SUMIFS(СВЦЭМ!$E$39:$E$782,СВЦЭМ!$A$39:$A$782,$A160,СВЦЭМ!$B$39:$B$782,S$155)+'СЕТ СН'!$F$12</f>
        <v>105.60254322999999</v>
      </c>
      <c r="T160" s="36">
        <f>SUMIFS(СВЦЭМ!$E$39:$E$782,СВЦЭМ!$A$39:$A$782,$A160,СВЦЭМ!$B$39:$B$782,T$155)+'СЕТ СН'!$F$12</f>
        <v>104.03223162</v>
      </c>
      <c r="U160" s="36">
        <f>SUMIFS(СВЦЭМ!$E$39:$E$782,СВЦЭМ!$A$39:$A$782,$A160,СВЦЭМ!$B$39:$B$782,U$155)+'СЕТ СН'!$F$12</f>
        <v>104.75177282999999</v>
      </c>
      <c r="V160" s="36">
        <f>SUMIFS(СВЦЭМ!$E$39:$E$782,СВЦЭМ!$A$39:$A$782,$A160,СВЦЭМ!$B$39:$B$782,V$155)+'СЕТ СН'!$F$12</f>
        <v>107.18717338</v>
      </c>
      <c r="W160" s="36">
        <f>SUMIFS(СВЦЭМ!$E$39:$E$782,СВЦЭМ!$A$39:$A$782,$A160,СВЦЭМ!$B$39:$B$782,W$155)+'СЕТ СН'!$F$12</f>
        <v>107.62953913</v>
      </c>
      <c r="X160" s="36">
        <f>SUMIFS(СВЦЭМ!$E$39:$E$782,СВЦЭМ!$A$39:$A$782,$A160,СВЦЭМ!$B$39:$B$782,X$155)+'СЕТ СН'!$F$12</f>
        <v>108.80435387999999</v>
      </c>
      <c r="Y160" s="36">
        <f>SUMIFS(СВЦЭМ!$E$39:$E$782,СВЦЭМ!$A$39:$A$782,$A160,СВЦЭМ!$B$39:$B$782,Y$155)+'СЕТ СН'!$F$12</f>
        <v>110.61703070999999</v>
      </c>
    </row>
    <row r="161" spans="1:25" ht="15.75" x14ac:dyDescent="0.2">
      <c r="A161" s="35">
        <f t="shared" si="4"/>
        <v>45266</v>
      </c>
      <c r="B161" s="36">
        <f>SUMIFS(СВЦЭМ!$E$39:$E$782,СВЦЭМ!$A$39:$A$782,$A161,СВЦЭМ!$B$39:$B$782,B$155)+'СЕТ СН'!$F$12</f>
        <v>105.38132133000001</v>
      </c>
      <c r="C161" s="36">
        <f>SUMIFS(СВЦЭМ!$E$39:$E$782,СВЦЭМ!$A$39:$A$782,$A161,СВЦЭМ!$B$39:$B$782,C$155)+'СЕТ СН'!$F$12</f>
        <v>106.22617864</v>
      </c>
      <c r="D161" s="36">
        <f>SUMIFS(СВЦЭМ!$E$39:$E$782,СВЦЭМ!$A$39:$A$782,$A161,СВЦЭМ!$B$39:$B$782,D$155)+'СЕТ СН'!$F$12</f>
        <v>108.25055829999999</v>
      </c>
      <c r="E161" s="36">
        <f>SUMIFS(СВЦЭМ!$E$39:$E$782,СВЦЭМ!$A$39:$A$782,$A161,СВЦЭМ!$B$39:$B$782,E$155)+'СЕТ СН'!$F$12</f>
        <v>108.70476791999999</v>
      </c>
      <c r="F161" s="36">
        <f>SUMIFS(СВЦЭМ!$E$39:$E$782,СВЦЭМ!$A$39:$A$782,$A161,СВЦЭМ!$B$39:$B$782,F$155)+'СЕТ СН'!$F$12</f>
        <v>107.94057291</v>
      </c>
      <c r="G161" s="36">
        <f>SUMIFS(СВЦЭМ!$E$39:$E$782,СВЦЭМ!$A$39:$A$782,$A161,СВЦЭМ!$B$39:$B$782,G$155)+'СЕТ СН'!$F$12</f>
        <v>106.05953499</v>
      </c>
      <c r="H161" s="36">
        <f>SUMIFS(СВЦЭМ!$E$39:$E$782,СВЦЭМ!$A$39:$A$782,$A161,СВЦЭМ!$B$39:$B$782,H$155)+'СЕТ СН'!$F$12</f>
        <v>103.09230350999999</v>
      </c>
      <c r="I161" s="36">
        <f>SUMIFS(СВЦЭМ!$E$39:$E$782,СВЦЭМ!$A$39:$A$782,$A161,СВЦЭМ!$B$39:$B$782,I$155)+'СЕТ СН'!$F$12</f>
        <v>99.553454520000003</v>
      </c>
      <c r="J161" s="36">
        <f>SUMIFS(СВЦЭМ!$E$39:$E$782,СВЦЭМ!$A$39:$A$782,$A161,СВЦЭМ!$B$39:$B$782,J$155)+'СЕТ СН'!$F$12</f>
        <v>99.267914590000004</v>
      </c>
      <c r="K161" s="36">
        <f>SUMIFS(СВЦЭМ!$E$39:$E$782,СВЦЭМ!$A$39:$A$782,$A161,СВЦЭМ!$B$39:$B$782,K$155)+'СЕТ СН'!$F$12</f>
        <v>98.037208640000003</v>
      </c>
      <c r="L161" s="36">
        <f>SUMIFS(СВЦЭМ!$E$39:$E$782,СВЦЭМ!$A$39:$A$782,$A161,СВЦЭМ!$B$39:$B$782,L$155)+'СЕТ СН'!$F$12</f>
        <v>96.793130340000005</v>
      </c>
      <c r="M161" s="36">
        <f>SUMIFS(СВЦЭМ!$E$39:$E$782,СВЦЭМ!$A$39:$A$782,$A161,СВЦЭМ!$B$39:$B$782,M$155)+'СЕТ СН'!$F$12</f>
        <v>97.443163069999997</v>
      </c>
      <c r="N161" s="36">
        <f>SUMIFS(СВЦЭМ!$E$39:$E$782,СВЦЭМ!$A$39:$A$782,$A161,СВЦЭМ!$B$39:$B$782,N$155)+'СЕТ СН'!$F$12</f>
        <v>99.645904299999998</v>
      </c>
      <c r="O161" s="36">
        <f>SUMIFS(СВЦЭМ!$E$39:$E$782,СВЦЭМ!$A$39:$A$782,$A161,СВЦЭМ!$B$39:$B$782,O$155)+'СЕТ СН'!$F$12</f>
        <v>99.526497660000004</v>
      </c>
      <c r="P161" s="36">
        <f>SUMIFS(СВЦЭМ!$E$39:$E$782,СВЦЭМ!$A$39:$A$782,$A161,СВЦЭМ!$B$39:$B$782,P$155)+'СЕТ СН'!$F$12</f>
        <v>100.27877823999999</v>
      </c>
      <c r="Q161" s="36">
        <f>SUMIFS(СВЦЭМ!$E$39:$E$782,СВЦЭМ!$A$39:$A$782,$A161,СВЦЭМ!$B$39:$B$782,Q$155)+'СЕТ СН'!$F$12</f>
        <v>100.72989764</v>
      </c>
      <c r="R161" s="36">
        <f>SUMIFS(СВЦЭМ!$E$39:$E$782,СВЦЭМ!$A$39:$A$782,$A161,СВЦЭМ!$B$39:$B$782,R$155)+'СЕТ СН'!$F$12</f>
        <v>100.29909882</v>
      </c>
      <c r="S161" s="36">
        <f>SUMIFS(СВЦЭМ!$E$39:$E$782,СВЦЭМ!$A$39:$A$782,$A161,СВЦЭМ!$B$39:$B$782,S$155)+'СЕТ СН'!$F$12</f>
        <v>97.976664650000004</v>
      </c>
      <c r="T161" s="36">
        <f>SUMIFS(СВЦЭМ!$E$39:$E$782,СВЦЭМ!$A$39:$A$782,$A161,СВЦЭМ!$B$39:$B$782,T$155)+'СЕТ СН'!$F$12</f>
        <v>96.658840299999994</v>
      </c>
      <c r="U161" s="36">
        <f>SUMIFS(СВЦЭМ!$E$39:$E$782,СВЦЭМ!$A$39:$A$782,$A161,СВЦЭМ!$B$39:$B$782,U$155)+'СЕТ СН'!$F$12</f>
        <v>97.44013932</v>
      </c>
      <c r="V161" s="36">
        <f>SUMIFS(СВЦЭМ!$E$39:$E$782,СВЦЭМ!$A$39:$A$782,$A161,СВЦЭМ!$B$39:$B$782,V$155)+'СЕТ СН'!$F$12</f>
        <v>99.355847830000002</v>
      </c>
      <c r="W161" s="36">
        <f>SUMIFS(СВЦЭМ!$E$39:$E$782,СВЦЭМ!$A$39:$A$782,$A161,СВЦЭМ!$B$39:$B$782,W$155)+'СЕТ СН'!$F$12</f>
        <v>99.411719840000004</v>
      </c>
      <c r="X161" s="36">
        <f>SUMIFS(СВЦЭМ!$E$39:$E$782,СВЦЭМ!$A$39:$A$782,$A161,СВЦЭМ!$B$39:$B$782,X$155)+'СЕТ СН'!$F$12</f>
        <v>101.12436375</v>
      </c>
      <c r="Y161" s="36">
        <f>SUMIFS(СВЦЭМ!$E$39:$E$782,СВЦЭМ!$A$39:$A$782,$A161,СВЦЭМ!$B$39:$B$782,Y$155)+'СЕТ СН'!$F$12</f>
        <v>102.66651103</v>
      </c>
    </row>
    <row r="162" spans="1:25" ht="15.75" x14ac:dyDescent="0.2">
      <c r="A162" s="35">
        <f t="shared" si="4"/>
        <v>45267</v>
      </c>
      <c r="B162" s="36">
        <f>SUMIFS(СВЦЭМ!$E$39:$E$782,СВЦЭМ!$A$39:$A$782,$A162,СВЦЭМ!$B$39:$B$782,B$155)+'СЕТ СН'!$F$12</f>
        <v>102.66329512999999</v>
      </c>
      <c r="C162" s="36">
        <f>SUMIFS(СВЦЭМ!$E$39:$E$782,СВЦЭМ!$A$39:$A$782,$A162,СВЦЭМ!$B$39:$B$782,C$155)+'СЕТ СН'!$F$12</f>
        <v>103.80168187</v>
      </c>
      <c r="D162" s="36">
        <f>SUMIFS(СВЦЭМ!$E$39:$E$782,СВЦЭМ!$A$39:$A$782,$A162,СВЦЭМ!$B$39:$B$782,D$155)+'СЕТ СН'!$F$12</f>
        <v>107.22091335</v>
      </c>
      <c r="E162" s="36">
        <f>SUMIFS(СВЦЭМ!$E$39:$E$782,СВЦЭМ!$A$39:$A$782,$A162,СВЦЭМ!$B$39:$B$782,E$155)+'СЕТ СН'!$F$12</f>
        <v>106.75669713000001</v>
      </c>
      <c r="F162" s="36">
        <f>SUMIFS(СВЦЭМ!$E$39:$E$782,СВЦЭМ!$A$39:$A$782,$A162,СВЦЭМ!$B$39:$B$782,F$155)+'СЕТ СН'!$F$12</f>
        <v>106.43200084</v>
      </c>
      <c r="G162" s="36">
        <f>SUMIFS(СВЦЭМ!$E$39:$E$782,СВЦЭМ!$A$39:$A$782,$A162,СВЦЭМ!$B$39:$B$782,G$155)+'СЕТ СН'!$F$12</f>
        <v>106.48781559</v>
      </c>
      <c r="H162" s="36">
        <f>SUMIFS(СВЦЭМ!$E$39:$E$782,СВЦЭМ!$A$39:$A$782,$A162,СВЦЭМ!$B$39:$B$782,H$155)+'СЕТ СН'!$F$12</f>
        <v>103.69508283</v>
      </c>
      <c r="I162" s="36">
        <f>SUMIFS(СВЦЭМ!$E$39:$E$782,СВЦЭМ!$A$39:$A$782,$A162,СВЦЭМ!$B$39:$B$782,I$155)+'СЕТ СН'!$F$12</f>
        <v>100.76536618</v>
      </c>
      <c r="J162" s="36">
        <f>SUMIFS(СВЦЭМ!$E$39:$E$782,СВЦЭМ!$A$39:$A$782,$A162,СВЦЭМ!$B$39:$B$782,J$155)+'СЕТ СН'!$F$12</f>
        <v>98.999249259999999</v>
      </c>
      <c r="K162" s="36">
        <f>SUMIFS(СВЦЭМ!$E$39:$E$782,СВЦЭМ!$A$39:$A$782,$A162,СВЦЭМ!$B$39:$B$782,K$155)+'СЕТ СН'!$F$12</f>
        <v>98.593215749999999</v>
      </c>
      <c r="L162" s="36">
        <f>SUMIFS(СВЦЭМ!$E$39:$E$782,СВЦЭМ!$A$39:$A$782,$A162,СВЦЭМ!$B$39:$B$782,L$155)+'СЕТ СН'!$F$12</f>
        <v>99.046803710000006</v>
      </c>
      <c r="M162" s="36">
        <f>SUMIFS(СВЦЭМ!$E$39:$E$782,СВЦЭМ!$A$39:$A$782,$A162,СВЦЭМ!$B$39:$B$782,M$155)+'СЕТ СН'!$F$12</f>
        <v>101.26003894999999</v>
      </c>
      <c r="N162" s="36">
        <f>SUMIFS(СВЦЭМ!$E$39:$E$782,СВЦЭМ!$A$39:$A$782,$A162,СВЦЭМ!$B$39:$B$782,N$155)+'СЕТ СН'!$F$12</f>
        <v>103.46123806999999</v>
      </c>
      <c r="O162" s="36">
        <f>SUMIFS(СВЦЭМ!$E$39:$E$782,СВЦЭМ!$A$39:$A$782,$A162,СВЦЭМ!$B$39:$B$782,O$155)+'СЕТ СН'!$F$12</f>
        <v>105.78335633</v>
      </c>
      <c r="P162" s="36">
        <f>SUMIFS(СВЦЭМ!$E$39:$E$782,СВЦЭМ!$A$39:$A$782,$A162,СВЦЭМ!$B$39:$B$782,P$155)+'СЕТ СН'!$F$12</f>
        <v>105.95465516</v>
      </c>
      <c r="Q162" s="36">
        <f>SUMIFS(СВЦЭМ!$E$39:$E$782,СВЦЭМ!$A$39:$A$782,$A162,СВЦЭМ!$B$39:$B$782,Q$155)+'СЕТ СН'!$F$12</f>
        <v>106.1168637</v>
      </c>
      <c r="R162" s="36">
        <f>SUMIFS(СВЦЭМ!$E$39:$E$782,СВЦЭМ!$A$39:$A$782,$A162,СВЦЭМ!$B$39:$B$782,R$155)+'СЕТ СН'!$F$12</f>
        <v>105.46749471</v>
      </c>
      <c r="S162" s="36">
        <f>SUMIFS(СВЦЭМ!$E$39:$E$782,СВЦЭМ!$A$39:$A$782,$A162,СВЦЭМ!$B$39:$B$782,S$155)+'СЕТ СН'!$F$12</f>
        <v>103.45292942</v>
      </c>
      <c r="T162" s="36">
        <f>SUMIFS(СВЦЭМ!$E$39:$E$782,СВЦЭМ!$A$39:$A$782,$A162,СВЦЭМ!$B$39:$B$782,T$155)+'СЕТ СН'!$F$12</f>
        <v>100.84617612</v>
      </c>
      <c r="U162" s="36">
        <f>SUMIFS(СВЦЭМ!$E$39:$E$782,СВЦЭМ!$A$39:$A$782,$A162,СВЦЭМ!$B$39:$B$782,U$155)+'СЕТ СН'!$F$12</f>
        <v>101.27568977999999</v>
      </c>
      <c r="V162" s="36">
        <f>SUMIFS(СВЦЭМ!$E$39:$E$782,СВЦЭМ!$A$39:$A$782,$A162,СВЦЭМ!$B$39:$B$782,V$155)+'СЕТ СН'!$F$12</f>
        <v>104.73767877</v>
      </c>
      <c r="W162" s="36">
        <f>SUMIFS(СВЦЭМ!$E$39:$E$782,СВЦЭМ!$A$39:$A$782,$A162,СВЦЭМ!$B$39:$B$782,W$155)+'СЕТ СН'!$F$12</f>
        <v>106.10702032</v>
      </c>
      <c r="X162" s="36">
        <f>SUMIFS(СВЦЭМ!$E$39:$E$782,СВЦЭМ!$A$39:$A$782,$A162,СВЦЭМ!$B$39:$B$782,X$155)+'СЕТ СН'!$F$12</f>
        <v>107.7844836</v>
      </c>
      <c r="Y162" s="36">
        <f>SUMIFS(СВЦЭМ!$E$39:$E$782,СВЦЭМ!$A$39:$A$782,$A162,СВЦЭМ!$B$39:$B$782,Y$155)+'СЕТ СН'!$F$12</f>
        <v>109.9126784</v>
      </c>
    </row>
    <row r="163" spans="1:25" ht="15.75" x14ac:dyDescent="0.2">
      <c r="A163" s="35">
        <f t="shared" si="4"/>
        <v>45268</v>
      </c>
      <c r="B163" s="36">
        <f>SUMIFS(СВЦЭМ!$E$39:$E$782,СВЦЭМ!$A$39:$A$782,$A163,СВЦЭМ!$B$39:$B$782,B$155)+'СЕТ СН'!$F$12</f>
        <v>105.97812688</v>
      </c>
      <c r="C163" s="36">
        <f>SUMIFS(СВЦЭМ!$E$39:$E$782,СВЦЭМ!$A$39:$A$782,$A163,СВЦЭМ!$B$39:$B$782,C$155)+'СЕТ СН'!$F$12</f>
        <v>107.94348088</v>
      </c>
      <c r="D163" s="36">
        <f>SUMIFS(СВЦЭМ!$E$39:$E$782,СВЦЭМ!$A$39:$A$782,$A163,СВЦЭМ!$B$39:$B$782,D$155)+'СЕТ СН'!$F$12</f>
        <v>108.30601144000001</v>
      </c>
      <c r="E163" s="36">
        <f>SUMIFS(СВЦЭМ!$E$39:$E$782,СВЦЭМ!$A$39:$A$782,$A163,СВЦЭМ!$B$39:$B$782,E$155)+'СЕТ СН'!$F$12</f>
        <v>108.43442506</v>
      </c>
      <c r="F163" s="36">
        <f>SUMIFS(СВЦЭМ!$E$39:$E$782,СВЦЭМ!$A$39:$A$782,$A163,СВЦЭМ!$B$39:$B$782,F$155)+'СЕТ СН'!$F$12</f>
        <v>108.35261131999999</v>
      </c>
      <c r="G163" s="36">
        <f>SUMIFS(СВЦЭМ!$E$39:$E$782,СВЦЭМ!$A$39:$A$782,$A163,СВЦЭМ!$B$39:$B$782,G$155)+'СЕТ СН'!$F$12</f>
        <v>107.86135303</v>
      </c>
      <c r="H163" s="36">
        <f>SUMIFS(СВЦЭМ!$E$39:$E$782,СВЦЭМ!$A$39:$A$782,$A163,СВЦЭМ!$B$39:$B$782,H$155)+'СЕТ СН'!$F$12</f>
        <v>105.15700695</v>
      </c>
      <c r="I163" s="36">
        <f>SUMIFS(СВЦЭМ!$E$39:$E$782,СВЦЭМ!$A$39:$A$782,$A163,СВЦЭМ!$B$39:$B$782,I$155)+'СЕТ СН'!$F$12</f>
        <v>101.40411387</v>
      </c>
      <c r="J163" s="36">
        <f>SUMIFS(СВЦЭМ!$E$39:$E$782,СВЦЭМ!$A$39:$A$782,$A163,СВЦЭМ!$B$39:$B$782,J$155)+'СЕТ СН'!$F$12</f>
        <v>98.988505979999999</v>
      </c>
      <c r="K163" s="36">
        <f>SUMIFS(СВЦЭМ!$E$39:$E$782,СВЦЭМ!$A$39:$A$782,$A163,СВЦЭМ!$B$39:$B$782,K$155)+'СЕТ СН'!$F$12</f>
        <v>97.927100690000003</v>
      </c>
      <c r="L163" s="36">
        <f>SUMIFS(СВЦЭМ!$E$39:$E$782,СВЦЭМ!$A$39:$A$782,$A163,СВЦЭМ!$B$39:$B$782,L$155)+'СЕТ СН'!$F$12</f>
        <v>97.779045350000004</v>
      </c>
      <c r="M163" s="36">
        <f>SUMIFS(СВЦЭМ!$E$39:$E$782,СВЦЭМ!$A$39:$A$782,$A163,СВЦЭМ!$B$39:$B$782,M$155)+'СЕТ СН'!$F$12</f>
        <v>98.542765610000004</v>
      </c>
      <c r="N163" s="36">
        <f>SUMIFS(СВЦЭМ!$E$39:$E$782,СВЦЭМ!$A$39:$A$782,$A163,СВЦЭМ!$B$39:$B$782,N$155)+'СЕТ СН'!$F$12</f>
        <v>98.685307179999995</v>
      </c>
      <c r="O163" s="36">
        <f>SUMIFS(СВЦЭМ!$E$39:$E$782,СВЦЭМ!$A$39:$A$782,$A163,СВЦЭМ!$B$39:$B$782,O$155)+'СЕТ СН'!$F$12</f>
        <v>99.181605149999996</v>
      </c>
      <c r="P163" s="36">
        <f>SUMIFS(СВЦЭМ!$E$39:$E$782,СВЦЭМ!$A$39:$A$782,$A163,СВЦЭМ!$B$39:$B$782,P$155)+'СЕТ СН'!$F$12</f>
        <v>100.01609555</v>
      </c>
      <c r="Q163" s="36">
        <f>SUMIFS(СВЦЭМ!$E$39:$E$782,СВЦЭМ!$A$39:$A$782,$A163,СВЦЭМ!$B$39:$B$782,Q$155)+'СЕТ СН'!$F$12</f>
        <v>100.32083337</v>
      </c>
      <c r="R163" s="36">
        <f>SUMIFS(СВЦЭМ!$E$39:$E$782,СВЦЭМ!$A$39:$A$782,$A163,СВЦЭМ!$B$39:$B$782,R$155)+'СЕТ СН'!$F$12</f>
        <v>99.591697999999994</v>
      </c>
      <c r="S163" s="36">
        <f>SUMIFS(СВЦЭМ!$E$39:$E$782,СВЦЭМ!$A$39:$A$782,$A163,СВЦЭМ!$B$39:$B$782,S$155)+'СЕТ СН'!$F$12</f>
        <v>96.924455780000002</v>
      </c>
      <c r="T163" s="36">
        <f>SUMIFS(СВЦЭМ!$E$39:$E$782,СВЦЭМ!$A$39:$A$782,$A163,СВЦЭМ!$B$39:$B$782,T$155)+'СЕТ СН'!$F$12</f>
        <v>96.269721090000004</v>
      </c>
      <c r="U163" s="36">
        <f>SUMIFS(СВЦЭМ!$E$39:$E$782,СВЦЭМ!$A$39:$A$782,$A163,СВЦЭМ!$B$39:$B$782,U$155)+'СЕТ СН'!$F$12</f>
        <v>96.275419459999995</v>
      </c>
      <c r="V163" s="36">
        <f>SUMIFS(СВЦЭМ!$E$39:$E$782,СВЦЭМ!$A$39:$A$782,$A163,СВЦЭМ!$B$39:$B$782,V$155)+'СЕТ СН'!$F$12</f>
        <v>96.846531479999996</v>
      </c>
      <c r="W163" s="36">
        <f>SUMIFS(СВЦЭМ!$E$39:$E$782,СВЦЭМ!$A$39:$A$782,$A163,СВЦЭМ!$B$39:$B$782,W$155)+'СЕТ СН'!$F$12</f>
        <v>97.640610429999995</v>
      </c>
      <c r="X163" s="36">
        <f>SUMIFS(СВЦЭМ!$E$39:$E$782,СВЦЭМ!$A$39:$A$782,$A163,СВЦЭМ!$B$39:$B$782,X$155)+'СЕТ СН'!$F$12</f>
        <v>99.564574370000003</v>
      </c>
      <c r="Y163" s="36">
        <f>SUMIFS(СВЦЭМ!$E$39:$E$782,СВЦЭМ!$A$39:$A$782,$A163,СВЦЭМ!$B$39:$B$782,Y$155)+'СЕТ СН'!$F$12</f>
        <v>101.75009986000001</v>
      </c>
    </row>
    <row r="164" spans="1:25" ht="15.75" x14ac:dyDescent="0.2">
      <c r="A164" s="35">
        <f t="shared" si="4"/>
        <v>45269</v>
      </c>
      <c r="B164" s="36">
        <f>SUMIFS(СВЦЭМ!$E$39:$E$782,СВЦЭМ!$A$39:$A$782,$A164,СВЦЭМ!$B$39:$B$782,B$155)+'СЕТ СН'!$F$12</f>
        <v>111.92961267</v>
      </c>
      <c r="C164" s="36">
        <f>SUMIFS(СВЦЭМ!$E$39:$E$782,СВЦЭМ!$A$39:$A$782,$A164,СВЦЭМ!$B$39:$B$782,C$155)+'СЕТ СН'!$F$12</f>
        <v>114.82861157000001</v>
      </c>
      <c r="D164" s="36">
        <f>SUMIFS(СВЦЭМ!$E$39:$E$782,СВЦЭМ!$A$39:$A$782,$A164,СВЦЭМ!$B$39:$B$782,D$155)+'СЕТ СН'!$F$12</f>
        <v>118.70922327</v>
      </c>
      <c r="E164" s="36">
        <f>SUMIFS(СВЦЭМ!$E$39:$E$782,СВЦЭМ!$A$39:$A$782,$A164,СВЦЭМ!$B$39:$B$782,E$155)+'СЕТ СН'!$F$12</f>
        <v>119.18337335</v>
      </c>
      <c r="F164" s="36">
        <f>SUMIFS(СВЦЭМ!$E$39:$E$782,СВЦЭМ!$A$39:$A$782,$A164,СВЦЭМ!$B$39:$B$782,F$155)+'СЕТ СН'!$F$12</f>
        <v>119.40971589</v>
      </c>
      <c r="G164" s="36">
        <f>SUMIFS(СВЦЭМ!$E$39:$E$782,СВЦЭМ!$A$39:$A$782,$A164,СВЦЭМ!$B$39:$B$782,G$155)+'СЕТ СН'!$F$12</f>
        <v>118.50526096</v>
      </c>
      <c r="H164" s="36">
        <f>SUMIFS(СВЦЭМ!$E$39:$E$782,СВЦЭМ!$A$39:$A$782,$A164,СВЦЭМ!$B$39:$B$782,H$155)+'СЕТ СН'!$F$12</f>
        <v>117.62048973</v>
      </c>
      <c r="I164" s="36">
        <f>SUMIFS(СВЦЭМ!$E$39:$E$782,СВЦЭМ!$A$39:$A$782,$A164,СВЦЭМ!$B$39:$B$782,I$155)+'СЕТ СН'!$F$12</f>
        <v>115.72397081</v>
      </c>
      <c r="J164" s="36">
        <f>SUMIFS(СВЦЭМ!$E$39:$E$782,СВЦЭМ!$A$39:$A$782,$A164,СВЦЭМ!$B$39:$B$782,J$155)+'СЕТ СН'!$F$12</f>
        <v>113.14977897</v>
      </c>
      <c r="K164" s="36">
        <f>SUMIFS(СВЦЭМ!$E$39:$E$782,СВЦЭМ!$A$39:$A$782,$A164,СВЦЭМ!$B$39:$B$782,K$155)+'СЕТ СН'!$F$12</f>
        <v>110.70257384</v>
      </c>
      <c r="L164" s="36">
        <f>SUMIFS(СВЦЭМ!$E$39:$E$782,СВЦЭМ!$A$39:$A$782,$A164,СВЦЭМ!$B$39:$B$782,L$155)+'СЕТ СН'!$F$12</f>
        <v>107.82661756</v>
      </c>
      <c r="M164" s="36">
        <f>SUMIFS(СВЦЭМ!$E$39:$E$782,СВЦЭМ!$A$39:$A$782,$A164,СВЦЭМ!$B$39:$B$782,M$155)+'СЕТ СН'!$F$12</f>
        <v>107.53532015</v>
      </c>
      <c r="N164" s="36">
        <f>SUMIFS(СВЦЭМ!$E$39:$E$782,СВЦЭМ!$A$39:$A$782,$A164,СВЦЭМ!$B$39:$B$782,N$155)+'СЕТ СН'!$F$12</f>
        <v>109.58526715000001</v>
      </c>
      <c r="O164" s="36">
        <f>SUMIFS(СВЦЭМ!$E$39:$E$782,СВЦЭМ!$A$39:$A$782,$A164,СВЦЭМ!$B$39:$B$782,O$155)+'СЕТ СН'!$F$12</f>
        <v>109.03785377</v>
      </c>
      <c r="P164" s="36">
        <f>SUMIFS(СВЦЭМ!$E$39:$E$782,СВЦЭМ!$A$39:$A$782,$A164,СВЦЭМ!$B$39:$B$782,P$155)+'СЕТ СН'!$F$12</f>
        <v>110.07847375</v>
      </c>
      <c r="Q164" s="36">
        <f>SUMIFS(СВЦЭМ!$E$39:$E$782,СВЦЭМ!$A$39:$A$782,$A164,СВЦЭМ!$B$39:$B$782,Q$155)+'СЕТ СН'!$F$12</f>
        <v>111.27877241</v>
      </c>
      <c r="R164" s="36">
        <f>SUMIFS(СВЦЭМ!$E$39:$E$782,СВЦЭМ!$A$39:$A$782,$A164,СВЦЭМ!$B$39:$B$782,R$155)+'СЕТ СН'!$F$12</f>
        <v>110.99592791000001</v>
      </c>
      <c r="S164" s="36">
        <f>SUMIFS(СВЦЭМ!$E$39:$E$782,СВЦЭМ!$A$39:$A$782,$A164,СВЦЭМ!$B$39:$B$782,S$155)+'СЕТ СН'!$F$12</f>
        <v>110.54525022</v>
      </c>
      <c r="T164" s="36">
        <f>SUMIFS(СВЦЭМ!$E$39:$E$782,СВЦЭМ!$A$39:$A$782,$A164,СВЦЭМ!$B$39:$B$782,T$155)+'СЕТ СН'!$F$12</f>
        <v>108.07708226</v>
      </c>
      <c r="U164" s="36">
        <f>SUMIFS(СВЦЭМ!$E$39:$E$782,СВЦЭМ!$A$39:$A$782,$A164,СВЦЭМ!$B$39:$B$782,U$155)+'СЕТ СН'!$F$12</f>
        <v>109.44902568000001</v>
      </c>
      <c r="V164" s="36">
        <f>SUMIFS(СВЦЭМ!$E$39:$E$782,СВЦЭМ!$A$39:$A$782,$A164,СВЦЭМ!$B$39:$B$782,V$155)+'СЕТ СН'!$F$12</f>
        <v>110.8195005</v>
      </c>
      <c r="W164" s="36">
        <f>SUMIFS(СВЦЭМ!$E$39:$E$782,СВЦЭМ!$A$39:$A$782,$A164,СВЦЭМ!$B$39:$B$782,W$155)+'СЕТ СН'!$F$12</f>
        <v>110.09996762999999</v>
      </c>
      <c r="X164" s="36">
        <f>SUMIFS(СВЦЭМ!$E$39:$E$782,СВЦЭМ!$A$39:$A$782,$A164,СВЦЭМ!$B$39:$B$782,X$155)+'СЕТ СН'!$F$12</f>
        <v>112.30873342</v>
      </c>
      <c r="Y164" s="36">
        <f>SUMIFS(СВЦЭМ!$E$39:$E$782,СВЦЭМ!$A$39:$A$782,$A164,СВЦЭМ!$B$39:$B$782,Y$155)+'СЕТ СН'!$F$12</f>
        <v>114.41289732</v>
      </c>
    </row>
    <row r="165" spans="1:25" ht="15.75" x14ac:dyDescent="0.2">
      <c r="A165" s="35">
        <f t="shared" si="4"/>
        <v>45270</v>
      </c>
      <c r="B165" s="36">
        <f>SUMIFS(СВЦЭМ!$E$39:$E$782,СВЦЭМ!$A$39:$A$782,$A165,СВЦЭМ!$B$39:$B$782,B$155)+'СЕТ СН'!$F$12</f>
        <v>110.96882771999999</v>
      </c>
      <c r="C165" s="36">
        <f>SUMIFS(СВЦЭМ!$E$39:$E$782,СВЦЭМ!$A$39:$A$782,$A165,СВЦЭМ!$B$39:$B$782,C$155)+'СЕТ СН'!$F$12</f>
        <v>113.59554226</v>
      </c>
      <c r="D165" s="36">
        <f>SUMIFS(СВЦЭМ!$E$39:$E$782,СВЦЭМ!$A$39:$A$782,$A165,СВЦЭМ!$B$39:$B$782,D$155)+'СЕТ СН'!$F$12</f>
        <v>114.8960064</v>
      </c>
      <c r="E165" s="36">
        <f>SUMIFS(СВЦЭМ!$E$39:$E$782,СВЦЭМ!$A$39:$A$782,$A165,СВЦЭМ!$B$39:$B$782,E$155)+'СЕТ СН'!$F$12</f>
        <v>116.04306241</v>
      </c>
      <c r="F165" s="36">
        <f>SUMIFS(СВЦЭМ!$E$39:$E$782,СВЦЭМ!$A$39:$A$782,$A165,СВЦЭМ!$B$39:$B$782,F$155)+'СЕТ СН'!$F$12</f>
        <v>115.47189011</v>
      </c>
      <c r="G165" s="36">
        <f>SUMIFS(СВЦЭМ!$E$39:$E$782,СВЦЭМ!$A$39:$A$782,$A165,СВЦЭМ!$B$39:$B$782,G$155)+'СЕТ СН'!$F$12</f>
        <v>113.74651273000001</v>
      </c>
      <c r="H165" s="36">
        <f>SUMIFS(СВЦЭМ!$E$39:$E$782,СВЦЭМ!$A$39:$A$782,$A165,СВЦЭМ!$B$39:$B$782,H$155)+'СЕТ СН'!$F$12</f>
        <v>114.99080685</v>
      </c>
      <c r="I165" s="36">
        <f>SUMIFS(СВЦЭМ!$E$39:$E$782,СВЦЭМ!$A$39:$A$782,$A165,СВЦЭМ!$B$39:$B$782,I$155)+'СЕТ СН'!$F$12</f>
        <v>113.94811558000001</v>
      </c>
      <c r="J165" s="36">
        <f>SUMIFS(СВЦЭМ!$E$39:$E$782,СВЦЭМ!$A$39:$A$782,$A165,СВЦЭМ!$B$39:$B$782,J$155)+'СЕТ СН'!$F$12</f>
        <v>111.05452846999999</v>
      </c>
      <c r="K165" s="36">
        <f>SUMIFS(СВЦЭМ!$E$39:$E$782,СВЦЭМ!$A$39:$A$782,$A165,СВЦЭМ!$B$39:$B$782,K$155)+'СЕТ СН'!$F$12</f>
        <v>107.18580676000001</v>
      </c>
      <c r="L165" s="36">
        <f>SUMIFS(СВЦЭМ!$E$39:$E$782,СВЦЭМ!$A$39:$A$782,$A165,СВЦЭМ!$B$39:$B$782,L$155)+'СЕТ СН'!$F$12</f>
        <v>105.0762776</v>
      </c>
      <c r="M165" s="36">
        <f>SUMIFS(СВЦЭМ!$E$39:$E$782,СВЦЭМ!$A$39:$A$782,$A165,СВЦЭМ!$B$39:$B$782,M$155)+'СЕТ СН'!$F$12</f>
        <v>104.49701404</v>
      </c>
      <c r="N165" s="36">
        <f>SUMIFS(СВЦЭМ!$E$39:$E$782,СВЦЭМ!$A$39:$A$782,$A165,СВЦЭМ!$B$39:$B$782,N$155)+'СЕТ СН'!$F$12</f>
        <v>105.13954287999999</v>
      </c>
      <c r="O165" s="36">
        <f>SUMIFS(СВЦЭМ!$E$39:$E$782,СВЦЭМ!$A$39:$A$782,$A165,СВЦЭМ!$B$39:$B$782,O$155)+'СЕТ СН'!$F$12</f>
        <v>107.07905889</v>
      </c>
      <c r="P165" s="36">
        <f>SUMIFS(СВЦЭМ!$E$39:$E$782,СВЦЭМ!$A$39:$A$782,$A165,СВЦЭМ!$B$39:$B$782,P$155)+'СЕТ СН'!$F$12</f>
        <v>108.14470814000001</v>
      </c>
      <c r="Q165" s="36">
        <f>SUMIFS(СВЦЭМ!$E$39:$E$782,СВЦЭМ!$A$39:$A$782,$A165,СВЦЭМ!$B$39:$B$782,Q$155)+'СЕТ СН'!$F$12</f>
        <v>108.03391791</v>
      </c>
      <c r="R165" s="36">
        <f>SUMIFS(СВЦЭМ!$E$39:$E$782,СВЦЭМ!$A$39:$A$782,$A165,СВЦЭМ!$B$39:$B$782,R$155)+'СЕТ СН'!$F$12</f>
        <v>107.63627267</v>
      </c>
      <c r="S165" s="36">
        <f>SUMIFS(СВЦЭМ!$E$39:$E$782,СВЦЭМ!$A$39:$A$782,$A165,СВЦЭМ!$B$39:$B$782,S$155)+'СЕТ СН'!$F$12</f>
        <v>104.39650389000001</v>
      </c>
      <c r="T165" s="36">
        <f>SUMIFS(СВЦЭМ!$E$39:$E$782,СВЦЭМ!$A$39:$A$782,$A165,СВЦЭМ!$B$39:$B$782,T$155)+'СЕТ СН'!$F$12</f>
        <v>101.83968215</v>
      </c>
      <c r="U165" s="36">
        <f>SUMIFS(СВЦЭМ!$E$39:$E$782,СВЦЭМ!$A$39:$A$782,$A165,СВЦЭМ!$B$39:$B$782,U$155)+'СЕТ СН'!$F$12</f>
        <v>102.68620298</v>
      </c>
      <c r="V165" s="36">
        <f>SUMIFS(СВЦЭМ!$E$39:$E$782,СВЦЭМ!$A$39:$A$782,$A165,СВЦЭМ!$B$39:$B$782,V$155)+'СЕТ СН'!$F$12</f>
        <v>104.11147644</v>
      </c>
      <c r="W165" s="36">
        <f>SUMIFS(СВЦЭМ!$E$39:$E$782,СВЦЭМ!$A$39:$A$782,$A165,СВЦЭМ!$B$39:$B$782,W$155)+'СЕТ СН'!$F$12</f>
        <v>105.428237</v>
      </c>
      <c r="X165" s="36">
        <f>SUMIFS(СВЦЭМ!$E$39:$E$782,СВЦЭМ!$A$39:$A$782,$A165,СВЦЭМ!$B$39:$B$782,X$155)+'СЕТ СН'!$F$12</f>
        <v>107.85688396</v>
      </c>
      <c r="Y165" s="36">
        <f>SUMIFS(СВЦЭМ!$E$39:$E$782,СВЦЭМ!$A$39:$A$782,$A165,СВЦЭМ!$B$39:$B$782,Y$155)+'СЕТ СН'!$F$12</f>
        <v>109.87114504</v>
      </c>
    </row>
    <row r="166" spans="1:25" ht="15.75" x14ac:dyDescent="0.2">
      <c r="A166" s="35">
        <f t="shared" si="4"/>
        <v>45271</v>
      </c>
      <c r="B166" s="36">
        <f>SUMIFS(СВЦЭМ!$E$39:$E$782,СВЦЭМ!$A$39:$A$782,$A166,СВЦЭМ!$B$39:$B$782,B$155)+'СЕТ СН'!$F$12</f>
        <v>110.12148646999999</v>
      </c>
      <c r="C166" s="36">
        <f>SUMIFS(СВЦЭМ!$E$39:$E$782,СВЦЭМ!$A$39:$A$782,$A166,СВЦЭМ!$B$39:$B$782,C$155)+'СЕТ СН'!$F$12</f>
        <v>111.47899735999999</v>
      </c>
      <c r="D166" s="36">
        <f>SUMIFS(СВЦЭМ!$E$39:$E$782,СВЦЭМ!$A$39:$A$782,$A166,СВЦЭМ!$B$39:$B$782,D$155)+'СЕТ СН'!$F$12</f>
        <v>113.46861814</v>
      </c>
      <c r="E166" s="36">
        <f>SUMIFS(СВЦЭМ!$E$39:$E$782,СВЦЭМ!$A$39:$A$782,$A166,СВЦЭМ!$B$39:$B$782,E$155)+'СЕТ СН'!$F$12</f>
        <v>114.04979999</v>
      </c>
      <c r="F166" s="36">
        <f>SUMIFS(СВЦЭМ!$E$39:$E$782,СВЦЭМ!$A$39:$A$782,$A166,СВЦЭМ!$B$39:$B$782,F$155)+'СЕТ СН'!$F$12</f>
        <v>112.88751843</v>
      </c>
      <c r="G166" s="36">
        <f>SUMIFS(СВЦЭМ!$E$39:$E$782,СВЦЭМ!$A$39:$A$782,$A166,СВЦЭМ!$B$39:$B$782,G$155)+'СЕТ СН'!$F$12</f>
        <v>112.3551413</v>
      </c>
      <c r="H166" s="36">
        <f>SUMIFS(СВЦЭМ!$E$39:$E$782,СВЦЭМ!$A$39:$A$782,$A166,СВЦЭМ!$B$39:$B$782,H$155)+'СЕТ СН'!$F$12</f>
        <v>108.78842324</v>
      </c>
      <c r="I166" s="36">
        <f>SUMIFS(СВЦЭМ!$E$39:$E$782,СВЦЭМ!$A$39:$A$782,$A166,СВЦЭМ!$B$39:$B$782,I$155)+'СЕТ СН'!$F$12</f>
        <v>107.26392833</v>
      </c>
      <c r="J166" s="36">
        <f>SUMIFS(СВЦЭМ!$E$39:$E$782,СВЦЭМ!$A$39:$A$782,$A166,СВЦЭМ!$B$39:$B$782,J$155)+'СЕТ СН'!$F$12</f>
        <v>104.73296788</v>
      </c>
      <c r="K166" s="36">
        <f>SUMIFS(СВЦЭМ!$E$39:$E$782,СВЦЭМ!$A$39:$A$782,$A166,СВЦЭМ!$B$39:$B$782,K$155)+'СЕТ СН'!$F$12</f>
        <v>104.01160187000001</v>
      </c>
      <c r="L166" s="36">
        <f>SUMIFS(СВЦЭМ!$E$39:$E$782,СВЦЭМ!$A$39:$A$782,$A166,СВЦЭМ!$B$39:$B$782,L$155)+'СЕТ СН'!$F$12</f>
        <v>103.44982261</v>
      </c>
      <c r="M166" s="36">
        <f>SUMIFS(СВЦЭМ!$E$39:$E$782,СВЦЭМ!$A$39:$A$782,$A166,СВЦЭМ!$B$39:$B$782,M$155)+'СЕТ СН'!$F$12</f>
        <v>103.95600833</v>
      </c>
      <c r="N166" s="36">
        <f>SUMIFS(СВЦЭМ!$E$39:$E$782,СВЦЭМ!$A$39:$A$782,$A166,СВЦЭМ!$B$39:$B$782,N$155)+'СЕТ СН'!$F$12</f>
        <v>104.21181746000001</v>
      </c>
      <c r="O166" s="36">
        <f>SUMIFS(СВЦЭМ!$E$39:$E$782,СВЦЭМ!$A$39:$A$782,$A166,СВЦЭМ!$B$39:$B$782,O$155)+'СЕТ СН'!$F$12</f>
        <v>105.23255053</v>
      </c>
      <c r="P166" s="36">
        <f>SUMIFS(СВЦЭМ!$E$39:$E$782,СВЦЭМ!$A$39:$A$782,$A166,СВЦЭМ!$B$39:$B$782,P$155)+'СЕТ СН'!$F$12</f>
        <v>105.91039377</v>
      </c>
      <c r="Q166" s="36">
        <f>SUMIFS(СВЦЭМ!$E$39:$E$782,СВЦЭМ!$A$39:$A$782,$A166,СВЦЭМ!$B$39:$B$782,Q$155)+'СЕТ СН'!$F$12</f>
        <v>105.73349168999999</v>
      </c>
      <c r="R166" s="36">
        <f>SUMIFS(СВЦЭМ!$E$39:$E$782,СВЦЭМ!$A$39:$A$782,$A166,СВЦЭМ!$B$39:$B$782,R$155)+'СЕТ СН'!$F$12</f>
        <v>105.12179190000001</v>
      </c>
      <c r="S166" s="36">
        <f>SUMIFS(СВЦЭМ!$E$39:$E$782,СВЦЭМ!$A$39:$A$782,$A166,СВЦЭМ!$B$39:$B$782,S$155)+'СЕТ СН'!$F$12</f>
        <v>102.31332881</v>
      </c>
      <c r="T166" s="36">
        <f>SUMIFS(СВЦЭМ!$E$39:$E$782,СВЦЭМ!$A$39:$A$782,$A166,СВЦЭМ!$B$39:$B$782,T$155)+'СЕТ СН'!$F$12</f>
        <v>100.58091894</v>
      </c>
      <c r="U166" s="36">
        <f>SUMIFS(СВЦЭМ!$E$39:$E$782,СВЦЭМ!$A$39:$A$782,$A166,СВЦЭМ!$B$39:$B$782,U$155)+'СЕТ СН'!$F$12</f>
        <v>101.73029407999999</v>
      </c>
      <c r="V166" s="36">
        <f>SUMIFS(СВЦЭМ!$E$39:$E$782,СВЦЭМ!$A$39:$A$782,$A166,СВЦЭМ!$B$39:$B$782,V$155)+'СЕТ СН'!$F$12</f>
        <v>103.06627776000001</v>
      </c>
      <c r="W166" s="36">
        <f>SUMIFS(СВЦЭМ!$E$39:$E$782,СВЦЭМ!$A$39:$A$782,$A166,СВЦЭМ!$B$39:$B$782,W$155)+'СЕТ СН'!$F$12</f>
        <v>104.29243043</v>
      </c>
      <c r="X166" s="36">
        <f>SUMIFS(СВЦЭМ!$E$39:$E$782,СВЦЭМ!$A$39:$A$782,$A166,СВЦЭМ!$B$39:$B$782,X$155)+'СЕТ СН'!$F$12</f>
        <v>105.57920704</v>
      </c>
      <c r="Y166" s="36">
        <f>SUMIFS(СВЦЭМ!$E$39:$E$782,СВЦЭМ!$A$39:$A$782,$A166,СВЦЭМ!$B$39:$B$782,Y$155)+'СЕТ СН'!$F$12</f>
        <v>106.68616780000001</v>
      </c>
    </row>
    <row r="167" spans="1:25" ht="15.75" x14ac:dyDescent="0.2">
      <c r="A167" s="35">
        <f t="shared" si="4"/>
        <v>45272</v>
      </c>
      <c r="B167" s="36">
        <f>SUMIFS(СВЦЭМ!$E$39:$E$782,СВЦЭМ!$A$39:$A$782,$A167,СВЦЭМ!$B$39:$B$782,B$155)+'СЕТ СН'!$F$12</f>
        <v>115.25551305</v>
      </c>
      <c r="C167" s="36">
        <f>SUMIFS(СВЦЭМ!$E$39:$E$782,СВЦЭМ!$A$39:$A$782,$A167,СВЦЭМ!$B$39:$B$782,C$155)+'СЕТ СН'!$F$12</f>
        <v>117.12268745</v>
      </c>
      <c r="D167" s="36">
        <f>SUMIFS(СВЦЭМ!$E$39:$E$782,СВЦЭМ!$A$39:$A$782,$A167,СВЦЭМ!$B$39:$B$782,D$155)+'СЕТ СН'!$F$12</f>
        <v>117.60657196</v>
      </c>
      <c r="E167" s="36">
        <f>SUMIFS(СВЦЭМ!$E$39:$E$782,СВЦЭМ!$A$39:$A$782,$A167,СВЦЭМ!$B$39:$B$782,E$155)+'СЕТ СН'!$F$12</f>
        <v>118.65551057</v>
      </c>
      <c r="F167" s="36">
        <f>SUMIFS(СВЦЭМ!$E$39:$E$782,СВЦЭМ!$A$39:$A$782,$A167,СВЦЭМ!$B$39:$B$782,F$155)+'СЕТ СН'!$F$12</f>
        <v>116.87286640000001</v>
      </c>
      <c r="G167" s="36">
        <f>SUMIFS(СВЦЭМ!$E$39:$E$782,СВЦЭМ!$A$39:$A$782,$A167,СВЦЭМ!$B$39:$B$782,G$155)+'СЕТ СН'!$F$12</f>
        <v>116.19481401</v>
      </c>
      <c r="H167" s="36">
        <f>SUMIFS(СВЦЭМ!$E$39:$E$782,СВЦЭМ!$A$39:$A$782,$A167,СВЦЭМ!$B$39:$B$782,H$155)+'СЕТ СН'!$F$12</f>
        <v>114.42636168999999</v>
      </c>
      <c r="I167" s="36">
        <f>SUMIFS(СВЦЭМ!$E$39:$E$782,СВЦЭМ!$A$39:$A$782,$A167,СВЦЭМ!$B$39:$B$782,I$155)+'СЕТ СН'!$F$12</f>
        <v>110.6563469</v>
      </c>
      <c r="J167" s="36">
        <f>SUMIFS(СВЦЭМ!$E$39:$E$782,СВЦЭМ!$A$39:$A$782,$A167,СВЦЭМ!$B$39:$B$782,J$155)+'СЕТ СН'!$F$12</f>
        <v>108.57677440000001</v>
      </c>
      <c r="K167" s="36">
        <f>SUMIFS(СВЦЭМ!$E$39:$E$782,СВЦЭМ!$A$39:$A$782,$A167,СВЦЭМ!$B$39:$B$782,K$155)+'СЕТ СН'!$F$12</f>
        <v>107.89019838</v>
      </c>
      <c r="L167" s="36">
        <f>SUMIFS(СВЦЭМ!$E$39:$E$782,СВЦЭМ!$A$39:$A$782,$A167,СВЦЭМ!$B$39:$B$782,L$155)+'СЕТ СН'!$F$12</f>
        <v>107.24499656</v>
      </c>
      <c r="M167" s="36">
        <f>SUMIFS(СВЦЭМ!$E$39:$E$782,СВЦЭМ!$A$39:$A$782,$A167,СВЦЭМ!$B$39:$B$782,M$155)+'СЕТ СН'!$F$12</f>
        <v>108.58038232</v>
      </c>
      <c r="N167" s="36">
        <f>SUMIFS(СВЦЭМ!$E$39:$E$782,СВЦЭМ!$A$39:$A$782,$A167,СВЦЭМ!$B$39:$B$782,N$155)+'СЕТ СН'!$F$12</f>
        <v>109.07742145</v>
      </c>
      <c r="O167" s="36">
        <f>SUMIFS(СВЦЭМ!$E$39:$E$782,СВЦЭМ!$A$39:$A$782,$A167,СВЦЭМ!$B$39:$B$782,O$155)+'СЕТ СН'!$F$12</f>
        <v>109.60530817</v>
      </c>
      <c r="P167" s="36">
        <f>SUMIFS(СВЦЭМ!$E$39:$E$782,СВЦЭМ!$A$39:$A$782,$A167,СВЦЭМ!$B$39:$B$782,P$155)+'СЕТ СН'!$F$12</f>
        <v>109.20049624000001</v>
      </c>
      <c r="Q167" s="36">
        <f>SUMIFS(СВЦЭМ!$E$39:$E$782,СВЦЭМ!$A$39:$A$782,$A167,СВЦЭМ!$B$39:$B$782,Q$155)+'СЕТ СН'!$F$12</f>
        <v>110.38405840999999</v>
      </c>
      <c r="R167" s="36">
        <f>SUMIFS(СВЦЭМ!$E$39:$E$782,СВЦЭМ!$A$39:$A$782,$A167,СВЦЭМ!$B$39:$B$782,R$155)+'СЕТ СН'!$F$12</f>
        <v>110.24395586</v>
      </c>
      <c r="S167" s="36">
        <f>SUMIFS(СВЦЭМ!$E$39:$E$782,СВЦЭМ!$A$39:$A$782,$A167,СВЦЭМ!$B$39:$B$782,S$155)+'СЕТ СН'!$F$12</f>
        <v>107.47790996000001</v>
      </c>
      <c r="T167" s="36">
        <f>SUMIFS(СВЦЭМ!$E$39:$E$782,СВЦЭМ!$A$39:$A$782,$A167,СВЦЭМ!$B$39:$B$782,T$155)+'СЕТ СН'!$F$12</f>
        <v>105.62299777</v>
      </c>
      <c r="U167" s="36">
        <f>SUMIFS(СВЦЭМ!$E$39:$E$782,СВЦЭМ!$A$39:$A$782,$A167,СВЦЭМ!$B$39:$B$782,U$155)+'СЕТ СН'!$F$12</f>
        <v>106.38098567</v>
      </c>
      <c r="V167" s="36">
        <f>SUMIFS(СВЦЭМ!$E$39:$E$782,СВЦЭМ!$A$39:$A$782,$A167,СВЦЭМ!$B$39:$B$782,V$155)+'СЕТ СН'!$F$12</f>
        <v>107.36509134000001</v>
      </c>
      <c r="W167" s="36">
        <f>SUMIFS(СВЦЭМ!$E$39:$E$782,СВЦЭМ!$A$39:$A$782,$A167,СВЦЭМ!$B$39:$B$782,W$155)+'СЕТ СН'!$F$12</f>
        <v>108.24675934</v>
      </c>
      <c r="X167" s="36">
        <f>SUMIFS(СВЦЭМ!$E$39:$E$782,СВЦЭМ!$A$39:$A$782,$A167,СВЦЭМ!$B$39:$B$782,X$155)+'СЕТ СН'!$F$12</f>
        <v>110.2337028</v>
      </c>
      <c r="Y167" s="36">
        <f>SUMIFS(СВЦЭМ!$E$39:$E$782,СВЦЭМ!$A$39:$A$782,$A167,СВЦЭМ!$B$39:$B$782,Y$155)+'СЕТ СН'!$F$12</f>
        <v>111.83345107</v>
      </c>
    </row>
    <row r="168" spans="1:25" ht="15.75" x14ac:dyDescent="0.2">
      <c r="A168" s="35">
        <f t="shared" si="4"/>
        <v>45273</v>
      </c>
      <c r="B168" s="36">
        <f>SUMIFS(СВЦЭМ!$E$39:$E$782,СВЦЭМ!$A$39:$A$782,$A168,СВЦЭМ!$B$39:$B$782,B$155)+'СЕТ СН'!$F$12</f>
        <v>110.88476536</v>
      </c>
      <c r="C168" s="36">
        <f>SUMIFS(СВЦЭМ!$E$39:$E$782,СВЦЭМ!$A$39:$A$782,$A168,СВЦЭМ!$B$39:$B$782,C$155)+'СЕТ СН'!$F$12</f>
        <v>112.51509836</v>
      </c>
      <c r="D168" s="36">
        <f>SUMIFS(СВЦЭМ!$E$39:$E$782,СВЦЭМ!$A$39:$A$782,$A168,СВЦЭМ!$B$39:$B$782,D$155)+'СЕТ СН'!$F$12</f>
        <v>114.45804723000001</v>
      </c>
      <c r="E168" s="36">
        <f>SUMIFS(СВЦЭМ!$E$39:$E$782,СВЦЭМ!$A$39:$A$782,$A168,СВЦЭМ!$B$39:$B$782,E$155)+'СЕТ СН'!$F$12</f>
        <v>113.86549342000001</v>
      </c>
      <c r="F168" s="36">
        <f>SUMIFS(СВЦЭМ!$E$39:$E$782,СВЦЭМ!$A$39:$A$782,$A168,СВЦЭМ!$B$39:$B$782,F$155)+'СЕТ СН'!$F$12</f>
        <v>114.79461513</v>
      </c>
      <c r="G168" s="36">
        <f>SUMIFS(СВЦЭМ!$E$39:$E$782,СВЦЭМ!$A$39:$A$782,$A168,СВЦЭМ!$B$39:$B$782,G$155)+'СЕТ СН'!$F$12</f>
        <v>113.1578315</v>
      </c>
      <c r="H168" s="36">
        <f>SUMIFS(СВЦЭМ!$E$39:$E$782,СВЦЭМ!$A$39:$A$782,$A168,СВЦЭМ!$B$39:$B$782,H$155)+'СЕТ СН'!$F$12</f>
        <v>109.70489833000001</v>
      </c>
      <c r="I168" s="36">
        <f>SUMIFS(СВЦЭМ!$E$39:$E$782,СВЦЭМ!$A$39:$A$782,$A168,СВЦЭМ!$B$39:$B$782,I$155)+'СЕТ СН'!$F$12</f>
        <v>104.11079696</v>
      </c>
      <c r="J168" s="36">
        <f>SUMIFS(СВЦЭМ!$E$39:$E$782,СВЦЭМ!$A$39:$A$782,$A168,СВЦЭМ!$B$39:$B$782,J$155)+'СЕТ СН'!$F$12</f>
        <v>101.92555412</v>
      </c>
      <c r="K168" s="36">
        <f>SUMIFS(СВЦЭМ!$E$39:$E$782,СВЦЭМ!$A$39:$A$782,$A168,СВЦЭМ!$B$39:$B$782,K$155)+'СЕТ СН'!$F$12</f>
        <v>104.07394744</v>
      </c>
      <c r="L168" s="36">
        <f>SUMIFS(СВЦЭМ!$E$39:$E$782,СВЦЭМ!$A$39:$A$782,$A168,СВЦЭМ!$B$39:$B$782,L$155)+'СЕТ СН'!$F$12</f>
        <v>103.60121915000001</v>
      </c>
      <c r="M168" s="36">
        <f>SUMIFS(СВЦЭМ!$E$39:$E$782,СВЦЭМ!$A$39:$A$782,$A168,СВЦЭМ!$B$39:$B$782,M$155)+'СЕТ СН'!$F$12</f>
        <v>105.24576399999999</v>
      </c>
      <c r="N168" s="36">
        <f>SUMIFS(СВЦЭМ!$E$39:$E$782,СВЦЭМ!$A$39:$A$782,$A168,СВЦЭМ!$B$39:$B$782,N$155)+'СЕТ СН'!$F$12</f>
        <v>105.99247025</v>
      </c>
      <c r="O168" s="36">
        <f>SUMIFS(СВЦЭМ!$E$39:$E$782,СВЦЭМ!$A$39:$A$782,$A168,СВЦЭМ!$B$39:$B$782,O$155)+'СЕТ СН'!$F$12</f>
        <v>106.87631798</v>
      </c>
      <c r="P168" s="36">
        <f>SUMIFS(СВЦЭМ!$E$39:$E$782,СВЦЭМ!$A$39:$A$782,$A168,СВЦЭМ!$B$39:$B$782,P$155)+'СЕТ СН'!$F$12</f>
        <v>107.01372139</v>
      </c>
      <c r="Q168" s="36">
        <f>SUMIFS(СВЦЭМ!$E$39:$E$782,СВЦЭМ!$A$39:$A$782,$A168,СВЦЭМ!$B$39:$B$782,Q$155)+'СЕТ СН'!$F$12</f>
        <v>107.07806472999999</v>
      </c>
      <c r="R168" s="36">
        <f>SUMIFS(СВЦЭМ!$E$39:$E$782,СВЦЭМ!$A$39:$A$782,$A168,СВЦЭМ!$B$39:$B$782,R$155)+'СЕТ СН'!$F$12</f>
        <v>106.22999299999999</v>
      </c>
      <c r="S168" s="36">
        <f>SUMIFS(СВЦЭМ!$E$39:$E$782,СВЦЭМ!$A$39:$A$782,$A168,СВЦЭМ!$B$39:$B$782,S$155)+'СЕТ СН'!$F$12</f>
        <v>101.0352929</v>
      </c>
      <c r="T168" s="36">
        <f>SUMIFS(СВЦЭМ!$E$39:$E$782,СВЦЭМ!$A$39:$A$782,$A168,СВЦЭМ!$B$39:$B$782,T$155)+'СЕТ СН'!$F$12</f>
        <v>99.793686899999997</v>
      </c>
      <c r="U168" s="36">
        <f>SUMIFS(СВЦЭМ!$E$39:$E$782,СВЦЭМ!$A$39:$A$782,$A168,СВЦЭМ!$B$39:$B$782,U$155)+'СЕТ СН'!$F$12</f>
        <v>100.67153847</v>
      </c>
      <c r="V168" s="36">
        <f>SUMIFS(СВЦЭМ!$E$39:$E$782,СВЦЭМ!$A$39:$A$782,$A168,СВЦЭМ!$B$39:$B$782,V$155)+'СЕТ СН'!$F$12</f>
        <v>99.919901670000002</v>
      </c>
      <c r="W168" s="36">
        <f>SUMIFS(СВЦЭМ!$E$39:$E$782,СВЦЭМ!$A$39:$A$782,$A168,СВЦЭМ!$B$39:$B$782,W$155)+'СЕТ СН'!$F$12</f>
        <v>100.55309387</v>
      </c>
      <c r="X168" s="36">
        <f>SUMIFS(СВЦЭМ!$E$39:$E$782,СВЦЭМ!$A$39:$A$782,$A168,СВЦЭМ!$B$39:$B$782,X$155)+'СЕТ СН'!$F$12</f>
        <v>102.47565021</v>
      </c>
      <c r="Y168" s="36">
        <f>SUMIFS(СВЦЭМ!$E$39:$E$782,СВЦЭМ!$A$39:$A$782,$A168,СВЦЭМ!$B$39:$B$782,Y$155)+'СЕТ СН'!$F$12</f>
        <v>103.77354932999999</v>
      </c>
    </row>
    <row r="169" spans="1:25" ht="15.75" x14ac:dyDescent="0.2">
      <c r="A169" s="35">
        <f t="shared" si="4"/>
        <v>45274</v>
      </c>
      <c r="B169" s="36">
        <f>SUMIFS(СВЦЭМ!$E$39:$E$782,СВЦЭМ!$A$39:$A$782,$A169,СВЦЭМ!$B$39:$B$782,B$155)+'СЕТ СН'!$F$12</f>
        <v>110.38090337</v>
      </c>
      <c r="C169" s="36">
        <f>SUMIFS(СВЦЭМ!$E$39:$E$782,СВЦЭМ!$A$39:$A$782,$A169,СВЦЭМ!$B$39:$B$782,C$155)+'СЕТ СН'!$F$12</f>
        <v>112.49796636000001</v>
      </c>
      <c r="D169" s="36">
        <f>SUMIFS(СВЦЭМ!$E$39:$E$782,СВЦЭМ!$A$39:$A$782,$A169,СВЦЭМ!$B$39:$B$782,D$155)+'СЕТ СН'!$F$12</f>
        <v>113.9667591</v>
      </c>
      <c r="E169" s="36">
        <f>SUMIFS(СВЦЭМ!$E$39:$E$782,СВЦЭМ!$A$39:$A$782,$A169,СВЦЭМ!$B$39:$B$782,E$155)+'СЕТ СН'!$F$12</f>
        <v>114.49309812</v>
      </c>
      <c r="F169" s="36">
        <f>SUMIFS(СВЦЭМ!$E$39:$E$782,СВЦЭМ!$A$39:$A$782,$A169,СВЦЭМ!$B$39:$B$782,F$155)+'СЕТ СН'!$F$12</f>
        <v>114.34661303</v>
      </c>
      <c r="G169" s="36">
        <f>SUMIFS(СВЦЭМ!$E$39:$E$782,СВЦЭМ!$A$39:$A$782,$A169,СВЦЭМ!$B$39:$B$782,G$155)+'СЕТ СН'!$F$12</f>
        <v>113.35580034</v>
      </c>
      <c r="H169" s="36">
        <f>SUMIFS(СВЦЭМ!$E$39:$E$782,СВЦЭМ!$A$39:$A$782,$A169,СВЦЭМ!$B$39:$B$782,H$155)+'СЕТ СН'!$F$12</f>
        <v>110.42074226</v>
      </c>
      <c r="I169" s="36">
        <f>SUMIFS(СВЦЭМ!$E$39:$E$782,СВЦЭМ!$A$39:$A$782,$A169,СВЦЭМ!$B$39:$B$782,I$155)+'СЕТ СН'!$F$12</f>
        <v>107.42398514</v>
      </c>
      <c r="J169" s="36">
        <f>SUMIFS(СВЦЭМ!$E$39:$E$782,СВЦЭМ!$A$39:$A$782,$A169,СВЦЭМ!$B$39:$B$782,J$155)+'СЕТ СН'!$F$12</f>
        <v>104.36726280000001</v>
      </c>
      <c r="K169" s="36">
        <f>SUMIFS(СВЦЭМ!$E$39:$E$782,СВЦЭМ!$A$39:$A$782,$A169,СВЦЭМ!$B$39:$B$782,K$155)+'СЕТ СН'!$F$12</f>
        <v>104.26710876</v>
      </c>
      <c r="L169" s="36">
        <f>SUMIFS(СВЦЭМ!$E$39:$E$782,СВЦЭМ!$A$39:$A$782,$A169,СВЦЭМ!$B$39:$B$782,L$155)+'СЕТ СН'!$F$12</f>
        <v>104.8877969</v>
      </c>
      <c r="M169" s="36">
        <f>SUMIFS(СВЦЭМ!$E$39:$E$782,СВЦЭМ!$A$39:$A$782,$A169,СВЦЭМ!$B$39:$B$782,M$155)+'СЕТ СН'!$F$12</f>
        <v>105.58451549</v>
      </c>
      <c r="N169" s="36">
        <f>SUMIFS(СВЦЭМ!$E$39:$E$782,СВЦЭМ!$A$39:$A$782,$A169,СВЦЭМ!$B$39:$B$782,N$155)+'СЕТ СН'!$F$12</f>
        <v>107.60795177999999</v>
      </c>
      <c r="O169" s="36">
        <f>SUMIFS(СВЦЭМ!$E$39:$E$782,СВЦЭМ!$A$39:$A$782,$A169,СВЦЭМ!$B$39:$B$782,O$155)+'СЕТ СН'!$F$12</f>
        <v>107.46563331999999</v>
      </c>
      <c r="P169" s="36">
        <f>SUMIFS(СВЦЭМ!$E$39:$E$782,СВЦЭМ!$A$39:$A$782,$A169,СВЦЭМ!$B$39:$B$782,P$155)+'СЕТ СН'!$F$12</f>
        <v>109.33666565</v>
      </c>
      <c r="Q169" s="36">
        <f>SUMIFS(СВЦЭМ!$E$39:$E$782,СВЦЭМ!$A$39:$A$782,$A169,СВЦЭМ!$B$39:$B$782,Q$155)+'СЕТ СН'!$F$12</f>
        <v>109.0013967</v>
      </c>
      <c r="R169" s="36">
        <f>SUMIFS(СВЦЭМ!$E$39:$E$782,СВЦЭМ!$A$39:$A$782,$A169,СВЦЭМ!$B$39:$B$782,R$155)+'СЕТ СН'!$F$12</f>
        <v>108.82958019</v>
      </c>
      <c r="S169" s="36">
        <f>SUMIFS(СВЦЭМ!$E$39:$E$782,СВЦЭМ!$A$39:$A$782,$A169,СВЦЭМ!$B$39:$B$782,S$155)+'СЕТ СН'!$F$12</f>
        <v>108.08405293</v>
      </c>
      <c r="T169" s="36">
        <f>SUMIFS(СВЦЭМ!$E$39:$E$782,СВЦЭМ!$A$39:$A$782,$A169,СВЦЭМ!$B$39:$B$782,T$155)+'СЕТ СН'!$F$12</f>
        <v>105.7147502</v>
      </c>
      <c r="U169" s="36">
        <f>SUMIFS(СВЦЭМ!$E$39:$E$782,СВЦЭМ!$A$39:$A$782,$A169,СВЦЭМ!$B$39:$B$782,U$155)+'СЕТ СН'!$F$12</f>
        <v>104.61709442</v>
      </c>
      <c r="V169" s="36">
        <f>SUMIFS(СВЦЭМ!$E$39:$E$782,СВЦЭМ!$A$39:$A$782,$A169,СВЦЭМ!$B$39:$B$782,V$155)+'СЕТ СН'!$F$12</f>
        <v>103.73646669</v>
      </c>
      <c r="W169" s="36">
        <f>SUMIFS(СВЦЭМ!$E$39:$E$782,СВЦЭМ!$A$39:$A$782,$A169,СВЦЭМ!$B$39:$B$782,W$155)+'СЕТ СН'!$F$12</f>
        <v>105.43969355</v>
      </c>
      <c r="X169" s="36">
        <f>SUMIFS(СВЦЭМ!$E$39:$E$782,СВЦЭМ!$A$39:$A$782,$A169,СВЦЭМ!$B$39:$B$782,X$155)+'СЕТ СН'!$F$12</f>
        <v>107.80649886</v>
      </c>
      <c r="Y169" s="36">
        <f>SUMIFS(СВЦЭМ!$E$39:$E$782,СВЦЭМ!$A$39:$A$782,$A169,СВЦЭМ!$B$39:$B$782,Y$155)+'СЕТ СН'!$F$12</f>
        <v>109.99322595</v>
      </c>
    </row>
    <row r="170" spans="1:25" ht="15.75" x14ac:dyDescent="0.2">
      <c r="A170" s="35">
        <f t="shared" si="4"/>
        <v>45275</v>
      </c>
      <c r="B170" s="36">
        <f>SUMIFS(СВЦЭМ!$E$39:$E$782,СВЦЭМ!$A$39:$A$782,$A170,СВЦЭМ!$B$39:$B$782,B$155)+'СЕТ СН'!$F$12</f>
        <v>108.73543046</v>
      </c>
      <c r="C170" s="36">
        <f>SUMIFS(СВЦЭМ!$E$39:$E$782,СВЦЭМ!$A$39:$A$782,$A170,СВЦЭМ!$B$39:$B$782,C$155)+'СЕТ СН'!$F$12</f>
        <v>113.28157896</v>
      </c>
      <c r="D170" s="36">
        <f>SUMIFS(СВЦЭМ!$E$39:$E$782,СВЦЭМ!$A$39:$A$782,$A170,СВЦЭМ!$B$39:$B$782,D$155)+'СЕТ СН'!$F$12</f>
        <v>114.27325523</v>
      </c>
      <c r="E170" s="36">
        <f>SUMIFS(СВЦЭМ!$E$39:$E$782,СВЦЭМ!$A$39:$A$782,$A170,СВЦЭМ!$B$39:$B$782,E$155)+'СЕТ СН'!$F$12</f>
        <v>115.14877727</v>
      </c>
      <c r="F170" s="36">
        <f>SUMIFS(СВЦЭМ!$E$39:$E$782,СВЦЭМ!$A$39:$A$782,$A170,СВЦЭМ!$B$39:$B$782,F$155)+'СЕТ СН'!$F$12</f>
        <v>115.29069633</v>
      </c>
      <c r="G170" s="36">
        <f>SUMIFS(СВЦЭМ!$E$39:$E$782,СВЦЭМ!$A$39:$A$782,$A170,СВЦЭМ!$B$39:$B$782,G$155)+'СЕТ СН'!$F$12</f>
        <v>114.01534631</v>
      </c>
      <c r="H170" s="36">
        <f>SUMIFS(СВЦЭМ!$E$39:$E$782,СВЦЭМ!$A$39:$A$782,$A170,СВЦЭМ!$B$39:$B$782,H$155)+'СЕТ СН'!$F$12</f>
        <v>110.72827479</v>
      </c>
      <c r="I170" s="36">
        <f>SUMIFS(СВЦЭМ!$E$39:$E$782,СВЦЭМ!$A$39:$A$782,$A170,СВЦЭМ!$B$39:$B$782,I$155)+'СЕТ СН'!$F$12</f>
        <v>109.95163511</v>
      </c>
      <c r="J170" s="36">
        <f>SUMIFS(СВЦЭМ!$E$39:$E$782,СВЦЭМ!$A$39:$A$782,$A170,СВЦЭМ!$B$39:$B$782,J$155)+'СЕТ СН'!$F$12</f>
        <v>107.40161008</v>
      </c>
      <c r="K170" s="36">
        <f>SUMIFS(СВЦЭМ!$E$39:$E$782,СВЦЭМ!$A$39:$A$782,$A170,СВЦЭМ!$B$39:$B$782,K$155)+'СЕТ СН'!$F$12</f>
        <v>105.93806979</v>
      </c>
      <c r="L170" s="36">
        <f>SUMIFS(СВЦЭМ!$E$39:$E$782,СВЦЭМ!$A$39:$A$782,$A170,СВЦЭМ!$B$39:$B$782,L$155)+'СЕТ СН'!$F$12</f>
        <v>106.04686141000001</v>
      </c>
      <c r="M170" s="36">
        <f>SUMIFS(СВЦЭМ!$E$39:$E$782,СВЦЭМ!$A$39:$A$782,$A170,СВЦЭМ!$B$39:$B$782,M$155)+'СЕТ СН'!$F$12</f>
        <v>107.22544412000001</v>
      </c>
      <c r="N170" s="36">
        <f>SUMIFS(СВЦЭМ!$E$39:$E$782,СВЦЭМ!$A$39:$A$782,$A170,СВЦЭМ!$B$39:$B$782,N$155)+'СЕТ СН'!$F$12</f>
        <v>107.45812278</v>
      </c>
      <c r="O170" s="36">
        <f>SUMIFS(СВЦЭМ!$E$39:$E$782,СВЦЭМ!$A$39:$A$782,$A170,СВЦЭМ!$B$39:$B$782,O$155)+'СЕТ СН'!$F$12</f>
        <v>108.50822583</v>
      </c>
      <c r="P170" s="36">
        <f>SUMIFS(СВЦЭМ!$E$39:$E$782,СВЦЭМ!$A$39:$A$782,$A170,СВЦЭМ!$B$39:$B$782,P$155)+'СЕТ СН'!$F$12</f>
        <v>108.81877513000001</v>
      </c>
      <c r="Q170" s="36">
        <f>SUMIFS(СВЦЭМ!$E$39:$E$782,СВЦЭМ!$A$39:$A$782,$A170,СВЦЭМ!$B$39:$B$782,Q$155)+'СЕТ СН'!$F$12</f>
        <v>109.53565713</v>
      </c>
      <c r="R170" s="36">
        <f>SUMIFS(СВЦЭМ!$E$39:$E$782,СВЦЭМ!$A$39:$A$782,$A170,СВЦЭМ!$B$39:$B$782,R$155)+'СЕТ СН'!$F$12</f>
        <v>108.71977702</v>
      </c>
      <c r="S170" s="36">
        <f>SUMIFS(СВЦЭМ!$E$39:$E$782,СВЦЭМ!$A$39:$A$782,$A170,СВЦЭМ!$B$39:$B$782,S$155)+'СЕТ СН'!$F$12</f>
        <v>106.02468571999999</v>
      </c>
      <c r="T170" s="36">
        <f>SUMIFS(СВЦЭМ!$E$39:$E$782,СВЦЭМ!$A$39:$A$782,$A170,СВЦЭМ!$B$39:$B$782,T$155)+'СЕТ СН'!$F$12</f>
        <v>104.81472617999999</v>
      </c>
      <c r="U170" s="36">
        <f>SUMIFS(СВЦЭМ!$E$39:$E$782,СВЦЭМ!$A$39:$A$782,$A170,СВЦЭМ!$B$39:$B$782,U$155)+'СЕТ СН'!$F$12</f>
        <v>106.04516375</v>
      </c>
      <c r="V170" s="36">
        <f>SUMIFS(СВЦЭМ!$E$39:$E$782,СВЦЭМ!$A$39:$A$782,$A170,СВЦЭМ!$B$39:$B$782,V$155)+'СЕТ СН'!$F$12</f>
        <v>106.75194777999999</v>
      </c>
      <c r="W170" s="36">
        <f>SUMIFS(СВЦЭМ!$E$39:$E$782,СВЦЭМ!$A$39:$A$782,$A170,СВЦЭМ!$B$39:$B$782,W$155)+'СЕТ СН'!$F$12</f>
        <v>107.20508237999999</v>
      </c>
      <c r="X170" s="36">
        <f>SUMIFS(СВЦЭМ!$E$39:$E$782,СВЦЭМ!$A$39:$A$782,$A170,СВЦЭМ!$B$39:$B$782,X$155)+'СЕТ СН'!$F$12</f>
        <v>108.04677852</v>
      </c>
      <c r="Y170" s="36">
        <f>SUMIFS(СВЦЭМ!$E$39:$E$782,СВЦЭМ!$A$39:$A$782,$A170,СВЦЭМ!$B$39:$B$782,Y$155)+'СЕТ СН'!$F$12</f>
        <v>109.90441986</v>
      </c>
    </row>
    <row r="171" spans="1:25" ht="15.75" x14ac:dyDescent="0.2">
      <c r="A171" s="35">
        <f t="shared" si="4"/>
        <v>45276</v>
      </c>
      <c r="B171" s="36">
        <f>SUMIFS(СВЦЭМ!$E$39:$E$782,СВЦЭМ!$A$39:$A$782,$A171,СВЦЭМ!$B$39:$B$782,B$155)+'СЕТ СН'!$F$12</f>
        <v>110.13794917</v>
      </c>
      <c r="C171" s="36">
        <f>SUMIFS(СВЦЭМ!$E$39:$E$782,СВЦЭМ!$A$39:$A$782,$A171,СВЦЭМ!$B$39:$B$782,C$155)+'СЕТ СН'!$F$12</f>
        <v>112.23323363999999</v>
      </c>
      <c r="D171" s="36">
        <f>SUMIFS(СВЦЭМ!$E$39:$E$782,СВЦЭМ!$A$39:$A$782,$A171,СВЦЭМ!$B$39:$B$782,D$155)+'СЕТ СН'!$F$12</f>
        <v>114.85846869</v>
      </c>
      <c r="E171" s="36">
        <f>SUMIFS(СВЦЭМ!$E$39:$E$782,СВЦЭМ!$A$39:$A$782,$A171,СВЦЭМ!$B$39:$B$782,E$155)+'СЕТ СН'!$F$12</f>
        <v>115.38523965</v>
      </c>
      <c r="F171" s="36">
        <f>SUMIFS(СВЦЭМ!$E$39:$E$782,СВЦЭМ!$A$39:$A$782,$A171,СВЦЭМ!$B$39:$B$782,F$155)+'СЕТ СН'!$F$12</f>
        <v>114.70309897999999</v>
      </c>
      <c r="G171" s="36">
        <f>SUMIFS(СВЦЭМ!$E$39:$E$782,СВЦЭМ!$A$39:$A$782,$A171,СВЦЭМ!$B$39:$B$782,G$155)+'СЕТ СН'!$F$12</f>
        <v>114.45902006999999</v>
      </c>
      <c r="H171" s="36">
        <f>SUMIFS(СВЦЭМ!$E$39:$E$782,СВЦЭМ!$A$39:$A$782,$A171,СВЦЭМ!$B$39:$B$782,H$155)+'СЕТ СН'!$F$12</f>
        <v>111.87508927</v>
      </c>
      <c r="I171" s="36">
        <f>SUMIFS(СВЦЭМ!$E$39:$E$782,СВЦЭМ!$A$39:$A$782,$A171,СВЦЭМ!$B$39:$B$782,I$155)+'СЕТ СН'!$F$12</f>
        <v>110.22988522999999</v>
      </c>
      <c r="J171" s="36">
        <f>SUMIFS(СВЦЭМ!$E$39:$E$782,СВЦЭМ!$A$39:$A$782,$A171,СВЦЭМ!$B$39:$B$782,J$155)+'СЕТ СН'!$F$12</f>
        <v>107.83452453</v>
      </c>
      <c r="K171" s="36">
        <f>SUMIFS(СВЦЭМ!$E$39:$E$782,СВЦЭМ!$A$39:$A$782,$A171,СВЦЭМ!$B$39:$B$782,K$155)+'СЕТ СН'!$F$12</f>
        <v>105.03195822000001</v>
      </c>
      <c r="L171" s="36">
        <f>SUMIFS(СВЦЭМ!$E$39:$E$782,СВЦЭМ!$A$39:$A$782,$A171,СВЦЭМ!$B$39:$B$782,L$155)+'СЕТ СН'!$F$12</f>
        <v>102.68341655</v>
      </c>
      <c r="M171" s="36">
        <f>SUMIFS(СВЦЭМ!$E$39:$E$782,СВЦЭМ!$A$39:$A$782,$A171,СВЦЭМ!$B$39:$B$782,M$155)+'СЕТ СН'!$F$12</f>
        <v>101.23410726</v>
      </c>
      <c r="N171" s="36">
        <f>SUMIFS(СВЦЭМ!$E$39:$E$782,СВЦЭМ!$A$39:$A$782,$A171,СВЦЭМ!$B$39:$B$782,N$155)+'СЕТ СН'!$F$12</f>
        <v>102.68948469999999</v>
      </c>
      <c r="O171" s="36">
        <f>SUMIFS(СВЦЭМ!$E$39:$E$782,СВЦЭМ!$A$39:$A$782,$A171,СВЦЭМ!$B$39:$B$782,O$155)+'СЕТ СН'!$F$12</f>
        <v>103.38315967</v>
      </c>
      <c r="P171" s="36">
        <f>SUMIFS(СВЦЭМ!$E$39:$E$782,СВЦЭМ!$A$39:$A$782,$A171,СВЦЭМ!$B$39:$B$782,P$155)+'СЕТ СН'!$F$12</f>
        <v>102.7900834</v>
      </c>
      <c r="Q171" s="36">
        <f>SUMIFS(СВЦЭМ!$E$39:$E$782,СВЦЭМ!$A$39:$A$782,$A171,СВЦЭМ!$B$39:$B$782,Q$155)+'СЕТ СН'!$F$12</f>
        <v>103.65764711</v>
      </c>
      <c r="R171" s="36">
        <f>SUMIFS(СВЦЭМ!$E$39:$E$782,СВЦЭМ!$A$39:$A$782,$A171,СВЦЭМ!$B$39:$B$782,R$155)+'СЕТ СН'!$F$12</f>
        <v>104.96128195999999</v>
      </c>
      <c r="S171" s="36">
        <f>SUMIFS(СВЦЭМ!$E$39:$E$782,СВЦЭМ!$A$39:$A$782,$A171,СВЦЭМ!$B$39:$B$782,S$155)+'СЕТ СН'!$F$12</f>
        <v>102.83226181000001</v>
      </c>
      <c r="T171" s="36">
        <f>SUMIFS(СВЦЭМ!$E$39:$E$782,СВЦЭМ!$A$39:$A$782,$A171,СВЦЭМ!$B$39:$B$782,T$155)+'СЕТ СН'!$F$12</f>
        <v>101.48684349</v>
      </c>
      <c r="U171" s="36">
        <f>SUMIFS(СВЦЭМ!$E$39:$E$782,СВЦЭМ!$A$39:$A$782,$A171,СВЦЭМ!$B$39:$B$782,U$155)+'СЕТ СН'!$F$12</f>
        <v>103.16977977000001</v>
      </c>
      <c r="V171" s="36">
        <f>SUMIFS(СВЦЭМ!$E$39:$E$782,СВЦЭМ!$A$39:$A$782,$A171,СВЦЭМ!$B$39:$B$782,V$155)+'СЕТ СН'!$F$12</f>
        <v>102.98474571</v>
      </c>
      <c r="W171" s="36">
        <f>SUMIFS(СВЦЭМ!$E$39:$E$782,СВЦЭМ!$A$39:$A$782,$A171,СВЦЭМ!$B$39:$B$782,W$155)+'СЕТ СН'!$F$12</f>
        <v>103.14718806</v>
      </c>
      <c r="X171" s="36">
        <f>SUMIFS(СВЦЭМ!$E$39:$E$782,СВЦЭМ!$A$39:$A$782,$A171,СВЦЭМ!$B$39:$B$782,X$155)+'СЕТ СН'!$F$12</f>
        <v>104.77299601999999</v>
      </c>
      <c r="Y171" s="36">
        <f>SUMIFS(СВЦЭМ!$E$39:$E$782,СВЦЭМ!$A$39:$A$782,$A171,СВЦЭМ!$B$39:$B$782,Y$155)+'СЕТ СН'!$F$12</f>
        <v>106.81052805</v>
      </c>
    </row>
    <row r="172" spans="1:25" ht="15.75" x14ac:dyDescent="0.2">
      <c r="A172" s="35">
        <f t="shared" si="4"/>
        <v>45277</v>
      </c>
      <c r="B172" s="36">
        <f>SUMIFS(СВЦЭМ!$E$39:$E$782,СВЦЭМ!$A$39:$A$782,$A172,СВЦЭМ!$B$39:$B$782,B$155)+'СЕТ СН'!$F$12</f>
        <v>111.41447597</v>
      </c>
      <c r="C172" s="36">
        <f>SUMIFS(СВЦЭМ!$E$39:$E$782,СВЦЭМ!$A$39:$A$782,$A172,СВЦЭМ!$B$39:$B$782,C$155)+'СЕТ СН'!$F$12</f>
        <v>112.10928204</v>
      </c>
      <c r="D172" s="36">
        <f>SUMIFS(СВЦЭМ!$E$39:$E$782,СВЦЭМ!$A$39:$A$782,$A172,СВЦЭМ!$B$39:$B$782,D$155)+'СЕТ СН'!$F$12</f>
        <v>114.44462707</v>
      </c>
      <c r="E172" s="36">
        <f>SUMIFS(СВЦЭМ!$E$39:$E$782,СВЦЭМ!$A$39:$A$782,$A172,СВЦЭМ!$B$39:$B$782,E$155)+'СЕТ СН'!$F$12</f>
        <v>114.54433851</v>
      </c>
      <c r="F172" s="36">
        <f>SUMIFS(СВЦЭМ!$E$39:$E$782,СВЦЭМ!$A$39:$A$782,$A172,СВЦЭМ!$B$39:$B$782,F$155)+'СЕТ СН'!$F$12</f>
        <v>114.42623764</v>
      </c>
      <c r="G172" s="36">
        <f>SUMIFS(СВЦЭМ!$E$39:$E$782,СВЦЭМ!$A$39:$A$782,$A172,СВЦЭМ!$B$39:$B$782,G$155)+'СЕТ СН'!$F$12</f>
        <v>114.58713772</v>
      </c>
      <c r="H172" s="36">
        <f>SUMIFS(СВЦЭМ!$E$39:$E$782,СВЦЭМ!$A$39:$A$782,$A172,СВЦЭМ!$B$39:$B$782,H$155)+'СЕТ СН'!$F$12</f>
        <v>113.69664969</v>
      </c>
      <c r="I172" s="36">
        <f>SUMIFS(СВЦЭМ!$E$39:$E$782,СВЦЭМ!$A$39:$A$782,$A172,СВЦЭМ!$B$39:$B$782,I$155)+'СЕТ СН'!$F$12</f>
        <v>113.20707533</v>
      </c>
      <c r="J172" s="36">
        <f>SUMIFS(СВЦЭМ!$E$39:$E$782,СВЦЭМ!$A$39:$A$782,$A172,СВЦЭМ!$B$39:$B$782,J$155)+'СЕТ СН'!$F$12</f>
        <v>111.01401523</v>
      </c>
      <c r="K172" s="36">
        <f>SUMIFS(СВЦЭМ!$E$39:$E$782,СВЦЭМ!$A$39:$A$782,$A172,СВЦЭМ!$B$39:$B$782,K$155)+'СЕТ СН'!$F$12</f>
        <v>108.53511030999999</v>
      </c>
      <c r="L172" s="36">
        <f>SUMIFS(СВЦЭМ!$E$39:$E$782,СВЦЭМ!$A$39:$A$782,$A172,СВЦЭМ!$B$39:$B$782,L$155)+'СЕТ СН'!$F$12</f>
        <v>105.83122741</v>
      </c>
      <c r="M172" s="36">
        <f>SUMIFS(СВЦЭМ!$E$39:$E$782,СВЦЭМ!$A$39:$A$782,$A172,СВЦЭМ!$B$39:$B$782,M$155)+'СЕТ СН'!$F$12</f>
        <v>104.94132654000001</v>
      </c>
      <c r="N172" s="36">
        <f>SUMIFS(СВЦЭМ!$E$39:$E$782,СВЦЭМ!$A$39:$A$782,$A172,СВЦЭМ!$B$39:$B$782,N$155)+'СЕТ СН'!$F$12</f>
        <v>105.83396764</v>
      </c>
      <c r="O172" s="36">
        <f>SUMIFS(СВЦЭМ!$E$39:$E$782,СВЦЭМ!$A$39:$A$782,$A172,СВЦЭМ!$B$39:$B$782,O$155)+'СЕТ СН'!$F$12</f>
        <v>106.35404884</v>
      </c>
      <c r="P172" s="36">
        <f>SUMIFS(СВЦЭМ!$E$39:$E$782,СВЦЭМ!$A$39:$A$782,$A172,СВЦЭМ!$B$39:$B$782,P$155)+'СЕТ СН'!$F$12</f>
        <v>106.2790597</v>
      </c>
      <c r="Q172" s="36">
        <f>SUMIFS(СВЦЭМ!$E$39:$E$782,СВЦЭМ!$A$39:$A$782,$A172,СВЦЭМ!$B$39:$B$782,Q$155)+'СЕТ СН'!$F$12</f>
        <v>106.78835273</v>
      </c>
      <c r="R172" s="36">
        <f>SUMIFS(СВЦЭМ!$E$39:$E$782,СВЦЭМ!$A$39:$A$782,$A172,СВЦЭМ!$B$39:$B$782,R$155)+'СЕТ СН'!$F$12</f>
        <v>107.28433583</v>
      </c>
      <c r="S172" s="36">
        <f>SUMIFS(СВЦЭМ!$E$39:$E$782,СВЦЭМ!$A$39:$A$782,$A172,СВЦЭМ!$B$39:$B$782,S$155)+'СЕТ СН'!$F$12</f>
        <v>104.72197337999999</v>
      </c>
      <c r="T172" s="36">
        <f>SUMIFS(СВЦЭМ!$E$39:$E$782,СВЦЭМ!$A$39:$A$782,$A172,СВЦЭМ!$B$39:$B$782,T$155)+'СЕТ СН'!$F$12</f>
        <v>102.15556341999999</v>
      </c>
      <c r="U172" s="36">
        <f>SUMIFS(СВЦЭМ!$E$39:$E$782,СВЦЭМ!$A$39:$A$782,$A172,СВЦЭМ!$B$39:$B$782,U$155)+'СЕТ СН'!$F$12</f>
        <v>102.02641788</v>
      </c>
      <c r="V172" s="36">
        <f>SUMIFS(СВЦЭМ!$E$39:$E$782,СВЦЭМ!$A$39:$A$782,$A172,СВЦЭМ!$B$39:$B$782,V$155)+'СЕТ СН'!$F$12</f>
        <v>103.85454312</v>
      </c>
      <c r="W172" s="36">
        <f>SUMIFS(СВЦЭМ!$E$39:$E$782,СВЦЭМ!$A$39:$A$782,$A172,СВЦЭМ!$B$39:$B$782,W$155)+'СЕТ СН'!$F$12</f>
        <v>103.77078797999999</v>
      </c>
      <c r="X172" s="36">
        <f>SUMIFS(СВЦЭМ!$E$39:$E$782,СВЦЭМ!$A$39:$A$782,$A172,СВЦЭМ!$B$39:$B$782,X$155)+'СЕТ СН'!$F$12</f>
        <v>106.17942409</v>
      </c>
      <c r="Y172" s="36">
        <f>SUMIFS(СВЦЭМ!$E$39:$E$782,СВЦЭМ!$A$39:$A$782,$A172,СВЦЭМ!$B$39:$B$782,Y$155)+'СЕТ СН'!$F$12</f>
        <v>108.64636649000001</v>
      </c>
    </row>
    <row r="173" spans="1:25" ht="15.75" x14ac:dyDescent="0.2">
      <c r="A173" s="35">
        <f t="shared" si="4"/>
        <v>45278</v>
      </c>
      <c r="B173" s="36">
        <f>SUMIFS(СВЦЭМ!$E$39:$E$782,СВЦЭМ!$A$39:$A$782,$A173,СВЦЭМ!$B$39:$B$782,B$155)+'СЕТ СН'!$F$12</f>
        <v>103.4576473</v>
      </c>
      <c r="C173" s="36">
        <f>SUMIFS(СВЦЭМ!$E$39:$E$782,СВЦЭМ!$A$39:$A$782,$A173,СВЦЭМ!$B$39:$B$782,C$155)+'СЕТ СН'!$F$12</f>
        <v>105.51548049</v>
      </c>
      <c r="D173" s="36">
        <f>SUMIFS(СВЦЭМ!$E$39:$E$782,СВЦЭМ!$A$39:$A$782,$A173,СВЦЭМ!$B$39:$B$782,D$155)+'СЕТ СН'!$F$12</f>
        <v>107.20242485999999</v>
      </c>
      <c r="E173" s="36">
        <f>SUMIFS(СВЦЭМ!$E$39:$E$782,СВЦЭМ!$A$39:$A$782,$A173,СВЦЭМ!$B$39:$B$782,E$155)+'СЕТ СН'!$F$12</f>
        <v>108.00612277</v>
      </c>
      <c r="F173" s="36">
        <f>SUMIFS(СВЦЭМ!$E$39:$E$782,СВЦЭМ!$A$39:$A$782,$A173,СВЦЭМ!$B$39:$B$782,F$155)+'СЕТ СН'!$F$12</f>
        <v>108.23044204999999</v>
      </c>
      <c r="G173" s="36">
        <f>SUMIFS(СВЦЭМ!$E$39:$E$782,СВЦЭМ!$A$39:$A$782,$A173,СВЦЭМ!$B$39:$B$782,G$155)+'СЕТ СН'!$F$12</f>
        <v>106.95862279000001</v>
      </c>
      <c r="H173" s="36">
        <f>SUMIFS(СВЦЭМ!$E$39:$E$782,СВЦЭМ!$A$39:$A$782,$A173,СВЦЭМ!$B$39:$B$782,H$155)+'СЕТ СН'!$F$12</f>
        <v>103.92721876</v>
      </c>
      <c r="I173" s="36">
        <f>SUMIFS(СВЦЭМ!$E$39:$E$782,СВЦЭМ!$A$39:$A$782,$A173,СВЦЭМ!$B$39:$B$782,I$155)+'СЕТ СН'!$F$12</f>
        <v>100.87659184</v>
      </c>
      <c r="J173" s="36">
        <f>SUMIFS(СВЦЭМ!$E$39:$E$782,СВЦЭМ!$A$39:$A$782,$A173,СВЦЭМ!$B$39:$B$782,J$155)+'СЕТ СН'!$F$12</f>
        <v>99.348969879999999</v>
      </c>
      <c r="K173" s="36">
        <f>SUMIFS(СВЦЭМ!$E$39:$E$782,СВЦЭМ!$A$39:$A$782,$A173,СВЦЭМ!$B$39:$B$782,K$155)+'СЕТ СН'!$F$12</f>
        <v>97.21502504</v>
      </c>
      <c r="L173" s="36">
        <f>SUMIFS(СВЦЭМ!$E$39:$E$782,СВЦЭМ!$A$39:$A$782,$A173,СВЦЭМ!$B$39:$B$782,L$155)+'СЕТ СН'!$F$12</f>
        <v>96.495008029999994</v>
      </c>
      <c r="M173" s="36">
        <f>SUMIFS(СВЦЭМ!$E$39:$E$782,СВЦЭМ!$A$39:$A$782,$A173,СВЦЭМ!$B$39:$B$782,M$155)+'СЕТ СН'!$F$12</f>
        <v>97.894029430000003</v>
      </c>
      <c r="N173" s="36">
        <f>SUMIFS(СВЦЭМ!$E$39:$E$782,СВЦЭМ!$A$39:$A$782,$A173,СВЦЭМ!$B$39:$B$782,N$155)+'СЕТ СН'!$F$12</f>
        <v>98.282558910000006</v>
      </c>
      <c r="O173" s="36">
        <f>SUMIFS(СВЦЭМ!$E$39:$E$782,СВЦЭМ!$A$39:$A$782,$A173,СВЦЭМ!$B$39:$B$782,O$155)+'СЕТ СН'!$F$12</f>
        <v>98.987795379999994</v>
      </c>
      <c r="P173" s="36">
        <f>SUMIFS(СВЦЭМ!$E$39:$E$782,СВЦЭМ!$A$39:$A$782,$A173,СВЦЭМ!$B$39:$B$782,P$155)+'СЕТ СН'!$F$12</f>
        <v>99.938339200000001</v>
      </c>
      <c r="Q173" s="36">
        <f>SUMIFS(СВЦЭМ!$E$39:$E$782,СВЦЭМ!$A$39:$A$782,$A173,СВЦЭМ!$B$39:$B$782,Q$155)+'СЕТ СН'!$F$12</f>
        <v>100.33164789</v>
      </c>
      <c r="R173" s="36">
        <f>SUMIFS(СВЦЭМ!$E$39:$E$782,СВЦЭМ!$A$39:$A$782,$A173,СВЦЭМ!$B$39:$B$782,R$155)+'СЕТ СН'!$F$12</f>
        <v>100.16482963999999</v>
      </c>
      <c r="S173" s="36">
        <f>SUMIFS(СВЦЭМ!$E$39:$E$782,СВЦЭМ!$A$39:$A$782,$A173,СВЦЭМ!$B$39:$B$782,S$155)+'СЕТ СН'!$F$12</f>
        <v>98.602181479999999</v>
      </c>
      <c r="T173" s="36">
        <f>SUMIFS(СВЦЭМ!$E$39:$E$782,СВЦЭМ!$A$39:$A$782,$A173,СВЦЭМ!$B$39:$B$782,T$155)+'СЕТ СН'!$F$12</f>
        <v>96.732729030000002</v>
      </c>
      <c r="U173" s="36">
        <f>SUMIFS(СВЦЭМ!$E$39:$E$782,СВЦЭМ!$A$39:$A$782,$A173,СВЦЭМ!$B$39:$B$782,U$155)+'СЕТ СН'!$F$12</f>
        <v>95.952794900000001</v>
      </c>
      <c r="V173" s="36">
        <f>SUMIFS(СВЦЭМ!$E$39:$E$782,СВЦЭМ!$A$39:$A$782,$A173,СВЦЭМ!$B$39:$B$782,V$155)+'СЕТ СН'!$F$12</f>
        <v>97.770016150000004</v>
      </c>
      <c r="W173" s="36">
        <f>SUMIFS(СВЦЭМ!$E$39:$E$782,СВЦЭМ!$A$39:$A$782,$A173,СВЦЭМ!$B$39:$B$782,W$155)+'СЕТ СН'!$F$12</f>
        <v>96.503283600000003</v>
      </c>
      <c r="X173" s="36">
        <f>SUMIFS(СВЦЭМ!$E$39:$E$782,СВЦЭМ!$A$39:$A$782,$A173,СВЦЭМ!$B$39:$B$782,X$155)+'СЕТ СН'!$F$12</f>
        <v>99.044119010000003</v>
      </c>
      <c r="Y173" s="36">
        <f>SUMIFS(СВЦЭМ!$E$39:$E$782,СВЦЭМ!$A$39:$A$782,$A173,СВЦЭМ!$B$39:$B$782,Y$155)+'СЕТ СН'!$F$12</f>
        <v>100.69244076</v>
      </c>
    </row>
    <row r="174" spans="1:25" ht="15.75" x14ac:dyDescent="0.2">
      <c r="A174" s="35">
        <f t="shared" si="4"/>
        <v>45279</v>
      </c>
      <c r="B174" s="36">
        <f>SUMIFS(СВЦЭМ!$E$39:$E$782,СВЦЭМ!$A$39:$A$782,$A174,СВЦЭМ!$B$39:$B$782,B$155)+'СЕТ СН'!$F$12</f>
        <v>103.26357222</v>
      </c>
      <c r="C174" s="36">
        <f>SUMIFS(СВЦЭМ!$E$39:$E$782,СВЦЭМ!$A$39:$A$782,$A174,СВЦЭМ!$B$39:$B$782,C$155)+'СЕТ СН'!$F$12</f>
        <v>108.36518587</v>
      </c>
      <c r="D174" s="36">
        <f>SUMIFS(СВЦЭМ!$E$39:$E$782,СВЦЭМ!$A$39:$A$782,$A174,СВЦЭМ!$B$39:$B$782,D$155)+'СЕТ СН'!$F$12</f>
        <v>110.88702733</v>
      </c>
      <c r="E174" s="36">
        <f>SUMIFS(СВЦЭМ!$E$39:$E$782,СВЦЭМ!$A$39:$A$782,$A174,СВЦЭМ!$B$39:$B$782,E$155)+'СЕТ СН'!$F$12</f>
        <v>111.87645621999999</v>
      </c>
      <c r="F174" s="36">
        <f>SUMIFS(СВЦЭМ!$E$39:$E$782,СВЦЭМ!$A$39:$A$782,$A174,СВЦЭМ!$B$39:$B$782,F$155)+'СЕТ СН'!$F$12</f>
        <v>111.39390555</v>
      </c>
      <c r="G174" s="36">
        <f>SUMIFS(СВЦЭМ!$E$39:$E$782,СВЦЭМ!$A$39:$A$782,$A174,СВЦЭМ!$B$39:$B$782,G$155)+'СЕТ СН'!$F$12</f>
        <v>110.50402436</v>
      </c>
      <c r="H174" s="36">
        <f>SUMIFS(СВЦЭМ!$E$39:$E$782,СВЦЭМ!$A$39:$A$782,$A174,СВЦЭМ!$B$39:$B$782,H$155)+'СЕТ СН'!$F$12</f>
        <v>106.32336247000001</v>
      </c>
      <c r="I174" s="36">
        <f>SUMIFS(СВЦЭМ!$E$39:$E$782,СВЦЭМ!$A$39:$A$782,$A174,СВЦЭМ!$B$39:$B$782,I$155)+'СЕТ СН'!$F$12</f>
        <v>102.9605627</v>
      </c>
      <c r="J174" s="36">
        <f>SUMIFS(СВЦЭМ!$E$39:$E$782,СВЦЭМ!$A$39:$A$782,$A174,СВЦЭМ!$B$39:$B$782,J$155)+'СЕТ СН'!$F$12</f>
        <v>101.7381915</v>
      </c>
      <c r="K174" s="36">
        <f>SUMIFS(СВЦЭМ!$E$39:$E$782,СВЦЭМ!$A$39:$A$782,$A174,СВЦЭМ!$B$39:$B$782,K$155)+'СЕТ СН'!$F$12</f>
        <v>99.63732091</v>
      </c>
      <c r="L174" s="36">
        <f>SUMIFS(СВЦЭМ!$E$39:$E$782,СВЦЭМ!$A$39:$A$782,$A174,СВЦЭМ!$B$39:$B$782,L$155)+'СЕТ СН'!$F$12</f>
        <v>98.751449429999994</v>
      </c>
      <c r="M174" s="36">
        <f>SUMIFS(СВЦЭМ!$E$39:$E$782,СВЦЭМ!$A$39:$A$782,$A174,СВЦЭМ!$B$39:$B$782,M$155)+'СЕТ СН'!$F$12</f>
        <v>100.16409761</v>
      </c>
      <c r="N174" s="36">
        <f>SUMIFS(СВЦЭМ!$E$39:$E$782,СВЦЭМ!$A$39:$A$782,$A174,СВЦЭМ!$B$39:$B$782,N$155)+'СЕТ СН'!$F$12</f>
        <v>101.14655873</v>
      </c>
      <c r="O174" s="36">
        <f>SUMIFS(СВЦЭМ!$E$39:$E$782,СВЦЭМ!$A$39:$A$782,$A174,СВЦЭМ!$B$39:$B$782,O$155)+'СЕТ СН'!$F$12</f>
        <v>101.74891245000001</v>
      </c>
      <c r="P174" s="36">
        <f>SUMIFS(СВЦЭМ!$E$39:$E$782,СВЦЭМ!$A$39:$A$782,$A174,СВЦЭМ!$B$39:$B$782,P$155)+'СЕТ СН'!$F$12</f>
        <v>102.30679597</v>
      </c>
      <c r="Q174" s="36">
        <f>SUMIFS(СВЦЭМ!$E$39:$E$782,СВЦЭМ!$A$39:$A$782,$A174,СВЦЭМ!$B$39:$B$782,Q$155)+'СЕТ СН'!$F$12</f>
        <v>102.89084338000001</v>
      </c>
      <c r="R174" s="36">
        <f>SUMIFS(СВЦЭМ!$E$39:$E$782,СВЦЭМ!$A$39:$A$782,$A174,СВЦЭМ!$B$39:$B$782,R$155)+'СЕТ СН'!$F$12</f>
        <v>102.41121638</v>
      </c>
      <c r="S174" s="36">
        <f>SUMIFS(СВЦЭМ!$E$39:$E$782,СВЦЭМ!$A$39:$A$782,$A174,СВЦЭМ!$B$39:$B$782,S$155)+'СЕТ СН'!$F$12</f>
        <v>99.906410690000001</v>
      </c>
      <c r="T174" s="36">
        <f>SUMIFS(СВЦЭМ!$E$39:$E$782,СВЦЭМ!$A$39:$A$782,$A174,СВЦЭМ!$B$39:$B$782,T$155)+'СЕТ СН'!$F$12</f>
        <v>98.218698599999996</v>
      </c>
      <c r="U174" s="36">
        <f>SUMIFS(СВЦЭМ!$E$39:$E$782,СВЦЭМ!$A$39:$A$782,$A174,СВЦЭМ!$B$39:$B$782,U$155)+'СЕТ СН'!$F$12</f>
        <v>98.808254329999997</v>
      </c>
      <c r="V174" s="36">
        <f>SUMIFS(СВЦЭМ!$E$39:$E$782,СВЦЭМ!$A$39:$A$782,$A174,СВЦЭМ!$B$39:$B$782,V$155)+'СЕТ СН'!$F$12</f>
        <v>100.16537747</v>
      </c>
      <c r="W174" s="36">
        <f>SUMIFS(СВЦЭМ!$E$39:$E$782,СВЦЭМ!$A$39:$A$782,$A174,СВЦЭМ!$B$39:$B$782,W$155)+'СЕТ СН'!$F$12</f>
        <v>100.50521338</v>
      </c>
      <c r="X174" s="36">
        <f>SUMIFS(СВЦЭМ!$E$39:$E$782,СВЦЭМ!$A$39:$A$782,$A174,СВЦЭМ!$B$39:$B$782,X$155)+'СЕТ СН'!$F$12</f>
        <v>102.26719117</v>
      </c>
      <c r="Y174" s="36">
        <f>SUMIFS(СВЦЭМ!$E$39:$E$782,СВЦЭМ!$A$39:$A$782,$A174,СВЦЭМ!$B$39:$B$782,Y$155)+'СЕТ СН'!$F$12</f>
        <v>104.74886355</v>
      </c>
    </row>
    <row r="175" spans="1:25" ht="15.75" x14ac:dyDescent="0.2">
      <c r="A175" s="35">
        <f t="shared" si="4"/>
        <v>45280</v>
      </c>
      <c r="B175" s="36">
        <f>SUMIFS(СВЦЭМ!$E$39:$E$782,СВЦЭМ!$A$39:$A$782,$A175,СВЦЭМ!$B$39:$B$782,B$155)+'СЕТ СН'!$F$12</f>
        <v>108.53179809</v>
      </c>
      <c r="C175" s="36">
        <f>SUMIFS(СВЦЭМ!$E$39:$E$782,СВЦЭМ!$A$39:$A$782,$A175,СВЦЭМ!$B$39:$B$782,C$155)+'СЕТ СН'!$F$12</f>
        <v>110.83610355</v>
      </c>
      <c r="D175" s="36">
        <f>SUMIFS(СВЦЭМ!$E$39:$E$782,СВЦЭМ!$A$39:$A$782,$A175,СВЦЭМ!$B$39:$B$782,D$155)+'СЕТ СН'!$F$12</f>
        <v>113.08344449000001</v>
      </c>
      <c r="E175" s="36">
        <f>SUMIFS(СВЦЭМ!$E$39:$E$782,СВЦЭМ!$A$39:$A$782,$A175,СВЦЭМ!$B$39:$B$782,E$155)+'СЕТ СН'!$F$12</f>
        <v>113.48685819000001</v>
      </c>
      <c r="F175" s="36">
        <f>SUMIFS(СВЦЭМ!$E$39:$E$782,СВЦЭМ!$A$39:$A$782,$A175,СВЦЭМ!$B$39:$B$782,F$155)+'СЕТ СН'!$F$12</f>
        <v>113.41273404</v>
      </c>
      <c r="G175" s="36">
        <f>SUMIFS(СВЦЭМ!$E$39:$E$782,СВЦЭМ!$A$39:$A$782,$A175,СВЦЭМ!$B$39:$B$782,G$155)+'СЕТ СН'!$F$12</f>
        <v>111.42264793</v>
      </c>
      <c r="H175" s="36">
        <f>SUMIFS(СВЦЭМ!$E$39:$E$782,СВЦЭМ!$A$39:$A$782,$A175,СВЦЭМ!$B$39:$B$782,H$155)+'СЕТ СН'!$F$12</f>
        <v>108.20542316</v>
      </c>
      <c r="I175" s="36">
        <f>SUMIFS(СВЦЭМ!$E$39:$E$782,СВЦЭМ!$A$39:$A$782,$A175,СВЦЭМ!$B$39:$B$782,I$155)+'СЕТ СН'!$F$12</f>
        <v>105.65315421</v>
      </c>
      <c r="J175" s="36">
        <f>SUMIFS(СВЦЭМ!$E$39:$E$782,СВЦЭМ!$A$39:$A$782,$A175,СВЦЭМ!$B$39:$B$782,J$155)+'СЕТ СН'!$F$12</f>
        <v>105.20722831</v>
      </c>
      <c r="K175" s="36">
        <f>SUMIFS(СВЦЭМ!$E$39:$E$782,СВЦЭМ!$A$39:$A$782,$A175,СВЦЭМ!$B$39:$B$782,K$155)+'СЕТ СН'!$F$12</f>
        <v>103.70088767</v>
      </c>
      <c r="L175" s="36">
        <f>SUMIFS(СВЦЭМ!$E$39:$E$782,СВЦЭМ!$A$39:$A$782,$A175,СВЦЭМ!$B$39:$B$782,L$155)+'СЕТ СН'!$F$12</f>
        <v>101.99529162</v>
      </c>
      <c r="M175" s="36">
        <f>SUMIFS(СВЦЭМ!$E$39:$E$782,СВЦЭМ!$A$39:$A$782,$A175,СВЦЭМ!$B$39:$B$782,M$155)+'СЕТ СН'!$F$12</f>
        <v>103.54516011</v>
      </c>
      <c r="N175" s="36">
        <f>SUMIFS(СВЦЭМ!$E$39:$E$782,СВЦЭМ!$A$39:$A$782,$A175,СВЦЭМ!$B$39:$B$782,N$155)+'СЕТ СН'!$F$12</f>
        <v>104.04829936</v>
      </c>
      <c r="O175" s="36">
        <f>SUMIFS(СВЦЭМ!$E$39:$E$782,СВЦЭМ!$A$39:$A$782,$A175,СВЦЭМ!$B$39:$B$782,O$155)+'СЕТ СН'!$F$12</f>
        <v>105.06928736</v>
      </c>
      <c r="P175" s="36">
        <f>SUMIFS(СВЦЭМ!$E$39:$E$782,СВЦЭМ!$A$39:$A$782,$A175,СВЦЭМ!$B$39:$B$782,P$155)+'СЕТ СН'!$F$12</f>
        <v>105.99436349</v>
      </c>
      <c r="Q175" s="36">
        <f>SUMIFS(СВЦЭМ!$E$39:$E$782,СВЦЭМ!$A$39:$A$782,$A175,СВЦЭМ!$B$39:$B$782,Q$155)+'СЕТ СН'!$F$12</f>
        <v>106.72411549</v>
      </c>
      <c r="R175" s="36">
        <f>SUMIFS(СВЦЭМ!$E$39:$E$782,СВЦЭМ!$A$39:$A$782,$A175,СВЦЭМ!$B$39:$B$782,R$155)+'СЕТ СН'!$F$12</f>
        <v>106.26683435</v>
      </c>
      <c r="S175" s="36">
        <f>SUMIFS(СВЦЭМ!$E$39:$E$782,СВЦЭМ!$A$39:$A$782,$A175,СВЦЭМ!$B$39:$B$782,S$155)+'СЕТ СН'!$F$12</f>
        <v>104.37473377000001</v>
      </c>
      <c r="T175" s="36">
        <f>SUMIFS(СВЦЭМ!$E$39:$E$782,СВЦЭМ!$A$39:$A$782,$A175,СВЦЭМ!$B$39:$B$782,T$155)+'СЕТ СН'!$F$12</f>
        <v>102.88730723</v>
      </c>
      <c r="U175" s="36">
        <f>SUMIFS(СВЦЭМ!$E$39:$E$782,СВЦЭМ!$A$39:$A$782,$A175,СВЦЭМ!$B$39:$B$782,U$155)+'СЕТ СН'!$F$12</f>
        <v>102.86109648999999</v>
      </c>
      <c r="V175" s="36">
        <f>SUMIFS(СВЦЭМ!$E$39:$E$782,СВЦЭМ!$A$39:$A$782,$A175,СВЦЭМ!$B$39:$B$782,V$155)+'СЕТ СН'!$F$12</f>
        <v>104.37070102</v>
      </c>
      <c r="W175" s="36">
        <f>SUMIFS(СВЦЭМ!$E$39:$E$782,СВЦЭМ!$A$39:$A$782,$A175,СВЦЭМ!$B$39:$B$782,W$155)+'СЕТ СН'!$F$12</f>
        <v>104.76234608</v>
      </c>
      <c r="X175" s="36">
        <f>SUMIFS(СВЦЭМ!$E$39:$E$782,СВЦЭМ!$A$39:$A$782,$A175,СВЦЭМ!$B$39:$B$782,X$155)+'СЕТ СН'!$F$12</f>
        <v>106.19533466999999</v>
      </c>
      <c r="Y175" s="36">
        <f>SUMIFS(СВЦЭМ!$E$39:$E$782,СВЦЭМ!$A$39:$A$782,$A175,СВЦЭМ!$B$39:$B$782,Y$155)+'СЕТ СН'!$F$12</f>
        <v>106.84277919</v>
      </c>
    </row>
    <row r="176" spans="1:25" ht="15.75" x14ac:dyDescent="0.2">
      <c r="A176" s="35">
        <f t="shared" si="4"/>
        <v>45281</v>
      </c>
      <c r="B176" s="36">
        <f>SUMIFS(СВЦЭМ!$E$39:$E$782,СВЦЭМ!$A$39:$A$782,$A176,СВЦЭМ!$B$39:$B$782,B$155)+'СЕТ СН'!$F$12</f>
        <v>111.29567849</v>
      </c>
      <c r="C176" s="36">
        <f>SUMIFS(СВЦЭМ!$E$39:$E$782,СВЦЭМ!$A$39:$A$782,$A176,СВЦЭМ!$B$39:$B$782,C$155)+'СЕТ СН'!$F$12</f>
        <v>114.54070406</v>
      </c>
      <c r="D176" s="36">
        <f>SUMIFS(СВЦЭМ!$E$39:$E$782,СВЦЭМ!$A$39:$A$782,$A176,СВЦЭМ!$B$39:$B$782,D$155)+'СЕТ СН'!$F$12</f>
        <v>116.4618231</v>
      </c>
      <c r="E176" s="36">
        <f>SUMIFS(СВЦЭМ!$E$39:$E$782,СВЦЭМ!$A$39:$A$782,$A176,СВЦЭМ!$B$39:$B$782,E$155)+'СЕТ СН'!$F$12</f>
        <v>117.13625380000001</v>
      </c>
      <c r="F176" s="36">
        <f>SUMIFS(СВЦЭМ!$E$39:$E$782,СВЦЭМ!$A$39:$A$782,$A176,СВЦЭМ!$B$39:$B$782,F$155)+'СЕТ СН'!$F$12</f>
        <v>117.44312832999999</v>
      </c>
      <c r="G176" s="36">
        <f>SUMIFS(СВЦЭМ!$E$39:$E$782,СВЦЭМ!$A$39:$A$782,$A176,СВЦЭМ!$B$39:$B$782,G$155)+'СЕТ СН'!$F$12</f>
        <v>117.65381991</v>
      </c>
      <c r="H176" s="36">
        <f>SUMIFS(СВЦЭМ!$E$39:$E$782,СВЦЭМ!$A$39:$A$782,$A176,СВЦЭМ!$B$39:$B$782,H$155)+'СЕТ СН'!$F$12</f>
        <v>114.79378260999999</v>
      </c>
      <c r="I176" s="36">
        <f>SUMIFS(СВЦЭМ!$E$39:$E$782,СВЦЭМ!$A$39:$A$782,$A176,СВЦЭМ!$B$39:$B$782,I$155)+'СЕТ СН'!$F$12</f>
        <v>110.36499241</v>
      </c>
      <c r="J176" s="36">
        <f>SUMIFS(СВЦЭМ!$E$39:$E$782,СВЦЭМ!$A$39:$A$782,$A176,СВЦЭМ!$B$39:$B$782,J$155)+'СЕТ СН'!$F$12</f>
        <v>108.54254179</v>
      </c>
      <c r="K176" s="36">
        <f>SUMIFS(СВЦЭМ!$E$39:$E$782,СВЦЭМ!$A$39:$A$782,$A176,СВЦЭМ!$B$39:$B$782,K$155)+'СЕТ СН'!$F$12</f>
        <v>107.98171618000001</v>
      </c>
      <c r="L176" s="36">
        <f>SUMIFS(СВЦЭМ!$E$39:$E$782,СВЦЭМ!$A$39:$A$782,$A176,СВЦЭМ!$B$39:$B$782,L$155)+'СЕТ СН'!$F$12</f>
        <v>108.24885437</v>
      </c>
      <c r="M176" s="36">
        <f>SUMIFS(СВЦЭМ!$E$39:$E$782,СВЦЭМ!$A$39:$A$782,$A176,СВЦЭМ!$B$39:$B$782,M$155)+'СЕТ СН'!$F$12</f>
        <v>108.59158029</v>
      </c>
      <c r="N176" s="36">
        <f>SUMIFS(СВЦЭМ!$E$39:$E$782,СВЦЭМ!$A$39:$A$782,$A176,СВЦЭМ!$B$39:$B$782,N$155)+'СЕТ СН'!$F$12</f>
        <v>109.49428881999999</v>
      </c>
      <c r="O176" s="36">
        <f>SUMIFS(СВЦЭМ!$E$39:$E$782,СВЦЭМ!$A$39:$A$782,$A176,СВЦЭМ!$B$39:$B$782,O$155)+'СЕТ СН'!$F$12</f>
        <v>110.13088399999999</v>
      </c>
      <c r="P176" s="36">
        <f>SUMIFS(СВЦЭМ!$E$39:$E$782,СВЦЭМ!$A$39:$A$782,$A176,СВЦЭМ!$B$39:$B$782,P$155)+'СЕТ СН'!$F$12</f>
        <v>111.01271984</v>
      </c>
      <c r="Q176" s="36">
        <f>SUMIFS(СВЦЭМ!$E$39:$E$782,СВЦЭМ!$A$39:$A$782,$A176,СВЦЭМ!$B$39:$B$782,Q$155)+'СЕТ СН'!$F$12</f>
        <v>110.66522761</v>
      </c>
      <c r="R176" s="36">
        <f>SUMIFS(СВЦЭМ!$E$39:$E$782,СВЦЭМ!$A$39:$A$782,$A176,СВЦЭМ!$B$39:$B$782,R$155)+'СЕТ СН'!$F$12</f>
        <v>109.70999440999999</v>
      </c>
      <c r="S176" s="36">
        <f>SUMIFS(СВЦЭМ!$E$39:$E$782,СВЦЭМ!$A$39:$A$782,$A176,СВЦЭМ!$B$39:$B$782,S$155)+'СЕТ СН'!$F$12</f>
        <v>107.66359571</v>
      </c>
      <c r="T176" s="36">
        <f>SUMIFS(СВЦЭМ!$E$39:$E$782,СВЦЭМ!$A$39:$A$782,$A176,СВЦЭМ!$B$39:$B$782,T$155)+'СЕТ СН'!$F$12</f>
        <v>106.31998041999999</v>
      </c>
      <c r="U176" s="36">
        <f>SUMIFS(СВЦЭМ!$E$39:$E$782,СВЦЭМ!$A$39:$A$782,$A176,СВЦЭМ!$B$39:$B$782,U$155)+'СЕТ СН'!$F$12</f>
        <v>106.85583917</v>
      </c>
      <c r="V176" s="36">
        <f>SUMIFS(СВЦЭМ!$E$39:$E$782,СВЦЭМ!$A$39:$A$782,$A176,СВЦЭМ!$B$39:$B$782,V$155)+'СЕТ СН'!$F$12</f>
        <v>108.57150894</v>
      </c>
      <c r="W176" s="36">
        <f>SUMIFS(СВЦЭМ!$E$39:$E$782,СВЦЭМ!$A$39:$A$782,$A176,СВЦЭМ!$B$39:$B$782,W$155)+'СЕТ СН'!$F$12</f>
        <v>109.09638984999999</v>
      </c>
      <c r="X176" s="36">
        <f>SUMIFS(СВЦЭМ!$E$39:$E$782,СВЦЭМ!$A$39:$A$782,$A176,СВЦЭМ!$B$39:$B$782,X$155)+'СЕТ СН'!$F$12</f>
        <v>111.10742655</v>
      </c>
      <c r="Y176" s="36">
        <f>SUMIFS(СВЦЭМ!$E$39:$E$782,СВЦЭМ!$A$39:$A$782,$A176,СВЦЭМ!$B$39:$B$782,Y$155)+'СЕТ СН'!$F$12</f>
        <v>112.18987426</v>
      </c>
    </row>
    <row r="177" spans="1:27" ht="15.75" x14ac:dyDescent="0.2">
      <c r="A177" s="35">
        <f t="shared" si="4"/>
        <v>45282</v>
      </c>
      <c r="B177" s="36">
        <f>SUMIFS(СВЦЭМ!$E$39:$E$782,СВЦЭМ!$A$39:$A$782,$A177,СВЦЭМ!$B$39:$B$782,B$155)+'СЕТ СН'!$F$12</f>
        <v>112.04145754</v>
      </c>
      <c r="C177" s="36">
        <f>SUMIFS(СВЦЭМ!$E$39:$E$782,СВЦЭМ!$A$39:$A$782,$A177,СВЦЭМ!$B$39:$B$782,C$155)+'СЕТ СН'!$F$12</f>
        <v>114.93840537</v>
      </c>
      <c r="D177" s="36">
        <f>SUMIFS(СВЦЭМ!$E$39:$E$782,СВЦЭМ!$A$39:$A$782,$A177,СВЦЭМ!$B$39:$B$782,D$155)+'СЕТ СН'!$F$12</f>
        <v>116.43173729999999</v>
      </c>
      <c r="E177" s="36">
        <f>SUMIFS(СВЦЭМ!$E$39:$E$782,СВЦЭМ!$A$39:$A$782,$A177,СВЦЭМ!$B$39:$B$782,E$155)+'СЕТ СН'!$F$12</f>
        <v>123.95222099999999</v>
      </c>
      <c r="F177" s="36">
        <f>SUMIFS(СВЦЭМ!$E$39:$E$782,СВЦЭМ!$A$39:$A$782,$A177,СВЦЭМ!$B$39:$B$782,F$155)+'СЕТ СН'!$F$12</f>
        <v>124.15419348</v>
      </c>
      <c r="G177" s="36">
        <f>SUMIFS(СВЦЭМ!$E$39:$E$782,СВЦЭМ!$A$39:$A$782,$A177,СВЦЭМ!$B$39:$B$782,G$155)+'СЕТ СН'!$F$12</f>
        <v>123.45232593</v>
      </c>
      <c r="H177" s="36">
        <f>SUMIFS(СВЦЭМ!$E$39:$E$782,СВЦЭМ!$A$39:$A$782,$A177,СВЦЭМ!$B$39:$B$782,H$155)+'СЕТ СН'!$F$12</f>
        <v>119.57001784000001</v>
      </c>
      <c r="I177" s="36">
        <f>SUMIFS(СВЦЭМ!$E$39:$E$782,СВЦЭМ!$A$39:$A$782,$A177,СВЦЭМ!$B$39:$B$782,I$155)+'СЕТ СН'!$F$12</f>
        <v>115.86302894000001</v>
      </c>
      <c r="J177" s="36">
        <f>SUMIFS(СВЦЭМ!$E$39:$E$782,СВЦЭМ!$A$39:$A$782,$A177,СВЦЭМ!$B$39:$B$782,J$155)+'СЕТ СН'!$F$12</f>
        <v>113.35111356</v>
      </c>
      <c r="K177" s="36">
        <f>SUMIFS(СВЦЭМ!$E$39:$E$782,СВЦЭМ!$A$39:$A$782,$A177,СВЦЭМ!$B$39:$B$782,K$155)+'СЕТ СН'!$F$12</f>
        <v>111.07451439</v>
      </c>
      <c r="L177" s="36">
        <f>SUMIFS(СВЦЭМ!$E$39:$E$782,СВЦЭМ!$A$39:$A$782,$A177,СВЦЭМ!$B$39:$B$782,L$155)+'СЕТ СН'!$F$12</f>
        <v>111.33294667</v>
      </c>
      <c r="M177" s="36">
        <f>SUMIFS(СВЦЭМ!$E$39:$E$782,СВЦЭМ!$A$39:$A$782,$A177,СВЦЭМ!$B$39:$B$782,M$155)+'СЕТ СН'!$F$12</f>
        <v>111.96202163</v>
      </c>
      <c r="N177" s="36">
        <f>SUMIFS(СВЦЭМ!$E$39:$E$782,СВЦЭМ!$A$39:$A$782,$A177,СВЦЭМ!$B$39:$B$782,N$155)+'СЕТ СН'!$F$12</f>
        <v>112.98956016</v>
      </c>
      <c r="O177" s="36">
        <f>SUMIFS(СВЦЭМ!$E$39:$E$782,СВЦЭМ!$A$39:$A$782,$A177,СВЦЭМ!$B$39:$B$782,O$155)+'СЕТ СН'!$F$12</f>
        <v>114.4482756</v>
      </c>
      <c r="P177" s="36">
        <f>SUMIFS(СВЦЭМ!$E$39:$E$782,СВЦЭМ!$A$39:$A$782,$A177,СВЦЭМ!$B$39:$B$782,P$155)+'СЕТ СН'!$F$12</f>
        <v>114.89546928</v>
      </c>
      <c r="Q177" s="36">
        <f>SUMIFS(СВЦЭМ!$E$39:$E$782,СВЦЭМ!$A$39:$A$782,$A177,СВЦЭМ!$B$39:$B$782,Q$155)+'СЕТ СН'!$F$12</f>
        <v>115.58938092</v>
      </c>
      <c r="R177" s="36">
        <f>SUMIFS(СВЦЭМ!$E$39:$E$782,СВЦЭМ!$A$39:$A$782,$A177,СВЦЭМ!$B$39:$B$782,R$155)+'СЕТ СН'!$F$12</f>
        <v>116.06046999</v>
      </c>
      <c r="S177" s="36">
        <f>SUMIFS(СВЦЭМ!$E$39:$E$782,СВЦЭМ!$A$39:$A$782,$A177,СВЦЭМ!$B$39:$B$782,S$155)+'СЕТ СН'!$F$12</f>
        <v>114.26388561</v>
      </c>
      <c r="T177" s="36">
        <f>SUMIFS(СВЦЭМ!$E$39:$E$782,СВЦЭМ!$A$39:$A$782,$A177,СВЦЭМ!$B$39:$B$782,T$155)+'СЕТ СН'!$F$12</f>
        <v>113.209402</v>
      </c>
      <c r="U177" s="36">
        <f>SUMIFS(СВЦЭМ!$E$39:$E$782,СВЦЭМ!$A$39:$A$782,$A177,СВЦЭМ!$B$39:$B$782,U$155)+'СЕТ СН'!$F$12</f>
        <v>113.81928729000001</v>
      </c>
      <c r="V177" s="36">
        <f>SUMIFS(СВЦЭМ!$E$39:$E$782,СВЦЭМ!$A$39:$A$782,$A177,СВЦЭМ!$B$39:$B$782,V$155)+'СЕТ СН'!$F$12</f>
        <v>114.68139419000001</v>
      </c>
      <c r="W177" s="36">
        <f>SUMIFS(СВЦЭМ!$E$39:$E$782,СВЦЭМ!$A$39:$A$782,$A177,СВЦЭМ!$B$39:$B$782,W$155)+'СЕТ СН'!$F$12</f>
        <v>115.43701459</v>
      </c>
      <c r="X177" s="36">
        <f>SUMIFS(СВЦЭМ!$E$39:$E$782,СВЦЭМ!$A$39:$A$782,$A177,СВЦЭМ!$B$39:$B$782,X$155)+'СЕТ СН'!$F$12</f>
        <v>117.43183677</v>
      </c>
      <c r="Y177" s="36">
        <f>SUMIFS(СВЦЭМ!$E$39:$E$782,СВЦЭМ!$A$39:$A$782,$A177,СВЦЭМ!$B$39:$B$782,Y$155)+'СЕТ СН'!$F$12</f>
        <v>118.66105956</v>
      </c>
    </row>
    <row r="178" spans="1:27" ht="15.75" x14ac:dyDescent="0.2">
      <c r="A178" s="35">
        <f t="shared" si="4"/>
        <v>45283</v>
      </c>
      <c r="B178" s="36">
        <f>SUMIFS(СВЦЭМ!$E$39:$E$782,СВЦЭМ!$A$39:$A$782,$A178,СВЦЭМ!$B$39:$B$782,B$155)+'СЕТ СН'!$F$12</f>
        <v>109.75419019</v>
      </c>
      <c r="C178" s="36">
        <f>SUMIFS(СВЦЭМ!$E$39:$E$782,СВЦЭМ!$A$39:$A$782,$A178,СВЦЭМ!$B$39:$B$782,C$155)+'СЕТ СН'!$F$12</f>
        <v>108.65609791999999</v>
      </c>
      <c r="D178" s="36">
        <f>SUMIFS(СВЦЭМ!$E$39:$E$782,СВЦЭМ!$A$39:$A$782,$A178,СВЦЭМ!$B$39:$B$782,D$155)+'СЕТ СН'!$F$12</f>
        <v>110.77997832</v>
      </c>
      <c r="E178" s="36">
        <f>SUMIFS(СВЦЭМ!$E$39:$E$782,СВЦЭМ!$A$39:$A$782,$A178,СВЦЭМ!$B$39:$B$782,E$155)+'СЕТ СН'!$F$12</f>
        <v>120.01090066</v>
      </c>
      <c r="F178" s="36">
        <f>SUMIFS(СВЦЭМ!$E$39:$E$782,СВЦЭМ!$A$39:$A$782,$A178,СВЦЭМ!$B$39:$B$782,F$155)+'СЕТ СН'!$F$12</f>
        <v>120.00124346</v>
      </c>
      <c r="G178" s="36">
        <f>SUMIFS(СВЦЭМ!$E$39:$E$782,СВЦЭМ!$A$39:$A$782,$A178,СВЦЭМ!$B$39:$B$782,G$155)+'СЕТ СН'!$F$12</f>
        <v>118.87371236</v>
      </c>
      <c r="H178" s="36">
        <f>SUMIFS(СВЦЭМ!$E$39:$E$782,СВЦЭМ!$A$39:$A$782,$A178,СВЦЭМ!$B$39:$B$782,H$155)+'СЕТ СН'!$F$12</f>
        <v>117.87137792</v>
      </c>
      <c r="I178" s="36">
        <f>SUMIFS(СВЦЭМ!$E$39:$E$782,СВЦЭМ!$A$39:$A$782,$A178,СВЦЭМ!$B$39:$B$782,I$155)+'СЕТ СН'!$F$12</f>
        <v>115.52044045</v>
      </c>
      <c r="J178" s="36">
        <f>SUMIFS(СВЦЭМ!$E$39:$E$782,СВЦЭМ!$A$39:$A$782,$A178,СВЦЭМ!$B$39:$B$782,J$155)+'СЕТ СН'!$F$12</f>
        <v>112.28116332</v>
      </c>
      <c r="K178" s="36">
        <f>SUMIFS(СВЦЭМ!$E$39:$E$782,СВЦЭМ!$A$39:$A$782,$A178,СВЦЭМ!$B$39:$B$782,K$155)+'СЕТ СН'!$F$12</f>
        <v>110.02501336</v>
      </c>
      <c r="L178" s="36">
        <f>SUMIFS(СВЦЭМ!$E$39:$E$782,СВЦЭМ!$A$39:$A$782,$A178,СВЦЭМ!$B$39:$B$782,L$155)+'СЕТ СН'!$F$12</f>
        <v>107.57459969</v>
      </c>
      <c r="M178" s="36">
        <f>SUMIFS(СВЦЭМ!$E$39:$E$782,СВЦЭМ!$A$39:$A$782,$A178,СВЦЭМ!$B$39:$B$782,M$155)+'СЕТ СН'!$F$12</f>
        <v>107.08034952</v>
      </c>
      <c r="N178" s="36">
        <f>SUMIFS(СВЦЭМ!$E$39:$E$782,СВЦЭМ!$A$39:$A$782,$A178,СВЦЭМ!$B$39:$B$782,N$155)+'СЕТ СН'!$F$12</f>
        <v>106.42060087999999</v>
      </c>
      <c r="O178" s="36">
        <f>SUMIFS(СВЦЭМ!$E$39:$E$782,СВЦЭМ!$A$39:$A$782,$A178,СВЦЭМ!$B$39:$B$782,O$155)+'СЕТ СН'!$F$12</f>
        <v>106.42129074</v>
      </c>
      <c r="P178" s="36">
        <f>SUMIFS(СВЦЭМ!$E$39:$E$782,СВЦЭМ!$A$39:$A$782,$A178,СВЦЭМ!$B$39:$B$782,P$155)+'СЕТ СН'!$F$12</f>
        <v>106.79316436000001</v>
      </c>
      <c r="Q178" s="36">
        <f>SUMIFS(СВЦЭМ!$E$39:$E$782,СВЦЭМ!$A$39:$A$782,$A178,СВЦЭМ!$B$39:$B$782,Q$155)+'СЕТ СН'!$F$12</f>
        <v>107.6857622</v>
      </c>
      <c r="R178" s="36">
        <f>SUMIFS(СВЦЭМ!$E$39:$E$782,СВЦЭМ!$A$39:$A$782,$A178,СВЦЭМ!$B$39:$B$782,R$155)+'СЕТ СН'!$F$12</f>
        <v>106.96282108</v>
      </c>
      <c r="S178" s="36">
        <f>SUMIFS(СВЦЭМ!$E$39:$E$782,СВЦЭМ!$A$39:$A$782,$A178,СВЦЭМ!$B$39:$B$782,S$155)+'СЕТ СН'!$F$12</f>
        <v>105.01683878999999</v>
      </c>
      <c r="T178" s="36">
        <f>SUMIFS(СВЦЭМ!$E$39:$E$782,СВЦЭМ!$A$39:$A$782,$A178,СВЦЭМ!$B$39:$B$782,T$155)+'СЕТ СН'!$F$12</f>
        <v>106.20291034</v>
      </c>
      <c r="U178" s="36">
        <f>SUMIFS(СВЦЭМ!$E$39:$E$782,СВЦЭМ!$A$39:$A$782,$A178,СВЦЭМ!$B$39:$B$782,U$155)+'СЕТ СН'!$F$12</f>
        <v>106.83721355</v>
      </c>
      <c r="V178" s="36">
        <f>SUMIFS(СВЦЭМ!$E$39:$E$782,СВЦЭМ!$A$39:$A$782,$A178,СВЦЭМ!$B$39:$B$782,V$155)+'СЕТ СН'!$F$12</f>
        <v>107.94981937</v>
      </c>
      <c r="W178" s="36">
        <f>SUMIFS(СВЦЭМ!$E$39:$E$782,СВЦЭМ!$A$39:$A$782,$A178,СВЦЭМ!$B$39:$B$782,W$155)+'СЕТ СН'!$F$12</f>
        <v>108.41033896</v>
      </c>
      <c r="X178" s="36">
        <f>SUMIFS(СВЦЭМ!$E$39:$E$782,СВЦЭМ!$A$39:$A$782,$A178,СВЦЭМ!$B$39:$B$782,X$155)+'СЕТ СН'!$F$12</f>
        <v>110.38654214</v>
      </c>
      <c r="Y178" s="36">
        <f>SUMIFS(СВЦЭМ!$E$39:$E$782,СВЦЭМ!$A$39:$A$782,$A178,СВЦЭМ!$B$39:$B$782,Y$155)+'СЕТ СН'!$F$12</f>
        <v>111.08882869999999</v>
      </c>
    </row>
    <row r="179" spans="1:27" ht="15.75" x14ac:dyDescent="0.2">
      <c r="A179" s="35">
        <f t="shared" si="4"/>
        <v>45284</v>
      </c>
      <c r="B179" s="36">
        <f>SUMIFS(СВЦЭМ!$E$39:$E$782,СВЦЭМ!$A$39:$A$782,$A179,СВЦЭМ!$B$39:$B$782,B$155)+'СЕТ СН'!$F$12</f>
        <v>104.92889019</v>
      </c>
      <c r="C179" s="36">
        <f>SUMIFS(СВЦЭМ!$E$39:$E$782,СВЦЭМ!$A$39:$A$782,$A179,СВЦЭМ!$B$39:$B$782,C$155)+'СЕТ СН'!$F$12</f>
        <v>108.95508492</v>
      </c>
      <c r="D179" s="36">
        <f>SUMIFS(СВЦЭМ!$E$39:$E$782,СВЦЭМ!$A$39:$A$782,$A179,СВЦЭМ!$B$39:$B$782,D$155)+'СЕТ СН'!$F$12</f>
        <v>112.30079118</v>
      </c>
      <c r="E179" s="36">
        <f>SUMIFS(СВЦЭМ!$E$39:$E$782,СВЦЭМ!$A$39:$A$782,$A179,СВЦЭМ!$B$39:$B$782,E$155)+'СЕТ СН'!$F$12</f>
        <v>114.61951698999999</v>
      </c>
      <c r="F179" s="36">
        <f>SUMIFS(СВЦЭМ!$E$39:$E$782,СВЦЭМ!$A$39:$A$782,$A179,СВЦЭМ!$B$39:$B$782,F$155)+'СЕТ СН'!$F$12</f>
        <v>115.20850077</v>
      </c>
      <c r="G179" s="36">
        <f>SUMIFS(СВЦЭМ!$E$39:$E$782,СВЦЭМ!$A$39:$A$782,$A179,СВЦЭМ!$B$39:$B$782,G$155)+'СЕТ СН'!$F$12</f>
        <v>114.01987971</v>
      </c>
      <c r="H179" s="36">
        <f>SUMIFS(СВЦЭМ!$E$39:$E$782,СВЦЭМ!$A$39:$A$782,$A179,СВЦЭМ!$B$39:$B$782,H$155)+'СЕТ СН'!$F$12</f>
        <v>113.31666968</v>
      </c>
      <c r="I179" s="36">
        <f>SUMIFS(СВЦЭМ!$E$39:$E$782,СВЦЭМ!$A$39:$A$782,$A179,СВЦЭМ!$B$39:$B$782,I$155)+'СЕТ СН'!$F$12</f>
        <v>111.58350084</v>
      </c>
      <c r="J179" s="36">
        <f>SUMIFS(СВЦЭМ!$E$39:$E$782,СВЦЭМ!$A$39:$A$782,$A179,СВЦЭМ!$B$39:$B$782,J$155)+'СЕТ СН'!$F$12</f>
        <v>109.25139767</v>
      </c>
      <c r="K179" s="36">
        <f>SUMIFS(СВЦЭМ!$E$39:$E$782,СВЦЭМ!$A$39:$A$782,$A179,СВЦЭМ!$B$39:$B$782,K$155)+'СЕТ СН'!$F$12</f>
        <v>108.31756091</v>
      </c>
      <c r="L179" s="36">
        <f>SUMIFS(СВЦЭМ!$E$39:$E$782,СВЦЭМ!$A$39:$A$782,$A179,СВЦЭМ!$B$39:$B$782,L$155)+'СЕТ СН'!$F$12</f>
        <v>104.48711268</v>
      </c>
      <c r="M179" s="36">
        <f>SUMIFS(СВЦЭМ!$E$39:$E$782,СВЦЭМ!$A$39:$A$782,$A179,СВЦЭМ!$B$39:$B$782,M$155)+'СЕТ СН'!$F$12</f>
        <v>103.60151577000001</v>
      </c>
      <c r="N179" s="36">
        <f>SUMIFS(СВЦЭМ!$E$39:$E$782,СВЦЭМ!$A$39:$A$782,$A179,СВЦЭМ!$B$39:$B$782,N$155)+'СЕТ СН'!$F$12</f>
        <v>104.1897184</v>
      </c>
      <c r="O179" s="36">
        <f>SUMIFS(СВЦЭМ!$E$39:$E$782,СВЦЭМ!$A$39:$A$782,$A179,СВЦЭМ!$B$39:$B$782,O$155)+'СЕТ СН'!$F$12</f>
        <v>105.91535578</v>
      </c>
      <c r="P179" s="36">
        <f>SUMIFS(СВЦЭМ!$E$39:$E$782,СВЦЭМ!$A$39:$A$782,$A179,СВЦЭМ!$B$39:$B$782,P$155)+'СЕТ СН'!$F$12</f>
        <v>105.05495236</v>
      </c>
      <c r="Q179" s="36">
        <f>SUMIFS(СВЦЭМ!$E$39:$E$782,СВЦЭМ!$A$39:$A$782,$A179,СВЦЭМ!$B$39:$B$782,Q$155)+'СЕТ СН'!$F$12</f>
        <v>104.93259773</v>
      </c>
      <c r="R179" s="36">
        <f>SUMIFS(СВЦЭМ!$E$39:$E$782,СВЦЭМ!$A$39:$A$782,$A179,СВЦЭМ!$B$39:$B$782,R$155)+'СЕТ СН'!$F$12</f>
        <v>104.99614701</v>
      </c>
      <c r="S179" s="36">
        <f>SUMIFS(СВЦЭМ!$E$39:$E$782,СВЦЭМ!$A$39:$A$782,$A179,СВЦЭМ!$B$39:$B$782,S$155)+'СЕТ СН'!$F$12</f>
        <v>104.07586608</v>
      </c>
      <c r="T179" s="36">
        <f>SUMIFS(СВЦЭМ!$E$39:$E$782,СВЦЭМ!$A$39:$A$782,$A179,СВЦЭМ!$B$39:$B$782,T$155)+'СЕТ СН'!$F$12</f>
        <v>102.62765267</v>
      </c>
      <c r="U179" s="36">
        <f>SUMIFS(СВЦЭМ!$E$39:$E$782,СВЦЭМ!$A$39:$A$782,$A179,СВЦЭМ!$B$39:$B$782,U$155)+'СЕТ СН'!$F$12</f>
        <v>102.95026190999999</v>
      </c>
      <c r="V179" s="36">
        <f>SUMIFS(СВЦЭМ!$E$39:$E$782,СВЦЭМ!$A$39:$A$782,$A179,СВЦЭМ!$B$39:$B$782,V$155)+'СЕТ СН'!$F$12</f>
        <v>104.43937597</v>
      </c>
      <c r="W179" s="36">
        <f>SUMIFS(СВЦЭМ!$E$39:$E$782,СВЦЭМ!$A$39:$A$782,$A179,СВЦЭМ!$B$39:$B$782,W$155)+'СЕТ СН'!$F$12</f>
        <v>105.10521942</v>
      </c>
      <c r="X179" s="36">
        <f>SUMIFS(СВЦЭМ!$E$39:$E$782,СВЦЭМ!$A$39:$A$782,$A179,СВЦЭМ!$B$39:$B$782,X$155)+'СЕТ СН'!$F$12</f>
        <v>106.85421307</v>
      </c>
      <c r="Y179" s="36">
        <f>SUMIFS(СВЦЭМ!$E$39:$E$782,СВЦЭМ!$A$39:$A$782,$A179,СВЦЭМ!$B$39:$B$782,Y$155)+'СЕТ СН'!$F$12</f>
        <v>107.72511061</v>
      </c>
    </row>
    <row r="180" spans="1:27" ht="15.75" x14ac:dyDescent="0.2">
      <c r="A180" s="35">
        <f t="shared" si="4"/>
        <v>45285</v>
      </c>
      <c r="B180" s="36">
        <f>SUMIFS(СВЦЭМ!$E$39:$E$782,СВЦЭМ!$A$39:$A$782,$A180,СВЦЭМ!$B$39:$B$782,B$155)+'СЕТ СН'!$F$12</f>
        <v>111.9335238</v>
      </c>
      <c r="C180" s="36">
        <f>SUMIFS(СВЦЭМ!$E$39:$E$782,СВЦЭМ!$A$39:$A$782,$A180,СВЦЭМ!$B$39:$B$782,C$155)+'СЕТ СН'!$F$12</f>
        <v>114.68942576000001</v>
      </c>
      <c r="D180" s="36">
        <f>SUMIFS(СВЦЭМ!$E$39:$E$782,СВЦЭМ!$A$39:$A$782,$A180,СВЦЭМ!$B$39:$B$782,D$155)+'СЕТ СН'!$F$12</f>
        <v>115.51792295</v>
      </c>
      <c r="E180" s="36">
        <f>SUMIFS(СВЦЭМ!$E$39:$E$782,СВЦЭМ!$A$39:$A$782,$A180,СВЦЭМ!$B$39:$B$782,E$155)+'СЕТ СН'!$F$12</f>
        <v>116.16021919000001</v>
      </c>
      <c r="F180" s="36">
        <f>SUMIFS(СВЦЭМ!$E$39:$E$782,СВЦЭМ!$A$39:$A$782,$A180,СВЦЭМ!$B$39:$B$782,F$155)+'СЕТ СН'!$F$12</f>
        <v>115.85719035</v>
      </c>
      <c r="G180" s="36">
        <f>SUMIFS(СВЦЭМ!$E$39:$E$782,СВЦЭМ!$A$39:$A$782,$A180,СВЦЭМ!$B$39:$B$782,G$155)+'СЕТ СН'!$F$12</f>
        <v>114.06977959</v>
      </c>
      <c r="H180" s="36">
        <f>SUMIFS(СВЦЭМ!$E$39:$E$782,СВЦЭМ!$A$39:$A$782,$A180,СВЦЭМ!$B$39:$B$782,H$155)+'СЕТ СН'!$F$12</f>
        <v>112.37560713000001</v>
      </c>
      <c r="I180" s="36">
        <f>SUMIFS(СВЦЭМ!$E$39:$E$782,СВЦЭМ!$A$39:$A$782,$A180,СВЦЭМ!$B$39:$B$782,I$155)+'СЕТ СН'!$F$12</f>
        <v>109.7268716</v>
      </c>
      <c r="J180" s="36">
        <f>SUMIFS(СВЦЭМ!$E$39:$E$782,СВЦЭМ!$A$39:$A$782,$A180,СВЦЭМ!$B$39:$B$782,J$155)+'СЕТ СН'!$F$12</f>
        <v>106.26739284999999</v>
      </c>
      <c r="K180" s="36">
        <f>SUMIFS(СВЦЭМ!$E$39:$E$782,СВЦЭМ!$A$39:$A$782,$A180,СВЦЭМ!$B$39:$B$782,K$155)+'СЕТ СН'!$F$12</f>
        <v>104.52468718999999</v>
      </c>
      <c r="L180" s="36">
        <f>SUMIFS(СВЦЭМ!$E$39:$E$782,СВЦЭМ!$A$39:$A$782,$A180,СВЦЭМ!$B$39:$B$782,L$155)+'СЕТ СН'!$F$12</f>
        <v>103.64613678000001</v>
      </c>
      <c r="M180" s="36">
        <f>SUMIFS(СВЦЭМ!$E$39:$E$782,СВЦЭМ!$A$39:$A$782,$A180,СВЦЭМ!$B$39:$B$782,M$155)+'СЕТ СН'!$F$12</f>
        <v>104.51250596</v>
      </c>
      <c r="N180" s="36">
        <f>SUMIFS(СВЦЭМ!$E$39:$E$782,СВЦЭМ!$A$39:$A$782,$A180,СВЦЭМ!$B$39:$B$782,N$155)+'СЕТ СН'!$F$12</f>
        <v>104.40225442000001</v>
      </c>
      <c r="O180" s="36">
        <f>SUMIFS(СВЦЭМ!$E$39:$E$782,СВЦЭМ!$A$39:$A$782,$A180,СВЦЭМ!$B$39:$B$782,O$155)+'СЕТ СН'!$F$12</f>
        <v>104.7372771</v>
      </c>
      <c r="P180" s="36">
        <f>SUMIFS(СВЦЭМ!$E$39:$E$782,СВЦЭМ!$A$39:$A$782,$A180,СВЦЭМ!$B$39:$B$782,P$155)+'СЕТ СН'!$F$12</f>
        <v>104.62755704</v>
      </c>
      <c r="Q180" s="36">
        <f>SUMIFS(СВЦЭМ!$E$39:$E$782,СВЦЭМ!$A$39:$A$782,$A180,СВЦЭМ!$B$39:$B$782,Q$155)+'СЕТ СН'!$F$12</f>
        <v>105.34685249</v>
      </c>
      <c r="R180" s="36">
        <f>SUMIFS(СВЦЭМ!$E$39:$E$782,СВЦЭМ!$A$39:$A$782,$A180,СВЦЭМ!$B$39:$B$782,R$155)+'СЕТ СН'!$F$12</f>
        <v>106.47254821</v>
      </c>
      <c r="S180" s="36">
        <f>SUMIFS(СВЦЭМ!$E$39:$E$782,СВЦЭМ!$A$39:$A$782,$A180,СВЦЭМ!$B$39:$B$782,S$155)+'СЕТ СН'!$F$12</f>
        <v>104.68245279</v>
      </c>
      <c r="T180" s="36">
        <f>SUMIFS(СВЦЭМ!$E$39:$E$782,СВЦЭМ!$A$39:$A$782,$A180,СВЦЭМ!$B$39:$B$782,T$155)+'СЕТ СН'!$F$12</f>
        <v>102.47229753000001</v>
      </c>
      <c r="U180" s="36">
        <f>SUMIFS(СВЦЭМ!$E$39:$E$782,СВЦЭМ!$A$39:$A$782,$A180,СВЦЭМ!$B$39:$B$782,U$155)+'СЕТ СН'!$F$12</f>
        <v>103.27680986</v>
      </c>
      <c r="V180" s="36">
        <f>SUMIFS(СВЦЭМ!$E$39:$E$782,СВЦЭМ!$A$39:$A$782,$A180,СВЦЭМ!$B$39:$B$782,V$155)+'СЕТ СН'!$F$12</f>
        <v>104.89531224</v>
      </c>
      <c r="W180" s="36">
        <f>SUMIFS(СВЦЭМ!$E$39:$E$782,СВЦЭМ!$A$39:$A$782,$A180,СВЦЭМ!$B$39:$B$782,W$155)+'СЕТ СН'!$F$12</f>
        <v>105.89823071000001</v>
      </c>
      <c r="X180" s="36">
        <f>SUMIFS(СВЦЭМ!$E$39:$E$782,СВЦЭМ!$A$39:$A$782,$A180,СВЦЭМ!$B$39:$B$782,X$155)+'СЕТ СН'!$F$12</f>
        <v>108.08011184</v>
      </c>
      <c r="Y180" s="36">
        <f>SUMIFS(СВЦЭМ!$E$39:$E$782,СВЦЭМ!$A$39:$A$782,$A180,СВЦЭМ!$B$39:$B$782,Y$155)+'СЕТ СН'!$F$12</f>
        <v>109.21340456</v>
      </c>
    </row>
    <row r="181" spans="1:27" ht="15.75" x14ac:dyDescent="0.2">
      <c r="A181" s="35">
        <f t="shared" si="4"/>
        <v>45286</v>
      </c>
      <c r="B181" s="36">
        <f>SUMIFS(СВЦЭМ!$E$39:$E$782,СВЦЭМ!$A$39:$A$782,$A181,СВЦЭМ!$B$39:$B$782,B$155)+'СЕТ СН'!$F$12</f>
        <v>122.29306307</v>
      </c>
      <c r="C181" s="36">
        <f>SUMIFS(СВЦЭМ!$E$39:$E$782,СВЦЭМ!$A$39:$A$782,$A181,СВЦЭМ!$B$39:$B$782,C$155)+'СЕТ СН'!$F$12</f>
        <v>124.16152719</v>
      </c>
      <c r="D181" s="36">
        <f>SUMIFS(СВЦЭМ!$E$39:$E$782,СВЦЭМ!$A$39:$A$782,$A181,СВЦЭМ!$B$39:$B$782,D$155)+'СЕТ СН'!$F$12</f>
        <v>124.77316549</v>
      </c>
      <c r="E181" s="36">
        <f>SUMIFS(СВЦЭМ!$E$39:$E$782,СВЦЭМ!$A$39:$A$782,$A181,СВЦЭМ!$B$39:$B$782,E$155)+'СЕТ СН'!$F$12</f>
        <v>125.54833377999999</v>
      </c>
      <c r="F181" s="36">
        <f>SUMIFS(СВЦЭМ!$E$39:$E$782,СВЦЭМ!$A$39:$A$782,$A181,СВЦЭМ!$B$39:$B$782,F$155)+'СЕТ СН'!$F$12</f>
        <v>125.41467557</v>
      </c>
      <c r="G181" s="36">
        <f>SUMIFS(СВЦЭМ!$E$39:$E$782,СВЦЭМ!$A$39:$A$782,$A181,СВЦЭМ!$B$39:$B$782,G$155)+'СЕТ СН'!$F$12</f>
        <v>124.03068493000001</v>
      </c>
      <c r="H181" s="36">
        <f>SUMIFS(СВЦЭМ!$E$39:$E$782,СВЦЭМ!$A$39:$A$782,$A181,СВЦЭМ!$B$39:$B$782,H$155)+'СЕТ СН'!$F$12</f>
        <v>121.17911774</v>
      </c>
      <c r="I181" s="36">
        <f>SUMIFS(СВЦЭМ!$E$39:$E$782,СВЦЭМ!$A$39:$A$782,$A181,СВЦЭМ!$B$39:$B$782,I$155)+'СЕТ СН'!$F$12</f>
        <v>118.19105008</v>
      </c>
      <c r="J181" s="36">
        <f>SUMIFS(СВЦЭМ!$E$39:$E$782,СВЦЭМ!$A$39:$A$782,$A181,СВЦЭМ!$B$39:$B$782,J$155)+'СЕТ СН'!$F$12</f>
        <v>115.16869314</v>
      </c>
      <c r="K181" s="36">
        <f>SUMIFS(СВЦЭМ!$E$39:$E$782,СВЦЭМ!$A$39:$A$782,$A181,СВЦЭМ!$B$39:$B$782,K$155)+'СЕТ СН'!$F$12</f>
        <v>112.77687344</v>
      </c>
      <c r="L181" s="36">
        <f>SUMIFS(СВЦЭМ!$E$39:$E$782,СВЦЭМ!$A$39:$A$782,$A181,СВЦЭМ!$B$39:$B$782,L$155)+'СЕТ СН'!$F$12</f>
        <v>112.11108548</v>
      </c>
      <c r="M181" s="36">
        <f>SUMIFS(СВЦЭМ!$E$39:$E$782,СВЦЭМ!$A$39:$A$782,$A181,СВЦЭМ!$B$39:$B$782,M$155)+'СЕТ СН'!$F$12</f>
        <v>112.86636851999999</v>
      </c>
      <c r="N181" s="36">
        <f>SUMIFS(СВЦЭМ!$E$39:$E$782,СВЦЭМ!$A$39:$A$782,$A181,СВЦЭМ!$B$39:$B$782,N$155)+'СЕТ СН'!$F$12</f>
        <v>115.52337609</v>
      </c>
      <c r="O181" s="36">
        <f>SUMIFS(СВЦЭМ!$E$39:$E$782,СВЦЭМ!$A$39:$A$782,$A181,СВЦЭМ!$B$39:$B$782,O$155)+'СЕТ СН'!$F$12</f>
        <v>117.8862058</v>
      </c>
      <c r="P181" s="36">
        <f>SUMIFS(СВЦЭМ!$E$39:$E$782,СВЦЭМ!$A$39:$A$782,$A181,СВЦЭМ!$B$39:$B$782,P$155)+'СЕТ СН'!$F$12</f>
        <v>119.47876678</v>
      </c>
      <c r="Q181" s="36">
        <f>SUMIFS(СВЦЭМ!$E$39:$E$782,СВЦЭМ!$A$39:$A$782,$A181,СВЦЭМ!$B$39:$B$782,Q$155)+'СЕТ СН'!$F$12</f>
        <v>121.49211033</v>
      </c>
      <c r="R181" s="36">
        <f>SUMIFS(СВЦЭМ!$E$39:$E$782,СВЦЭМ!$A$39:$A$782,$A181,СВЦЭМ!$B$39:$B$782,R$155)+'СЕТ СН'!$F$12</f>
        <v>120.69049218000001</v>
      </c>
      <c r="S181" s="36">
        <f>SUMIFS(СВЦЭМ!$E$39:$E$782,СВЦЭМ!$A$39:$A$782,$A181,СВЦЭМ!$B$39:$B$782,S$155)+'СЕТ СН'!$F$12</f>
        <v>117.67727153</v>
      </c>
      <c r="T181" s="36">
        <f>SUMIFS(СВЦЭМ!$E$39:$E$782,СВЦЭМ!$A$39:$A$782,$A181,СВЦЭМ!$B$39:$B$782,T$155)+'СЕТ СН'!$F$12</f>
        <v>116.27739846999999</v>
      </c>
      <c r="U181" s="36">
        <f>SUMIFS(СВЦЭМ!$E$39:$E$782,СВЦЭМ!$A$39:$A$782,$A181,СВЦЭМ!$B$39:$B$782,U$155)+'СЕТ СН'!$F$12</f>
        <v>117.03071764000001</v>
      </c>
      <c r="V181" s="36">
        <f>SUMIFS(СВЦЭМ!$E$39:$E$782,СВЦЭМ!$A$39:$A$782,$A181,СВЦЭМ!$B$39:$B$782,V$155)+'СЕТ СН'!$F$12</f>
        <v>118.47537144</v>
      </c>
      <c r="W181" s="36">
        <f>SUMIFS(СВЦЭМ!$E$39:$E$782,СВЦЭМ!$A$39:$A$782,$A181,СВЦЭМ!$B$39:$B$782,W$155)+'СЕТ СН'!$F$12</f>
        <v>120.14867111</v>
      </c>
      <c r="X181" s="36">
        <f>SUMIFS(СВЦЭМ!$E$39:$E$782,СВЦЭМ!$A$39:$A$782,$A181,СВЦЭМ!$B$39:$B$782,X$155)+'СЕТ СН'!$F$12</f>
        <v>121.82054895</v>
      </c>
      <c r="Y181" s="36">
        <f>SUMIFS(СВЦЭМ!$E$39:$E$782,СВЦЭМ!$A$39:$A$782,$A181,СВЦЭМ!$B$39:$B$782,Y$155)+'СЕТ СН'!$F$12</f>
        <v>122.82917832</v>
      </c>
    </row>
    <row r="182" spans="1:27" ht="15.75" x14ac:dyDescent="0.2">
      <c r="A182" s="35">
        <f t="shared" si="4"/>
        <v>45287</v>
      </c>
      <c r="B182" s="36">
        <f>SUMIFS(СВЦЭМ!$E$39:$E$782,СВЦЭМ!$A$39:$A$782,$A182,СВЦЭМ!$B$39:$B$782,B$155)+'СЕТ СН'!$F$12</f>
        <v>119.82478788</v>
      </c>
      <c r="C182" s="36">
        <f>SUMIFS(СВЦЭМ!$E$39:$E$782,СВЦЭМ!$A$39:$A$782,$A182,СВЦЭМ!$B$39:$B$782,C$155)+'СЕТ СН'!$F$12</f>
        <v>119.12652639</v>
      </c>
      <c r="D182" s="36">
        <f>SUMIFS(СВЦЭМ!$E$39:$E$782,СВЦЭМ!$A$39:$A$782,$A182,СВЦЭМ!$B$39:$B$782,D$155)+'СЕТ СН'!$F$12</f>
        <v>119.63519739</v>
      </c>
      <c r="E182" s="36">
        <f>SUMIFS(СВЦЭМ!$E$39:$E$782,СВЦЭМ!$A$39:$A$782,$A182,СВЦЭМ!$B$39:$B$782,E$155)+'СЕТ СН'!$F$12</f>
        <v>120.33311574</v>
      </c>
      <c r="F182" s="36">
        <f>SUMIFS(СВЦЭМ!$E$39:$E$782,СВЦЭМ!$A$39:$A$782,$A182,СВЦЭМ!$B$39:$B$782,F$155)+'СЕТ СН'!$F$12</f>
        <v>123.95683339999999</v>
      </c>
      <c r="G182" s="36">
        <f>SUMIFS(СВЦЭМ!$E$39:$E$782,СВЦЭМ!$A$39:$A$782,$A182,СВЦЭМ!$B$39:$B$782,G$155)+'СЕТ СН'!$F$12</f>
        <v>123.56417521</v>
      </c>
      <c r="H182" s="36">
        <f>SUMIFS(СВЦЭМ!$E$39:$E$782,СВЦЭМ!$A$39:$A$782,$A182,СВЦЭМ!$B$39:$B$782,H$155)+'СЕТ СН'!$F$12</f>
        <v>120.63106052000001</v>
      </c>
      <c r="I182" s="36">
        <f>SUMIFS(СВЦЭМ!$E$39:$E$782,СВЦЭМ!$A$39:$A$782,$A182,СВЦЭМ!$B$39:$B$782,I$155)+'СЕТ СН'!$F$12</f>
        <v>116.94239202999999</v>
      </c>
      <c r="J182" s="36">
        <f>SUMIFS(СВЦЭМ!$E$39:$E$782,СВЦЭМ!$A$39:$A$782,$A182,СВЦЭМ!$B$39:$B$782,J$155)+'СЕТ СН'!$F$12</f>
        <v>116.06802895</v>
      </c>
      <c r="K182" s="36">
        <f>SUMIFS(СВЦЭМ!$E$39:$E$782,СВЦЭМ!$A$39:$A$782,$A182,СВЦЭМ!$B$39:$B$782,K$155)+'СЕТ СН'!$F$12</f>
        <v>115.46019591</v>
      </c>
      <c r="L182" s="36">
        <f>SUMIFS(СВЦЭМ!$E$39:$E$782,СВЦЭМ!$A$39:$A$782,$A182,СВЦЭМ!$B$39:$B$782,L$155)+'СЕТ СН'!$F$12</f>
        <v>113.77877168000001</v>
      </c>
      <c r="M182" s="36">
        <f>SUMIFS(СВЦЭМ!$E$39:$E$782,СВЦЭМ!$A$39:$A$782,$A182,СВЦЭМ!$B$39:$B$782,M$155)+'СЕТ СН'!$F$12</f>
        <v>114.18193733</v>
      </c>
      <c r="N182" s="36">
        <f>SUMIFS(СВЦЭМ!$E$39:$E$782,СВЦЭМ!$A$39:$A$782,$A182,СВЦЭМ!$B$39:$B$782,N$155)+'СЕТ СН'!$F$12</f>
        <v>115.15012084</v>
      </c>
      <c r="O182" s="36">
        <f>SUMIFS(СВЦЭМ!$E$39:$E$782,СВЦЭМ!$A$39:$A$782,$A182,СВЦЭМ!$B$39:$B$782,O$155)+'СЕТ СН'!$F$12</f>
        <v>115.17834067</v>
      </c>
      <c r="P182" s="36">
        <f>SUMIFS(СВЦЭМ!$E$39:$E$782,СВЦЭМ!$A$39:$A$782,$A182,СВЦЭМ!$B$39:$B$782,P$155)+'СЕТ СН'!$F$12</f>
        <v>115.29079224</v>
      </c>
      <c r="Q182" s="36">
        <f>SUMIFS(СВЦЭМ!$E$39:$E$782,СВЦЭМ!$A$39:$A$782,$A182,СВЦЭМ!$B$39:$B$782,Q$155)+'СЕТ СН'!$F$12</f>
        <v>114.01690299000001</v>
      </c>
      <c r="R182" s="36">
        <f>SUMIFS(СВЦЭМ!$E$39:$E$782,СВЦЭМ!$A$39:$A$782,$A182,СВЦЭМ!$B$39:$B$782,R$155)+'СЕТ СН'!$F$12</f>
        <v>113.89915929999999</v>
      </c>
      <c r="S182" s="36">
        <f>SUMIFS(СВЦЭМ!$E$39:$E$782,СВЦЭМ!$A$39:$A$782,$A182,СВЦЭМ!$B$39:$B$782,S$155)+'СЕТ СН'!$F$12</f>
        <v>111.73935888</v>
      </c>
      <c r="T182" s="36">
        <f>SUMIFS(СВЦЭМ!$E$39:$E$782,СВЦЭМ!$A$39:$A$782,$A182,СВЦЭМ!$B$39:$B$782,T$155)+'СЕТ СН'!$F$12</f>
        <v>113.02381246</v>
      </c>
      <c r="U182" s="36">
        <f>SUMIFS(СВЦЭМ!$E$39:$E$782,СВЦЭМ!$A$39:$A$782,$A182,СВЦЭМ!$B$39:$B$782,U$155)+'СЕТ СН'!$F$12</f>
        <v>113.42438068</v>
      </c>
      <c r="V182" s="36">
        <f>SUMIFS(СВЦЭМ!$E$39:$E$782,СВЦЭМ!$A$39:$A$782,$A182,СВЦЭМ!$B$39:$B$782,V$155)+'СЕТ СН'!$F$12</f>
        <v>114.80059823000001</v>
      </c>
      <c r="W182" s="36">
        <f>SUMIFS(СВЦЭМ!$E$39:$E$782,СВЦЭМ!$A$39:$A$782,$A182,СВЦЭМ!$B$39:$B$782,W$155)+'СЕТ СН'!$F$12</f>
        <v>114.46953078</v>
      </c>
      <c r="X182" s="36">
        <f>SUMIFS(СВЦЭМ!$E$39:$E$782,СВЦЭМ!$A$39:$A$782,$A182,СВЦЭМ!$B$39:$B$782,X$155)+'СЕТ СН'!$F$12</f>
        <v>115.89896817</v>
      </c>
      <c r="Y182" s="36">
        <f>SUMIFS(СВЦЭМ!$E$39:$E$782,СВЦЭМ!$A$39:$A$782,$A182,СВЦЭМ!$B$39:$B$782,Y$155)+'СЕТ СН'!$F$12</f>
        <v>116.95504905999999</v>
      </c>
    </row>
    <row r="183" spans="1:27" ht="15.75" x14ac:dyDescent="0.2">
      <c r="A183" s="35">
        <f t="shared" si="4"/>
        <v>45288</v>
      </c>
      <c r="B183" s="36">
        <f>SUMIFS(СВЦЭМ!$E$39:$E$782,СВЦЭМ!$A$39:$A$782,$A183,СВЦЭМ!$B$39:$B$782,B$155)+'СЕТ СН'!$F$12</f>
        <v>114.78474017000001</v>
      </c>
      <c r="C183" s="36">
        <f>SUMIFS(СВЦЭМ!$E$39:$E$782,СВЦЭМ!$A$39:$A$782,$A183,СВЦЭМ!$B$39:$B$782,C$155)+'СЕТ СН'!$F$12</f>
        <v>117.61438446</v>
      </c>
      <c r="D183" s="36">
        <f>SUMIFS(СВЦЭМ!$E$39:$E$782,СВЦЭМ!$A$39:$A$782,$A183,СВЦЭМ!$B$39:$B$782,D$155)+'СЕТ СН'!$F$12</f>
        <v>118.66102635</v>
      </c>
      <c r="E183" s="36">
        <f>SUMIFS(СВЦЭМ!$E$39:$E$782,СВЦЭМ!$A$39:$A$782,$A183,СВЦЭМ!$B$39:$B$782,E$155)+'СЕТ СН'!$F$12</f>
        <v>119.02755565</v>
      </c>
      <c r="F183" s="36">
        <f>SUMIFS(СВЦЭМ!$E$39:$E$782,СВЦЭМ!$A$39:$A$782,$A183,СВЦЭМ!$B$39:$B$782,F$155)+'СЕТ СН'!$F$12</f>
        <v>119.1172792</v>
      </c>
      <c r="G183" s="36">
        <f>SUMIFS(СВЦЭМ!$E$39:$E$782,СВЦЭМ!$A$39:$A$782,$A183,СВЦЭМ!$B$39:$B$782,G$155)+'СЕТ СН'!$F$12</f>
        <v>118.71099913</v>
      </c>
      <c r="H183" s="36">
        <f>SUMIFS(СВЦЭМ!$E$39:$E$782,СВЦЭМ!$A$39:$A$782,$A183,СВЦЭМ!$B$39:$B$782,H$155)+'СЕТ СН'!$F$12</f>
        <v>115.40083654999999</v>
      </c>
      <c r="I183" s="36">
        <f>SUMIFS(СВЦЭМ!$E$39:$E$782,СВЦЭМ!$A$39:$A$782,$A183,СВЦЭМ!$B$39:$B$782,I$155)+'СЕТ СН'!$F$12</f>
        <v>112.02584065000001</v>
      </c>
      <c r="J183" s="36">
        <f>SUMIFS(СВЦЭМ!$E$39:$E$782,СВЦЭМ!$A$39:$A$782,$A183,СВЦЭМ!$B$39:$B$782,J$155)+'СЕТ СН'!$F$12</f>
        <v>110.73568048</v>
      </c>
      <c r="K183" s="36">
        <f>SUMIFS(СВЦЭМ!$E$39:$E$782,СВЦЭМ!$A$39:$A$782,$A183,СВЦЭМ!$B$39:$B$782,K$155)+'СЕТ СН'!$F$12</f>
        <v>109.49709129999999</v>
      </c>
      <c r="L183" s="36">
        <f>SUMIFS(СВЦЭМ!$E$39:$E$782,СВЦЭМ!$A$39:$A$782,$A183,СВЦЭМ!$B$39:$B$782,L$155)+'СЕТ СН'!$F$12</f>
        <v>111.15268294000001</v>
      </c>
      <c r="M183" s="36">
        <f>SUMIFS(СВЦЭМ!$E$39:$E$782,СВЦЭМ!$A$39:$A$782,$A183,СВЦЭМ!$B$39:$B$782,M$155)+'СЕТ СН'!$F$12</f>
        <v>112.66505445</v>
      </c>
      <c r="N183" s="36">
        <f>SUMIFS(СВЦЭМ!$E$39:$E$782,СВЦЭМ!$A$39:$A$782,$A183,СВЦЭМ!$B$39:$B$782,N$155)+'СЕТ СН'!$F$12</f>
        <v>110.42379867</v>
      </c>
      <c r="O183" s="36">
        <f>SUMIFS(СВЦЭМ!$E$39:$E$782,СВЦЭМ!$A$39:$A$782,$A183,СВЦЭМ!$B$39:$B$782,O$155)+'СЕТ СН'!$F$12</f>
        <v>110.94637555</v>
      </c>
      <c r="P183" s="36">
        <f>SUMIFS(СВЦЭМ!$E$39:$E$782,СВЦЭМ!$A$39:$A$782,$A183,СВЦЭМ!$B$39:$B$782,P$155)+'СЕТ СН'!$F$12</f>
        <v>110.8183105</v>
      </c>
      <c r="Q183" s="36">
        <f>SUMIFS(СВЦЭМ!$E$39:$E$782,СВЦЭМ!$A$39:$A$782,$A183,СВЦЭМ!$B$39:$B$782,Q$155)+'СЕТ СН'!$F$12</f>
        <v>107.30916605</v>
      </c>
      <c r="R183" s="36">
        <f>SUMIFS(СВЦЭМ!$E$39:$E$782,СВЦЭМ!$A$39:$A$782,$A183,СВЦЭМ!$B$39:$B$782,R$155)+'СЕТ СН'!$F$12</f>
        <v>107.92982151</v>
      </c>
      <c r="S183" s="36">
        <f>SUMIFS(СВЦЭМ!$E$39:$E$782,СВЦЭМ!$A$39:$A$782,$A183,СВЦЭМ!$B$39:$B$782,S$155)+'СЕТ СН'!$F$12</f>
        <v>109.75996596</v>
      </c>
      <c r="T183" s="36">
        <f>SUMIFS(СВЦЭМ!$E$39:$E$782,СВЦЭМ!$A$39:$A$782,$A183,СВЦЭМ!$B$39:$B$782,T$155)+'СЕТ СН'!$F$12</f>
        <v>106.73231573</v>
      </c>
      <c r="U183" s="36">
        <f>SUMIFS(СВЦЭМ!$E$39:$E$782,СВЦЭМ!$A$39:$A$782,$A183,СВЦЭМ!$B$39:$B$782,U$155)+'СЕТ СН'!$F$12</f>
        <v>109.09049530999999</v>
      </c>
      <c r="V183" s="36">
        <f>SUMIFS(СВЦЭМ!$E$39:$E$782,СВЦЭМ!$A$39:$A$782,$A183,СВЦЭМ!$B$39:$B$782,V$155)+'СЕТ СН'!$F$12</f>
        <v>109.26293728</v>
      </c>
      <c r="W183" s="36">
        <f>SUMIFS(СВЦЭМ!$E$39:$E$782,СВЦЭМ!$A$39:$A$782,$A183,СВЦЭМ!$B$39:$B$782,W$155)+'СЕТ СН'!$F$12</f>
        <v>110.89075689000001</v>
      </c>
      <c r="X183" s="36">
        <f>SUMIFS(СВЦЭМ!$E$39:$E$782,СВЦЭМ!$A$39:$A$782,$A183,СВЦЭМ!$B$39:$B$782,X$155)+'СЕТ СН'!$F$12</f>
        <v>111.34998871000001</v>
      </c>
      <c r="Y183" s="36">
        <f>SUMIFS(СВЦЭМ!$E$39:$E$782,СВЦЭМ!$A$39:$A$782,$A183,СВЦЭМ!$B$39:$B$782,Y$155)+'СЕТ СН'!$F$12</f>
        <v>113.59036189</v>
      </c>
    </row>
    <row r="184" spans="1:27" ht="15.75" x14ac:dyDescent="0.2">
      <c r="A184" s="35">
        <f t="shared" si="4"/>
        <v>45289</v>
      </c>
      <c r="B184" s="36">
        <f>SUMIFS(СВЦЭМ!$E$39:$E$782,СВЦЭМ!$A$39:$A$782,$A184,СВЦЭМ!$B$39:$B$782,B$155)+'СЕТ СН'!$F$12</f>
        <v>120.85688809</v>
      </c>
      <c r="C184" s="36">
        <f>SUMIFS(СВЦЭМ!$E$39:$E$782,СВЦЭМ!$A$39:$A$782,$A184,СВЦЭМ!$B$39:$B$782,C$155)+'СЕТ СН'!$F$12</f>
        <v>123.67012595</v>
      </c>
      <c r="D184" s="36">
        <f>SUMIFS(СВЦЭМ!$E$39:$E$782,СВЦЭМ!$A$39:$A$782,$A184,СВЦЭМ!$B$39:$B$782,D$155)+'СЕТ СН'!$F$12</f>
        <v>121.82442039</v>
      </c>
      <c r="E184" s="36">
        <f>SUMIFS(СВЦЭМ!$E$39:$E$782,СВЦЭМ!$A$39:$A$782,$A184,СВЦЭМ!$B$39:$B$782,E$155)+'СЕТ СН'!$F$12</f>
        <v>121.74677031</v>
      </c>
      <c r="F184" s="36">
        <f>SUMIFS(СВЦЭМ!$E$39:$E$782,СВЦЭМ!$A$39:$A$782,$A184,СВЦЭМ!$B$39:$B$782,F$155)+'СЕТ СН'!$F$12</f>
        <v>121.76834259</v>
      </c>
      <c r="G184" s="36">
        <f>SUMIFS(СВЦЭМ!$E$39:$E$782,СВЦЭМ!$A$39:$A$782,$A184,СВЦЭМ!$B$39:$B$782,G$155)+'СЕТ СН'!$F$12</f>
        <v>117.03342888</v>
      </c>
      <c r="H184" s="36">
        <f>SUMIFS(СВЦЭМ!$E$39:$E$782,СВЦЭМ!$A$39:$A$782,$A184,СВЦЭМ!$B$39:$B$782,H$155)+'СЕТ СН'!$F$12</f>
        <v>118.50953672</v>
      </c>
      <c r="I184" s="36">
        <f>SUMIFS(СВЦЭМ!$E$39:$E$782,СВЦЭМ!$A$39:$A$782,$A184,СВЦЭМ!$B$39:$B$782,I$155)+'СЕТ СН'!$F$12</f>
        <v>116.48439438</v>
      </c>
      <c r="J184" s="36">
        <f>SUMIFS(СВЦЭМ!$E$39:$E$782,СВЦЭМ!$A$39:$A$782,$A184,СВЦЭМ!$B$39:$B$782,J$155)+'СЕТ СН'!$F$12</f>
        <v>116.35448759000001</v>
      </c>
      <c r="K184" s="36">
        <f>SUMIFS(СВЦЭМ!$E$39:$E$782,СВЦЭМ!$A$39:$A$782,$A184,СВЦЭМ!$B$39:$B$782,K$155)+'СЕТ СН'!$F$12</f>
        <v>115.05270582999999</v>
      </c>
      <c r="L184" s="36">
        <f>SUMIFS(СВЦЭМ!$E$39:$E$782,СВЦЭМ!$A$39:$A$782,$A184,СВЦЭМ!$B$39:$B$782,L$155)+'СЕТ СН'!$F$12</f>
        <v>115.50479077</v>
      </c>
      <c r="M184" s="36">
        <f>SUMIFS(СВЦЭМ!$E$39:$E$782,СВЦЭМ!$A$39:$A$782,$A184,СВЦЭМ!$B$39:$B$782,M$155)+'СЕТ СН'!$F$12</f>
        <v>116.92839773</v>
      </c>
      <c r="N184" s="36">
        <f>SUMIFS(СВЦЭМ!$E$39:$E$782,СВЦЭМ!$A$39:$A$782,$A184,СВЦЭМ!$B$39:$B$782,N$155)+'СЕТ СН'!$F$12</f>
        <v>116.89651873</v>
      </c>
      <c r="O184" s="36">
        <f>SUMIFS(СВЦЭМ!$E$39:$E$782,СВЦЭМ!$A$39:$A$782,$A184,СВЦЭМ!$B$39:$B$782,O$155)+'СЕТ СН'!$F$12</f>
        <v>116.19528870000001</v>
      </c>
      <c r="P184" s="36">
        <f>SUMIFS(СВЦЭМ!$E$39:$E$782,СВЦЭМ!$A$39:$A$782,$A184,СВЦЭМ!$B$39:$B$782,P$155)+'СЕТ СН'!$F$12</f>
        <v>116.69069198</v>
      </c>
      <c r="Q184" s="36">
        <f>SUMIFS(СВЦЭМ!$E$39:$E$782,СВЦЭМ!$A$39:$A$782,$A184,СВЦЭМ!$B$39:$B$782,Q$155)+'СЕТ СН'!$F$12</f>
        <v>117.41637643</v>
      </c>
      <c r="R184" s="36">
        <f>SUMIFS(СВЦЭМ!$E$39:$E$782,СВЦЭМ!$A$39:$A$782,$A184,СВЦЭМ!$B$39:$B$782,R$155)+'СЕТ СН'!$F$12</f>
        <v>117.20491477</v>
      </c>
      <c r="S184" s="36">
        <f>SUMIFS(СВЦЭМ!$E$39:$E$782,СВЦЭМ!$A$39:$A$782,$A184,СВЦЭМ!$B$39:$B$782,S$155)+'СЕТ СН'!$F$12</f>
        <v>114.46545491000001</v>
      </c>
      <c r="T184" s="36">
        <f>SUMIFS(СВЦЭМ!$E$39:$E$782,СВЦЭМ!$A$39:$A$782,$A184,СВЦЭМ!$B$39:$B$782,T$155)+'СЕТ СН'!$F$12</f>
        <v>115.26078164</v>
      </c>
      <c r="U184" s="36">
        <f>SUMIFS(СВЦЭМ!$E$39:$E$782,СВЦЭМ!$A$39:$A$782,$A184,СВЦЭМ!$B$39:$B$782,U$155)+'СЕТ СН'!$F$12</f>
        <v>115.944913</v>
      </c>
      <c r="V184" s="36">
        <f>SUMIFS(СВЦЭМ!$E$39:$E$782,СВЦЭМ!$A$39:$A$782,$A184,СВЦЭМ!$B$39:$B$782,V$155)+'СЕТ СН'!$F$12</f>
        <v>117.70395012</v>
      </c>
      <c r="W184" s="36">
        <f>SUMIFS(СВЦЭМ!$E$39:$E$782,СВЦЭМ!$A$39:$A$782,$A184,СВЦЭМ!$B$39:$B$782,W$155)+'СЕТ СН'!$F$12</f>
        <v>117.69557326</v>
      </c>
      <c r="X184" s="36">
        <f>SUMIFS(СВЦЭМ!$E$39:$E$782,СВЦЭМ!$A$39:$A$782,$A184,СВЦЭМ!$B$39:$B$782,X$155)+'СЕТ СН'!$F$12</f>
        <v>117.59021618</v>
      </c>
      <c r="Y184" s="36">
        <f>SUMIFS(СВЦЭМ!$E$39:$E$782,СВЦЭМ!$A$39:$A$782,$A184,СВЦЭМ!$B$39:$B$782,Y$155)+'СЕТ СН'!$F$12</f>
        <v>120.84224569</v>
      </c>
    </row>
    <row r="185" spans="1:27" ht="15.75" x14ac:dyDescent="0.2">
      <c r="A185" s="35">
        <f t="shared" si="4"/>
        <v>45290</v>
      </c>
      <c r="B185" s="36">
        <f>SUMIFS(СВЦЭМ!$E$39:$E$782,СВЦЭМ!$A$39:$A$782,$A185,СВЦЭМ!$B$39:$B$782,B$155)+'СЕТ СН'!$F$12</f>
        <v>126.24745787000001</v>
      </c>
      <c r="C185" s="36">
        <f>SUMIFS(СВЦЭМ!$E$39:$E$782,СВЦЭМ!$A$39:$A$782,$A185,СВЦЭМ!$B$39:$B$782,C$155)+'СЕТ СН'!$F$12</f>
        <v>128.65703755000001</v>
      </c>
      <c r="D185" s="36">
        <f>SUMIFS(СВЦЭМ!$E$39:$E$782,СВЦЭМ!$A$39:$A$782,$A185,СВЦЭМ!$B$39:$B$782,D$155)+'СЕТ СН'!$F$12</f>
        <v>129.90842266000001</v>
      </c>
      <c r="E185" s="36">
        <f>SUMIFS(СВЦЭМ!$E$39:$E$782,СВЦЭМ!$A$39:$A$782,$A185,СВЦЭМ!$B$39:$B$782,E$155)+'СЕТ СН'!$F$12</f>
        <v>129.8464893</v>
      </c>
      <c r="F185" s="36">
        <f>SUMIFS(СВЦЭМ!$E$39:$E$782,СВЦЭМ!$A$39:$A$782,$A185,СВЦЭМ!$B$39:$B$782,F$155)+'СЕТ СН'!$F$12</f>
        <v>130.68219035999999</v>
      </c>
      <c r="G185" s="36">
        <f>SUMIFS(СВЦЭМ!$E$39:$E$782,СВЦЭМ!$A$39:$A$782,$A185,СВЦЭМ!$B$39:$B$782,G$155)+'СЕТ СН'!$F$12</f>
        <v>129.90342831999999</v>
      </c>
      <c r="H185" s="36">
        <f>SUMIFS(СВЦЭМ!$E$39:$E$782,СВЦЭМ!$A$39:$A$782,$A185,СВЦЭМ!$B$39:$B$782,H$155)+'СЕТ СН'!$F$12</f>
        <v>129.27073163</v>
      </c>
      <c r="I185" s="36">
        <f>SUMIFS(СВЦЭМ!$E$39:$E$782,СВЦЭМ!$A$39:$A$782,$A185,СВЦЭМ!$B$39:$B$782,I$155)+'СЕТ СН'!$F$12</f>
        <v>125.46143637</v>
      </c>
      <c r="J185" s="36">
        <f>SUMIFS(СВЦЭМ!$E$39:$E$782,СВЦЭМ!$A$39:$A$782,$A185,СВЦЭМ!$B$39:$B$782,J$155)+'СЕТ СН'!$F$12</f>
        <v>121.22853324</v>
      </c>
      <c r="K185" s="36">
        <f>SUMIFS(СВЦЭМ!$E$39:$E$782,СВЦЭМ!$A$39:$A$782,$A185,СВЦЭМ!$B$39:$B$782,K$155)+'СЕТ СН'!$F$12</f>
        <v>121.32007113</v>
      </c>
      <c r="L185" s="36">
        <f>SUMIFS(СВЦЭМ!$E$39:$E$782,СВЦЭМ!$A$39:$A$782,$A185,СВЦЭМ!$B$39:$B$782,L$155)+'СЕТ СН'!$F$12</f>
        <v>120.55921333000001</v>
      </c>
      <c r="M185" s="36">
        <f>SUMIFS(СВЦЭМ!$E$39:$E$782,СВЦЭМ!$A$39:$A$782,$A185,СВЦЭМ!$B$39:$B$782,M$155)+'СЕТ СН'!$F$12</f>
        <v>122.37226348999999</v>
      </c>
      <c r="N185" s="36">
        <f>SUMIFS(СВЦЭМ!$E$39:$E$782,СВЦЭМ!$A$39:$A$782,$A185,СВЦЭМ!$B$39:$B$782,N$155)+'СЕТ СН'!$F$12</f>
        <v>122.95070181</v>
      </c>
      <c r="O185" s="36">
        <f>SUMIFS(СВЦЭМ!$E$39:$E$782,СВЦЭМ!$A$39:$A$782,$A185,СВЦЭМ!$B$39:$B$782,O$155)+'СЕТ СН'!$F$12</f>
        <v>123.89394659</v>
      </c>
      <c r="P185" s="36">
        <f>SUMIFS(СВЦЭМ!$E$39:$E$782,СВЦЭМ!$A$39:$A$782,$A185,СВЦЭМ!$B$39:$B$782,P$155)+'СЕТ СН'!$F$12</f>
        <v>125.20797477000001</v>
      </c>
      <c r="Q185" s="36">
        <f>SUMIFS(СВЦЭМ!$E$39:$E$782,СВЦЭМ!$A$39:$A$782,$A185,СВЦЭМ!$B$39:$B$782,Q$155)+'СЕТ СН'!$F$12</f>
        <v>125.98325146000001</v>
      </c>
      <c r="R185" s="36">
        <f>SUMIFS(СВЦЭМ!$E$39:$E$782,СВЦЭМ!$A$39:$A$782,$A185,СВЦЭМ!$B$39:$B$782,R$155)+'СЕТ СН'!$F$12</f>
        <v>126.40512719</v>
      </c>
      <c r="S185" s="36">
        <f>SUMIFS(СВЦЭМ!$E$39:$E$782,СВЦЭМ!$A$39:$A$782,$A185,СВЦЭМ!$B$39:$B$782,S$155)+'СЕТ СН'!$F$12</f>
        <v>124.91510988</v>
      </c>
      <c r="T185" s="36">
        <f>SUMIFS(СВЦЭМ!$E$39:$E$782,СВЦЭМ!$A$39:$A$782,$A185,СВЦЭМ!$B$39:$B$782,T$155)+'СЕТ СН'!$F$12</f>
        <v>120.40796707</v>
      </c>
      <c r="U185" s="36">
        <f>SUMIFS(СВЦЭМ!$E$39:$E$782,СВЦЭМ!$A$39:$A$782,$A185,СВЦЭМ!$B$39:$B$782,U$155)+'СЕТ СН'!$F$12</f>
        <v>122.5780151</v>
      </c>
      <c r="V185" s="36">
        <f>SUMIFS(СВЦЭМ!$E$39:$E$782,СВЦЭМ!$A$39:$A$782,$A185,СВЦЭМ!$B$39:$B$782,V$155)+'СЕТ СН'!$F$12</f>
        <v>123.24010702</v>
      </c>
      <c r="W185" s="36">
        <f>SUMIFS(СВЦЭМ!$E$39:$E$782,СВЦЭМ!$A$39:$A$782,$A185,СВЦЭМ!$B$39:$B$782,W$155)+'СЕТ СН'!$F$12</f>
        <v>123.7963403</v>
      </c>
      <c r="X185" s="36">
        <f>SUMIFS(СВЦЭМ!$E$39:$E$782,СВЦЭМ!$A$39:$A$782,$A185,СВЦЭМ!$B$39:$B$782,X$155)+'СЕТ СН'!$F$12</f>
        <v>125.47362212</v>
      </c>
      <c r="Y185" s="36">
        <f>SUMIFS(СВЦЭМ!$E$39:$E$782,СВЦЭМ!$A$39:$A$782,$A185,СВЦЭМ!$B$39:$B$782,Y$155)+'СЕТ СН'!$F$12</f>
        <v>126.51866011</v>
      </c>
    </row>
    <row r="186" spans="1:27" ht="15.75" x14ac:dyDescent="0.2">
      <c r="A186" s="35">
        <f t="shared" si="4"/>
        <v>45291</v>
      </c>
      <c r="B186" s="36">
        <f>SUMIFS(СВЦЭМ!$E$39:$E$782,СВЦЭМ!$A$39:$A$782,$A186,СВЦЭМ!$B$39:$B$782,B$155)+'СЕТ СН'!$F$12</f>
        <v>123.48313133000001</v>
      </c>
      <c r="C186" s="36">
        <f>SUMIFS(СВЦЭМ!$E$39:$E$782,СВЦЭМ!$A$39:$A$782,$A186,СВЦЭМ!$B$39:$B$782,C$155)+'СЕТ СН'!$F$12</f>
        <v>122.36873538</v>
      </c>
      <c r="D186" s="36">
        <f>SUMIFS(СВЦЭМ!$E$39:$E$782,СВЦЭМ!$A$39:$A$782,$A186,СВЦЭМ!$B$39:$B$782,D$155)+'СЕТ СН'!$F$12</f>
        <v>123.47437454</v>
      </c>
      <c r="E186" s="36">
        <f>SUMIFS(СВЦЭМ!$E$39:$E$782,СВЦЭМ!$A$39:$A$782,$A186,СВЦЭМ!$B$39:$B$782,E$155)+'СЕТ СН'!$F$12</f>
        <v>123.7712607</v>
      </c>
      <c r="F186" s="36">
        <f>SUMIFS(СВЦЭМ!$E$39:$E$782,СВЦЭМ!$A$39:$A$782,$A186,СВЦЭМ!$B$39:$B$782,F$155)+'СЕТ СН'!$F$12</f>
        <v>123.55097696999999</v>
      </c>
      <c r="G186" s="36">
        <f>SUMIFS(СВЦЭМ!$E$39:$E$782,СВЦЭМ!$A$39:$A$782,$A186,СВЦЭМ!$B$39:$B$782,G$155)+'СЕТ СН'!$F$12</f>
        <v>120.75199816</v>
      </c>
      <c r="H186" s="36">
        <f>SUMIFS(СВЦЭМ!$E$39:$E$782,СВЦЭМ!$A$39:$A$782,$A186,СВЦЭМ!$B$39:$B$782,H$155)+'СЕТ СН'!$F$12</f>
        <v>120.75469361</v>
      </c>
      <c r="I186" s="36">
        <f>SUMIFS(СВЦЭМ!$E$39:$E$782,СВЦЭМ!$A$39:$A$782,$A186,СВЦЭМ!$B$39:$B$782,I$155)+'СЕТ СН'!$F$12</f>
        <v>120.8328499</v>
      </c>
      <c r="J186" s="36">
        <f>SUMIFS(СВЦЭМ!$E$39:$E$782,СВЦЭМ!$A$39:$A$782,$A186,СВЦЭМ!$B$39:$B$782,J$155)+'СЕТ СН'!$F$12</f>
        <v>119.35644492999999</v>
      </c>
      <c r="K186" s="36">
        <f>SUMIFS(СВЦЭМ!$E$39:$E$782,СВЦЭМ!$A$39:$A$782,$A186,СВЦЭМ!$B$39:$B$782,K$155)+'СЕТ СН'!$F$12</f>
        <v>116.68632506</v>
      </c>
      <c r="L186" s="36">
        <f>SUMIFS(СВЦЭМ!$E$39:$E$782,СВЦЭМ!$A$39:$A$782,$A186,СВЦЭМ!$B$39:$B$782,L$155)+'СЕТ СН'!$F$12</f>
        <v>115.62423954</v>
      </c>
      <c r="M186" s="36">
        <f>SUMIFS(СВЦЭМ!$E$39:$E$782,СВЦЭМ!$A$39:$A$782,$A186,СВЦЭМ!$B$39:$B$782,M$155)+'СЕТ СН'!$F$12</f>
        <v>114.55150878000001</v>
      </c>
      <c r="N186" s="36">
        <f>SUMIFS(СВЦЭМ!$E$39:$E$782,СВЦЭМ!$A$39:$A$782,$A186,СВЦЭМ!$B$39:$B$782,N$155)+'СЕТ СН'!$F$12</f>
        <v>114.94962405</v>
      </c>
      <c r="O186" s="36">
        <f>SUMIFS(СВЦЭМ!$E$39:$E$782,СВЦЭМ!$A$39:$A$782,$A186,СВЦЭМ!$B$39:$B$782,O$155)+'СЕТ СН'!$F$12</f>
        <v>115.68290637</v>
      </c>
      <c r="P186" s="36">
        <f>SUMIFS(СВЦЭМ!$E$39:$E$782,СВЦЭМ!$A$39:$A$782,$A186,СВЦЭМ!$B$39:$B$782,P$155)+'СЕТ СН'!$F$12</f>
        <v>117.28494729000001</v>
      </c>
      <c r="Q186" s="36">
        <f>SUMIFS(СВЦЭМ!$E$39:$E$782,СВЦЭМ!$A$39:$A$782,$A186,СВЦЭМ!$B$39:$B$782,Q$155)+'СЕТ СН'!$F$12</f>
        <v>116.09355727000001</v>
      </c>
      <c r="R186" s="36">
        <f>SUMIFS(СВЦЭМ!$E$39:$E$782,СВЦЭМ!$A$39:$A$782,$A186,СВЦЭМ!$B$39:$B$782,R$155)+'СЕТ СН'!$F$12</f>
        <v>117.09830416</v>
      </c>
      <c r="S186" s="36">
        <f>SUMIFS(СВЦЭМ!$E$39:$E$782,СВЦЭМ!$A$39:$A$782,$A186,СВЦЭМ!$B$39:$B$782,S$155)+'СЕТ СН'!$F$12</f>
        <v>114.85838513</v>
      </c>
      <c r="T186" s="36">
        <f>SUMIFS(СВЦЭМ!$E$39:$E$782,СВЦЭМ!$A$39:$A$782,$A186,СВЦЭМ!$B$39:$B$782,T$155)+'СЕТ СН'!$F$12</f>
        <v>110.6912268</v>
      </c>
      <c r="U186" s="36">
        <f>SUMIFS(СВЦЭМ!$E$39:$E$782,СВЦЭМ!$A$39:$A$782,$A186,СВЦЭМ!$B$39:$B$782,U$155)+'СЕТ СН'!$F$12</f>
        <v>109.25987348</v>
      </c>
      <c r="V186" s="36">
        <f>SUMIFS(СВЦЭМ!$E$39:$E$782,СВЦЭМ!$A$39:$A$782,$A186,СВЦЭМ!$B$39:$B$782,V$155)+'СЕТ СН'!$F$12</f>
        <v>111.6887603</v>
      </c>
      <c r="W186" s="36">
        <f>SUMIFS(СВЦЭМ!$E$39:$E$782,СВЦЭМ!$A$39:$A$782,$A186,СВЦЭМ!$B$39:$B$782,W$155)+'СЕТ СН'!$F$12</f>
        <v>115.19416461</v>
      </c>
      <c r="X186" s="36">
        <f>SUMIFS(СВЦЭМ!$E$39:$E$782,СВЦЭМ!$A$39:$A$782,$A186,СВЦЭМ!$B$39:$B$782,X$155)+'СЕТ СН'!$F$12</f>
        <v>118.75699364</v>
      </c>
      <c r="Y186" s="36">
        <f>SUMIFS(СВЦЭМ!$E$39:$E$782,СВЦЭМ!$A$39:$A$782,$A186,СВЦЭМ!$B$39:$B$782,Y$155)+'СЕТ СН'!$F$12</f>
        <v>121.70085007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01.12.2023</v>
      </c>
      <c r="B191" s="36">
        <f>SUMIFS(СВЦЭМ!$F$39:$F$782,СВЦЭМ!$A$39:$A$782,$A191,СВЦЭМ!$B$39:$B$782,B$190)+'СЕТ СН'!$F$12</f>
        <v>106.25491737</v>
      </c>
      <c r="C191" s="36">
        <f>SUMIFS(СВЦЭМ!$F$39:$F$782,СВЦЭМ!$A$39:$A$782,$A191,СВЦЭМ!$B$39:$B$782,C$190)+'СЕТ СН'!$F$12</f>
        <v>108.70234170000001</v>
      </c>
      <c r="D191" s="36">
        <f>SUMIFS(СВЦЭМ!$F$39:$F$782,СВЦЭМ!$A$39:$A$782,$A191,СВЦЭМ!$B$39:$B$782,D$190)+'СЕТ СН'!$F$12</f>
        <v>110.68891407</v>
      </c>
      <c r="E191" s="36">
        <f>SUMIFS(СВЦЭМ!$F$39:$F$782,СВЦЭМ!$A$39:$A$782,$A191,СВЦЭМ!$B$39:$B$782,E$190)+'СЕТ СН'!$F$12</f>
        <v>110.77508912</v>
      </c>
      <c r="F191" s="36">
        <f>SUMIFS(СВЦЭМ!$F$39:$F$782,СВЦЭМ!$A$39:$A$782,$A191,СВЦЭМ!$B$39:$B$782,F$190)+'СЕТ СН'!$F$12</f>
        <v>111.33047734</v>
      </c>
      <c r="G191" s="36">
        <f>SUMIFS(СВЦЭМ!$F$39:$F$782,СВЦЭМ!$A$39:$A$782,$A191,СВЦЭМ!$B$39:$B$782,G$190)+'СЕТ СН'!$F$12</f>
        <v>109.98181835</v>
      </c>
      <c r="H191" s="36">
        <f>SUMIFS(СВЦЭМ!$F$39:$F$782,СВЦЭМ!$A$39:$A$782,$A191,СВЦЭМ!$B$39:$B$782,H$190)+'СЕТ СН'!$F$12</f>
        <v>107.24703746</v>
      </c>
      <c r="I191" s="36">
        <f>SUMIFS(СВЦЭМ!$F$39:$F$782,СВЦЭМ!$A$39:$A$782,$A191,СВЦЭМ!$B$39:$B$782,I$190)+'СЕТ СН'!$F$12</f>
        <v>104.46832028</v>
      </c>
      <c r="J191" s="36">
        <f>SUMIFS(СВЦЭМ!$F$39:$F$782,СВЦЭМ!$A$39:$A$782,$A191,СВЦЭМ!$B$39:$B$782,J$190)+'СЕТ СН'!$F$12</f>
        <v>101.55054204</v>
      </c>
      <c r="K191" s="36">
        <f>SUMIFS(СВЦЭМ!$F$39:$F$782,СВЦЭМ!$A$39:$A$782,$A191,СВЦЭМ!$B$39:$B$782,K$190)+'СЕТ СН'!$F$12</f>
        <v>100.51977762999999</v>
      </c>
      <c r="L191" s="36">
        <f>SUMIFS(СВЦЭМ!$F$39:$F$782,СВЦЭМ!$A$39:$A$782,$A191,СВЦЭМ!$B$39:$B$782,L$190)+'СЕТ СН'!$F$12</f>
        <v>100.30042778000001</v>
      </c>
      <c r="M191" s="36">
        <f>SUMIFS(СВЦЭМ!$F$39:$F$782,СВЦЭМ!$A$39:$A$782,$A191,СВЦЭМ!$B$39:$B$782,M$190)+'СЕТ СН'!$F$12</f>
        <v>101.71843403</v>
      </c>
      <c r="N191" s="36">
        <f>SUMIFS(СВЦЭМ!$F$39:$F$782,СВЦЭМ!$A$39:$A$782,$A191,СВЦЭМ!$B$39:$B$782,N$190)+'СЕТ СН'!$F$12</f>
        <v>102.46842635</v>
      </c>
      <c r="O191" s="36">
        <f>SUMIFS(СВЦЭМ!$F$39:$F$782,СВЦЭМ!$A$39:$A$782,$A191,СВЦЭМ!$B$39:$B$782,O$190)+'СЕТ СН'!$F$12</f>
        <v>103.13594496</v>
      </c>
      <c r="P191" s="36">
        <f>SUMIFS(СВЦЭМ!$F$39:$F$782,СВЦЭМ!$A$39:$A$782,$A191,СВЦЭМ!$B$39:$B$782,P$190)+'СЕТ СН'!$F$12</f>
        <v>103.87655997</v>
      </c>
      <c r="Q191" s="36">
        <f>SUMIFS(СВЦЭМ!$F$39:$F$782,СВЦЭМ!$A$39:$A$782,$A191,СВЦЭМ!$B$39:$B$782,Q$190)+'СЕТ СН'!$F$12</f>
        <v>102.60372044</v>
      </c>
      <c r="R191" s="36">
        <f>SUMIFS(СВЦЭМ!$F$39:$F$782,СВЦЭМ!$A$39:$A$782,$A191,СВЦЭМ!$B$39:$B$782,R$190)+'СЕТ СН'!$F$12</f>
        <v>103.06622869</v>
      </c>
      <c r="S191" s="36">
        <f>SUMIFS(СВЦЭМ!$F$39:$F$782,СВЦЭМ!$A$39:$A$782,$A191,СВЦЭМ!$B$39:$B$782,S$190)+'СЕТ СН'!$F$12</f>
        <v>100.7689505</v>
      </c>
      <c r="T191" s="36">
        <f>SUMIFS(СВЦЭМ!$F$39:$F$782,СВЦЭМ!$A$39:$A$782,$A191,СВЦЭМ!$B$39:$B$782,T$190)+'СЕТ СН'!$F$12</f>
        <v>98.092929159999997</v>
      </c>
      <c r="U191" s="36">
        <f>SUMIFS(СВЦЭМ!$F$39:$F$782,СВЦЭМ!$A$39:$A$782,$A191,СВЦЭМ!$B$39:$B$782,U$190)+'СЕТ СН'!$F$12</f>
        <v>98.671032150000002</v>
      </c>
      <c r="V191" s="36">
        <f>SUMIFS(СВЦЭМ!$F$39:$F$782,СВЦЭМ!$A$39:$A$782,$A191,СВЦЭМ!$B$39:$B$782,V$190)+'СЕТ СН'!$F$12</f>
        <v>100.42756871</v>
      </c>
      <c r="W191" s="36">
        <f>SUMIFS(СВЦЭМ!$F$39:$F$782,СВЦЭМ!$A$39:$A$782,$A191,СВЦЭМ!$B$39:$B$782,W$190)+'СЕТ СН'!$F$12</f>
        <v>101.25805713</v>
      </c>
      <c r="X191" s="36">
        <f>SUMIFS(СВЦЭМ!$F$39:$F$782,СВЦЭМ!$A$39:$A$782,$A191,СВЦЭМ!$B$39:$B$782,X$190)+'СЕТ СН'!$F$12</f>
        <v>101.58055851</v>
      </c>
      <c r="Y191" s="36">
        <f>SUMIFS(СВЦЭМ!$F$39:$F$782,СВЦЭМ!$A$39:$A$782,$A191,СВЦЭМ!$B$39:$B$782,Y$190)+'СЕТ СН'!$F$12</f>
        <v>103.01775327999999</v>
      </c>
      <c r="AA191" s="45"/>
    </row>
    <row r="192" spans="1:27" ht="15.75" x14ac:dyDescent="0.2">
      <c r="A192" s="35">
        <f>A191+1</f>
        <v>45262</v>
      </c>
      <c r="B192" s="36">
        <f>SUMIFS(СВЦЭМ!$F$39:$F$782,СВЦЭМ!$A$39:$A$782,$A192,СВЦЭМ!$B$39:$B$782,B$190)+'СЕТ СН'!$F$12</f>
        <v>110.74837590999999</v>
      </c>
      <c r="C192" s="36">
        <f>SUMIFS(СВЦЭМ!$F$39:$F$782,СВЦЭМ!$A$39:$A$782,$A192,СВЦЭМ!$B$39:$B$782,C$190)+'СЕТ СН'!$F$12</f>
        <v>110.39150083</v>
      </c>
      <c r="D192" s="36">
        <f>SUMIFS(СВЦЭМ!$F$39:$F$782,СВЦЭМ!$A$39:$A$782,$A192,СВЦЭМ!$B$39:$B$782,D$190)+'СЕТ СН'!$F$12</f>
        <v>111.18093996</v>
      </c>
      <c r="E192" s="36">
        <f>SUMIFS(СВЦЭМ!$F$39:$F$782,СВЦЭМ!$A$39:$A$782,$A192,СВЦЭМ!$B$39:$B$782,E$190)+'СЕТ СН'!$F$12</f>
        <v>112.01821277000001</v>
      </c>
      <c r="F192" s="36">
        <f>SUMIFS(СВЦЭМ!$F$39:$F$782,СВЦЭМ!$A$39:$A$782,$A192,СВЦЭМ!$B$39:$B$782,F$190)+'СЕТ СН'!$F$12</f>
        <v>112.4031126</v>
      </c>
      <c r="G192" s="36">
        <f>SUMIFS(СВЦЭМ!$F$39:$F$782,СВЦЭМ!$A$39:$A$782,$A192,СВЦЭМ!$B$39:$B$782,G$190)+'СЕТ СН'!$F$12</f>
        <v>112.54528464000001</v>
      </c>
      <c r="H192" s="36">
        <f>SUMIFS(СВЦЭМ!$F$39:$F$782,СВЦЭМ!$A$39:$A$782,$A192,СВЦЭМ!$B$39:$B$782,H$190)+'СЕТ СН'!$F$12</f>
        <v>112.45457774</v>
      </c>
      <c r="I192" s="36">
        <f>SUMIFS(СВЦЭМ!$F$39:$F$782,СВЦЭМ!$A$39:$A$782,$A192,СВЦЭМ!$B$39:$B$782,I$190)+'СЕТ СН'!$F$12</f>
        <v>110.27404061999999</v>
      </c>
      <c r="J192" s="36">
        <f>SUMIFS(СВЦЭМ!$F$39:$F$782,СВЦЭМ!$A$39:$A$782,$A192,СВЦЭМ!$B$39:$B$782,J$190)+'СЕТ СН'!$F$12</f>
        <v>107.47460319</v>
      </c>
      <c r="K192" s="36">
        <f>SUMIFS(СВЦЭМ!$F$39:$F$782,СВЦЭМ!$A$39:$A$782,$A192,СВЦЭМ!$B$39:$B$782,K$190)+'СЕТ СН'!$F$12</f>
        <v>105.17084857</v>
      </c>
      <c r="L192" s="36">
        <f>SUMIFS(СВЦЭМ!$F$39:$F$782,СВЦЭМ!$A$39:$A$782,$A192,СВЦЭМ!$B$39:$B$782,L$190)+'СЕТ СН'!$F$12</f>
        <v>103.06256949</v>
      </c>
      <c r="M192" s="36">
        <f>SUMIFS(СВЦЭМ!$F$39:$F$782,СВЦЭМ!$A$39:$A$782,$A192,СВЦЭМ!$B$39:$B$782,M$190)+'СЕТ СН'!$F$12</f>
        <v>102.5803131</v>
      </c>
      <c r="N192" s="36">
        <f>SUMIFS(СВЦЭМ!$F$39:$F$782,СВЦЭМ!$A$39:$A$782,$A192,СВЦЭМ!$B$39:$B$782,N$190)+'СЕТ СН'!$F$12</f>
        <v>103.92618168</v>
      </c>
      <c r="O192" s="36">
        <f>SUMIFS(СВЦЭМ!$F$39:$F$782,СВЦЭМ!$A$39:$A$782,$A192,СВЦЭМ!$B$39:$B$782,O$190)+'СЕТ СН'!$F$12</f>
        <v>105.32972252</v>
      </c>
      <c r="P192" s="36">
        <f>SUMIFS(СВЦЭМ!$F$39:$F$782,СВЦЭМ!$A$39:$A$782,$A192,СВЦЭМ!$B$39:$B$782,P$190)+'СЕТ СН'!$F$12</f>
        <v>106.13687172</v>
      </c>
      <c r="Q192" s="36">
        <f>SUMIFS(СВЦЭМ!$F$39:$F$782,СВЦЭМ!$A$39:$A$782,$A192,СВЦЭМ!$B$39:$B$782,Q$190)+'СЕТ СН'!$F$12</f>
        <v>106.30149495000001</v>
      </c>
      <c r="R192" s="36">
        <f>SUMIFS(СВЦЭМ!$F$39:$F$782,СВЦЭМ!$A$39:$A$782,$A192,СВЦЭМ!$B$39:$B$782,R$190)+'СЕТ СН'!$F$12</f>
        <v>104.80246205</v>
      </c>
      <c r="S192" s="36">
        <f>SUMIFS(СВЦЭМ!$F$39:$F$782,СВЦЭМ!$A$39:$A$782,$A192,СВЦЭМ!$B$39:$B$782,S$190)+'СЕТ СН'!$F$12</f>
        <v>102.43797961999999</v>
      </c>
      <c r="T192" s="36">
        <f>SUMIFS(СВЦЭМ!$F$39:$F$782,СВЦЭМ!$A$39:$A$782,$A192,СВЦЭМ!$B$39:$B$782,T$190)+'СЕТ СН'!$F$12</f>
        <v>100.46298433</v>
      </c>
      <c r="U192" s="36">
        <f>SUMIFS(СВЦЭМ!$F$39:$F$782,СВЦЭМ!$A$39:$A$782,$A192,СВЦЭМ!$B$39:$B$782,U$190)+'СЕТ СН'!$F$12</f>
        <v>101.17063121</v>
      </c>
      <c r="V192" s="36">
        <f>SUMIFS(СВЦЭМ!$F$39:$F$782,СВЦЭМ!$A$39:$A$782,$A192,СВЦЭМ!$B$39:$B$782,V$190)+'СЕТ СН'!$F$12</f>
        <v>102.7183555</v>
      </c>
      <c r="W192" s="36">
        <f>SUMIFS(СВЦЭМ!$F$39:$F$782,СВЦЭМ!$A$39:$A$782,$A192,СВЦЭМ!$B$39:$B$782,W$190)+'СЕТ СН'!$F$12</f>
        <v>103.55882943</v>
      </c>
      <c r="X192" s="36">
        <f>SUMIFS(СВЦЭМ!$F$39:$F$782,СВЦЭМ!$A$39:$A$782,$A192,СВЦЭМ!$B$39:$B$782,X$190)+'СЕТ СН'!$F$12</f>
        <v>105.53898479</v>
      </c>
      <c r="Y192" s="36">
        <f>SUMIFS(СВЦЭМ!$F$39:$F$782,СВЦЭМ!$A$39:$A$782,$A192,СВЦЭМ!$B$39:$B$782,Y$190)+'СЕТ СН'!$F$12</f>
        <v>106.93060613</v>
      </c>
    </row>
    <row r="193" spans="1:25" ht="15.75" x14ac:dyDescent="0.2">
      <c r="A193" s="35">
        <f t="shared" ref="A193:A221" si="5">A192+1</f>
        <v>45263</v>
      </c>
      <c r="B193" s="36">
        <f>SUMIFS(СВЦЭМ!$F$39:$F$782,СВЦЭМ!$A$39:$A$782,$A193,СВЦЭМ!$B$39:$B$782,B$190)+'СЕТ СН'!$F$12</f>
        <v>104.58313501000001</v>
      </c>
      <c r="C193" s="36">
        <f>SUMIFS(СВЦЭМ!$F$39:$F$782,СВЦЭМ!$A$39:$A$782,$A193,СВЦЭМ!$B$39:$B$782,C$190)+'СЕТ СН'!$F$12</f>
        <v>107.31257846</v>
      </c>
      <c r="D193" s="36">
        <f>SUMIFS(СВЦЭМ!$F$39:$F$782,СВЦЭМ!$A$39:$A$782,$A193,СВЦЭМ!$B$39:$B$782,D$190)+'СЕТ СН'!$F$12</f>
        <v>110.13673822</v>
      </c>
      <c r="E193" s="36">
        <f>SUMIFS(СВЦЭМ!$F$39:$F$782,СВЦЭМ!$A$39:$A$782,$A193,СВЦЭМ!$B$39:$B$782,E$190)+'СЕТ СН'!$F$12</f>
        <v>109.88592727</v>
      </c>
      <c r="F193" s="36">
        <f>SUMIFS(СВЦЭМ!$F$39:$F$782,СВЦЭМ!$A$39:$A$782,$A193,СВЦЭМ!$B$39:$B$782,F$190)+'СЕТ СН'!$F$12</f>
        <v>109.59089734</v>
      </c>
      <c r="G193" s="36">
        <f>SUMIFS(СВЦЭМ!$F$39:$F$782,СВЦЭМ!$A$39:$A$782,$A193,СВЦЭМ!$B$39:$B$782,G$190)+'СЕТ СН'!$F$12</f>
        <v>110.33511451</v>
      </c>
      <c r="H193" s="36">
        <f>SUMIFS(СВЦЭМ!$F$39:$F$782,СВЦЭМ!$A$39:$A$782,$A193,СВЦЭМ!$B$39:$B$782,H$190)+'СЕТ СН'!$F$12</f>
        <v>109.85114842999999</v>
      </c>
      <c r="I193" s="36">
        <f>SUMIFS(СВЦЭМ!$F$39:$F$782,СВЦЭМ!$A$39:$A$782,$A193,СВЦЭМ!$B$39:$B$782,I$190)+'СЕТ СН'!$F$12</f>
        <v>109.72206679999999</v>
      </c>
      <c r="J193" s="36">
        <f>SUMIFS(СВЦЭМ!$F$39:$F$782,СВЦЭМ!$A$39:$A$782,$A193,СВЦЭМ!$B$39:$B$782,J$190)+'СЕТ СН'!$F$12</f>
        <v>107.80859461</v>
      </c>
      <c r="K193" s="36">
        <f>SUMIFS(СВЦЭМ!$F$39:$F$782,СВЦЭМ!$A$39:$A$782,$A193,СВЦЭМ!$B$39:$B$782,K$190)+'СЕТ СН'!$F$12</f>
        <v>105.61870768999999</v>
      </c>
      <c r="L193" s="36">
        <f>SUMIFS(СВЦЭМ!$F$39:$F$782,СВЦЭМ!$A$39:$A$782,$A193,СВЦЭМ!$B$39:$B$782,L$190)+'СЕТ СН'!$F$12</f>
        <v>102.98029276</v>
      </c>
      <c r="M193" s="36">
        <f>SUMIFS(СВЦЭМ!$F$39:$F$782,СВЦЭМ!$A$39:$A$782,$A193,СВЦЭМ!$B$39:$B$782,M$190)+'СЕТ СН'!$F$12</f>
        <v>102.74739751</v>
      </c>
      <c r="N193" s="36">
        <f>SUMIFS(СВЦЭМ!$F$39:$F$782,СВЦЭМ!$A$39:$A$782,$A193,СВЦЭМ!$B$39:$B$782,N$190)+'СЕТ СН'!$F$12</f>
        <v>103.61402241</v>
      </c>
      <c r="O193" s="36">
        <f>SUMIFS(СВЦЭМ!$F$39:$F$782,СВЦЭМ!$A$39:$A$782,$A193,СВЦЭМ!$B$39:$B$782,O$190)+'СЕТ СН'!$F$12</f>
        <v>105.18837114999999</v>
      </c>
      <c r="P193" s="36">
        <f>SUMIFS(СВЦЭМ!$F$39:$F$782,СВЦЭМ!$A$39:$A$782,$A193,СВЦЭМ!$B$39:$B$782,P$190)+'СЕТ СН'!$F$12</f>
        <v>105.38948327</v>
      </c>
      <c r="Q193" s="36">
        <f>SUMIFS(СВЦЭМ!$F$39:$F$782,СВЦЭМ!$A$39:$A$782,$A193,СВЦЭМ!$B$39:$B$782,Q$190)+'СЕТ СН'!$F$12</f>
        <v>105.89115253999999</v>
      </c>
      <c r="R193" s="36">
        <f>SUMIFS(СВЦЭМ!$F$39:$F$782,СВЦЭМ!$A$39:$A$782,$A193,СВЦЭМ!$B$39:$B$782,R$190)+'СЕТ СН'!$F$12</f>
        <v>104.85433438</v>
      </c>
      <c r="S193" s="36">
        <f>SUMIFS(СВЦЭМ!$F$39:$F$782,СВЦЭМ!$A$39:$A$782,$A193,СВЦЭМ!$B$39:$B$782,S$190)+'СЕТ СН'!$F$12</f>
        <v>101.89617497</v>
      </c>
      <c r="T193" s="36">
        <f>SUMIFS(СВЦЭМ!$F$39:$F$782,СВЦЭМ!$A$39:$A$782,$A193,СВЦЭМ!$B$39:$B$782,T$190)+'СЕТ СН'!$F$12</f>
        <v>98.986991790000005</v>
      </c>
      <c r="U193" s="36">
        <f>SUMIFS(СВЦЭМ!$F$39:$F$782,СВЦЭМ!$A$39:$A$782,$A193,СВЦЭМ!$B$39:$B$782,U$190)+'СЕТ СН'!$F$12</f>
        <v>99.581770640000002</v>
      </c>
      <c r="V193" s="36">
        <f>SUMIFS(СВЦЭМ!$F$39:$F$782,СВЦЭМ!$A$39:$A$782,$A193,СВЦЭМ!$B$39:$B$782,V$190)+'СЕТ СН'!$F$12</f>
        <v>101.53510004</v>
      </c>
      <c r="W193" s="36">
        <f>SUMIFS(СВЦЭМ!$F$39:$F$782,СВЦЭМ!$A$39:$A$782,$A193,СВЦЭМ!$B$39:$B$782,W$190)+'СЕТ СН'!$F$12</f>
        <v>102.18548081</v>
      </c>
      <c r="X193" s="36">
        <f>SUMIFS(СВЦЭМ!$F$39:$F$782,СВЦЭМ!$A$39:$A$782,$A193,СВЦЭМ!$B$39:$B$782,X$190)+'СЕТ СН'!$F$12</f>
        <v>104.05808601</v>
      </c>
      <c r="Y193" s="36">
        <f>SUMIFS(СВЦЭМ!$F$39:$F$782,СВЦЭМ!$A$39:$A$782,$A193,СВЦЭМ!$B$39:$B$782,Y$190)+'СЕТ СН'!$F$12</f>
        <v>107.15079869</v>
      </c>
    </row>
    <row r="194" spans="1:25" ht="15.75" x14ac:dyDescent="0.2">
      <c r="A194" s="35">
        <f t="shared" si="5"/>
        <v>45264</v>
      </c>
      <c r="B194" s="36">
        <f>SUMIFS(СВЦЭМ!$F$39:$F$782,СВЦЭМ!$A$39:$A$782,$A194,СВЦЭМ!$B$39:$B$782,B$190)+'СЕТ СН'!$F$12</f>
        <v>106.27095416</v>
      </c>
      <c r="C194" s="36">
        <f>SUMIFS(СВЦЭМ!$F$39:$F$782,СВЦЭМ!$A$39:$A$782,$A194,СВЦЭМ!$B$39:$B$782,C$190)+'СЕТ СН'!$F$12</f>
        <v>108.92492428</v>
      </c>
      <c r="D194" s="36">
        <f>SUMIFS(СВЦЭМ!$F$39:$F$782,СВЦЭМ!$A$39:$A$782,$A194,СВЦЭМ!$B$39:$B$782,D$190)+'СЕТ СН'!$F$12</f>
        <v>108.65933325</v>
      </c>
      <c r="E194" s="36">
        <f>SUMIFS(СВЦЭМ!$F$39:$F$782,СВЦЭМ!$A$39:$A$782,$A194,СВЦЭМ!$B$39:$B$782,E$190)+'СЕТ СН'!$F$12</f>
        <v>109.11008545</v>
      </c>
      <c r="F194" s="36">
        <f>SUMIFS(СВЦЭМ!$F$39:$F$782,СВЦЭМ!$A$39:$A$782,$A194,СВЦЭМ!$B$39:$B$782,F$190)+'СЕТ СН'!$F$12</f>
        <v>108.84457946000001</v>
      </c>
      <c r="G194" s="36">
        <f>SUMIFS(СВЦЭМ!$F$39:$F$782,СВЦЭМ!$A$39:$A$782,$A194,СВЦЭМ!$B$39:$B$782,G$190)+'СЕТ СН'!$F$12</f>
        <v>108.23624891</v>
      </c>
      <c r="H194" s="36">
        <f>SUMIFS(СВЦЭМ!$F$39:$F$782,СВЦЭМ!$A$39:$A$782,$A194,СВЦЭМ!$B$39:$B$782,H$190)+'СЕТ СН'!$F$12</f>
        <v>106.38089605</v>
      </c>
      <c r="I194" s="36">
        <f>SUMIFS(СВЦЭМ!$F$39:$F$782,СВЦЭМ!$A$39:$A$782,$A194,СВЦЭМ!$B$39:$B$782,I$190)+'СЕТ СН'!$F$12</f>
        <v>102.04124622</v>
      </c>
      <c r="J194" s="36">
        <f>SUMIFS(СВЦЭМ!$F$39:$F$782,СВЦЭМ!$A$39:$A$782,$A194,СВЦЭМ!$B$39:$B$782,J$190)+'СЕТ СН'!$F$12</f>
        <v>100.66045607</v>
      </c>
      <c r="K194" s="36">
        <f>SUMIFS(СВЦЭМ!$F$39:$F$782,СВЦЭМ!$A$39:$A$782,$A194,СВЦЭМ!$B$39:$B$782,K$190)+'СЕТ СН'!$F$12</f>
        <v>99.869688969999999</v>
      </c>
      <c r="L194" s="36">
        <f>SUMIFS(СВЦЭМ!$F$39:$F$782,СВЦЭМ!$A$39:$A$782,$A194,СВЦЭМ!$B$39:$B$782,L$190)+'СЕТ СН'!$F$12</f>
        <v>99.512523479999999</v>
      </c>
      <c r="M194" s="36">
        <f>SUMIFS(СВЦЭМ!$F$39:$F$782,СВЦЭМ!$A$39:$A$782,$A194,СВЦЭМ!$B$39:$B$782,M$190)+'СЕТ СН'!$F$12</f>
        <v>100.04702398000001</v>
      </c>
      <c r="N194" s="36">
        <f>SUMIFS(СВЦЭМ!$F$39:$F$782,СВЦЭМ!$A$39:$A$782,$A194,СВЦЭМ!$B$39:$B$782,N$190)+'СЕТ СН'!$F$12</f>
        <v>100.67012234000001</v>
      </c>
      <c r="O194" s="36">
        <f>SUMIFS(СВЦЭМ!$F$39:$F$782,СВЦЭМ!$A$39:$A$782,$A194,СВЦЭМ!$B$39:$B$782,O$190)+'СЕТ СН'!$F$12</f>
        <v>101.33452038999999</v>
      </c>
      <c r="P194" s="36">
        <f>SUMIFS(СВЦЭМ!$F$39:$F$782,СВЦЭМ!$A$39:$A$782,$A194,СВЦЭМ!$B$39:$B$782,P$190)+'СЕТ СН'!$F$12</f>
        <v>102.14737962</v>
      </c>
      <c r="Q194" s="36">
        <f>SUMIFS(СВЦЭМ!$F$39:$F$782,СВЦЭМ!$A$39:$A$782,$A194,СВЦЭМ!$B$39:$B$782,Q$190)+'СЕТ СН'!$F$12</f>
        <v>102.29274805999999</v>
      </c>
      <c r="R194" s="36">
        <f>SUMIFS(СВЦЭМ!$F$39:$F$782,СВЦЭМ!$A$39:$A$782,$A194,СВЦЭМ!$B$39:$B$782,R$190)+'СЕТ СН'!$F$12</f>
        <v>101.51587945999999</v>
      </c>
      <c r="S194" s="36">
        <f>SUMIFS(СВЦЭМ!$F$39:$F$782,СВЦЭМ!$A$39:$A$782,$A194,СВЦЭМ!$B$39:$B$782,S$190)+'СЕТ СН'!$F$12</f>
        <v>99.062698370000007</v>
      </c>
      <c r="T194" s="36">
        <f>SUMIFS(СВЦЭМ!$F$39:$F$782,СВЦЭМ!$A$39:$A$782,$A194,СВЦЭМ!$B$39:$B$782,T$190)+'СЕТ СН'!$F$12</f>
        <v>97.579593320000001</v>
      </c>
      <c r="U194" s="36">
        <f>SUMIFS(СВЦЭМ!$F$39:$F$782,СВЦЭМ!$A$39:$A$782,$A194,СВЦЭМ!$B$39:$B$782,U$190)+'СЕТ СН'!$F$12</f>
        <v>98.277772429999999</v>
      </c>
      <c r="V194" s="36">
        <f>SUMIFS(СВЦЭМ!$F$39:$F$782,СВЦЭМ!$A$39:$A$782,$A194,СВЦЭМ!$B$39:$B$782,V$190)+'СЕТ СН'!$F$12</f>
        <v>99.586971980000001</v>
      </c>
      <c r="W194" s="36">
        <f>SUMIFS(СВЦЭМ!$F$39:$F$782,СВЦЭМ!$A$39:$A$782,$A194,СВЦЭМ!$B$39:$B$782,W$190)+'СЕТ СН'!$F$12</f>
        <v>100.42200526000001</v>
      </c>
      <c r="X194" s="36">
        <f>SUMIFS(СВЦЭМ!$F$39:$F$782,СВЦЭМ!$A$39:$A$782,$A194,СВЦЭМ!$B$39:$B$782,X$190)+'СЕТ СН'!$F$12</f>
        <v>102.84671797</v>
      </c>
      <c r="Y194" s="36">
        <f>SUMIFS(СВЦЭМ!$F$39:$F$782,СВЦЭМ!$A$39:$A$782,$A194,СВЦЭМ!$B$39:$B$782,Y$190)+'СЕТ СН'!$F$12</f>
        <v>103.96176177</v>
      </c>
    </row>
    <row r="195" spans="1:25" ht="15.75" x14ac:dyDescent="0.2">
      <c r="A195" s="35">
        <f t="shared" si="5"/>
        <v>45265</v>
      </c>
      <c r="B195" s="36">
        <f>SUMIFS(СВЦЭМ!$F$39:$F$782,СВЦЭМ!$A$39:$A$782,$A195,СВЦЭМ!$B$39:$B$782,B$190)+'СЕТ СН'!$F$12</f>
        <v>112.20871721</v>
      </c>
      <c r="C195" s="36">
        <f>SUMIFS(СВЦЭМ!$F$39:$F$782,СВЦЭМ!$A$39:$A$782,$A195,СВЦЭМ!$B$39:$B$782,C$190)+'СЕТ СН'!$F$12</f>
        <v>113.572677</v>
      </c>
      <c r="D195" s="36">
        <f>SUMIFS(СВЦЭМ!$F$39:$F$782,СВЦЭМ!$A$39:$A$782,$A195,СВЦЭМ!$B$39:$B$782,D$190)+'СЕТ СН'!$F$12</f>
        <v>115.91546153</v>
      </c>
      <c r="E195" s="36">
        <f>SUMIFS(СВЦЭМ!$F$39:$F$782,СВЦЭМ!$A$39:$A$782,$A195,СВЦЭМ!$B$39:$B$782,E$190)+'СЕТ СН'!$F$12</f>
        <v>113.91814555000001</v>
      </c>
      <c r="F195" s="36">
        <f>SUMIFS(СВЦЭМ!$F$39:$F$782,СВЦЭМ!$A$39:$A$782,$A195,СВЦЭМ!$B$39:$B$782,F$190)+'СЕТ СН'!$F$12</f>
        <v>113.5951103</v>
      </c>
      <c r="G195" s="36">
        <f>SUMIFS(СВЦЭМ!$F$39:$F$782,СВЦЭМ!$A$39:$A$782,$A195,СВЦЭМ!$B$39:$B$782,G$190)+'СЕТ СН'!$F$12</f>
        <v>113.41103212</v>
      </c>
      <c r="H195" s="36">
        <f>SUMIFS(СВЦЭМ!$F$39:$F$782,СВЦЭМ!$A$39:$A$782,$A195,СВЦЭМ!$B$39:$B$782,H$190)+'СЕТ СН'!$F$12</f>
        <v>110.80993796999999</v>
      </c>
      <c r="I195" s="36">
        <f>SUMIFS(СВЦЭМ!$F$39:$F$782,СВЦЭМ!$A$39:$A$782,$A195,СВЦЭМ!$B$39:$B$782,I$190)+'СЕТ СН'!$F$12</f>
        <v>108.22333953</v>
      </c>
      <c r="J195" s="36">
        <f>SUMIFS(СВЦЭМ!$F$39:$F$782,СВЦЭМ!$A$39:$A$782,$A195,СВЦЭМ!$B$39:$B$782,J$190)+'СЕТ СН'!$F$12</f>
        <v>105.5639695</v>
      </c>
      <c r="K195" s="36">
        <f>SUMIFS(СВЦЭМ!$F$39:$F$782,СВЦЭМ!$A$39:$A$782,$A195,СВЦЭМ!$B$39:$B$782,K$190)+'СЕТ СН'!$F$12</f>
        <v>105.38694232</v>
      </c>
      <c r="L195" s="36">
        <f>SUMIFS(СВЦЭМ!$F$39:$F$782,СВЦЭМ!$A$39:$A$782,$A195,СВЦЭМ!$B$39:$B$782,L$190)+'СЕТ СН'!$F$12</f>
        <v>107.48383871999999</v>
      </c>
      <c r="M195" s="36">
        <f>SUMIFS(СВЦЭМ!$F$39:$F$782,СВЦЭМ!$A$39:$A$782,$A195,СВЦЭМ!$B$39:$B$782,M$190)+'СЕТ СН'!$F$12</f>
        <v>111.58200382</v>
      </c>
      <c r="N195" s="36">
        <f>SUMIFS(СВЦЭМ!$F$39:$F$782,СВЦЭМ!$A$39:$A$782,$A195,СВЦЭМ!$B$39:$B$782,N$190)+'СЕТ СН'!$F$12</f>
        <v>112.4090915</v>
      </c>
      <c r="O195" s="36">
        <f>SUMIFS(СВЦЭМ!$F$39:$F$782,СВЦЭМ!$A$39:$A$782,$A195,СВЦЭМ!$B$39:$B$782,O$190)+'СЕТ СН'!$F$12</f>
        <v>112.71888364</v>
      </c>
      <c r="P195" s="36">
        <f>SUMIFS(СВЦЭМ!$F$39:$F$782,СВЦЭМ!$A$39:$A$782,$A195,СВЦЭМ!$B$39:$B$782,P$190)+'СЕТ СН'!$F$12</f>
        <v>112.43936647</v>
      </c>
      <c r="Q195" s="36">
        <f>SUMIFS(СВЦЭМ!$F$39:$F$782,СВЦЭМ!$A$39:$A$782,$A195,СВЦЭМ!$B$39:$B$782,Q$190)+'СЕТ СН'!$F$12</f>
        <v>112.11907012</v>
      </c>
      <c r="R195" s="36">
        <f>SUMIFS(СВЦЭМ!$F$39:$F$782,СВЦЭМ!$A$39:$A$782,$A195,СВЦЭМ!$B$39:$B$782,R$190)+'СЕТ СН'!$F$12</f>
        <v>109.11357939</v>
      </c>
      <c r="S195" s="36">
        <f>SUMIFS(СВЦЭМ!$F$39:$F$782,СВЦЭМ!$A$39:$A$782,$A195,СВЦЭМ!$B$39:$B$782,S$190)+'СЕТ СН'!$F$12</f>
        <v>105.60254322999999</v>
      </c>
      <c r="T195" s="36">
        <f>SUMIFS(СВЦЭМ!$F$39:$F$782,СВЦЭМ!$A$39:$A$782,$A195,СВЦЭМ!$B$39:$B$782,T$190)+'СЕТ СН'!$F$12</f>
        <v>104.03223162</v>
      </c>
      <c r="U195" s="36">
        <f>SUMIFS(СВЦЭМ!$F$39:$F$782,СВЦЭМ!$A$39:$A$782,$A195,СВЦЭМ!$B$39:$B$782,U$190)+'СЕТ СН'!$F$12</f>
        <v>104.75177282999999</v>
      </c>
      <c r="V195" s="36">
        <f>SUMIFS(СВЦЭМ!$F$39:$F$782,СВЦЭМ!$A$39:$A$782,$A195,СВЦЭМ!$B$39:$B$782,V$190)+'СЕТ СН'!$F$12</f>
        <v>107.18717338</v>
      </c>
      <c r="W195" s="36">
        <f>SUMIFS(СВЦЭМ!$F$39:$F$782,СВЦЭМ!$A$39:$A$782,$A195,СВЦЭМ!$B$39:$B$782,W$190)+'СЕТ СН'!$F$12</f>
        <v>107.62953913</v>
      </c>
      <c r="X195" s="36">
        <f>SUMIFS(СВЦЭМ!$F$39:$F$782,СВЦЭМ!$A$39:$A$782,$A195,СВЦЭМ!$B$39:$B$782,X$190)+'СЕТ СН'!$F$12</f>
        <v>108.80435387999999</v>
      </c>
      <c r="Y195" s="36">
        <f>SUMIFS(СВЦЭМ!$F$39:$F$782,СВЦЭМ!$A$39:$A$782,$A195,СВЦЭМ!$B$39:$B$782,Y$190)+'СЕТ СН'!$F$12</f>
        <v>110.61703070999999</v>
      </c>
    </row>
    <row r="196" spans="1:25" ht="15.75" x14ac:dyDescent="0.2">
      <c r="A196" s="35">
        <f t="shared" si="5"/>
        <v>45266</v>
      </c>
      <c r="B196" s="36">
        <f>SUMIFS(СВЦЭМ!$F$39:$F$782,СВЦЭМ!$A$39:$A$782,$A196,СВЦЭМ!$B$39:$B$782,B$190)+'СЕТ СН'!$F$12</f>
        <v>105.38132133000001</v>
      </c>
      <c r="C196" s="36">
        <f>SUMIFS(СВЦЭМ!$F$39:$F$782,СВЦЭМ!$A$39:$A$782,$A196,СВЦЭМ!$B$39:$B$782,C$190)+'СЕТ СН'!$F$12</f>
        <v>106.22617864</v>
      </c>
      <c r="D196" s="36">
        <f>SUMIFS(СВЦЭМ!$F$39:$F$782,СВЦЭМ!$A$39:$A$782,$A196,СВЦЭМ!$B$39:$B$782,D$190)+'СЕТ СН'!$F$12</f>
        <v>108.25055829999999</v>
      </c>
      <c r="E196" s="36">
        <f>SUMIFS(СВЦЭМ!$F$39:$F$782,СВЦЭМ!$A$39:$A$782,$A196,СВЦЭМ!$B$39:$B$782,E$190)+'СЕТ СН'!$F$12</f>
        <v>108.70476791999999</v>
      </c>
      <c r="F196" s="36">
        <f>SUMIFS(СВЦЭМ!$F$39:$F$782,СВЦЭМ!$A$39:$A$782,$A196,СВЦЭМ!$B$39:$B$782,F$190)+'СЕТ СН'!$F$12</f>
        <v>107.94057291</v>
      </c>
      <c r="G196" s="36">
        <f>SUMIFS(СВЦЭМ!$F$39:$F$782,СВЦЭМ!$A$39:$A$782,$A196,СВЦЭМ!$B$39:$B$782,G$190)+'СЕТ СН'!$F$12</f>
        <v>106.05953499</v>
      </c>
      <c r="H196" s="36">
        <f>SUMIFS(СВЦЭМ!$F$39:$F$782,СВЦЭМ!$A$39:$A$782,$A196,СВЦЭМ!$B$39:$B$782,H$190)+'СЕТ СН'!$F$12</f>
        <v>103.09230350999999</v>
      </c>
      <c r="I196" s="36">
        <f>SUMIFS(СВЦЭМ!$F$39:$F$782,СВЦЭМ!$A$39:$A$782,$A196,СВЦЭМ!$B$39:$B$782,I$190)+'СЕТ СН'!$F$12</f>
        <v>99.553454520000003</v>
      </c>
      <c r="J196" s="36">
        <f>SUMIFS(СВЦЭМ!$F$39:$F$782,СВЦЭМ!$A$39:$A$782,$A196,СВЦЭМ!$B$39:$B$782,J$190)+'СЕТ СН'!$F$12</f>
        <v>99.267914590000004</v>
      </c>
      <c r="K196" s="36">
        <f>SUMIFS(СВЦЭМ!$F$39:$F$782,СВЦЭМ!$A$39:$A$782,$A196,СВЦЭМ!$B$39:$B$782,K$190)+'СЕТ СН'!$F$12</f>
        <v>98.037208640000003</v>
      </c>
      <c r="L196" s="36">
        <f>SUMIFS(СВЦЭМ!$F$39:$F$782,СВЦЭМ!$A$39:$A$782,$A196,СВЦЭМ!$B$39:$B$782,L$190)+'СЕТ СН'!$F$12</f>
        <v>96.793130340000005</v>
      </c>
      <c r="M196" s="36">
        <f>SUMIFS(СВЦЭМ!$F$39:$F$782,СВЦЭМ!$A$39:$A$782,$A196,СВЦЭМ!$B$39:$B$782,M$190)+'СЕТ СН'!$F$12</f>
        <v>97.443163069999997</v>
      </c>
      <c r="N196" s="36">
        <f>SUMIFS(СВЦЭМ!$F$39:$F$782,СВЦЭМ!$A$39:$A$782,$A196,СВЦЭМ!$B$39:$B$782,N$190)+'СЕТ СН'!$F$12</f>
        <v>99.645904299999998</v>
      </c>
      <c r="O196" s="36">
        <f>SUMIFS(СВЦЭМ!$F$39:$F$782,СВЦЭМ!$A$39:$A$782,$A196,СВЦЭМ!$B$39:$B$782,O$190)+'СЕТ СН'!$F$12</f>
        <v>99.526497660000004</v>
      </c>
      <c r="P196" s="36">
        <f>SUMIFS(СВЦЭМ!$F$39:$F$782,СВЦЭМ!$A$39:$A$782,$A196,СВЦЭМ!$B$39:$B$782,P$190)+'СЕТ СН'!$F$12</f>
        <v>100.27877823999999</v>
      </c>
      <c r="Q196" s="36">
        <f>SUMIFS(СВЦЭМ!$F$39:$F$782,СВЦЭМ!$A$39:$A$782,$A196,СВЦЭМ!$B$39:$B$782,Q$190)+'СЕТ СН'!$F$12</f>
        <v>100.72989764</v>
      </c>
      <c r="R196" s="36">
        <f>SUMIFS(СВЦЭМ!$F$39:$F$782,СВЦЭМ!$A$39:$A$782,$A196,СВЦЭМ!$B$39:$B$782,R$190)+'СЕТ СН'!$F$12</f>
        <v>100.29909882</v>
      </c>
      <c r="S196" s="36">
        <f>SUMIFS(СВЦЭМ!$F$39:$F$782,СВЦЭМ!$A$39:$A$782,$A196,СВЦЭМ!$B$39:$B$782,S$190)+'СЕТ СН'!$F$12</f>
        <v>97.976664650000004</v>
      </c>
      <c r="T196" s="36">
        <f>SUMIFS(СВЦЭМ!$F$39:$F$782,СВЦЭМ!$A$39:$A$782,$A196,СВЦЭМ!$B$39:$B$782,T$190)+'СЕТ СН'!$F$12</f>
        <v>96.658840299999994</v>
      </c>
      <c r="U196" s="36">
        <f>SUMIFS(СВЦЭМ!$F$39:$F$782,СВЦЭМ!$A$39:$A$782,$A196,СВЦЭМ!$B$39:$B$782,U$190)+'СЕТ СН'!$F$12</f>
        <v>97.44013932</v>
      </c>
      <c r="V196" s="36">
        <f>SUMIFS(СВЦЭМ!$F$39:$F$782,СВЦЭМ!$A$39:$A$782,$A196,СВЦЭМ!$B$39:$B$782,V$190)+'СЕТ СН'!$F$12</f>
        <v>99.355847830000002</v>
      </c>
      <c r="W196" s="36">
        <f>SUMIFS(СВЦЭМ!$F$39:$F$782,СВЦЭМ!$A$39:$A$782,$A196,СВЦЭМ!$B$39:$B$782,W$190)+'СЕТ СН'!$F$12</f>
        <v>99.411719840000004</v>
      </c>
      <c r="X196" s="36">
        <f>SUMIFS(СВЦЭМ!$F$39:$F$782,СВЦЭМ!$A$39:$A$782,$A196,СВЦЭМ!$B$39:$B$782,X$190)+'СЕТ СН'!$F$12</f>
        <v>101.12436375</v>
      </c>
      <c r="Y196" s="36">
        <f>SUMIFS(СВЦЭМ!$F$39:$F$782,СВЦЭМ!$A$39:$A$782,$A196,СВЦЭМ!$B$39:$B$782,Y$190)+'СЕТ СН'!$F$12</f>
        <v>102.66651103</v>
      </c>
    </row>
    <row r="197" spans="1:25" ht="15.75" x14ac:dyDescent="0.2">
      <c r="A197" s="35">
        <f t="shared" si="5"/>
        <v>45267</v>
      </c>
      <c r="B197" s="36">
        <f>SUMIFS(СВЦЭМ!$F$39:$F$782,СВЦЭМ!$A$39:$A$782,$A197,СВЦЭМ!$B$39:$B$782,B$190)+'СЕТ СН'!$F$12</f>
        <v>102.66329512999999</v>
      </c>
      <c r="C197" s="36">
        <f>SUMIFS(СВЦЭМ!$F$39:$F$782,СВЦЭМ!$A$39:$A$782,$A197,СВЦЭМ!$B$39:$B$782,C$190)+'СЕТ СН'!$F$12</f>
        <v>103.80168187</v>
      </c>
      <c r="D197" s="36">
        <f>SUMIFS(СВЦЭМ!$F$39:$F$782,СВЦЭМ!$A$39:$A$782,$A197,СВЦЭМ!$B$39:$B$782,D$190)+'СЕТ СН'!$F$12</f>
        <v>107.22091335</v>
      </c>
      <c r="E197" s="36">
        <f>SUMIFS(СВЦЭМ!$F$39:$F$782,СВЦЭМ!$A$39:$A$782,$A197,СВЦЭМ!$B$39:$B$782,E$190)+'СЕТ СН'!$F$12</f>
        <v>106.75669713000001</v>
      </c>
      <c r="F197" s="36">
        <f>SUMIFS(СВЦЭМ!$F$39:$F$782,СВЦЭМ!$A$39:$A$782,$A197,СВЦЭМ!$B$39:$B$782,F$190)+'СЕТ СН'!$F$12</f>
        <v>106.43200084</v>
      </c>
      <c r="G197" s="36">
        <f>SUMIFS(СВЦЭМ!$F$39:$F$782,СВЦЭМ!$A$39:$A$782,$A197,СВЦЭМ!$B$39:$B$782,G$190)+'СЕТ СН'!$F$12</f>
        <v>106.48781559</v>
      </c>
      <c r="H197" s="36">
        <f>SUMIFS(СВЦЭМ!$F$39:$F$782,СВЦЭМ!$A$39:$A$782,$A197,СВЦЭМ!$B$39:$B$782,H$190)+'СЕТ СН'!$F$12</f>
        <v>103.69508283</v>
      </c>
      <c r="I197" s="36">
        <f>SUMIFS(СВЦЭМ!$F$39:$F$782,СВЦЭМ!$A$39:$A$782,$A197,СВЦЭМ!$B$39:$B$782,I$190)+'СЕТ СН'!$F$12</f>
        <v>100.76536618</v>
      </c>
      <c r="J197" s="36">
        <f>SUMIFS(СВЦЭМ!$F$39:$F$782,СВЦЭМ!$A$39:$A$782,$A197,СВЦЭМ!$B$39:$B$782,J$190)+'СЕТ СН'!$F$12</f>
        <v>98.999249259999999</v>
      </c>
      <c r="K197" s="36">
        <f>SUMIFS(СВЦЭМ!$F$39:$F$782,СВЦЭМ!$A$39:$A$782,$A197,СВЦЭМ!$B$39:$B$782,K$190)+'СЕТ СН'!$F$12</f>
        <v>98.593215749999999</v>
      </c>
      <c r="L197" s="36">
        <f>SUMIFS(СВЦЭМ!$F$39:$F$782,СВЦЭМ!$A$39:$A$782,$A197,СВЦЭМ!$B$39:$B$782,L$190)+'СЕТ СН'!$F$12</f>
        <v>99.046803710000006</v>
      </c>
      <c r="M197" s="36">
        <f>SUMIFS(СВЦЭМ!$F$39:$F$782,СВЦЭМ!$A$39:$A$782,$A197,СВЦЭМ!$B$39:$B$782,M$190)+'СЕТ СН'!$F$12</f>
        <v>101.26003894999999</v>
      </c>
      <c r="N197" s="36">
        <f>SUMIFS(СВЦЭМ!$F$39:$F$782,СВЦЭМ!$A$39:$A$782,$A197,СВЦЭМ!$B$39:$B$782,N$190)+'СЕТ СН'!$F$12</f>
        <v>103.46123806999999</v>
      </c>
      <c r="O197" s="36">
        <f>SUMIFS(СВЦЭМ!$F$39:$F$782,СВЦЭМ!$A$39:$A$782,$A197,СВЦЭМ!$B$39:$B$782,O$190)+'СЕТ СН'!$F$12</f>
        <v>105.78335633</v>
      </c>
      <c r="P197" s="36">
        <f>SUMIFS(СВЦЭМ!$F$39:$F$782,СВЦЭМ!$A$39:$A$782,$A197,СВЦЭМ!$B$39:$B$782,P$190)+'СЕТ СН'!$F$12</f>
        <v>105.95465516</v>
      </c>
      <c r="Q197" s="36">
        <f>SUMIFS(СВЦЭМ!$F$39:$F$782,СВЦЭМ!$A$39:$A$782,$A197,СВЦЭМ!$B$39:$B$782,Q$190)+'СЕТ СН'!$F$12</f>
        <v>106.1168637</v>
      </c>
      <c r="R197" s="36">
        <f>SUMIFS(СВЦЭМ!$F$39:$F$782,СВЦЭМ!$A$39:$A$782,$A197,СВЦЭМ!$B$39:$B$782,R$190)+'СЕТ СН'!$F$12</f>
        <v>105.46749471</v>
      </c>
      <c r="S197" s="36">
        <f>SUMIFS(СВЦЭМ!$F$39:$F$782,СВЦЭМ!$A$39:$A$782,$A197,СВЦЭМ!$B$39:$B$782,S$190)+'СЕТ СН'!$F$12</f>
        <v>103.45292942</v>
      </c>
      <c r="T197" s="36">
        <f>SUMIFS(СВЦЭМ!$F$39:$F$782,СВЦЭМ!$A$39:$A$782,$A197,СВЦЭМ!$B$39:$B$782,T$190)+'СЕТ СН'!$F$12</f>
        <v>100.84617612</v>
      </c>
      <c r="U197" s="36">
        <f>SUMIFS(СВЦЭМ!$F$39:$F$782,СВЦЭМ!$A$39:$A$782,$A197,СВЦЭМ!$B$39:$B$782,U$190)+'СЕТ СН'!$F$12</f>
        <v>101.27568977999999</v>
      </c>
      <c r="V197" s="36">
        <f>SUMIFS(СВЦЭМ!$F$39:$F$782,СВЦЭМ!$A$39:$A$782,$A197,СВЦЭМ!$B$39:$B$782,V$190)+'СЕТ СН'!$F$12</f>
        <v>104.73767877</v>
      </c>
      <c r="W197" s="36">
        <f>SUMIFS(СВЦЭМ!$F$39:$F$782,СВЦЭМ!$A$39:$A$782,$A197,СВЦЭМ!$B$39:$B$782,W$190)+'СЕТ СН'!$F$12</f>
        <v>106.10702032</v>
      </c>
      <c r="X197" s="36">
        <f>SUMIFS(СВЦЭМ!$F$39:$F$782,СВЦЭМ!$A$39:$A$782,$A197,СВЦЭМ!$B$39:$B$782,X$190)+'СЕТ СН'!$F$12</f>
        <v>107.7844836</v>
      </c>
      <c r="Y197" s="36">
        <f>SUMIFS(СВЦЭМ!$F$39:$F$782,СВЦЭМ!$A$39:$A$782,$A197,СВЦЭМ!$B$39:$B$782,Y$190)+'СЕТ СН'!$F$12</f>
        <v>109.9126784</v>
      </c>
    </row>
    <row r="198" spans="1:25" ht="15.75" x14ac:dyDescent="0.2">
      <c r="A198" s="35">
        <f t="shared" si="5"/>
        <v>45268</v>
      </c>
      <c r="B198" s="36">
        <f>SUMIFS(СВЦЭМ!$F$39:$F$782,СВЦЭМ!$A$39:$A$782,$A198,СВЦЭМ!$B$39:$B$782,B$190)+'СЕТ СН'!$F$12</f>
        <v>105.97812688</v>
      </c>
      <c r="C198" s="36">
        <f>SUMIFS(СВЦЭМ!$F$39:$F$782,СВЦЭМ!$A$39:$A$782,$A198,СВЦЭМ!$B$39:$B$782,C$190)+'СЕТ СН'!$F$12</f>
        <v>107.94348088</v>
      </c>
      <c r="D198" s="36">
        <f>SUMIFS(СВЦЭМ!$F$39:$F$782,СВЦЭМ!$A$39:$A$782,$A198,СВЦЭМ!$B$39:$B$782,D$190)+'СЕТ СН'!$F$12</f>
        <v>108.30601144000001</v>
      </c>
      <c r="E198" s="36">
        <f>SUMIFS(СВЦЭМ!$F$39:$F$782,СВЦЭМ!$A$39:$A$782,$A198,СВЦЭМ!$B$39:$B$782,E$190)+'СЕТ СН'!$F$12</f>
        <v>108.43442506</v>
      </c>
      <c r="F198" s="36">
        <f>SUMIFS(СВЦЭМ!$F$39:$F$782,СВЦЭМ!$A$39:$A$782,$A198,СВЦЭМ!$B$39:$B$782,F$190)+'СЕТ СН'!$F$12</f>
        <v>108.35261131999999</v>
      </c>
      <c r="G198" s="36">
        <f>SUMIFS(СВЦЭМ!$F$39:$F$782,СВЦЭМ!$A$39:$A$782,$A198,СВЦЭМ!$B$39:$B$782,G$190)+'СЕТ СН'!$F$12</f>
        <v>107.86135303</v>
      </c>
      <c r="H198" s="36">
        <f>SUMIFS(СВЦЭМ!$F$39:$F$782,СВЦЭМ!$A$39:$A$782,$A198,СВЦЭМ!$B$39:$B$782,H$190)+'СЕТ СН'!$F$12</f>
        <v>105.15700695</v>
      </c>
      <c r="I198" s="36">
        <f>SUMIFS(СВЦЭМ!$F$39:$F$782,СВЦЭМ!$A$39:$A$782,$A198,СВЦЭМ!$B$39:$B$782,I$190)+'СЕТ СН'!$F$12</f>
        <v>101.40411387</v>
      </c>
      <c r="J198" s="36">
        <f>SUMIFS(СВЦЭМ!$F$39:$F$782,СВЦЭМ!$A$39:$A$782,$A198,СВЦЭМ!$B$39:$B$782,J$190)+'СЕТ СН'!$F$12</f>
        <v>98.988505979999999</v>
      </c>
      <c r="K198" s="36">
        <f>SUMIFS(СВЦЭМ!$F$39:$F$782,СВЦЭМ!$A$39:$A$782,$A198,СВЦЭМ!$B$39:$B$782,K$190)+'СЕТ СН'!$F$12</f>
        <v>97.927100690000003</v>
      </c>
      <c r="L198" s="36">
        <f>SUMIFS(СВЦЭМ!$F$39:$F$782,СВЦЭМ!$A$39:$A$782,$A198,СВЦЭМ!$B$39:$B$782,L$190)+'СЕТ СН'!$F$12</f>
        <v>97.779045350000004</v>
      </c>
      <c r="M198" s="36">
        <f>SUMIFS(СВЦЭМ!$F$39:$F$782,СВЦЭМ!$A$39:$A$782,$A198,СВЦЭМ!$B$39:$B$782,M$190)+'СЕТ СН'!$F$12</f>
        <v>98.542765610000004</v>
      </c>
      <c r="N198" s="36">
        <f>SUMIFS(СВЦЭМ!$F$39:$F$782,СВЦЭМ!$A$39:$A$782,$A198,СВЦЭМ!$B$39:$B$782,N$190)+'СЕТ СН'!$F$12</f>
        <v>98.685307179999995</v>
      </c>
      <c r="O198" s="36">
        <f>SUMIFS(СВЦЭМ!$F$39:$F$782,СВЦЭМ!$A$39:$A$782,$A198,СВЦЭМ!$B$39:$B$782,O$190)+'СЕТ СН'!$F$12</f>
        <v>99.181605149999996</v>
      </c>
      <c r="P198" s="36">
        <f>SUMIFS(СВЦЭМ!$F$39:$F$782,СВЦЭМ!$A$39:$A$782,$A198,СВЦЭМ!$B$39:$B$782,P$190)+'СЕТ СН'!$F$12</f>
        <v>100.01609555</v>
      </c>
      <c r="Q198" s="36">
        <f>SUMIFS(СВЦЭМ!$F$39:$F$782,СВЦЭМ!$A$39:$A$782,$A198,СВЦЭМ!$B$39:$B$782,Q$190)+'СЕТ СН'!$F$12</f>
        <v>100.32083337</v>
      </c>
      <c r="R198" s="36">
        <f>SUMIFS(СВЦЭМ!$F$39:$F$782,СВЦЭМ!$A$39:$A$782,$A198,СВЦЭМ!$B$39:$B$782,R$190)+'СЕТ СН'!$F$12</f>
        <v>99.591697999999994</v>
      </c>
      <c r="S198" s="36">
        <f>SUMIFS(СВЦЭМ!$F$39:$F$782,СВЦЭМ!$A$39:$A$782,$A198,СВЦЭМ!$B$39:$B$782,S$190)+'СЕТ СН'!$F$12</f>
        <v>96.924455780000002</v>
      </c>
      <c r="T198" s="36">
        <f>SUMIFS(СВЦЭМ!$F$39:$F$782,СВЦЭМ!$A$39:$A$782,$A198,СВЦЭМ!$B$39:$B$782,T$190)+'СЕТ СН'!$F$12</f>
        <v>96.269721090000004</v>
      </c>
      <c r="U198" s="36">
        <f>SUMIFS(СВЦЭМ!$F$39:$F$782,СВЦЭМ!$A$39:$A$782,$A198,СВЦЭМ!$B$39:$B$782,U$190)+'СЕТ СН'!$F$12</f>
        <v>96.275419459999995</v>
      </c>
      <c r="V198" s="36">
        <f>SUMIFS(СВЦЭМ!$F$39:$F$782,СВЦЭМ!$A$39:$A$782,$A198,СВЦЭМ!$B$39:$B$782,V$190)+'СЕТ СН'!$F$12</f>
        <v>96.846531479999996</v>
      </c>
      <c r="W198" s="36">
        <f>SUMIFS(СВЦЭМ!$F$39:$F$782,СВЦЭМ!$A$39:$A$782,$A198,СВЦЭМ!$B$39:$B$782,W$190)+'СЕТ СН'!$F$12</f>
        <v>97.640610429999995</v>
      </c>
      <c r="X198" s="36">
        <f>SUMIFS(СВЦЭМ!$F$39:$F$782,СВЦЭМ!$A$39:$A$782,$A198,СВЦЭМ!$B$39:$B$782,X$190)+'СЕТ СН'!$F$12</f>
        <v>99.564574370000003</v>
      </c>
      <c r="Y198" s="36">
        <f>SUMIFS(СВЦЭМ!$F$39:$F$782,СВЦЭМ!$A$39:$A$782,$A198,СВЦЭМ!$B$39:$B$782,Y$190)+'СЕТ СН'!$F$12</f>
        <v>101.75009986000001</v>
      </c>
    </row>
    <row r="199" spans="1:25" ht="15.75" x14ac:dyDescent="0.2">
      <c r="A199" s="35">
        <f t="shared" si="5"/>
        <v>45269</v>
      </c>
      <c r="B199" s="36">
        <f>SUMIFS(СВЦЭМ!$F$39:$F$782,СВЦЭМ!$A$39:$A$782,$A199,СВЦЭМ!$B$39:$B$782,B$190)+'СЕТ СН'!$F$12</f>
        <v>111.92961267</v>
      </c>
      <c r="C199" s="36">
        <f>SUMIFS(СВЦЭМ!$F$39:$F$782,СВЦЭМ!$A$39:$A$782,$A199,СВЦЭМ!$B$39:$B$782,C$190)+'СЕТ СН'!$F$12</f>
        <v>114.82861157000001</v>
      </c>
      <c r="D199" s="36">
        <f>SUMIFS(СВЦЭМ!$F$39:$F$782,СВЦЭМ!$A$39:$A$782,$A199,СВЦЭМ!$B$39:$B$782,D$190)+'СЕТ СН'!$F$12</f>
        <v>118.70922327</v>
      </c>
      <c r="E199" s="36">
        <f>SUMIFS(СВЦЭМ!$F$39:$F$782,СВЦЭМ!$A$39:$A$782,$A199,СВЦЭМ!$B$39:$B$782,E$190)+'СЕТ СН'!$F$12</f>
        <v>119.18337335</v>
      </c>
      <c r="F199" s="36">
        <f>SUMIFS(СВЦЭМ!$F$39:$F$782,СВЦЭМ!$A$39:$A$782,$A199,СВЦЭМ!$B$39:$B$782,F$190)+'СЕТ СН'!$F$12</f>
        <v>119.40971589</v>
      </c>
      <c r="G199" s="36">
        <f>SUMIFS(СВЦЭМ!$F$39:$F$782,СВЦЭМ!$A$39:$A$782,$A199,СВЦЭМ!$B$39:$B$782,G$190)+'СЕТ СН'!$F$12</f>
        <v>118.50526096</v>
      </c>
      <c r="H199" s="36">
        <f>SUMIFS(СВЦЭМ!$F$39:$F$782,СВЦЭМ!$A$39:$A$782,$A199,СВЦЭМ!$B$39:$B$782,H$190)+'СЕТ СН'!$F$12</f>
        <v>117.62048973</v>
      </c>
      <c r="I199" s="36">
        <f>SUMIFS(СВЦЭМ!$F$39:$F$782,СВЦЭМ!$A$39:$A$782,$A199,СВЦЭМ!$B$39:$B$782,I$190)+'СЕТ СН'!$F$12</f>
        <v>115.72397081</v>
      </c>
      <c r="J199" s="36">
        <f>SUMIFS(СВЦЭМ!$F$39:$F$782,СВЦЭМ!$A$39:$A$782,$A199,СВЦЭМ!$B$39:$B$782,J$190)+'СЕТ СН'!$F$12</f>
        <v>113.14977897</v>
      </c>
      <c r="K199" s="36">
        <f>SUMIFS(СВЦЭМ!$F$39:$F$782,СВЦЭМ!$A$39:$A$782,$A199,СВЦЭМ!$B$39:$B$782,K$190)+'СЕТ СН'!$F$12</f>
        <v>110.70257384</v>
      </c>
      <c r="L199" s="36">
        <f>SUMIFS(СВЦЭМ!$F$39:$F$782,СВЦЭМ!$A$39:$A$782,$A199,СВЦЭМ!$B$39:$B$782,L$190)+'СЕТ СН'!$F$12</f>
        <v>107.82661756</v>
      </c>
      <c r="M199" s="36">
        <f>SUMIFS(СВЦЭМ!$F$39:$F$782,СВЦЭМ!$A$39:$A$782,$A199,СВЦЭМ!$B$39:$B$782,M$190)+'СЕТ СН'!$F$12</f>
        <v>107.53532015</v>
      </c>
      <c r="N199" s="36">
        <f>SUMIFS(СВЦЭМ!$F$39:$F$782,СВЦЭМ!$A$39:$A$782,$A199,СВЦЭМ!$B$39:$B$782,N$190)+'СЕТ СН'!$F$12</f>
        <v>109.58526715000001</v>
      </c>
      <c r="O199" s="36">
        <f>SUMIFS(СВЦЭМ!$F$39:$F$782,СВЦЭМ!$A$39:$A$782,$A199,СВЦЭМ!$B$39:$B$782,O$190)+'СЕТ СН'!$F$12</f>
        <v>109.03785377</v>
      </c>
      <c r="P199" s="36">
        <f>SUMIFS(СВЦЭМ!$F$39:$F$782,СВЦЭМ!$A$39:$A$782,$A199,СВЦЭМ!$B$39:$B$782,P$190)+'СЕТ СН'!$F$12</f>
        <v>110.07847375</v>
      </c>
      <c r="Q199" s="36">
        <f>SUMIFS(СВЦЭМ!$F$39:$F$782,СВЦЭМ!$A$39:$A$782,$A199,СВЦЭМ!$B$39:$B$782,Q$190)+'СЕТ СН'!$F$12</f>
        <v>111.27877241</v>
      </c>
      <c r="R199" s="36">
        <f>SUMIFS(СВЦЭМ!$F$39:$F$782,СВЦЭМ!$A$39:$A$782,$A199,СВЦЭМ!$B$39:$B$782,R$190)+'СЕТ СН'!$F$12</f>
        <v>110.99592791000001</v>
      </c>
      <c r="S199" s="36">
        <f>SUMIFS(СВЦЭМ!$F$39:$F$782,СВЦЭМ!$A$39:$A$782,$A199,СВЦЭМ!$B$39:$B$782,S$190)+'СЕТ СН'!$F$12</f>
        <v>110.54525022</v>
      </c>
      <c r="T199" s="36">
        <f>SUMIFS(СВЦЭМ!$F$39:$F$782,СВЦЭМ!$A$39:$A$782,$A199,СВЦЭМ!$B$39:$B$782,T$190)+'СЕТ СН'!$F$12</f>
        <v>108.07708226</v>
      </c>
      <c r="U199" s="36">
        <f>SUMIFS(СВЦЭМ!$F$39:$F$782,СВЦЭМ!$A$39:$A$782,$A199,СВЦЭМ!$B$39:$B$782,U$190)+'СЕТ СН'!$F$12</f>
        <v>109.44902568000001</v>
      </c>
      <c r="V199" s="36">
        <f>SUMIFS(СВЦЭМ!$F$39:$F$782,СВЦЭМ!$A$39:$A$782,$A199,СВЦЭМ!$B$39:$B$782,V$190)+'СЕТ СН'!$F$12</f>
        <v>110.8195005</v>
      </c>
      <c r="W199" s="36">
        <f>SUMIFS(СВЦЭМ!$F$39:$F$782,СВЦЭМ!$A$39:$A$782,$A199,СВЦЭМ!$B$39:$B$782,W$190)+'СЕТ СН'!$F$12</f>
        <v>110.09996762999999</v>
      </c>
      <c r="X199" s="36">
        <f>SUMIFS(СВЦЭМ!$F$39:$F$782,СВЦЭМ!$A$39:$A$782,$A199,СВЦЭМ!$B$39:$B$782,X$190)+'СЕТ СН'!$F$12</f>
        <v>112.30873342</v>
      </c>
      <c r="Y199" s="36">
        <f>SUMIFS(СВЦЭМ!$F$39:$F$782,СВЦЭМ!$A$39:$A$782,$A199,СВЦЭМ!$B$39:$B$782,Y$190)+'СЕТ СН'!$F$12</f>
        <v>114.41289732</v>
      </c>
    </row>
    <row r="200" spans="1:25" ht="15.75" x14ac:dyDescent="0.2">
      <c r="A200" s="35">
        <f t="shared" si="5"/>
        <v>45270</v>
      </c>
      <c r="B200" s="36">
        <f>SUMIFS(СВЦЭМ!$F$39:$F$782,СВЦЭМ!$A$39:$A$782,$A200,СВЦЭМ!$B$39:$B$782,B$190)+'СЕТ СН'!$F$12</f>
        <v>110.96882771999999</v>
      </c>
      <c r="C200" s="36">
        <f>SUMIFS(СВЦЭМ!$F$39:$F$782,СВЦЭМ!$A$39:$A$782,$A200,СВЦЭМ!$B$39:$B$782,C$190)+'СЕТ СН'!$F$12</f>
        <v>113.59554226</v>
      </c>
      <c r="D200" s="36">
        <f>SUMIFS(СВЦЭМ!$F$39:$F$782,СВЦЭМ!$A$39:$A$782,$A200,СВЦЭМ!$B$39:$B$782,D$190)+'СЕТ СН'!$F$12</f>
        <v>114.8960064</v>
      </c>
      <c r="E200" s="36">
        <f>SUMIFS(СВЦЭМ!$F$39:$F$782,СВЦЭМ!$A$39:$A$782,$A200,СВЦЭМ!$B$39:$B$782,E$190)+'СЕТ СН'!$F$12</f>
        <v>116.04306241</v>
      </c>
      <c r="F200" s="36">
        <f>SUMIFS(СВЦЭМ!$F$39:$F$782,СВЦЭМ!$A$39:$A$782,$A200,СВЦЭМ!$B$39:$B$782,F$190)+'СЕТ СН'!$F$12</f>
        <v>115.47189011</v>
      </c>
      <c r="G200" s="36">
        <f>SUMIFS(СВЦЭМ!$F$39:$F$782,СВЦЭМ!$A$39:$A$782,$A200,СВЦЭМ!$B$39:$B$782,G$190)+'СЕТ СН'!$F$12</f>
        <v>113.74651273000001</v>
      </c>
      <c r="H200" s="36">
        <f>SUMIFS(СВЦЭМ!$F$39:$F$782,СВЦЭМ!$A$39:$A$782,$A200,СВЦЭМ!$B$39:$B$782,H$190)+'СЕТ СН'!$F$12</f>
        <v>114.99080685</v>
      </c>
      <c r="I200" s="36">
        <f>SUMIFS(СВЦЭМ!$F$39:$F$782,СВЦЭМ!$A$39:$A$782,$A200,СВЦЭМ!$B$39:$B$782,I$190)+'СЕТ СН'!$F$12</f>
        <v>113.94811558000001</v>
      </c>
      <c r="J200" s="36">
        <f>SUMIFS(СВЦЭМ!$F$39:$F$782,СВЦЭМ!$A$39:$A$782,$A200,СВЦЭМ!$B$39:$B$782,J$190)+'СЕТ СН'!$F$12</f>
        <v>111.05452846999999</v>
      </c>
      <c r="K200" s="36">
        <f>SUMIFS(СВЦЭМ!$F$39:$F$782,СВЦЭМ!$A$39:$A$782,$A200,СВЦЭМ!$B$39:$B$782,K$190)+'СЕТ СН'!$F$12</f>
        <v>107.18580676000001</v>
      </c>
      <c r="L200" s="36">
        <f>SUMIFS(СВЦЭМ!$F$39:$F$782,СВЦЭМ!$A$39:$A$782,$A200,СВЦЭМ!$B$39:$B$782,L$190)+'СЕТ СН'!$F$12</f>
        <v>105.0762776</v>
      </c>
      <c r="M200" s="36">
        <f>SUMIFS(СВЦЭМ!$F$39:$F$782,СВЦЭМ!$A$39:$A$782,$A200,СВЦЭМ!$B$39:$B$782,M$190)+'СЕТ СН'!$F$12</f>
        <v>104.49701404</v>
      </c>
      <c r="N200" s="36">
        <f>SUMIFS(СВЦЭМ!$F$39:$F$782,СВЦЭМ!$A$39:$A$782,$A200,СВЦЭМ!$B$39:$B$782,N$190)+'СЕТ СН'!$F$12</f>
        <v>105.13954287999999</v>
      </c>
      <c r="O200" s="36">
        <f>SUMIFS(СВЦЭМ!$F$39:$F$782,СВЦЭМ!$A$39:$A$782,$A200,СВЦЭМ!$B$39:$B$782,O$190)+'СЕТ СН'!$F$12</f>
        <v>107.07905889</v>
      </c>
      <c r="P200" s="36">
        <f>SUMIFS(СВЦЭМ!$F$39:$F$782,СВЦЭМ!$A$39:$A$782,$A200,СВЦЭМ!$B$39:$B$782,P$190)+'СЕТ СН'!$F$12</f>
        <v>108.14470814000001</v>
      </c>
      <c r="Q200" s="36">
        <f>SUMIFS(СВЦЭМ!$F$39:$F$782,СВЦЭМ!$A$39:$A$782,$A200,СВЦЭМ!$B$39:$B$782,Q$190)+'СЕТ СН'!$F$12</f>
        <v>108.03391791</v>
      </c>
      <c r="R200" s="36">
        <f>SUMIFS(СВЦЭМ!$F$39:$F$782,СВЦЭМ!$A$39:$A$782,$A200,СВЦЭМ!$B$39:$B$782,R$190)+'СЕТ СН'!$F$12</f>
        <v>107.63627267</v>
      </c>
      <c r="S200" s="36">
        <f>SUMIFS(СВЦЭМ!$F$39:$F$782,СВЦЭМ!$A$39:$A$782,$A200,СВЦЭМ!$B$39:$B$782,S$190)+'СЕТ СН'!$F$12</f>
        <v>104.39650389000001</v>
      </c>
      <c r="T200" s="36">
        <f>SUMIFS(СВЦЭМ!$F$39:$F$782,СВЦЭМ!$A$39:$A$782,$A200,СВЦЭМ!$B$39:$B$782,T$190)+'СЕТ СН'!$F$12</f>
        <v>101.83968215</v>
      </c>
      <c r="U200" s="36">
        <f>SUMIFS(СВЦЭМ!$F$39:$F$782,СВЦЭМ!$A$39:$A$782,$A200,СВЦЭМ!$B$39:$B$782,U$190)+'СЕТ СН'!$F$12</f>
        <v>102.68620298</v>
      </c>
      <c r="V200" s="36">
        <f>SUMIFS(СВЦЭМ!$F$39:$F$782,СВЦЭМ!$A$39:$A$782,$A200,СВЦЭМ!$B$39:$B$782,V$190)+'СЕТ СН'!$F$12</f>
        <v>104.11147644</v>
      </c>
      <c r="W200" s="36">
        <f>SUMIFS(СВЦЭМ!$F$39:$F$782,СВЦЭМ!$A$39:$A$782,$A200,СВЦЭМ!$B$39:$B$782,W$190)+'СЕТ СН'!$F$12</f>
        <v>105.428237</v>
      </c>
      <c r="X200" s="36">
        <f>SUMIFS(СВЦЭМ!$F$39:$F$782,СВЦЭМ!$A$39:$A$782,$A200,СВЦЭМ!$B$39:$B$782,X$190)+'СЕТ СН'!$F$12</f>
        <v>107.85688396</v>
      </c>
      <c r="Y200" s="36">
        <f>SUMIFS(СВЦЭМ!$F$39:$F$782,СВЦЭМ!$A$39:$A$782,$A200,СВЦЭМ!$B$39:$B$782,Y$190)+'СЕТ СН'!$F$12</f>
        <v>109.87114504</v>
      </c>
    </row>
    <row r="201" spans="1:25" ht="15.75" x14ac:dyDescent="0.2">
      <c r="A201" s="35">
        <f t="shared" si="5"/>
        <v>45271</v>
      </c>
      <c r="B201" s="36">
        <f>SUMIFS(СВЦЭМ!$F$39:$F$782,СВЦЭМ!$A$39:$A$782,$A201,СВЦЭМ!$B$39:$B$782,B$190)+'СЕТ СН'!$F$12</f>
        <v>110.12148646999999</v>
      </c>
      <c r="C201" s="36">
        <f>SUMIFS(СВЦЭМ!$F$39:$F$782,СВЦЭМ!$A$39:$A$782,$A201,СВЦЭМ!$B$39:$B$782,C$190)+'СЕТ СН'!$F$12</f>
        <v>111.47899735999999</v>
      </c>
      <c r="D201" s="36">
        <f>SUMIFS(СВЦЭМ!$F$39:$F$782,СВЦЭМ!$A$39:$A$782,$A201,СВЦЭМ!$B$39:$B$782,D$190)+'СЕТ СН'!$F$12</f>
        <v>113.46861814</v>
      </c>
      <c r="E201" s="36">
        <f>SUMIFS(СВЦЭМ!$F$39:$F$782,СВЦЭМ!$A$39:$A$782,$A201,СВЦЭМ!$B$39:$B$782,E$190)+'СЕТ СН'!$F$12</f>
        <v>114.04979999</v>
      </c>
      <c r="F201" s="36">
        <f>SUMIFS(СВЦЭМ!$F$39:$F$782,СВЦЭМ!$A$39:$A$782,$A201,СВЦЭМ!$B$39:$B$782,F$190)+'СЕТ СН'!$F$12</f>
        <v>112.88751843</v>
      </c>
      <c r="G201" s="36">
        <f>SUMIFS(СВЦЭМ!$F$39:$F$782,СВЦЭМ!$A$39:$A$782,$A201,СВЦЭМ!$B$39:$B$782,G$190)+'СЕТ СН'!$F$12</f>
        <v>112.3551413</v>
      </c>
      <c r="H201" s="36">
        <f>SUMIFS(СВЦЭМ!$F$39:$F$782,СВЦЭМ!$A$39:$A$782,$A201,СВЦЭМ!$B$39:$B$782,H$190)+'СЕТ СН'!$F$12</f>
        <v>108.78842324</v>
      </c>
      <c r="I201" s="36">
        <f>SUMIFS(СВЦЭМ!$F$39:$F$782,СВЦЭМ!$A$39:$A$782,$A201,СВЦЭМ!$B$39:$B$782,I$190)+'СЕТ СН'!$F$12</f>
        <v>107.26392833</v>
      </c>
      <c r="J201" s="36">
        <f>SUMIFS(СВЦЭМ!$F$39:$F$782,СВЦЭМ!$A$39:$A$782,$A201,СВЦЭМ!$B$39:$B$782,J$190)+'СЕТ СН'!$F$12</f>
        <v>104.73296788</v>
      </c>
      <c r="K201" s="36">
        <f>SUMIFS(СВЦЭМ!$F$39:$F$782,СВЦЭМ!$A$39:$A$782,$A201,СВЦЭМ!$B$39:$B$782,K$190)+'СЕТ СН'!$F$12</f>
        <v>104.01160187000001</v>
      </c>
      <c r="L201" s="36">
        <f>SUMIFS(СВЦЭМ!$F$39:$F$782,СВЦЭМ!$A$39:$A$782,$A201,СВЦЭМ!$B$39:$B$782,L$190)+'СЕТ СН'!$F$12</f>
        <v>103.44982261</v>
      </c>
      <c r="M201" s="36">
        <f>SUMIFS(СВЦЭМ!$F$39:$F$782,СВЦЭМ!$A$39:$A$782,$A201,СВЦЭМ!$B$39:$B$782,M$190)+'СЕТ СН'!$F$12</f>
        <v>103.95600833</v>
      </c>
      <c r="N201" s="36">
        <f>SUMIFS(СВЦЭМ!$F$39:$F$782,СВЦЭМ!$A$39:$A$782,$A201,СВЦЭМ!$B$39:$B$782,N$190)+'СЕТ СН'!$F$12</f>
        <v>104.21181746000001</v>
      </c>
      <c r="O201" s="36">
        <f>SUMIFS(СВЦЭМ!$F$39:$F$782,СВЦЭМ!$A$39:$A$782,$A201,СВЦЭМ!$B$39:$B$782,O$190)+'СЕТ СН'!$F$12</f>
        <v>105.23255053</v>
      </c>
      <c r="P201" s="36">
        <f>SUMIFS(СВЦЭМ!$F$39:$F$782,СВЦЭМ!$A$39:$A$782,$A201,СВЦЭМ!$B$39:$B$782,P$190)+'СЕТ СН'!$F$12</f>
        <v>105.91039377</v>
      </c>
      <c r="Q201" s="36">
        <f>SUMIFS(СВЦЭМ!$F$39:$F$782,СВЦЭМ!$A$39:$A$782,$A201,СВЦЭМ!$B$39:$B$782,Q$190)+'СЕТ СН'!$F$12</f>
        <v>105.73349168999999</v>
      </c>
      <c r="R201" s="36">
        <f>SUMIFS(СВЦЭМ!$F$39:$F$782,СВЦЭМ!$A$39:$A$782,$A201,СВЦЭМ!$B$39:$B$782,R$190)+'СЕТ СН'!$F$12</f>
        <v>105.12179190000001</v>
      </c>
      <c r="S201" s="36">
        <f>SUMIFS(СВЦЭМ!$F$39:$F$782,СВЦЭМ!$A$39:$A$782,$A201,СВЦЭМ!$B$39:$B$782,S$190)+'СЕТ СН'!$F$12</f>
        <v>102.31332881</v>
      </c>
      <c r="T201" s="36">
        <f>SUMIFS(СВЦЭМ!$F$39:$F$782,СВЦЭМ!$A$39:$A$782,$A201,СВЦЭМ!$B$39:$B$782,T$190)+'СЕТ СН'!$F$12</f>
        <v>100.58091894</v>
      </c>
      <c r="U201" s="36">
        <f>SUMIFS(СВЦЭМ!$F$39:$F$782,СВЦЭМ!$A$39:$A$782,$A201,СВЦЭМ!$B$39:$B$782,U$190)+'СЕТ СН'!$F$12</f>
        <v>101.73029407999999</v>
      </c>
      <c r="V201" s="36">
        <f>SUMIFS(СВЦЭМ!$F$39:$F$782,СВЦЭМ!$A$39:$A$782,$A201,СВЦЭМ!$B$39:$B$782,V$190)+'СЕТ СН'!$F$12</f>
        <v>103.06627776000001</v>
      </c>
      <c r="W201" s="36">
        <f>SUMIFS(СВЦЭМ!$F$39:$F$782,СВЦЭМ!$A$39:$A$782,$A201,СВЦЭМ!$B$39:$B$782,W$190)+'СЕТ СН'!$F$12</f>
        <v>104.29243043</v>
      </c>
      <c r="X201" s="36">
        <f>SUMIFS(СВЦЭМ!$F$39:$F$782,СВЦЭМ!$A$39:$A$782,$A201,СВЦЭМ!$B$39:$B$782,X$190)+'СЕТ СН'!$F$12</f>
        <v>105.57920704</v>
      </c>
      <c r="Y201" s="36">
        <f>SUMIFS(СВЦЭМ!$F$39:$F$782,СВЦЭМ!$A$39:$A$782,$A201,СВЦЭМ!$B$39:$B$782,Y$190)+'СЕТ СН'!$F$12</f>
        <v>106.68616780000001</v>
      </c>
    </row>
    <row r="202" spans="1:25" ht="15.75" x14ac:dyDescent="0.2">
      <c r="A202" s="35">
        <f t="shared" si="5"/>
        <v>45272</v>
      </c>
      <c r="B202" s="36">
        <f>SUMIFS(СВЦЭМ!$F$39:$F$782,СВЦЭМ!$A$39:$A$782,$A202,СВЦЭМ!$B$39:$B$782,B$190)+'СЕТ СН'!$F$12</f>
        <v>115.25551305</v>
      </c>
      <c r="C202" s="36">
        <f>SUMIFS(СВЦЭМ!$F$39:$F$782,СВЦЭМ!$A$39:$A$782,$A202,СВЦЭМ!$B$39:$B$782,C$190)+'СЕТ СН'!$F$12</f>
        <v>117.12268745</v>
      </c>
      <c r="D202" s="36">
        <f>SUMIFS(СВЦЭМ!$F$39:$F$782,СВЦЭМ!$A$39:$A$782,$A202,СВЦЭМ!$B$39:$B$782,D$190)+'СЕТ СН'!$F$12</f>
        <v>117.60657196</v>
      </c>
      <c r="E202" s="36">
        <f>SUMIFS(СВЦЭМ!$F$39:$F$782,СВЦЭМ!$A$39:$A$782,$A202,СВЦЭМ!$B$39:$B$782,E$190)+'СЕТ СН'!$F$12</f>
        <v>118.65551057</v>
      </c>
      <c r="F202" s="36">
        <f>SUMIFS(СВЦЭМ!$F$39:$F$782,СВЦЭМ!$A$39:$A$782,$A202,СВЦЭМ!$B$39:$B$782,F$190)+'СЕТ СН'!$F$12</f>
        <v>116.87286640000001</v>
      </c>
      <c r="G202" s="36">
        <f>SUMIFS(СВЦЭМ!$F$39:$F$782,СВЦЭМ!$A$39:$A$782,$A202,СВЦЭМ!$B$39:$B$782,G$190)+'СЕТ СН'!$F$12</f>
        <v>116.19481401</v>
      </c>
      <c r="H202" s="36">
        <f>SUMIFS(СВЦЭМ!$F$39:$F$782,СВЦЭМ!$A$39:$A$782,$A202,СВЦЭМ!$B$39:$B$782,H$190)+'СЕТ СН'!$F$12</f>
        <v>114.42636168999999</v>
      </c>
      <c r="I202" s="36">
        <f>SUMIFS(СВЦЭМ!$F$39:$F$782,СВЦЭМ!$A$39:$A$782,$A202,СВЦЭМ!$B$39:$B$782,I$190)+'СЕТ СН'!$F$12</f>
        <v>110.6563469</v>
      </c>
      <c r="J202" s="36">
        <f>SUMIFS(СВЦЭМ!$F$39:$F$782,СВЦЭМ!$A$39:$A$782,$A202,СВЦЭМ!$B$39:$B$782,J$190)+'СЕТ СН'!$F$12</f>
        <v>108.57677440000001</v>
      </c>
      <c r="K202" s="36">
        <f>SUMIFS(СВЦЭМ!$F$39:$F$782,СВЦЭМ!$A$39:$A$782,$A202,СВЦЭМ!$B$39:$B$782,K$190)+'СЕТ СН'!$F$12</f>
        <v>107.89019838</v>
      </c>
      <c r="L202" s="36">
        <f>SUMIFS(СВЦЭМ!$F$39:$F$782,СВЦЭМ!$A$39:$A$782,$A202,СВЦЭМ!$B$39:$B$782,L$190)+'СЕТ СН'!$F$12</f>
        <v>107.24499656</v>
      </c>
      <c r="M202" s="36">
        <f>SUMIFS(СВЦЭМ!$F$39:$F$782,СВЦЭМ!$A$39:$A$782,$A202,СВЦЭМ!$B$39:$B$782,M$190)+'СЕТ СН'!$F$12</f>
        <v>108.58038232</v>
      </c>
      <c r="N202" s="36">
        <f>SUMIFS(СВЦЭМ!$F$39:$F$782,СВЦЭМ!$A$39:$A$782,$A202,СВЦЭМ!$B$39:$B$782,N$190)+'СЕТ СН'!$F$12</f>
        <v>109.07742145</v>
      </c>
      <c r="O202" s="36">
        <f>SUMIFS(СВЦЭМ!$F$39:$F$782,СВЦЭМ!$A$39:$A$782,$A202,СВЦЭМ!$B$39:$B$782,O$190)+'СЕТ СН'!$F$12</f>
        <v>109.60530817</v>
      </c>
      <c r="P202" s="36">
        <f>SUMIFS(СВЦЭМ!$F$39:$F$782,СВЦЭМ!$A$39:$A$782,$A202,СВЦЭМ!$B$39:$B$782,P$190)+'СЕТ СН'!$F$12</f>
        <v>109.20049624000001</v>
      </c>
      <c r="Q202" s="36">
        <f>SUMIFS(СВЦЭМ!$F$39:$F$782,СВЦЭМ!$A$39:$A$782,$A202,СВЦЭМ!$B$39:$B$782,Q$190)+'СЕТ СН'!$F$12</f>
        <v>110.38405840999999</v>
      </c>
      <c r="R202" s="36">
        <f>SUMIFS(СВЦЭМ!$F$39:$F$782,СВЦЭМ!$A$39:$A$782,$A202,СВЦЭМ!$B$39:$B$782,R$190)+'СЕТ СН'!$F$12</f>
        <v>110.24395586</v>
      </c>
      <c r="S202" s="36">
        <f>SUMIFS(СВЦЭМ!$F$39:$F$782,СВЦЭМ!$A$39:$A$782,$A202,СВЦЭМ!$B$39:$B$782,S$190)+'СЕТ СН'!$F$12</f>
        <v>107.47790996000001</v>
      </c>
      <c r="T202" s="36">
        <f>SUMIFS(СВЦЭМ!$F$39:$F$782,СВЦЭМ!$A$39:$A$782,$A202,СВЦЭМ!$B$39:$B$782,T$190)+'СЕТ СН'!$F$12</f>
        <v>105.62299777</v>
      </c>
      <c r="U202" s="36">
        <f>SUMIFS(СВЦЭМ!$F$39:$F$782,СВЦЭМ!$A$39:$A$782,$A202,СВЦЭМ!$B$39:$B$782,U$190)+'СЕТ СН'!$F$12</f>
        <v>106.38098567</v>
      </c>
      <c r="V202" s="36">
        <f>SUMIFS(СВЦЭМ!$F$39:$F$782,СВЦЭМ!$A$39:$A$782,$A202,СВЦЭМ!$B$39:$B$782,V$190)+'СЕТ СН'!$F$12</f>
        <v>107.36509134000001</v>
      </c>
      <c r="W202" s="36">
        <f>SUMIFS(СВЦЭМ!$F$39:$F$782,СВЦЭМ!$A$39:$A$782,$A202,СВЦЭМ!$B$39:$B$782,W$190)+'СЕТ СН'!$F$12</f>
        <v>108.24675934</v>
      </c>
      <c r="X202" s="36">
        <f>SUMIFS(СВЦЭМ!$F$39:$F$782,СВЦЭМ!$A$39:$A$782,$A202,СВЦЭМ!$B$39:$B$782,X$190)+'СЕТ СН'!$F$12</f>
        <v>110.2337028</v>
      </c>
      <c r="Y202" s="36">
        <f>SUMIFS(СВЦЭМ!$F$39:$F$782,СВЦЭМ!$A$39:$A$782,$A202,СВЦЭМ!$B$39:$B$782,Y$190)+'СЕТ СН'!$F$12</f>
        <v>111.83345107</v>
      </c>
    </row>
    <row r="203" spans="1:25" ht="15.75" x14ac:dyDescent="0.2">
      <c r="A203" s="35">
        <f t="shared" si="5"/>
        <v>45273</v>
      </c>
      <c r="B203" s="36">
        <f>SUMIFS(СВЦЭМ!$F$39:$F$782,СВЦЭМ!$A$39:$A$782,$A203,СВЦЭМ!$B$39:$B$782,B$190)+'СЕТ СН'!$F$12</f>
        <v>110.88476536</v>
      </c>
      <c r="C203" s="36">
        <f>SUMIFS(СВЦЭМ!$F$39:$F$782,СВЦЭМ!$A$39:$A$782,$A203,СВЦЭМ!$B$39:$B$782,C$190)+'СЕТ СН'!$F$12</f>
        <v>112.51509836</v>
      </c>
      <c r="D203" s="36">
        <f>SUMIFS(СВЦЭМ!$F$39:$F$782,СВЦЭМ!$A$39:$A$782,$A203,СВЦЭМ!$B$39:$B$782,D$190)+'СЕТ СН'!$F$12</f>
        <v>114.45804723000001</v>
      </c>
      <c r="E203" s="36">
        <f>SUMIFS(СВЦЭМ!$F$39:$F$782,СВЦЭМ!$A$39:$A$782,$A203,СВЦЭМ!$B$39:$B$782,E$190)+'СЕТ СН'!$F$12</f>
        <v>113.86549342000001</v>
      </c>
      <c r="F203" s="36">
        <f>SUMIFS(СВЦЭМ!$F$39:$F$782,СВЦЭМ!$A$39:$A$782,$A203,СВЦЭМ!$B$39:$B$782,F$190)+'СЕТ СН'!$F$12</f>
        <v>114.79461513</v>
      </c>
      <c r="G203" s="36">
        <f>SUMIFS(СВЦЭМ!$F$39:$F$782,СВЦЭМ!$A$39:$A$782,$A203,СВЦЭМ!$B$39:$B$782,G$190)+'СЕТ СН'!$F$12</f>
        <v>113.1578315</v>
      </c>
      <c r="H203" s="36">
        <f>SUMIFS(СВЦЭМ!$F$39:$F$782,СВЦЭМ!$A$39:$A$782,$A203,СВЦЭМ!$B$39:$B$782,H$190)+'СЕТ СН'!$F$12</f>
        <v>109.70489833000001</v>
      </c>
      <c r="I203" s="36">
        <f>SUMIFS(СВЦЭМ!$F$39:$F$782,СВЦЭМ!$A$39:$A$782,$A203,СВЦЭМ!$B$39:$B$782,I$190)+'СЕТ СН'!$F$12</f>
        <v>104.11079696</v>
      </c>
      <c r="J203" s="36">
        <f>SUMIFS(СВЦЭМ!$F$39:$F$782,СВЦЭМ!$A$39:$A$782,$A203,СВЦЭМ!$B$39:$B$782,J$190)+'СЕТ СН'!$F$12</f>
        <v>101.92555412</v>
      </c>
      <c r="K203" s="36">
        <f>SUMIFS(СВЦЭМ!$F$39:$F$782,СВЦЭМ!$A$39:$A$782,$A203,СВЦЭМ!$B$39:$B$782,K$190)+'СЕТ СН'!$F$12</f>
        <v>104.07394744</v>
      </c>
      <c r="L203" s="36">
        <f>SUMIFS(СВЦЭМ!$F$39:$F$782,СВЦЭМ!$A$39:$A$782,$A203,СВЦЭМ!$B$39:$B$782,L$190)+'СЕТ СН'!$F$12</f>
        <v>103.60121915000001</v>
      </c>
      <c r="M203" s="36">
        <f>SUMIFS(СВЦЭМ!$F$39:$F$782,СВЦЭМ!$A$39:$A$782,$A203,СВЦЭМ!$B$39:$B$782,M$190)+'СЕТ СН'!$F$12</f>
        <v>105.24576399999999</v>
      </c>
      <c r="N203" s="36">
        <f>SUMIFS(СВЦЭМ!$F$39:$F$782,СВЦЭМ!$A$39:$A$782,$A203,СВЦЭМ!$B$39:$B$782,N$190)+'СЕТ СН'!$F$12</f>
        <v>105.99247025</v>
      </c>
      <c r="O203" s="36">
        <f>SUMIFS(СВЦЭМ!$F$39:$F$782,СВЦЭМ!$A$39:$A$782,$A203,СВЦЭМ!$B$39:$B$782,O$190)+'СЕТ СН'!$F$12</f>
        <v>106.87631798</v>
      </c>
      <c r="P203" s="36">
        <f>SUMIFS(СВЦЭМ!$F$39:$F$782,СВЦЭМ!$A$39:$A$782,$A203,СВЦЭМ!$B$39:$B$782,P$190)+'СЕТ СН'!$F$12</f>
        <v>107.01372139</v>
      </c>
      <c r="Q203" s="36">
        <f>SUMIFS(СВЦЭМ!$F$39:$F$782,СВЦЭМ!$A$39:$A$782,$A203,СВЦЭМ!$B$39:$B$782,Q$190)+'СЕТ СН'!$F$12</f>
        <v>107.07806472999999</v>
      </c>
      <c r="R203" s="36">
        <f>SUMIFS(СВЦЭМ!$F$39:$F$782,СВЦЭМ!$A$39:$A$782,$A203,СВЦЭМ!$B$39:$B$782,R$190)+'СЕТ СН'!$F$12</f>
        <v>106.22999299999999</v>
      </c>
      <c r="S203" s="36">
        <f>SUMIFS(СВЦЭМ!$F$39:$F$782,СВЦЭМ!$A$39:$A$782,$A203,СВЦЭМ!$B$39:$B$782,S$190)+'СЕТ СН'!$F$12</f>
        <v>101.0352929</v>
      </c>
      <c r="T203" s="36">
        <f>SUMIFS(СВЦЭМ!$F$39:$F$782,СВЦЭМ!$A$39:$A$782,$A203,СВЦЭМ!$B$39:$B$782,T$190)+'СЕТ СН'!$F$12</f>
        <v>99.793686899999997</v>
      </c>
      <c r="U203" s="36">
        <f>SUMIFS(СВЦЭМ!$F$39:$F$782,СВЦЭМ!$A$39:$A$782,$A203,СВЦЭМ!$B$39:$B$782,U$190)+'СЕТ СН'!$F$12</f>
        <v>100.67153847</v>
      </c>
      <c r="V203" s="36">
        <f>SUMIFS(СВЦЭМ!$F$39:$F$782,СВЦЭМ!$A$39:$A$782,$A203,СВЦЭМ!$B$39:$B$782,V$190)+'СЕТ СН'!$F$12</f>
        <v>99.919901670000002</v>
      </c>
      <c r="W203" s="36">
        <f>SUMIFS(СВЦЭМ!$F$39:$F$782,СВЦЭМ!$A$39:$A$782,$A203,СВЦЭМ!$B$39:$B$782,W$190)+'СЕТ СН'!$F$12</f>
        <v>100.55309387</v>
      </c>
      <c r="X203" s="36">
        <f>SUMIFS(СВЦЭМ!$F$39:$F$782,СВЦЭМ!$A$39:$A$782,$A203,СВЦЭМ!$B$39:$B$782,X$190)+'СЕТ СН'!$F$12</f>
        <v>102.47565021</v>
      </c>
      <c r="Y203" s="36">
        <f>SUMIFS(СВЦЭМ!$F$39:$F$782,СВЦЭМ!$A$39:$A$782,$A203,СВЦЭМ!$B$39:$B$782,Y$190)+'СЕТ СН'!$F$12</f>
        <v>103.77354932999999</v>
      </c>
    </row>
    <row r="204" spans="1:25" ht="15.75" x14ac:dyDescent="0.2">
      <c r="A204" s="35">
        <f t="shared" si="5"/>
        <v>45274</v>
      </c>
      <c r="B204" s="36">
        <f>SUMIFS(СВЦЭМ!$F$39:$F$782,СВЦЭМ!$A$39:$A$782,$A204,СВЦЭМ!$B$39:$B$782,B$190)+'СЕТ СН'!$F$12</f>
        <v>110.38090337</v>
      </c>
      <c r="C204" s="36">
        <f>SUMIFS(СВЦЭМ!$F$39:$F$782,СВЦЭМ!$A$39:$A$782,$A204,СВЦЭМ!$B$39:$B$782,C$190)+'СЕТ СН'!$F$12</f>
        <v>112.49796636000001</v>
      </c>
      <c r="D204" s="36">
        <f>SUMIFS(СВЦЭМ!$F$39:$F$782,СВЦЭМ!$A$39:$A$782,$A204,СВЦЭМ!$B$39:$B$782,D$190)+'СЕТ СН'!$F$12</f>
        <v>113.9667591</v>
      </c>
      <c r="E204" s="36">
        <f>SUMIFS(СВЦЭМ!$F$39:$F$782,СВЦЭМ!$A$39:$A$782,$A204,СВЦЭМ!$B$39:$B$782,E$190)+'СЕТ СН'!$F$12</f>
        <v>114.49309812</v>
      </c>
      <c r="F204" s="36">
        <f>SUMIFS(СВЦЭМ!$F$39:$F$782,СВЦЭМ!$A$39:$A$782,$A204,СВЦЭМ!$B$39:$B$782,F$190)+'СЕТ СН'!$F$12</f>
        <v>114.34661303</v>
      </c>
      <c r="G204" s="36">
        <f>SUMIFS(СВЦЭМ!$F$39:$F$782,СВЦЭМ!$A$39:$A$782,$A204,СВЦЭМ!$B$39:$B$782,G$190)+'СЕТ СН'!$F$12</f>
        <v>113.35580034</v>
      </c>
      <c r="H204" s="36">
        <f>SUMIFS(СВЦЭМ!$F$39:$F$782,СВЦЭМ!$A$39:$A$782,$A204,СВЦЭМ!$B$39:$B$782,H$190)+'СЕТ СН'!$F$12</f>
        <v>110.42074226</v>
      </c>
      <c r="I204" s="36">
        <f>SUMIFS(СВЦЭМ!$F$39:$F$782,СВЦЭМ!$A$39:$A$782,$A204,СВЦЭМ!$B$39:$B$782,I$190)+'СЕТ СН'!$F$12</f>
        <v>107.42398514</v>
      </c>
      <c r="J204" s="36">
        <f>SUMIFS(СВЦЭМ!$F$39:$F$782,СВЦЭМ!$A$39:$A$782,$A204,СВЦЭМ!$B$39:$B$782,J$190)+'СЕТ СН'!$F$12</f>
        <v>104.36726280000001</v>
      </c>
      <c r="K204" s="36">
        <f>SUMIFS(СВЦЭМ!$F$39:$F$782,СВЦЭМ!$A$39:$A$782,$A204,СВЦЭМ!$B$39:$B$782,K$190)+'СЕТ СН'!$F$12</f>
        <v>104.26710876</v>
      </c>
      <c r="L204" s="36">
        <f>SUMIFS(СВЦЭМ!$F$39:$F$782,СВЦЭМ!$A$39:$A$782,$A204,СВЦЭМ!$B$39:$B$782,L$190)+'СЕТ СН'!$F$12</f>
        <v>104.8877969</v>
      </c>
      <c r="M204" s="36">
        <f>SUMIFS(СВЦЭМ!$F$39:$F$782,СВЦЭМ!$A$39:$A$782,$A204,СВЦЭМ!$B$39:$B$782,M$190)+'СЕТ СН'!$F$12</f>
        <v>105.58451549</v>
      </c>
      <c r="N204" s="36">
        <f>SUMIFS(СВЦЭМ!$F$39:$F$782,СВЦЭМ!$A$39:$A$782,$A204,СВЦЭМ!$B$39:$B$782,N$190)+'СЕТ СН'!$F$12</f>
        <v>107.60795177999999</v>
      </c>
      <c r="O204" s="36">
        <f>SUMIFS(СВЦЭМ!$F$39:$F$782,СВЦЭМ!$A$39:$A$782,$A204,СВЦЭМ!$B$39:$B$782,O$190)+'СЕТ СН'!$F$12</f>
        <v>107.46563331999999</v>
      </c>
      <c r="P204" s="36">
        <f>SUMIFS(СВЦЭМ!$F$39:$F$782,СВЦЭМ!$A$39:$A$782,$A204,СВЦЭМ!$B$39:$B$782,P$190)+'СЕТ СН'!$F$12</f>
        <v>109.33666565</v>
      </c>
      <c r="Q204" s="36">
        <f>SUMIFS(СВЦЭМ!$F$39:$F$782,СВЦЭМ!$A$39:$A$782,$A204,СВЦЭМ!$B$39:$B$782,Q$190)+'СЕТ СН'!$F$12</f>
        <v>109.0013967</v>
      </c>
      <c r="R204" s="36">
        <f>SUMIFS(СВЦЭМ!$F$39:$F$782,СВЦЭМ!$A$39:$A$782,$A204,СВЦЭМ!$B$39:$B$782,R$190)+'СЕТ СН'!$F$12</f>
        <v>108.82958019</v>
      </c>
      <c r="S204" s="36">
        <f>SUMIFS(СВЦЭМ!$F$39:$F$782,СВЦЭМ!$A$39:$A$782,$A204,СВЦЭМ!$B$39:$B$782,S$190)+'СЕТ СН'!$F$12</f>
        <v>108.08405293</v>
      </c>
      <c r="T204" s="36">
        <f>SUMIFS(СВЦЭМ!$F$39:$F$782,СВЦЭМ!$A$39:$A$782,$A204,СВЦЭМ!$B$39:$B$782,T$190)+'СЕТ СН'!$F$12</f>
        <v>105.7147502</v>
      </c>
      <c r="U204" s="36">
        <f>SUMIFS(СВЦЭМ!$F$39:$F$782,СВЦЭМ!$A$39:$A$782,$A204,СВЦЭМ!$B$39:$B$782,U$190)+'СЕТ СН'!$F$12</f>
        <v>104.61709442</v>
      </c>
      <c r="V204" s="36">
        <f>SUMIFS(СВЦЭМ!$F$39:$F$782,СВЦЭМ!$A$39:$A$782,$A204,СВЦЭМ!$B$39:$B$782,V$190)+'СЕТ СН'!$F$12</f>
        <v>103.73646669</v>
      </c>
      <c r="W204" s="36">
        <f>SUMIFS(СВЦЭМ!$F$39:$F$782,СВЦЭМ!$A$39:$A$782,$A204,СВЦЭМ!$B$39:$B$782,W$190)+'СЕТ СН'!$F$12</f>
        <v>105.43969355</v>
      </c>
      <c r="X204" s="36">
        <f>SUMIFS(СВЦЭМ!$F$39:$F$782,СВЦЭМ!$A$39:$A$782,$A204,СВЦЭМ!$B$39:$B$782,X$190)+'СЕТ СН'!$F$12</f>
        <v>107.80649886</v>
      </c>
      <c r="Y204" s="36">
        <f>SUMIFS(СВЦЭМ!$F$39:$F$782,СВЦЭМ!$A$39:$A$782,$A204,СВЦЭМ!$B$39:$B$782,Y$190)+'СЕТ СН'!$F$12</f>
        <v>109.99322595</v>
      </c>
    </row>
    <row r="205" spans="1:25" ht="15.75" x14ac:dyDescent="0.2">
      <c r="A205" s="35">
        <f t="shared" si="5"/>
        <v>45275</v>
      </c>
      <c r="B205" s="36">
        <f>SUMIFS(СВЦЭМ!$F$39:$F$782,СВЦЭМ!$A$39:$A$782,$A205,СВЦЭМ!$B$39:$B$782,B$190)+'СЕТ СН'!$F$12</f>
        <v>108.73543046</v>
      </c>
      <c r="C205" s="36">
        <f>SUMIFS(СВЦЭМ!$F$39:$F$782,СВЦЭМ!$A$39:$A$782,$A205,СВЦЭМ!$B$39:$B$782,C$190)+'СЕТ СН'!$F$12</f>
        <v>113.28157896</v>
      </c>
      <c r="D205" s="36">
        <f>SUMIFS(СВЦЭМ!$F$39:$F$782,СВЦЭМ!$A$39:$A$782,$A205,СВЦЭМ!$B$39:$B$782,D$190)+'СЕТ СН'!$F$12</f>
        <v>114.27325523</v>
      </c>
      <c r="E205" s="36">
        <f>SUMIFS(СВЦЭМ!$F$39:$F$782,СВЦЭМ!$A$39:$A$782,$A205,СВЦЭМ!$B$39:$B$782,E$190)+'СЕТ СН'!$F$12</f>
        <v>115.14877727</v>
      </c>
      <c r="F205" s="36">
        <f>SUMIFS(СВЦЭМ!$F$39:$F$782,СВЦЭМ!$A$39:$A$782,$A205,СВЦЭМ!$B$39:$B$782,F$190)+'СЕТ СН'!$F$12</f>
        <v>115.29069633</v>
      </c>
      <c r="G205" s="36">
        <f>SUMIFS(СВЦЭМ!$F$39:$F$782,СВЦЭМ!$A$39:$A$782,$A205,СВЦЭМ!$B$39:$B$782,G$190)+'СЕТ СН'!$F$12</f>
        <v>114.01534631</v>
      </c>
      <c r="H205" s="36">
        <f>SUMIFS(СВЦЭМ!$F$39:$F$782,СВЦЭМ!$A$39:$A$782,$A205,СВЦЭМ!$B$39:$B$782,H$190)+'СЕТ СН'!$F$12</f>
        <v>110.72827479</v>
      </c>
      <c r="I205" s="36">
        <f>SUMIFS(СВЦЭМ!$F$39:$F$782,СВЦЭМ!$A$39:$A$782,$A205,СВЦЭМ!$B$39:$B$782,I$190)+'СЕТ СН'!$F$12</f>
        <v>109.95163511</v>
      </c>
      <c r="J205" s="36">
        <f>SUMIFS(СВЦЭМ!$F$39:$F$782,СВЦЭМ!$A$39:$A$782,$A205,СВЦЭМ!$B$39:$B$782,J$190)+'СЕТ СН'!$F$12</f>
        <v>107.40161008</v>
      </c>
      <c r="K205" s="36">
        <f>SUMIFS(СВЦЭМ!$F$39:$F$782,СВЦЭМ!$A$39:$A$782,$A205,СВЦЭМ!$B$39:$B$782,K$190)+'СЕТ СН'!$F$12</f>
        <v>105.93806979</v>
      </c>
      <c r="L205" s="36">
        <f>SUMIFS(СВЦЭМ!$F$39:$F$782,СВЦЭМ!$A$39:$A$782,$A205,СВЦЭМ!$B$39:$B$782,L$190)+'СЕТ СН'!$F$12</f>
        <v>106.04686141000001</v>
      </c>
      <c r="M205" s="36">
        <f>SUMIFS(СВЦЭМ!$F$39:$F$782,СВЦЭМ!$A$39:$A$782,$A205,СВЦЭМ!$B$39:$B$782,M$190)+'СЕТ СН'!$F$12</f>
        <v>107.22544412000001</v>
      </c>
      <c r="N205" s="36">
        <f>SUMIFS(СВЦЭМ!$F$39:$F$782,СВЦЭМ!$A$39:$A$782,$A205,СВЦЭМ!$B$39:$B$782,N$190)+'СЕТ СН'!$F$12</f>
        <v>107.45812278</v>
      </c>
      <c r="O205" s="36">
        <f>SUMIFS(СВЦЭМ!$F$39:$F$782,СВЦЭМ!$A$39:$A$782,$A205,СВЦЭМ!$B$39:$B$782,O$190)+'СЕТ СН'!$F$12</f>
        <v>108.50822583</v>
      </c>
      <c r="P205" s="36">
        <f>SUMIFS(СВЦЭМ!$F$39:$F$782,СВЦЭМ!$A$39:$A$782,$A205,СВЦЭМ!$B$39:$B$782,P$190)+'СЕТ СН'!$F$12</f>
        <v>108.81877513000001</v>
      </c>
      <c r="Q205" s="36">
        <f>SUMIFS(СВЦЭМ!$F$39:$F$782,СВЦЭМ!$A$39:$A$782,$A205,СВЦЭМ!$B$39:$B$782,Q$190)+'СЕТ СН'!$F$12</f>
        <v>109.53565713</v>
      </c>
      <c r="R205" s="36">
        <f>SUMIFS(СВЦЭМ!$F$39:$F$782,СВЦЭМ!$A$39:$A$782,$A205,СВЦЭМ!$B$39:$B$782,R$190)+'СЕТ СН'!$F$12</f>
        <v>108.71977702</v>
      </c>
      <c r="S205" s="36">
        <f>SUMIFS(СВЦЭМ!$F$39:$F$782,СВЦЭМ!$A$39:$A$782,$A205,СВЦЭМ!$B$39:$B$782,S$190)+'СЕТ СН'!$F$12</f>
        <v>106.02468571999999</v>
      </c>
      <c r="T205" s="36">
        <f>SUMIFS(СВЦЭМ!$F$39:$F$782,СВЦЭМ!$A$39:$A$782,$A205,СВЦЭМ!$B$39:$B$782,T$190)+'СЕТ СН'!$F$12</f>
        <v>104.81472617999999</v>
      </c>
      <c r="U205" s="36">
        <f>SUMIFS(СВЦЭМ!$F$39:$F$782,СВЦЭМ!$A$39:$A$782,$A205,СВЦЭМ!$B$39:$B$782,U$190)+'СЕТ СН'!$F$12</f>
        <v>106.04516375</v>
      </c>
      <c r="V205" s="36">
        <f>SUMIFS(СВЦЭМ!$F$39:$F$782,СВЦЭМ!$A$39:$A$782,$A205,СВЦЭМ!$B$39:$B$782,V$190)+'СЕТ СН'!$F$12</f>
        <v>106.75194777999999</v>
      </c>
      <c r="W205" s="36">
        <f>SUMIFS(СВЦЭМ!$F$39:$F$782,СВЦЭМ!$A$39:$A$782,$A205,СВЦЭМ!$B$39:$B$782,W$190)+'СЕТ СН'!$F$12</f>
        <v>107.20508237999999</v>
      </c>
      <c r="X205" s="36">
        <f>SUMIFS(СВЦЭМ!$F$39:$F$782,СВЦЭМ!$A$39:$A$782,$A205,СВЦЭМ!$B$39:$B$782,X$190)+'СЕТ СН'!$F$12</f>
        <v>108.04677852</v>
      </c>
      <c r="Y205" s="36">
        <f>SUMIFS(СВЦЭМ!$F$39:$F$782,СВЦЭМ!$A$39:$A$782,$A205,СВЦЭМ!$B$39:$B$782,Y$190)+'СЕТ СН'!$F$12</f>
        <v>109.90441986</v>
      </c>
    </row>
    <row r="206" spans="1:25" ht="15.75" x14ac:dyDescent="0.2">
      <c r="A206" s="35">
        <f t="shared" si="5"/>
        <v>45276</v>
      </c>
      <c r="B206" s="36">
        <f>SUMIFS(СВЦЭМ!$F$39:$F$782,СВЦЭМ!$A$39:$A$782,$A206,СВЦЭМ!$B$39:$B$782,B$190)+'СЕТ СН'!$F$12</f>
        <v>110.13794917</v>
      </c>
      <c r="C206" s="36">
        <f>SUMIFS(СВЦЭМ!$F$39:$F$782,СВЦЭМ!$A$39:$A$782,$A206,СВЦЭМ!$B$39:$B$782,C$190)+'СЕТ СН'!$F$12</f>
        <v>112.23323363999999</v>
      </c>
      <c r="D206" s="36">
        <f>SUMIFS(СВЦЭМ!$F$39:$F$782,СВЦЭМ!$A$39:$A$782,$A206,СВЦЭМ!$B$39:$B$782,D$190)+'СЕТ СН'!$F$12</f>
        <v>114.85846869</v>
      </c>
      <c r="E206" s="36">
        <f>SUMIFS(СВЦЭМ!$F$39:$F$782,СВЦЭМ!$A$39:$A$782,$A206,СВЦЭМ!$B$39:$B$782,E$190)+'СЕТ СН'!$F$12</f>
        <v>115.38523965</v>
      </c>
      <c r="F206" s="36">
        <f>SUMIFS(СВЦЭМ!$F$39:$F$782,СВЦЭМ!$A$39:$A$782,$A206,СВЦЭМ!$B$39:$B$782,F$190)+'СЕТ СН'!$F$12</f>
        <v>114.70309897999999</v>
      </c>
      <c r="G206" s="36">
        <f>SUMIFS(СВЦЭМ!$F$39:$F$782,СВЦЭМ!$A$39:$A$782,$A206,СВЦЭМ!$B$39:$B$782,G$190)+'СЕТ СН'!$F$12</f>
        <v>114.45902006999999</v>
      </c>
      <c r="H206" s="36">
        <f>SUMIFS(СВЦЭМ!$F$39:$F$782,СВЦЭМ!$A$39:$A$782,$A206,СВЦЭМ!$B$39:$B$782,H$190)+'СЕТ СН'!$F$12</f>
        <v>111.87508927</v>
      </c>
      <c r="I206" s="36">
        <f>SUMIFS(СВЦЭМ!$F$39:$F$782,СВЦЭМ!$A$39:$A$782,$A206,СВЦЭМ!$B$39:$B$782,I$190)+'СЕТ СН'!$F$12</f>
        <v>110.22988522999999</v>
      </c>
      <c r="J206" s="36">
        <f>SUMIFS(СВЦЭМ!$F$39:$F$782,СВЦЭМ!$A$39:$A$782,$A206,СВЦЭМ!$B$39:$B$782,J$190)+'СЕТ СН'!$F$12</f>
        <v>107.83452453</v>
      </c>
      <c r="K206" s="36">
        <f>SUMIFS(СВЦЭМ!$F$39:$F$782,СВЦЭМ!$A$39:$A$782,$A206,СВЦЭМ!$B$39:$B$782,K$190)+'СЕТ СН'!$F$12</f>
        <v>105.03195822000001</v>
      </c>
      <c r="L206" s="36">
        <f>SUMIFS(СВЦЭМ!$F$39:$F$782,СВЦЭМ!$A$39:$A$782,$A206,СВЦЭМ!$B$39:$B$782,L$190)+'СЕТ СН'!$F$12</f>
        <v>102.68341655</v>
      </c>
      <c r="M206" s="36">
        <f>SUMIFS(СВЦЭМ!$F$39:$F$782,СВЦЭМ!$A$39:$A$782,$A206,СВЦЭМ!$B$39:$B$782,M$190)+'СЕТ СН'!$F$12</f>
        <v>101.23410726</v>
      </c>
      <c r="N206" s="36">
        <f>SUMIFS(СВЦЭМ!$F$39:$F$782,СВЦЭМ!$A$39:$A$782,$A206,СВЦЭМ!$B$39:$B$782,N$190)+'СЕТ СН'!$F$12</f>
        <v>102.68948469999999</v>
      </c>
      <c r="O206" s="36">
        <f>SUMIFS(СВЦЭМ!$F$39:$F$782,СВЦЭМ!$A$39:$A$782,$A206,СВЦЭМ!$B$39:$B$782,O$190)+'СЕТ СН'!$F$12</f>
        <v>103.38315967</v>
      </c>
      <c r="P206" s="36">
        <f>SUMIFS(СВЦЭМ!$F$39:$F$782,СВЦЭМ!$A$39:$A$782,$A206,СВЦЭМ!$B$39:$B$782,P$190)+'СЕТ СН'!$F$12</f>
        <v>102.7900834</v>
      </c>
      <c r="Q206" s="36">
        <f>SUMIFS(СВЦЭМ!$F$39:$F$782,СВЦЭМ!$A$39:$A$782,$A206,СВЦЭМ!$B$39:$B$782,Q$190)+'СЕТ СН'!$F$12</f>
        <v>103.65764711</v>
      </c>
      <c r="R206" s="36">
        <f>SUMIFS(СВЦЭМ!$F$39:$F$782,СВЦЭМ!$A$39:$A$782,$A206,СВЦЭМ!$B$39:$B$782,R$190)+'СЕТ СН'!$F$12</f>
        <v>104.96128195999999</v>
      </c>
      <c r="S206" s="36">
        <f>SUMIFS(СВЦЭМ!$F$39:$F$782,СВЦЭМ!$A$39:$A$782,$A206,СВЦЭМ!$B$39:$B$782,S$190)+'СЕТ СН'!$F$12</f>
        <v>102.83226181000001</v>
      </c>
      <c r="T206" s="36">
        <f>SUMIFS(СВЦЭМ!$F$39:$F$782,СВЦЭМ!$A$39:$A$782,$A206,СВЦЭМ!$B$39:$B$782,T$190)+'СЕТ СН'!$F$12</f>
        <v>101.48684349</v>
      </c>
      <c r="U206" s="36">
        <f>SUMIFS(СВЦЭМ!$F$39:$F$782,СВЦЭМ!$A$39:$A$782,$A206,СВЦЭМ!$B$39:$B$782,U$190)+'СЕТ СН'!$F$12</f>
        <v>103.16977977000001</v>
      </c>
      <c r="V206" s="36">
        <f>SUMIFS(СВЦЭМ!$F$39:$F$782,СВЦЭМ!$A$39:$A$782,$A206,СВЦЭМ!$B$39:$B$782,V$190)+'СЕТ СН'!$F$12</f>
        <v>102.98474571</v>
      </c>
      <c r="W206" s="36">
        <f>SUMIFS(СВЦЭМ!$F$39:$F$782,СВЦЭМ!$A$39:$A$782,$A206,СВЦЭМ!$B$39:$B$782,W$190)+'СЕТ СН'!$F$12</f>
        <v>103.14718806</v>
      </c>
      <c r="X206" s="36">
        <f>SUMIFS(СВЦЭМ!$F$39:$F$782,СВЦЭМ!$A$39:$A$782,$A206,СВЦЭМ!$B$39:$B$782,X$190)+'СЕТ СН'!$F$12</f>
        <v>104.77299601999999</v>
      </c>
      <c r="Y206" s="36">
        <f>SUMIFS(СВЦЭМ!$F$39:$F$782,СВЦЭМ!$A$39:$A$782,$A206,СВЦЭМ!$B$39:$B$782,Y$190)+'СЕТ СН'!$F$12</f>
        <v>106.81052805</v>
      </c>
    </row>
    <row r="207" spans="1:25" ht="15.75" x14ac:dyDescent="0.2">
      <c r="A207" s="35">
        <f t="shared" si="5"/>
        <v>45277</v>
      </c>
      <c r="B207" s="36">
        <f>SUMIFS(СВЦЭМ!$F$39:$F$782,СВЦЭМ!$A$39:$A$782,$A207,СВЦЭМ!$B$39:$B$782,B$190)+'СЕТ СН'!$F$12</f>
        <v>111.41447597</v>
      </c>
      <c r="C207" s="36">
        <f>SUMIFS(СВЦЭМ!$F$39:$F$782,СВЦЭМ!$A$39:$A$782,$A207,СВЦЭМ!$B$39:$B$782,C$190)+'СЕТ СН'!$F$12</f>
        <v>112.10928204</v>
      </c>
      <c r="D207" s="36">
        <f>SUMIFS(СВЦЭМ!$F$39:$F$782,СВЦЭМ!$A$39:$A$782,$A207,СВЦЭМ!$B$39:$B$782,D$190)+'СЕТ СН'!$F$12</f>
        <v>114.44462707</v>
      </c>
      <c r="E207" s="36">
        <f>SUMIFS(СВЦЭМ!$F$39:$F$782,СВЦЭМ!$A$39:$A$782,$A207,СВЦЭМ!$B$39:$B$782,E$190)+'СЕТ СН'!$F$12</f>
        <v>114.54433851</v>
      </c>
      <c r="F207" s="36">
        <f>SUMIFS(СВЦЭМ!$F$39:$F$782,СВЦЭМ!$A$39:$A$782,$A207,СВЦЭМ!$B$39:$B$782,F$190)+'СЕТ СН'!$F$12</f>
        <v>114.42623764</v>
      </c>
      <c r="G207" s="36">
        <f>SUMIFS(СВЦЭМ!$F$39:$F$782,СВЦЭМ!$A$39:$A$782,$A207,СВЦЭМ!$B$39:$B$782,G$190)+'СЕТ СН'!$F$12</f>
        <v>114.58713772</v>
      </c>
      <c r="H207" s="36">
        <f>SUMIFS(СВЦЭМ!$F$39:$F$782,СВЦЭМ!$A$39:$A$782,$A207,СВЦЭМ!$B$39:$B$782,H$190)+'СЕТ СН'!$F$12</f>
        <v>113.69664969</v>
      </c>
      <c r="I207" s="36">
        <f>SUMIFS(СВЦЭМ!$F$39:$F$782,СВЦЭМ!$A$39:$A$782,$A207,СВЦЭМ!$B$39:$B$782,I$190)+'СЕТ СН'!$F$12</f>
        <v>113.20707533</v>
      </c>
      <c r="J207" s="36">
        <f>SUMIFS(СВЦЭМ!$F$39:$F$782,СВЦЭМ!$A$39:$A$782,$A207,СВЦЭМ!$B$39:$B$782,J$190)+'СЕТ СН'!$F$12</f>
        <v>111.01401523</v>
      </c>
      <c r="K207" s="36">
        <f>SUMIFS(СВЦЭМ!$F$39:$F$782,СВЦЭМ!$A$39:$A$782,$A207,СВЦЭМ!$B$39:$B$782,K$190)+'СЕТ СН'!$F$12</f>
        <v>108.53511030999999</v>
      </c>
      <c r="L207" s="36">
        <f>SUMIFS(СВЦЭМ!$F$39:$F$782,СВЦЭМ!$A$39:$A$782,$A207,СВЦЭМ!$B$39:$B$782,L$190)+'СЕТ СН'!$F$12</f>
        <v>105.83122741</v>
      </c>
      <c r="M207" s="36">
        <f>SUMIFS(СВЦЭМ!$F$39:$F$782,СВЦЭМ!$A$39:$A$782,$A207,СВЦЭМ!$B$39:$B$782,M$190)+'СЕТ СН'!$F$12</f>
        <v>104.94132654000001</v>
      </c>
      <c r="N207" s="36">
        <f>SUMIFS(СВЦЭМ!$F$39:$F$782,СВЦЭМ!$A$39:$A$782,$A207,СВЦЭМ!$B$39:$B$782,N$190)+'СЕТ СН'!$F$12</f>
        <v>105.83396764</v>
      </c>
      <c r="O207" s="36">
        <f>SUMIFS(СВЦЭМ!$F$39:$F$782,СВЦЭМ!$A$39:$A$782,$A207,СВЦЭМ!$B$39:$B$782,O$190)+'СЕТ СН'!$F$12</f>
        <v>106.35404884</v>
      </c>
      <c r="P207" s="36">
        <f>SUMIFS(СВЦЭМ!$F$39:$F$782,СВЦЭМ!$A$39:$A$782,$A207,СВЦЭМ!$B$39:$B$782,P$190)+'СЕТ СН'!$F$12</f>
        <v>106.2790597</v>
      </c>
      <c r="Q207" s="36">
        <f>SUMIFS(СВЦЭМ!$F$39:$F$782,СВЦЭМ!$A$39:$A$782,$A207,СВЦЭМ!$B$39:$B$782,Q$190)+'СЕТ СН'!$F$12</f>
        <v>106.78835273</v>
      </c>
      <c r="R207" s="36">
        <f>SUMIFS(СВЦЭМ!$F$39:$F$782,СВЦЭМ!$A$39:$A$782,$A207,СВЦЭМ!$B$39:$B$782,R$190)+'СЕТ СН'!$F$12</f>
        <v>107.28433583</v>
      </c>
      <c r="S207" s="36">
        <f>SUMIFS(СВЦЭМ!$F$39:$F$782,СВЦЭМ!$A$39:$A$782,$A207,СВЦЭМ!$B$39:$B$782,S$190)+'СЕТ СН'!$F$12</f>
        <v>104.72197337999999</v>
      </c>
      <c r="T207" s="36">
        <f>SUMIFS(СВЦЭМ!$F$39:$F$782,СВЦЭМ!$A$39:$A$782,$A207,СВЦЭМ!$B$39:$B$782,T$190)+'СЕТ СН'!$F$12</f>
        <v>102.15556341999999</v>
      </c>
      <c r="U207" s="36">
        <f>SUMIFS(СВЦЭМ!$F$39:$F$782,СВЦЭМ!$A$39:$A$782,$A207,СВЦЭМ!$B$39:$B$782,U$190)+'СЕТ СН'!$F$12</f>
        <v>102.02641788</v>
      </c>
      <c r="V207" s="36">
        <f>SUMIFS(СВЦЭМ!$F$39:$F$782,СВЦЭМ!$A$39:$A$782,$A207,СВЦЭМ!$B$39:$B$782,V$190)+'СЕТ СН'!$F$12</f>
        <v>103.85454312</v>
      </c>
      <c r="W207" s="36">
        <f>SUMIFS(СВЦЭМ!$F$39:$F$782,СВЦЭМ!$A$39:$A$782,$A207,СВЦЭМ!$B$39:$B$782,W$190)+'СЕТ СН'!$F$12</f>
        <v>103.77078797999999</v>
      </c>
      <c r="X207" s="36">
        <f>SUMIFS(СВЦЭМ!$F$39:$F$782,СВЦЭМ!$A$39:$A$782,$A207,СВЦЭМ!$B$39:$B$782,X$190)+'СЕТ СН'!$F$12</f>
        <v>106.17942409</v>
      </c>
      <c r="Y207" s="36">
        <f>SUMIFS(СВЦЭМ!$F$39:$F$782,СВЦЭМ!$A$39:$A$782,$A207,СВЦЭМ!$B$39:$B$782,Y$190)+'СЕТ СН'!$F$12</f>
        <v>108.64636649000001</v>
      </c>
    </row>
    <row r="208" spans="1:25" ht="15.75" x14ac:dyDescent="0.2">
      <c r="A208" s="35">
        <f t="shared" si="5"/>
        <v>45278</v>
      </c>
      <c r="B208" s="36">
        <f>SUMIFS(СВЦЭМ!$F$39:$F$782,СВЦЭМ!$A$39:$A$782,$A208,СВЦЭМ!$B$39:$B$782,B$190)+'СЕТ СН'!$F$12</f>
        <v>103.4576473</v>
      </c>
      <c r="C208" s="36">
        <f>SUMIFS(СВЦЭМ!$F$39:$F$782,СВЦЭМ!$A$39:$A$782,$A208,СВЦЭМ!$B$39:$B$782,C$190)+'СЕТ СН'!$F$12</f>
        <v>105.51548049</v>
      </c>
      <c r="D208" s="36">
        <f>SUMIFS(СВЦЭМ!$F$39:$F$782,СВЦЭМ!$A$39:$A$782,$A208,СВЦЭМ!$B$39:$B$782,D$190)+'СЕТ СН'!$F$12</f>
        <v>107.20242485999999</v>
      </c>
      <c r="E208" s="36">
        <f>SUMIFS(СВЦЭМ!$F$39:$F$782,СВЦЭМ!$A$39:$A$782,$A208,СВЦЭМ!$B$39:$B$782,E$190)+'СЕТ СН'!$F$12</f>
        <v>108.00612277</v>
      </c>
      <c r="F208" s="36">
        <f>SUMIFS(СВЦЭМ!$F$39:$F$782,СВЦЭМ!$A$39:$A$782,$A208,СВЦЭМ!$B$39:$B$782,F$190)+'СЕТ СН'!$F$12</f>
        <v>108.23044204999999</v>
      </c>
      <c r="G208" s="36">
        <f>SUMIFS(СВЦЭМ!$F$39:$F$782,СВЦЭМ!$A$39:$A$782,$A208,СВЦЭМ!$B$39:$B$782,G$190)+'СЕТ СН'!$F$12</f>
        <v>106.95862279000001</v>
      </c>
      <c r="H208" s="36">
        <f>SUMIFS(СВЦЭМ!$F$39:$F$782,СВЦЭМ!$A$39:$A$782,$A208,СВЦЭМ!$B$39:$B$782,H$190)+'СЕТ СН'!$F$12</f>
        <v>103.92721876</v>
      </c>
      <c r="I208" s="36">
        <f>SUMIFS(СВЦЭМ!$F$39:$F$782,СВЦЭМ!$A$39:$A$782,$A208,СВЦЭМ!$B$39:$B$782,I$190)+'СЕТ СН'!$F$12</f>
        <v>100.87659184</v>
      </c>
      <c r="J208" s="36">
        <f>SUMIFS(СВЦЭМ!$F$39:$F$782,СВЦЭМ!$A$39:$A$782,$A208,СВЦЭМ!$B$39:$B$782,J$190)+'СЕТ СН'!$F$12</f>
        <v>99.348969879999999</v>
      </c>
      <c r="K208" s="36">
        <f>SUMIFS(СВЦЭМ!$F$39:$F$782,СВЦЭМ!$A$39:$A$782,$A208,СВЦЭМ!$B$39:$B$782,K$190)+'СЕТ СН'!$F$12</f>
        <v>97.21502504</v>
      </c>
      <c r="L208" s="36">
        <f>SUMIFS(СВЦЭМ!$F$39:$F$782,СВЦЭМ!$A$39:$A$782,$A208,СВЦЭМ!$B$39:$B$782,L$190)+'СЕТ СН'!$F$12</f>
        <v>96.495008029999994</v>
      </c>
      <c r="M208" s="36">
        <f>SUMIFS(СВЦЭМ!$F$39:$F$782,СВЦЭМ!$A$39:$A$782,$A208,СВЦЭМ!$B$39:$B$782,M$190)+'СЕТ СН'!$F$12</f>
        <v>97.894029430000003</v>
      </c>
      <c r="N208" s="36">
        <f>SUMIFS(СВЦЭМ!$F$39:$F$782,СВЦЭМ!$A$39:$A$782,$A208,СВЦЭМ!$B$39:$B$782,N$190)+'СЕТ СН'!$F$12</f>
        <v>98.282558910000006</v>
      </c>
      <c r="O208" s="36">
        <f>SUMIFS(СВЦЭМ!$F$39:$F$782,СВЦЭМ!$A$39:$A$782,$A208,СВЦЭМ!$B$39:$B$782,O$190)+'СЕТ СН'!$F$12</f>
        <v>98.987795379999994</v>
      </c>
      <c r="P208" s="36">
        <f>SUMIFS(СВЦЭМ!$F$39:$F$782,СВЦЭМ!$A$39:$A$782,$A208,СВЦЭМ!$B$39:$B$782,P$190)+'СЕТ СН'!$F$12</f>
        <v>99.938339200000001</v>
      </c>
      <c r="Q208" s="36">
        <f>SUMIFS(СВЦЭМ!$F$39:$F$782,СВЦЭМ!$A$39:$A$782,$A208,СВЦЭМ!$B$39:$B$782,Q$190)+'СЕТ СН'!$F$12</f>
        <v>100.33164789</v>
      </c>
      <c r="R208" s="36">
        <f>SUMIFS(СВЦЭМ!$F$39:$F$782,СВЦЭМ!$A$39:$A$782,$A208,СВЦЭМ!$B$39:$B$782,R$190)+'СЕТ СН'!$F$12</f>
        <v>100.16482963999999</v>
      </c>
      <c r="S208" s="36">
        <f>SUMIFS(СВЦЭМ!$F$39:$F$782,СВЦЭМ!$A$39:$A$782,$A208,СВЦЭМ!$B$39:$B$782,S$190)+'СЕТ СН'!$F$12</f>
        <v>98.602181479999999</v>
      </c>
      <c r="T208" s="36">
        <f>SUMIFS(СВЦЭМ!$F$39:$F$782,СВЦЭМ!$A$39:$A$782,$A208,СВЦЭМ!$B$39:$B$782,T$190)+'СЕТ СН'!$F$12</f>
        <v>96.732729030000002</v>
      </c>
      <c r="U208" s="36">
        <f>SUMIFS(СВЦЭМ!$F$39:$F$782,СВЦЭМ!$A$39:$A$782,$A208,СВЦЭМ!$B$39:$B$782,U$190)+'СЕТ СН'!$F$12</f>
        <v>95.952794900000001</v>
      </c>
      <c r="V208" s="36">
        <f>SUMIFS(СВЦЭМ!$F$39:$F$782,СВЦЭМ!$A$39:$A$782,$A208,СВЦЭМ!$B$39:$B$782,V$190)+'СЕТ СН'!$F$12</f>
        <v>97.770016150000004</v>
      </c>
      <c r="W208" s="36">
        <f>SUMIFS(СВЦЭМ!$F$39:$F$782,СВЦЭМ!$A$39:$A$782,$A208,СВЦЭМ!$B$39:$B$782,W$190)+'СЕТ СН'!$F$12</f>
        <v>96.503283600000003</v>
      </c>
      <c r="X208" s="36">
        <f>SUMIFS(СВЦЭМ!$F$39:$F$782,СВЦЭМ!$A$39:$A$782,$A208,СВЦЭМ!$B$39:$B$782,X$190)+'СЕТ СН'!$F$12</f>
        <v>99.044119010000003</v>
      </c>
      <c r="Y208" s="36">
        <f>SUMIFS(СВЦЭМ!$F$39:$F$782,СВЦЭМ!$A$39:$A$782,$A208,СВЦЭМ!$B$39:$B$782,Y$190)+'СЕТ СН'!$F$12</f>
        <v>100.69244076</v>
      </c>
    </row>
    <row r="209" spans="1:25" ht="15.75" x14ac:dyDescent="0.2">
      <c r="A209" s="35">
        <f t="shared" si="5"/>
        <v>45279</v>
      </c>
      <c r="B209" s="36">
        <f>SUMIFS(СВЦЭМ!$F$39:$F$782,СВЦЭМ!$A$39:$A$782,$A209,СВЦЭМ!$B$39:$B$782,B$190)+'СЕТ СН'!$F$12</f>
        <v>103.26357222</v>
      </c>
      <c r="C209" s="36">
        <f>SUMIFS(СВЦЭМ!$F$39:$F$782,СВЦЭМ!$A$39:$A$782,$A209,СВЦЭМ!$B$39:$B$782,C$190)+'СЕТ СН'!$F$12</f>
        <v>108.36518587</v>
      </c>
      <c r="D209" s="36">
        <f>SUMIFS(СВЦЭМ!$F$39:$F$782,СВЦЭМ!$A$39:$A$782,$A209,СВЦЭМ!$B$39:$B$782,D$190)+'СЕТ СН'!$F$12</f>
        <v>110.88702733</v>
      </c>
      <c r="E209" s="36">
        <f>SUMIFS(СВЦЭМ!$F$39:$F$782,СВЦЭМ!$A$39:$A$782,$A209,СВЦЭМ!$B$39:$B$782,E$190)+'СЕТ СН'!$F$12</f>
        <v>111.87645621999999</v>
      </c>
      <c r="F209" s="36">
        <f>SUMIFS(СВЦЭМ!$F$39:$F$782,СВЦЭМ!$A$39:$A$782,$A209,СВЦЭМ!$B$39:$B$782,F$190)+'СЕТ СН'!$F$12</f>
        <v>111.39390555</v>
      </c>
      <c r="G209" s="36">
        <f>SUMIFS(СВЦЭМ!$F$39:$F$782,СВЦЭМ!$A$39:$A$782,$A209,СВЦЭМ!$B$39:$B$782,G$190)+'СЕТ СН'!$F$12</f>
        <v>110.50402436</v>
      </c>
      <c r="H209" s="36">
        <f>SUMIFS(СВЦЭМ!$F$39:$F$782,СВЦЭМ!$A$39:$A$782,$A209,СВЦЭМ!$B$39:$B$782,H$190)+'СЕТ СН'!$F$12</f>
        <v>106.32336247000001</v>
      </c>
      <c r="I209" s="36">
        <f>SUMIFS(СВЦЭМ!$F$39:$F$782,СВЦЭМ!$A$39:$A$782,$A209,СВЦЭМ!$B$39:$B$782,I$190)+'СЕТ СН'!$F$12</f>
        <v>102.9605627</v>
      </c>
      <c r="J209" s="36">
        <f>SUMIFS(СВЦЭМ!$F$39:$F$782,СВЦЭМ!$A$39:$A$782,$A209,СВЦЭМ!$B$39:$B$782,J$190)+'СЕТ СН'!$F$12</f>
        <v>101.7381915</v>
      </c>
      <c r="K209" s="36">
        <f>SUMIFS(СВЦЭМ!$F$39:$F$782,СВЦЭМ!$A$39:$A$782,$A209,СВЦЭМ!$B$39:$B$782,K$190)+'СЕТ СН'!$F$12</f>
        <v>99.63732091</v>
      </c>
      <c r="L209" s="36">
        <f>SUMIFS(СВЦЭМ!$F$39:$F$782,СВЦЭМ!$A$39:$A$782,$A209,СВЦЭМ!$B$39:$B$782,L$190)+'СЕТ СН'!$F$12</f>
        <v>98.751449429999994</v>
      </c>
      <c r="M209" s="36">
        <f>SUMIFS(СВЦЭМ!$F$39:$F$782,СВЦЭМ!$A$39:$A$782,$A209,СВЦЭМ!$B$39:$B$782,M$190)+'СЕТ СН'!$F$12</f>
        <v>100.16409761</v>
      </c>
      <c r="N209" s="36">
        <f>SUMIFS(СВЦЭМ!$F$39:$F$782,СВЦЭМ!$A$39:$A$782,$A209,СВЦЭМ!$B$39:$B$782,N$190)+'СЕТ СН'!$F$12</f>
        <v>101.14655873</v>
      </c>
      <c r="O209" s="36">
        <f>SUMIFS(СВЦЭМ!$F$39:$F$782,СВЦЭМ!$A$39:$A$782,$A209,СВЦЭМ!$B$39:$B$782,O$190)+'СЕТ СН'!$F$12</f>
        <v>101.74891245000001</v>
      </c>
      <c r="P209" s="36">
        <f>SUMIFS(СВЦЭМ!$F$39:$F$782,СВЦЭМ!$A$39:$A$782,$A209,СВЦЭМ!$B$39:$B$782,P$190)+'СЕТ СН'!$F$12</f>
        <v>102.30679597</v>
      </c>
      <c r="Q209" s="36">
        <f>SUMIFS(СВЦЭМ!$F$39:$F$782,СВЦЭМ!$A$39:$A$782,$A209,СВЦЭМ!$B$39:$B$782,Q$190)+'СЕТ СН'!$F$12</f>
        <v>102.89084338000001</v>
      </c>
      <c r="R209" s="36">
        <f>SUMIFS(СВЦЭМ!$F$39:$F$782,СВЦЭМ!$A$39:$A$782,$A209,СВЦЭМ!$B$39:$B$782,R$190)+'СЕТ СН'!$F$12</f>
        <v>102.41121638</v>
      </c>
      <c r="S209" s="36">
        <f>SUMIFS(СВЦЭМ!$F$39:$F$782,СВЦЭМ!$A$39:$A$782,$A209,СВЦЭМ!$B$39:$B$782,S$190)+'СЕТ СН'!$F$12</f>
        <v>99.906410690000001</v>
      </c>
      <c r="T209" s="36">
        <f>SUMIFS(СВЦЭМ!$F$39:$F$782,СВЦЭМ!$A$39:$A$782,$A209,СВЦЭМ!$B$39:$B$782,T$190)+'СЕТ СН'!$F$12</f>
        <v>98.218698599999996</v>
      </c>
      <c r="U209" s="36">
        <f>SUMIFS(СВЦЭМ!$F$39:$F$782,СВЦЭМ!$A$39:$A$782,$A209,СВЦЭМ!$B$39:$B$782,U$190)+'СЕТ СН'!$F$12</f>
        <v>98.808254329999997</v>
      </c>
      <c r="V209" s="36">
        <f>SUMIFS(СВЦЭМ!$F$39:$F$782,СВЦЭМ!$A$39:$A$782,$A209,СВЦЭМ!$B$39:$B$782,V$190)+'СЕТ СН'!$F$12</f>
        <v>100.16537747</v>
      </c>
      <c r="W209" s="36">
        <f>SUMIFS(СВЦЭМ!$F$39:$F$782,СВЦЭМ!$A$39:$A$782,$A209,СВЦЭМ!$B$39:$B$782,W$190)+'СЕТ СН'!$F$12</f>
        <v>100.50521338</v>
      </c>
      <c r="X209" s="36">
        <f>SUMIFS(СВЦЭМ!$F$39:$F$782,СВЦЭМ!$A$39:$A$782,$A209,СВЦЭМ!$B$39:$B$782,X$190)+'СЕТ СН'!$F$12</f>
        <v>102.26719117</v>
      </c>
      <c r="Y209" s="36">
        <f>SUMIFS(СВЦЭМ!$F$39:$F$782,СВЦЭМ!$A$39:$A$782,$A209,СВЦЭМ!$B$39:$B$782,Y$190)+'СЕТ СН'!$F$12</f>
        <v>104.74886355</v>
      </c>
    </row>
    <row r="210" spans="1:25" ht="15.75" x14ac:dyDescent="0.2">
      <c r="A210" s="35">
        <f t="shared" si="5"/>
        <v>45280</v>
      </c>
      <c r="B210" s="36">
        <f>SUMIFS(СВЦЭМ!$F$39:$F$782,СВЦЭМ!$A$39:$A$782,$A210,СВЦЭМ!$B$39:$B$782,B$190)+'СЕТ СН'!$F$12</f>
        <v>108.53179809</v>
      </c>
      <c r="C210" s="36">
        <f>SUMIFS(СВЦЭМ!$F$39:$F$782,СВЦЭМ!$A$39:$A$782,$A210,СВЦЭМ!$B$39:$B$782,C$190)+'СЕТ СН'!$F$12</f>
        <v>110.83610355</v>
      </c>
      <c r="D210" s="36">
        <f>SUMIFS(СВЦЭМ!$F$39:$F$782,СВЦЭМ!$A$39:$A$782,$A210,СВЦЭМ!$B$39:$B$782,D$190)+'СЕТ СН'!$F$12</f>
        <v>113.08344449000001</v>
      </c>
      <c r="E210" s="36">
        <f>SUMIFS(СВЦЭМ!$F$39:$F$782,СВЦЭМ!$A$39:$A$782,$A210,СВЦЭМ!$B$39:$B$782,E$190)+'СЕТ СН'!$F$12</f>
        <v>113.48685819000001</v>
      </c>
      <c r="F210" s="36">
        <f>SUMIFS(СВЦЭМ!$F$39:$F$782,СВЦЭМ!$A$39:$A$782,$A210,СВЦЭМ!$B$39:$B$782,F$190)+'СЕТ СН'!$F$12</f>
        <v>113.41273404</v>
      </c>
      <c r="G210" s="36">
        <f>SUMIFS(СВЦЭМ!$F$39:$F$782,СВЦЭМ!$A$39:$A$782,$A210,СВЦЭМ!$B$39:$B$782,G$190)+'СЕТ СН'!$F$12</f>
        <v>111.42264793</v>
      </c>
      <c r="H210" s="36">
        <f>SUMIFS(СВЦЭМ!$F$39:$F$782,СВЦЭМ!$A$39:$A$782,$A210,СВЦЭМ!$B$39:$B$782,H$190)+'СЕТ СН'!$F$12</f>
        <v>108.20542316</v>
      </c>
      <c r="I210" s="36">
        <f>SUMIFS(СВЦЭМ!$F$39:$F$782,СВЦЭМ!$A$39:$A$782,$A210,СВЦЭМ!$B$39:$B$782,I$190)+'СЕТ СН'!$F$12</f>
        <v>105.65315421</v>
      </c>
      <c r="J210" s="36">
        <f>SUMIFS(СВЦЭМ!$F$39:$F$782,СВЦЭМ!$A$39:$A$782,$A210,СВЦЭМ!$B$39:$B$782,J$190)+'СЕТ СН'!$F$12</f>
        <v>105.20722831</v>
      </c>
      <c r="K210" s="36">
        <f>SUMIFS(СВЦЭМ!$F$39:$F$782,СВЦЭМ!$A$39:$A$782,$A210,СВЦЭМ!$B$39:$B$782,K$190)+'СЕТ СН'!$F$12</f>
        <v>103.70088767</v>
      </c>
      <c r="L210" s="36">
        <f>SUMIFS(СВЦЭМ!$F$39:$F$782,СВЦЭМ!$A$39:$A$782,$A210,СВЦЭМ!$B$39:$B$782,L$190)+'СЕТ СН'!$F$12</f>
        <v>101.99529162</v>
      </c>
      <c r="M210" s="36">
        <f>SUMIFS(СВЦЭМ!$F$39:$F$782,СВЦЭМ!$A$39:$A$782,$A210,СВЦЭМ!$B$39:$B$782,M$190)+'СЕТ СН'!$F$12</f>
        <v>103.54516011</v>
      </c>
      <c r="N210" s="36">
        <f>SUMIFS(СВЦЭМ!$F$39:$F$782,СВЦЭМ!$A$39:$A$782,$A210,СВЦЭМ!$B$39:$B$782,N$190)+'СЕТ СН'!$F$12</f>
        <v>104.04829936</v>
      </c>
      <c r="O210" s="36">
        <f>SUMIFS(СВЦЭМ!$F$39:$F$782,СВЦЭМ!$A$39:$A$782,$A210,СВЦЭМ!$B$39:$B$782,O$190)+'СЕТ СН'!$F$12</f>
        <v>105.06928736</v>
      </c>
      <c r="P210" s="36">
        <f>SUMIFS(СВЦЭМ!$F$39:$F$782,СВЦЭМ!$A$39:$A$782,$A210,СВЦЭМ!$B$39:$B$782,P$190)+'СЕТ СН'!$F$12</f>
        <v>105.99436349</v>
      </c>
      <c r="Q210" s="36">
        <f>SUMIFS(СВЦЭМ!$F$39:$F$782,СВЦЭМ!$A$39:$A$782,$A210,СВЦЭМ!$B$39:$B$782,Q$190)+'СЕТ СН'!$F$12</f>
        <v>106.72411549</v>
      </c>
      <c r="R210" s="36">
        <f>SUMIFS(СВЦЭМ!$F$39:$F$782,СВЦЭМ!$A$39:$A$782,$A210,СВЦЭМ!$B$39:$B$782,R$190)+'СЕТ СН'!$F$12</f>
        <v>106.26683435</v>
      </c>
      <c r="S210" s="36">
        <f>SUMIFS(СВЦЭМ!$F$39:$F$782,СВЦЭМ!$A$39:$A$782,$A210,СВЦЭМ!$B$39:$B$782,S$190)+'СЕТ СН'!$F$12</f>
        <v>104.37473377000001</v>
      </c>
      <c r="T210" s="36">
        <f>SUMIFS(СВЦЭМ!$F$39:$F$782,СВЦЭМ!$A$39:$A$782,$A210,СВЦЭМ!$B$39:$B$782,T$190)+'СЕТ СН'!$F$12</f>
        <v>102.88730723</v>
      </c>
      <c r="U210" s="36">
        <f>SUMIFS(СВЦЭМ!$F$39:$F$782,СВЦЭМ!$A$39:$A$782,$A210,СВЦЭМ!$B$39:$B$782,U$190)+'СЕТ СН'!$F$12</f>
        <v>102.86109648999999</v>
      </c>
      <c r="V210" s="36">
        <f>SUMIFS(СВЦЭМ!$F$39:$F$782,СВЦЭМ!$A$39:$A$782,$A210,СВЦЭМ!$B$39:$B$782,V$190)+'СЕТ СН'!$F$12</f>
        <v>104.37070102</v>
      </c>
      <c r="W210" s="36">
        <f>SUMIFS(СВЦЭМ!$F$39:$F$782,СВЦЭМ!$A$39:$A$782,$A210,СВЦЭМ!$B$39:$B$782,W$190)+'СЕТ СН'!$F$12</f>
        <v>104.76234608</v>
      </c>
      <c r="X210" s="36">
        <f>SUMIFS(СВЦЭМ!$F$39:$F$782,СВЦЭМ!$A$39:$A$782,$A210,СВЦЭМ!$B$39:$B$782,X$190)+'СЕТ СН'!$F$12</f>
        <v>106.19533466999999</v>
      </c>
      <c r="Y210" s="36">
        <f>SUMIFS(СВЦЭМ!$F$39:$F$782,СВЦЭМ!$A$39:$A$782,$A210,СВЦЭМ!$B$39:$B$782,Y$190)+'СЕТ СН'!$F$12</f>
        <v>106.84277919</v>
      </c>
    </row>
    <row r="211" spans="1:25" ht="15.75" x14ac:dyDescent="0.2">
      <c r="A211" s="35">
        <f t="shared" si="5"/>
        <v>45281</v>
      </c>
      <c r="B211" s="36">
        <f>SUMIFS(СВЦЭМ!$F$39:$F$782,СВЦЭМ!$A$39:$A$782,$A211,СВЦЭМ!$B$39:$B$782,B$190)+'СЕТ СН'!$F$12</f>
        <v>111.29567849</v>
      </c>
      <c r="C211" s="36">
        <f>SUMIFS(СВЦЭМ!$F$39:$F$782,СВЦЭМ!$A$39:$A$782,$A211,СВЦЭМ!$B$39:$B$782,C$190)+'СЕТ СН'!$F$12</f>
        <v>114.54070406</v>
      </c>
      <c r="D211" s="36">
        <f>SUMIFS(СВЦЭМ!$F$39:$F$782,СВЦЭМ!$A$39:$A$782,$A211,СВЦЭМ!$B$39:$B$782,D$190)+'СЕТ СН'!$F$12</f>
        <v>116.4618231</v>
      </c>
      <c r="E211" s="36">
        <f>SUMIFS(СВЦЭМ!$F$39:$F$782,СВЦЭМ!$A$39:$A$782,$A211,СВЦЭМ!$B$39:$B$782,E$190)+'СЕТ СН'!$F$12</f>
        <v>117.13625380000001</v>
      </c>
      <c r="F211" s="36">
        <f>SUMIFS(СВЦЭМ!$F$39:$F$782,СВЦЭМ!$A$39:$A$782,$A211,СВЦЭМ!$B$39:$B$782,F$190)+'СЕТ СН'!$F$12</f>
        <v>117.44312832999999</v>
      </c>
      <c r="G211" s="36">
        <f>SUMIFS(СВЦЭМ!$F$39:$F$782,СВЦЭМ!$A$39:$A$782,$A211,СВЦЭМ!$B$39:$B$782,G$190)+'СЕТ СН'!$F$12</f>
        <v>117.65381991</v>
      </c>
      <c r="H211" s="36">
        <f>SUMIFS(СВЦЭМ!$F$39:$F$782,СВЦЭМ!$A$39:$A$782,$A211,СВЦЭМ!$B$39:$B$782,H$190)+'СЕТ СН'!$F$12</f>
        <v>114.79378260999999</v>
      </c>
      <c r="I211" s="36">
        <f>SUMIFS(СВЦЭМ!$F$39:$F$782,СВЦЭМ!$A$39:$A$782,$A211,СВЦЭМ!$B$39:$B$782,I$190)+'СЕТ СН'!$F$12</f>
        <v>110.36499241</v>
      </c>
      <c r="J211" s="36">
        <f>SUMIFS(СВЦЭМ!$F$39:$F$782,СВЦЭМ!$A$39:$A$782,$A211,СВЦЭМ!$B$39:$B$782,J$190)+'СЕТ СН'!$F$12</f>
        <v>108.54254179</v>
      </c>
      <c r="K211" s="36">
        <f>SUMIFS(СВЦЭМ!$F$39:$F$782,СВЦЭМ!$A$39:$A$782,$A211,СВЦЭМ!$B$39:$B$782,K$190)+'СЕТ СН'!$F$12</f>
        <v>107.98171618000001</v>
      </c>
      <c r="L211" s="36">
        <f>SUMIFS(СВЦЭМ!$F$39:$F$782,СВЦЭМ!$A$39:$A$782,$A211,СВЦЭМ!$B$39:$B$782,L$190)+'СЕТ СН'!$F$12</f>
        <v>108.24885437</v>
      </c>
      <c r="M211" s="36">
        <f>SUMIFS(СВЦЭМ!$F$39:$F$782,СВЦЭМ!$A$39:$A$782,$A211,СВЦЭМ!$B$39:$B$782,M$190)+'СЕТ СН'!$F$12</f>
        <v>108.59158029</v>
      </c>
      <c r="N211" s="36">
        <f>SUMIFS(СВЦЭМ!$F$39:$F$782,СВЦЭМ!$A$39:$A$782,$A211,СВЦЭМ!$B$39:$B$782,N$190)+'СЕТ СН'!$F$12</f>
        <v>109.49428881999999</v>
      </c>
      <c r="O211" s="36">
        <f>SUMIFS(СВЦЭМ!$F$39:$F$782,СВЦЭМ!$A$39:$A$782,$A211,СВЦЭМ!$B$39:$B$782,O$190)+'СЕТ СН'!$F$12</f>
        <v>110.13088399999999</v>
      </c>
      <c r="P211" s="36">
        <f>SUMIFS(СВЦЭМ!$F$39:$F$782,СВЦЭМ!$A$39:$A$782,$A211,СВЦЭМ!$B$39:$B$782,P$190)+'СЕТ СН'!$F$12</f>
        <v>111.01271984</v>
      </c>
      <c r="Q211" s="36">
        <f>SUMIFS(СВЦЭМ!$F$39:$F$782,СВЦЭМ!$A$39:$A$782,$A211,СВЦЭМ!$B$39:$B$782,Q$190)+'СЕТ СН'!$F$12</f>
        <v>110.66522761</v>
      </c>
      <c r="R211" s="36">
        <f>SUMIFS(СВЦЭМ!$F$39:$F$782,СВЦЭМ!$A$39:$A$782,$A211,СВЦЭМ!$B$39:$B$782,R$190)+'СЕТ СН'!$F$12</f>
        <v>109.70999440999999</v>
      </c>
      <c r="S211" s="36">
        <f>SUMIFS(СВЦЭМ!$F$39:$F$782,СВЦЭМ!$A$39:$A$782,$A211,СВЦЭМ!$B$39:$B$782,S$190)+'СЕТ СН'!$F$12</f>
        <v>107.66359571</v>
      </c>
      <c r="T211" s="36">
        <f>SUMIFS(СВЦЭМ!$F$39:$F$782,СВЦЭМ!$A$39:$A$782,$A211,СВЦЭМ!$B$39:$B$782,T$190)+'СЕТ СН'!$F$12</f>
        <v>106.31998041999999</v>
      </c>
      <c r="U211" s="36">
        <f>SUMIFS(СВЦЭМ!$F$39:$F$782,СВЦЭМ!$A$39:$A$782,$A211,СВЦЭМ!$B$39:$B$782,U$190)+'СЕТ СН'!$F$12</f>
        <v>106.85583917</v>
      </c>
      <c r="V211" s="36">
        <f>SUMIFS(СВЦЭМ!$F$39:$F$782,СВЦЭМ!$A$39:$A$782,$A211,СВЦЭМ!$B$39:$B$782,V$190)+'СЕТ СН'!$F$12</f>
        <v>108.57150894</v>
      </c>
      <c r="W211" s="36">
        <f>SUMIFS(СВЦЭМ!$F$39:$F$782,СВЦЭМ!$A$39:$A$782,$A211,СВЦЭМ!$B$39:$B$782,W$190)+'СЕТ СН'!$F$12</f>
        <v>109.09638984999999</v>
      </c>
      <c r="X211" s="36">
        <f>SUMIFS(СВЦЭМ!$F$39:$F$782,СВЦЭМ!$A$39:$A$782,$A211,СВЦЭМ!$B$39:$B$782,X$190)+'СЕТ СН'!$F$12</f>
        <v>111.10742655</v>
      </c>
      <c r="Y211" s="36">
        <f>SUMIFS(СВЦЭМ!$F$39:$F$782,СВЦЭМ!$A$39:$A$782,$A211,СВЦЭМ!$B$39:$B$782,Y$190)+'СЕТ СН'!$F$12</f>
        <v>112.18987426</v>
      </c>
    </row>
    <row r="212" spans="1:25" ht="15.75" x14ac:dyDescent="0.2">
      <c r="A212" s="35">
        <f t="shared" si="5"/>
        <v>45282</v>
      </c>
      <c r="B212" s="36">
        <f>SUMIFS(СВЦЭМ!$F$39:$F$782,СВЦЭМ!$A$39:$A$782,$A212,СВЦЭМ!$B$39:$B$782,B$190)+'СЕТ СН'!$F$12</f>
        <v>112.04145754</v>
      </c>
      <c r="C212" s="36">
        <f>SUMIFS(СВЦЭМ!$F$39:$F$782,СВЦЭМ!$A$39:$A$782,$A212,СВЦЭМ!$B$39:$B$782,C$190)+'СЕТ СН'!$F$12</f>
        <v>114.93840537</v>
      </c>
      <c r="D212" s="36">
        <f>SUMIFS(СВЦЭМ!$F$39:$F$782,СВЦЭМ!$A$39:$A$782,$A212,СВЦЭМ!$B$39:$B$782,D$190)+'СЕТ СН'!$F$12</f>
        <v>116.43173729999999</v>
      </c>
      <c r="E212" s="36">
        <f>SUMIFS(СВЦЭМ!$F$39:$F$782,СВЦЭМ!$A$39:$A$782,$A212,СВЦЭМ!$B$39:$B$782,E$190)+'СЕТ СН'!$F$12</f>
        <v>123.95222099999999</v>
      </c>
      <c r="F212" s="36">
        <f>SUMIFS(СВЦЭМ!$F$39:$F$782,СВЦЭМ!$A$39:$A$782,$A212,СВЦЭМ!$B$39:$B$782,F$190)+'СЕТ СН'!$F$12</f>
        <v>124.15419348</v>
      </c>
      <c r="G212" s="36">
        <f>SUMIFS(СВЦЭМ!$F$39:$F$782,СВЦЭМ!$A$39:$A$782,$A212,СВЦЭМ!$B$39:$B$782,G$190)+'СЕТ СН'!$F$12</f>
        <v>123.45232593</v>
      </c>
      <c r="H212" s="36">
        <f>SUMIFS(СВЦЭМ!$F$39:$F$782,СВЦЭМ!$A$39:$A$782,$A212,СВЦЭМ!$B$39:$B$782,H$190)+'СЕТ СН'!$F$12</f>
        <v>119.57001784000001</v>
      </c>
      <c r="I212" s="36">
        <f>SUMIFS(СВЦЭМ!$F$39:$F$782,СВЦЭМ!$A$39:$A$782,$A212,СВЦЭМ!$B$39:$B$782,I$190)+'СЕТ СН'!$F$12</f>
        <v>115.86302894000001</v>
      </c>
      <c r="J212" s="36">
        <f>SUMIFS(СВЦЭМ!$F$39:$F$782,СВЦЭМ!$A$39:$A$782,$A212,СВЦЭМ!$B$39:$B$782,J$190)+'СЕТ СН'!$F$12</f>
        <v>113.35111356</v>
      </c>
      <c r="K212" s="36">
        <f>SUMIFS(СВЦЭМ!$F$39:$F$782,СВЦЭМ!$A$39:$A$782,$A212,СВЦЭМ!$B$39:$B$782,K$190)+'СЕТ СН'!$F$12</f>
        <v>111.07451439</v>
      </c>
      <c r="L212" s="36">
        <f>SUMIFS(СВЦЭМ!$F$39:$F$782,СВЦЭМ!$A$39:$A$782,$A212,СВЦЭМ!$B$39:$B$782,L$190)+'СЕТ СН'!$F$12</f>
        <v>111.33294667</v>
      </c>
      <c r="M212" s="36">
        <f>SUMIFS(СВЦЭМ!$F$39:$F$782,СВЦЭМ!$A$39:$A$782,$A212,СВЦЭМ!$B$39:$B$782,M$190)+'СЕТ СН'!$F$12</f>
        <v>111.96202163</v>
      </c>
      <c r="N212" s="36">
        <f>SUMIFS(СВЦЭМ!$F$39:$F$782,СВЦЭМ!$A$39:$A$782,$A212,СВЦЭМ!$B$39:$B$782,N$190)+'СЕТ СН'!$F$12</f>
        <v>112.98956016</v>
      </c>
      <c r="O212" s="36">
        <f>SUMIFS(СВЦЭМ!$F$39:$F$782,СВЦЭМ!$A$39:$A$782,$A212,СВЦЭМ!$B$39:$B$782,O$190)+'СЕТ СН'!$F$12</f>
        <v>114.4482756</v>
      </c>
      <c r="P212" s="36">
        <f>SUMIFS(СВЦЭМ!$F$39:$F$782,СВЦЭМ!$A$39:$A$782,$A212,СВЦЭМ!$B$39:$B$782,P$190)+'СЕТ СН'!$F$12</f>
        <v>114.89546928</v>
      </c>
      <c r="Q212" s="36">
        <f>SUMIFS(СВЦЭМ!$F$39:$F$782,СВЦЭМ!$A$39:$A$782,$A212,СВЦЭМ!$B$39:$B$782,Q$190)+'СЕТ СН'!$F$12</f>
        <v>115.58938092</v>
      </c>
      <c r="R212" s="36">
        <f>SUMIFS(СВЦЭМ!$F$39:$F$782,СВЦЭМ!$A$39:$A$782,$A212,СВЦЭМ!$B$39:$B$782,R$190)+'СЕТ СН'!$F$12</f>
        <v>116.06046999</v>
      </c>
      <c r="S212" s="36">
        <f>SUMIFS(СВЦЭМ!$F$39:$F$782,СВЦЭМ!$A$39:$A$782,$A212,СВЦЭМ!$B$39:$B$782,S$190)+'СЕТ СН'!$F$12</f>
        <v>114.26388561</v>
      </c>
      <c r="T212" s="36">
        <f>SUMIFS(СВЦЭМ!$F$39:$F$782,СВЦЭМ!$A$39:$A$782,$A212,СВЦЭМ!$B$39:$B$782,T$190)+'СЕТ СН'!$F$12</f>
        <v>113.209402</v>
      </c>
      <c r="U212" s="36">
        <f>SUMIFS(СВЦЭМ!$F$39:$F$782,СВЦЭМ!$A$39:$A$782,$A212,СВЦЭМ!$B$39:$B$782,U$190)+'СЕТ СН'!$F$12</f>
        <v>113.81928729000001</v>
      </c>
      <c r="V212" s="36">
        <f>SUMIFS(СВЦЭМ!$F$39:$F$782,СВЦЭМ!$A$39:$A$782,$A212,СВЦЭМ!$B$39:$B$782,V$190)+'СЕТ СН'!$F$12</f>
        <v>114.68139419000001</v>
      </c>
      <c r="W212" s="36">
        <f>SUMIFS(СВЦЭМ!$F$39:$F$782,СВЦЭМ!$A$39:$A$782,$A212,СВЦЭМ!$B$39:$B$782,W$190)+'СЕТ СН'!$F$12</f>
        <v>115.43701459</v>
      </c>
      <c r="X212" s="36">
        <f>SUMIFS(СВЦЭМ!$F$39:$F$782,СВЦЭМ!$A$39:$A$782,$A212,СВЦЭМ!$B$39:$B$782,X$190)+'СЕТ СН'!$F$12</f>
        <v>117.43183677</v>
      </c>
      <c r="Y212" s="36">
        <f>SUMIFS(СВЦЭМ!$F$39:$F$782,СВЦЭМ!$A$39:$A$782,$A212,СВЦЭМ!$B$39:$B$782,Y$190)+'СЕТ СН'!$F$12</f>
        <v>118.66105956</v>
      </c>
    </row>
    <row r="213" spans="1:25" ht="15.75" x14ac:dyDescent="0.2">
      <c r="A213" s="35">
        <f t="shared" si="5"/>
        <v>45283</v>
      </c>
      <c r="B213" s="36">
        <f>SUMIFS(СВЦЭМ!$F$39:$F$782,СВЦЭМ!$A$39:$A$782,$A213,СВЦЭМ!$B$39:$B$782,B$190)+'СЕТ СН'!$F$12</f>
        <v>109.75419019</v>
      </c>
      <c r="C213" s="36">
        <f>SUMIFS(СВЦЭМ!$F$39:$F$782,СВЦЭМ!$A$39:$A$782,$A213,СВЦЭМ!$B$39:$B$782,C$190)+'СЕТ СН'!$F$12</f>
        <v>108.65609791999999</v>
      </c>
      <c r="D213" s="36">
        <f>SUMIFS(СВЦЭМ!$F$39:$F$782,СВЦЭМ!$A$39:$A$782,$A213,СВЦЭМ!$B$39:$B$782,D$190)+'СЕТ СН'!$F$12</f>
        <v>110.77997832</v>
      </c>
      <c r="E213" s="36">
        <f>SUMIFS(СВЦЭМ!$F$39:$F$782,СВЦЭМ!$A$39:$A$782,$A213,СВЦЭМ!$B$39:$B$782,E$190)+'СЕТ СН'!$F$12</f>
        <v>120.01090066</v>
      </c>
      <c r="F213" s="36">
        <f>SUMIFS(СВЦЭМ!$F$39:$F$782,СВЦЭМ!$A$39:$A$782,$A213,СВЦЭМ!$B$39:$B$782,F$190)+'СЕТ СН'!$F$12</f>
        <v>120.00124346</v>
      </c>
      <c r="G213" s="36">
        <f>SUMIFS(СВЦЭМ!$F$39:$F$782,СВЦЭМ!$A$39:$A$782,$A213,СВЦЭМ!$B$39:$B$782,G$190)+'СЕТ СН'!$F$12</f>
        <v>118.87371236</v>
      </c>
      <c r="H213" s="36">
        <f>SUMIFS(СВЦЭМ!$F$39:$F$782,СВЦЭМ!$A$39:$A$782,$A213,СВЦЭМ!$B$39:$B$782,H$190)+'СЕТ СН'!$F$12</f>
        <v>117.87137792</v>
      </c>
      <c r="I213" s="36">
        <f>SUMIFS(СВЦЭМ!$F$39:$F$782,СВЦЭМ!$A$39:$A$782,$A213,СВЦЭМ!$B$39:$B$782,I$190)+'СЕТ СН'!$F$12</f>
        <v>115.52044045</v>
      </c>
      <c r="J213" s="36">
        <f>SUMIFS(СВЦЭМ!$F$39:$F$782,СВЦЭМ!$A$39:$A$782,$A213,СВЦЭМ!$B$39:$B$782,J$190)+'СЕТ СН'!$F$12</f>
        <v>112.28116332</v>
      </c>
      <c r="K213" s="36">
        <f>SUMIFS(СВЦЭМ!$F$39:$F$782,СВЦЭМ!$A$39:$A$782,$A213,СВЦЭМ!$B$39:$B$782,K$190)+'СЕТ СН'!$F$12</f>
        <v>110.02501336</v>
      </c>
      <c r="L213" s="36">
        <f>SUMIFS(СВЦЭМ!$F$39:$F$782,СВЦЭМ!$A$39:$A$782,$A213,СВЦЭМ!$B$39:$B$782,L$190)+'СЕТ СН'!$F$12</f>
        <v>107.57459969</v>
      </c>
      <c r="M213" s="36">
        <f>SUMIFS(СВЦЭМ!$F$39:$F$782,СВЦЭМ!$A$39:$A$782,$A213,СВЦЭМ!$B$39:$B$782,M$190)+'СЕТ СН'!$F$12</f>
        <v>107.08034952</v>
      </c>
      <c r="N213" s="36">
        <f>SUMIFS(СВЦЭМ!$F$39:$F$782,СВЦЭМ!$A$39:$A$782,$A213,СВЦЭМ!$B$39:$B$782,N$190)+'СЕТ СН'!$F$12</f>
        <v>106.42060087999999</v>
      </c>
      <c r="O213" s="36">
        <f>SUMIFS(СВЦЭМ!$F$39:$F$782,СВЦЭМ!$A$39:$A$782,$A213,СВЦЭМ!$B$39:$B$782,O$190)+'СЕТ СН'!$F$12</f>
        <v>106.42129074</v>
      </c>
      <c r="P213" s="36">
        <f>SUMIFS(СВЦЭМ!$F$39:$F$782,СВЦЭМ!$A$39:$A$782,$A213,СВЦЭМ!$B$39:$B$782,P$190)+'СЕТ СН'!$F$12</f>
        <v>106.79316436000001</v>
      </c>
      <c r="Q213" s="36">
        <f>SUMIFS(СВЦЭМ!$F$39:$F$782,СВЦЭМ!$A$39:$A$782,$A213,СВЦЭМ!$B$39:$B$782,Q$190)+'СЕТ СН'!$F$12</f>
        <v>107.6857622</v>
      </c>
      <c r="R213" s="36">
        <f>SUMIFS(СВЦЭМ!$F$39:$F$782,СВЦЭМ!$A$39:$A$782,$A213,СВЦЭМ!$B$39:$B$782,R$190)+'СЕТ СН'!$F$12</f>
        <v>106.96282108</v>
      </c>
      <c r="S213" s="36">
        <f>SUMIFS(СВЦЭМ!$F$39:$F$782,СВЦЭМ!$A$39:$A$782,$A213,СВЦЭМ!$B$39:$B$782,S$190)+'СЕТ СН'!$F$12</f>
        <v>105.01683878999999</v>
      </c>
      <c r="T213" s="36">
        <f>SUMIFS(СВЦЭМ!$F$39:$F$782,СВЦЭМ!$A$39:$A$782,$A213,СВЦЭМ!$B$39:$B$782,T$190)+'СЕТ СН'!$F$12</f>
        <v>106.20291034</v>
      </c>
      <c r="U213" s="36">
        <f>SUMIFS(СВЦЭМ!$F$39:$F$782,СВЦЭМ!$A$39:$A$782,$A213,СВЦЭМ!$B$39:$B$782,U$190)+'СЕТ СН'!$F$12</f>
        <v>106.83721355</v>
      </c>
      <c r="V213" s="36">
        <f>SUMIFS(СВЦЭМ!$F$39:$F$782,СВЦЭМ!$A$39:$A$782,$A213,СВЦЭМ!$B$39:$B$782,V$190)+'СЕТ СН'!$F$12</f>
        <v>107.94981937</v>
      </c>
      <c r="W213" s="36">
        <f>SUMIFS(СВЦЭМ!$F$39:$F$782,СВЦЭМ!$A$39:$A$782,$A213,СВЦЭМ!$B$39:$B$782,W$190)+'СЕТ СН'!$F$12</f>
        <v>108.41033896</v>
      </c>
      <c r="X213" s="36">
        <f>SUMIFS(СВЦЭМ!$F$39:$F$782,СВЦЭМ!$A$39:$A$782,$A213,СВЦЭМ!$B$39:$B$782,X$190)+'СЕТ СН'!$F$12</f>
        <v>110.38654214</v>
      </c>
      <c r="Y213" s="36">
        <f>SUMIFS(СВЦЭМ!$F$39:$F$782,СВЦЭМ!$A$39:$A$782,$A213,СВЦЭМ!$B$39:$B$782,Y$190)+'СЕТ СН'!$F$12</f>
        <v>111.08882869999999</v>
      </c>
    </row>
    <row r="214" spans="1:25" ht="15.75" x14ac:dyDescent="0.2">
      <c r="A214" s="35">
        <f t="shared" si="5"/>
        <v>45284</v>
      </c>
      <c r="B214" s="36">
        <f>SUMIFS(СВЦЭМ!$F$39:$F$782,СВЦЭМ!$A$39:$A$782,$A214,СВЦЭМ!$B$39:$B$782,B$190)+'СЕТ СН'!$F$12</f>
        <v>104.92889019</v>
      </c>
      <c r="C214" s="36">
        <f>SUMIFS(СВЦЭМ!$F$39:$F$782,СВЦЭМ!$A$39:$A$782,$A214,СВЦЭМ!$B$39:$B$782,C$190)+'СЕТ СН'!$F$12</f>
        <v>108.95508492</v>
      </c>
      <c r="D214" s="36">
        <f>SUMIFS(СВЦЭМ!$F$39:$F$782,СВЦЭМ!$A$39:$A$782,$A214,СВЦЭМ!$B$39:$B$782,D$190)+'СЕТ СН'!$F$12</f>
        <v>112.30079118</v>
      </c>
      <c r="E214" s="36">
        <f>SUMIFS(СВЦЭМ!$F$39:$F$782,СВЦЭМ!$A$39:$A$782,$A214,СВЦЭМ!$B$39:$B$782,E$190)+'СЕТ СН'!$F$12</f>
        <v>114.61951698999999</v>
      </c>
      <c r="F214" s="36">
        <f>SUMIFS(СВЦЭМ!$F$39:$F$782,СВЦЭМ!$A$39:$A$782,$A214,СВЦЭМ!$B$39:$B$782,F$190)+'СЕТ СН'!$F$12</f>
        <v>115.20850077</v>
      </c>
      <c r="G214" s="36">
        <f>SUMIFS(СВЦЭМ!$F$39:$F$782,СВЦЭМ!$A$39:$A$782,$A214,СВЦЭМ!$B$39:$B$782,G$190)+'СЕТ СН'!$F$12</f>
        <v>114.01987971</v>
      </c>
      <c r="H214" s="36">
        <f>SUMIFS(СВЦЭМ!$F$39:$F$782,СВЦЭМ!$A$39:$A$782,$A214,СВЦЭМ!$B$39:$B$782,H$190)+'СЕТ СН'!$F$12</f>
        <v>113.31666968</v>
      </c>
      <c r="I214" s="36">
        <f>SUMIFS(СВЦЭМ!$F$39:$F$782,СВЦЭМ!$A$39:$A$782,$A214,СВЦЭМ!$B$39:$B$782,I$190)+'СЕТ СН'!$F$12</f>
        <v>111.58350084</v>
      </c>
      <c r="J214" s="36">
        <f>SUMIFS(СВЦЭМ!$F$39:$F$782,СВЦЭМ!$A$39:$A$782,$A214,СВЦЭМ!$B$39:$B$782,J$190)+'СЕТ СН'!$F$12</f>
        <v>109.25139767</v>
      </c>
      <c r="K214" s="36">
        <f>SUMIFS(СВЦЭМ!$F$39:$F$782,СВЦЭМ!$A$39:$A$782,$A214,СВЦЭМ!$B$39:$B$782,K$190)+'СЕТ СН'!$F$12</f>
        <v>108.31756091</v>
      </c>
      <c r="L214" s="36">
        <f>SUMIFS(СВЦЭМ!$F$39:$F$782,СВЦЭМ!$A$39:$A$782,$A214,СВЦЭМ!$B$39:$B$782,L$190)+'СЕТ СН'!$F$12</f>
        <v>104.48711268</v>
      </c>
      <c r="M214" s="36">
        <f>SUMIFS(СВЦЭМ!$F$39:$F$782,СВЦЭМ!$A$39:$A$782,$A214,СВЦЭМ!$B$39:$B$782,M$190)+'СЕТ СН'!$F$12</f>
        <v>103.60151577000001</v>
      </c>
      <c r="N214" s="36">
        <f>SUMIFS(СВЦЭМ!$F$39:$F$782,СВЦЭМ!$A$39:$A$782,$A214,СВЦЭМ!$B$39:$B$782,N$190)+'СЕТ СН'!$F$12</f>
        <v>104.1897184</v>
      </c>
      <c r="O214" s="36">
        <f>SUMIFS(СВЦЭМ!$F$39:$F$782,СВЦЭМ!$A$39:$A$782,$A214,СВЦЭМ!$B$39:$B$782,O$190)+'СЕТ СН'!$F$12</f>
        <v>105.91535578</v>
      </c>
      <c r="P214" s="36">
        <f>SUMIFS(СВЦЭМ!$F$39:$F$782,СВЦЭМ!$A$39:$A$782,$A214,СВЦЭМ!$B$39:$B$782,P$190)+'СЕТ СН'!$F$12</f>
        <v>105.05495236</v>
      </c>
      <c r="Q214" s="36">
        <f>SUMIFS(СВЦЭМ!$F$39:$F$782,СВЦЭМ!$A$39:$A$782,$A214,СВЦЭМ!$B$39:$B$782,Q$190)+'СЕТ СН'!$F$12</f>
        <v>104.93259773</v>
      </c>
      <c r="R214" s="36">
        <f>SUMIFS(СВЦЭМ!$F$39:$F$782,СВЦЭМ!$A$39:$A$782,$A214,СВЦЭМ!$B$39:$B$782,R$190)+'СЕТ СН'!$F$12</f>
        <v>104.99614701</v>
      </c>
      <c r="S214" s="36">
        <f>SUMIFS(СВЦЭМ!$F$39:$F$782,СВЦЭМ!$A$39:$A$782,$A214,СВЦЭМ!$B$39:$B$782,S$190)+'СЕТ СН'!$F$12</f>
        <v>104.07586608</v>
      </c>
      <c r="T214" s="36">
        <f>SUMIFS(СВЦЭМ!$F$39:$F$782,СВЦЭМ!$A$39:$A$782,$A214,СВЦЭМ!$B$39:$B$782,T$190)+'СЕТ СН'!$F$12</f>
        <v>102.62765267</v>
      </c>
      <c r="U214" s="36">
        <f>SUMIFS(СВЦЭМ!$F$39:$F$782,СВЦЭМ!$A$39:$A$782,$A214,СВЦЭМ!$B$39:$B$782,U$190)+'СЕТ СН'!$F$12</f>
        <v>102.95026190999999</v>
      </c>
      <c r="V214" s="36">
        <f>SUMIFS(СВЦЭМ!$F$39:$F$782,СВЦЭМ!$A$39:$A$782,$A214,СВЦЭМ!$B$39:$B$782,V$190)+'СЕТ СН'!$F$12</f>
        <v>104.43937597</v>
      </c>
      <c r="W214" s="36">
        <f>SUMIFS(СВЦЭМ!$F$39:$F$782,СВЦЭМ!$A$39:$A$782,$A214,СВЦЭМ!$B$39:$B$782,W$190)+'СЕТ СН'!$F$12</f>
        <v>105.10521942</v>
      </c>
      <c r="X214" s="36">
        <f>SUMIFS(СВЦЭМ!$F$39:$F$782,СВЦЭМ!$A$39:$A$782,$A214,СВЦЭМ!$B$39:$B$782,X$190)+'СЕТ СН'!$F$12</f>
        <v>106.85421307</v>
      </c>
      <c r="Y214" s="36">
        <f>SUMIFS(СВЦЭМ!$F$39:$F$782,СВЦЭМ!$A$39:$A$782,$A214,СВЦЭМ!$B$39:$B$782,Y$190)+'СЕТ СН'!$F$12</f>
        <v>107.72511061</v>
      </c>
    </row>
    <row r="215" spans="1:25" ht="15.75" x14ac:dyDescent="0.2">
      <c r="A215" s="35">
        <f t="shared" si="5"/>
        <v>45285</v>
      </c>
      <c r="B215" s="36">
        <f>SUMIFS(СВЦЭМ!$F$39:$F$782,СВЦЭМ!$A$39:$A$782,$A215,СВЦЭМ!$B$39:$B$782,B$190)+'СЕТ СН'!$F$12</f>
        <v>111.9335238</v>
      </c>
      <c r="C215" s="36">
        <f>SUMIFS(СВЦЭМ!$F$39:$F$782,СВЦЭМ!$A$39:$A$782,$A215,СВЦЭМ!$B$39:$B$782,C$190)+'СЕТ СН'!$F$12</f>
        <v>114.68942576000001</v>
      </c>
      <c r="D215" s="36">
        <f>SUMIFS(СВЦЭМ!$F$39:$F$782,СВЦЭМ!$A$39:$A$782,$A215,СВЦЭМ!$B$39:$B$782,D$190)+'СЕТ СН'!$F$12</f>
        <v>115.51792295</v>
      </c>
      <c r="E215" s="36">
        <f>SUMIFS(СВЦЭМ!$F$39:$F$782,СВЦЭМ!$A$39:$A$782,$A215,СВЦЭМ!$B$39:$B$782,E$190)+'СЕТ СН'!$F$12</f>
        <v>116.16021919000001</v>
      </c>
      <c r="F215" s="36">
        <f>SUMIFS(СВЦЭМ!$F$39:$F$782,СВЦЭМ!$A$39:$A$782,$A215,СВЦЭМ!$B$39:$B$782,F$190)+'СЕТ СН'!$F$12</f>
        <v>115.85719035</v>
      </c>
      <c r="G215" s="36">
        <f>SUMIFS(СВЦЭМ!$F$39:$F$782,СВЦЭМ!$A$39:$A$782,$A215,СВЦЭМ!$B$39:$B$782,G$190)+'СЕТ СН'!$F$12</f>
        <v>114.06977959</v>
      </c>
      <c r="H215" s="36">
        <f>SUMIFS(СВЦЭМ!$F$39:$F$782,СВЦЭМ!$A$39:$A$782,$A215,СВЦЭМ!$B$39:$B$782,H$190)+'СЕТ СН'!$F$12</f>
        <v>112.37560713000001</v>
      </c>
      <c r="I215" s="36">
        <f>SUMIFS(СВЦЭМ!$F$39:$F$782,СВЦЭМ!$A$39:$A$782,$A215,СВЦЭМ!$B$39:$B$782,I$190)+'СЕТ СН'!$F$12</f>
        <v>109.7268716</v>
      </c>
      <c r="J215" s="36">
        <f>SUMIFS(СВЦЭМ!$F$39:$F$782,СВЦЭМ!$A$39:$A$782,$A215,СВЦЭМ!$B$39:$B$782,J$190)+'СЕТ СН'!$F$12</f>
        <v>106.26739284999999</v>
      </c>
      <c r="K215" s="36">
        <f>SUMIFS(СВЦЭМ!$F$39:$F$782,СВЦЭМ!$A$39:$A$782,$A215,СВЦЭМ!$B$39:$B$782,K$190)+'СЕТ СН'!$F$12</f>
        <v>104.52468718999999</v>
      </c>
      <c r="L215" s="36">
        <f>SUMIFS(СВЦЭМ!$F$39:$F$782,СВЦЭМ!$A$39:$A$782,$A215,СВЦЭМ!$B$39:$B$782,L$190)+'СЕТ СН'!$F$12</f>
        <v>103.64613678000001</v>
      </c>
      <c r="M215" s="36">
        <f>SUMIFS(СВЦЭМ!$F$39:$F$782,СВЦЭМ!$A$39:$A$782,$A215,СВЦЭМ!$B$39:$B$782,M$190)+'СЕТ СН'!$F$12</f>
        <v>104.51250596</v>
      </c>
      <c r="N215" s="36">
        <f>SUMIFS(СВЦЭМ!$F$39:$F$782,СВЦЭМ!$A$39:$A$782,$A215,СВЦЭМ!$B$39:$B$782,N$190)+'СЕТ СН'!$F$12</f>
        <v>104.40225442000001</v>
      </c>
      <c r="O215" s="36">
        <f>SUMIFS(СВЦЭМ!$F$39:$F$782,СВЦЭМ!$A$39:$A$782,$A215,СВЦЭМ!$B$39:$B$782,O$190)+'СЕТ СН'!$F$12</f>
        <v>104.7372771</v>
      </c>
      <c r="P215" s="36">
        <f>SUMIFS(СВЦЭМ!$F$39:$F$782,СВЦЭМ!$A$39:$A$782,$A215,СВЦЭМ!$B$39:$B$782,P$190)+'СЕТ СН'!$F$12</f>
        <v>104.62755704</v>
      </c>
      <c r="Q215" s="36">
        <f>SUMIFS(СВЦЭМ!$F$39:$F$782,СВЦЭМ!$A$39:$A$782,$A215,СВЦЭМ!$B$39:$B$782,Q$190)+'СЕТ СН'!$F$12</f>
        <v>105.34685249</v>
      </c>
      <c r="R215" s="36">
        <f>SUMIFS(СВЦЭМ!$F$39:$F$782,СВЦЭМ!$A$39:$A$782,$A215,СВЦЭМ!$B$39:$B$782,R$190)+'СЕТ СН'!$F$12</f>
        <v>106.47254821</v>
      </c>
      <c r="S215" s="36">
        <f>SUMIFS(СВЦЭМ!$F$39:$F$782,СВЦЭМ!$A$39:$A$782,$A215,СВЦЭМ!$B$39:$B$782,S$190)+'СЕТ СН'!$F$12</f>
        <v>104.68245279</v>
      </c>
      <c r="T215" s="36">
        <f>SUMIFS(СВЦЭМ!$F$39:$F$782,СВЦЭМ!$A$39:$A$782,$A215,СВЦЭМ!$B$39:$B$782,T$190)+'СЕТ СН'!$F$12</f>
        <v>102.47229753000001</v>
      </c>
      <c r="U215" s="36">
        <f>SUMIFS(СВЦЭМ!$F$39:$F$782,СВЦЭМ!$A$39:$A$782,$A215,СВЦЭМ!$B$39:$B$782,U$190)+'СЕТ СН'!$F$12</f>
        <v>103.27680986</v>
      </c>
      <c r="V215" s="36">
        <f>SUMIFS(СВЦЭМ!$F$39:$F$782,СВЦЭМ!$A$39:$A$782,$A215,СВЦЭМ!$B$39:$B$782,V$190)+'СЕТ СН'!$F$12</f>
        <v>104.89531224</v>
      </c>
      <c r="W215" s="36">
        <f>SUMIFS(СВЦЭМ!$F$39:$F$782,СВЦЭМ!$A$39:$A$782,$A215,СВЦЭМ!$B$39:$B$782,W$190)+'СЕТ СН'!$F$12</f>
        <v>105.89823071000001</v>
      </c>
      <c r="X215" s="36">
        <f>SUMIFS(СВЦЭМ!$F$39:$F$782,СВЦЭМ!$A$39:$A$782,$A215,СВЦЭМ!$B$39:$B$782,X$190)+'СЕТ СН'!$F$12</f>
        <v>108.08011184</v>
      </c>
      <c r="Y215" s="36">
        <f>SUMIFS(СВЦЭМ!$F$39:$F$782,СВЦЭМ!$A$39:$A$782,$A215,СВЦЭМ!$B$39:$B$782,Y$190)+'СЕТ СН'!$F$12</f>
        <v>109.21340456</v>
      </c>
    </row>
    <row r="216" spans="1:25" ht="15.75" x14ac:dyDescent="0.2">
      <c r="A216" s="35">
        <f t="shared" si="5"/>
        <v>45286</v>
      </c>
      <c r="B216" s="36">
        <f>SUMIFS(СВЦЭМ!$F$39:$F$782,СВЦЭМ!$A$39:$A$782,$A216,СВЦЭМ!$B$39:$B$782,B$190)+'СЕТ СН'!$F$12</f>
        <v>122.29306307</v>
      </c>
      <c r="C216" s="36">
        <f>SUMIFS(СВЦЭМ!$F$39:$F$782,СВЦЭМ!$A$39:$A$782,$A216,СВЦЭМ!$B$39:$B$782,C$190)+'СЕТ СН'!$F$12</f>
        <v>124.16152719</v>
      </c>
      <c r="D216" s="36">
        <f>SUMIFS(СВЦЭМ!$F$39:$F$782,СВЦЭМ!$A$39:$A$782,$A216,СВЦЭМ!$B$39:$B$782,D$190)+'СЕТ СН'!$F$12</f>
        <v>124.77316549</v>
      </c>
      <c r="E216" s="36">
        <f>SUMIFS(СВЦЭМ!$F$39:$F$782,СВЦЭМ!$A$39:$A$782,$A216,СВЦЭМ!$B$39:$B$782,E$190)+'СЕТ СН'!$F$12</f>
        <v>125.54833377999999</v>
      </c>
      <c r="F216" s="36">
        <f>SUMIFS(СВЦЭМ!$F$39:$F$782,СВЦЭМ!$A$39:$A$782,$A216,СВЦЭМ!$B$39:$B$782,F$190)+'СЕТ СН'!$F$12</f>
        <v>125.41467557</v>
      </c>
      <c r="G216" s="36">
        <f>SUMIFS(СВЦЭМ!$F$39:$F$782,СВЦЭМ!$A$39:$A$782,$A216,СВЦЭМ!$B$39:$B$782,G$190)+'СЕТ СН'!$F$12</f>
        <v>124.03068493000001</v>
      </c>
      <c r="H216" s="36">
        <f>SUMIFS(СВЦЭМ!$F$39:$F$782,СВЦЭМ!$A$39:$A$782,$A216,СВЦЭМ!$B$39:$B$782,H$190)+'СЕТ СН'!$F$12</f>
        <v>121.17911774</v>
      </c>
      <c r="I216" s="36">
        <f>SUMIFS(СВЦЭМ!$F$39:$F$782,СВЦЭМ!$A$39:$A$782,$A216,СВЦЭМ!$B$39:$B$782,I$190)+'СЕТ СН'!$F$12</f>
        <v>118.19105008</v>
      </c>
      <c r="J216" s="36">
        <f>SUMIFS(СВЦЭМ!$F$39:$F$782,СВЦЭМ!$A$39:$A$782,$A216,СВЦЭМ!$B$39:$B$782,J$190)+'СЕТ СН'!$F$12</f>
        <v>115.16869314</v>
      </c>
      <c r="K216" s="36">
        <f>SUMIFS(СВЦЭМ!$F$39:$F$782,СВЦЭМ!$A$39:$A$782,$A216,СВЦЭМ!$B$39:$B$782,K$190)+'СЕТ СН'!$F$12</f>
        <v>112.77687344</v>
      </c>
      <c r="L216" s="36">
        <f>SUMIFS(СВЦЭМ!$F$39:$F$782,СВЦЭМ!$A$39:$A$782,$A216,СВЦЭМ!$B$39:$B$782,L$190)+'СЕТ СН'!$F$12</f>
        <v>112.11108548</v>
      </c>
      <c r="M216" s="36">
        <f>SUMIFS(СВЦЭМ!$F$39:$F$782,СВЦЭМ!$A$39:$A$782,$A216,СВЦЭМ!$B$39:$B$782,M$190)+'СЕТ СН'!$F$12</f>
        <v>112.86636851999999</v>
      </c>
      <c r="N216" s="36">
        <f>SUMIFS(СВЦЭМ!$F$39:$F$782,СВЦЭМ!$A$39:$A$782,$A216,СВЦЭМ!$B$39:$B$782,N$190)+'СЕТ СН'!$F$12</f>
        <v>115.52337609</v>
      </c>
      <c r="O216" s="36">
        <f>SUMIFS(СВЦЭМ!$F$39:$F$782,СВЦЭМ!$A$39:$A$782,$A216,СВЦЭМ!$B$39:$B$782,O$190)+'СЕТ СН'!$F$12</f>
        <v>117.8862058</v>
      </c>
      <c r="P216" s="36">
        <f>SUMIFS(СВЦЭМ!$F$39:$F$782,СВЦЭМ!$A$39:$A$782,$A216,СВЦЭМ!$B$39:$B$782,P$190)+'СЕТ СН'!$F$12</f>
        <v>119.47876678</v>
      </c>
      <c r="Q216" s="36">
        <f>SUMIFS(СВЦЭМ!$F$39:$F$782,СВЦЭМ!$A$39:$A$782,$A216,СВЦЭМ!$B$39:$B$782,Q$190)+'СЕТ СН'!$F$12</f>
        <v>121.49211033</v>
      </c>
      <c r="R216" s="36">
        <f>SUMIFS(СВЦЭМ!$F$39:$F$782,СВЦЭМ!$A$39:$A$782,$A216,СВЦЭМ!$B$39:$B$782,R$190)+'СЕТ СН'!$F$12</f>
        <v>120.69049218000001</v>
      </c>
      <c r="S216" s="36">
        <f>SUMIFS(СВЦЭМ!$F$39:$F$782,СВЦЭМ!$A$39:$A$782,$A216,СВЦЭМ!$B$39:$B$782,S$190)+'СЕТ СН'!$F$12</f>
        <v>117.67727153</v>
      </c>
      <c r="T216" s="36">
        <f>SUMIFS(СВЦЭМ!$F$39:$F$782,СВЦЭМ!$A$39:$A$782,$A216,СВЦЭМ!$B$39:$B$782,T$190)+'СЕТ СН'!$F$12</f>
        <v>116.27739846999999</v>
      </c>
      <c r="U216" s="36">
        <f>SUMIFS(СВЦЭМ!$F$39:$F$782,СВЦЭМ!$A$39:$A$782,$A216,СВЦЭМ!$B$39:$B$782,U$190)+'СЕТ СН'!$F$12</f>
        <v>117.03071764000001</v>
      </c>
      <c r="V216" s="36">
        <f>SUMIFS(СВЦЭМ!$F$39:$F$782,СВЦЭМ!$A$39:$A$782,$A216,СВЦЭМ!$B$39:$B$782,V$190)+'СЕТ СН'!$F$12</f>
        <v>118.47537144</v>
      </c>
      <c r="W216" s="36">
        <f>SUMIFS(СВЦЭМ!$F$39:$F$782,СВЦЭМ!$A$39:$A$782,$A216,СВЦЭМ!$B$39:$B$782,W$190)+'СЕТ СН'!$F$12</f>
        <v>120.14867111</v>
      </c>
      <c r="X216" s="36">
        <f>SUMIFS(СВЦЭМ!$F$39:$F$782,СВЦЭМ!$A$39:$A$782,$A216,СВЦЭМ!$B$39:$B$782,X$190)+'СЕТ СН'!$F$12</f>
        <v>121.82054895</v>
      </c>
      <c r="Y216" s="36">
        <f>SUMIFS(СВЦЭМ!$F$39:$F$782,СВЦЭМ!$A$39:$A$782,$A216,СВЦЭМ!$B$39:$B$782,Y$190)+'СЕТ СН'!$F$12</f>
        <v>122.82917832</v>
      </c>
    </row>
    <row r="217" spans="1:25" ht="15.75" x14ac:dyDescent="0.2">
      <c r="A217" s="35">
        <f t="shared" si="5"/>
        <v>45287</v>
      </c>
      <c r="B217" s="36">
        <f>SUMIFS(СВЦЭМ!$F$39:$F$782,СВЦЭМ!$A$39:$A$782,$A217,СВЦЭМ!$B$39:$B$782,B$190)+'СЕТ СН'!$F$12</f>
        <v>119.82478788</v>
      </c>
      <c r="C217" s="36">
        <f>SUMIFS(СВЦЭМ!$F$39:$F$782,СВЦЭМ!$A$39:$A$782,$A217,СВЦЭМ!$B$39:$B$782,C$190)+'СЕТ СН'!$F$12</f>
        <v>119.12652639</v>
      </c>
      <c r="D217" s="36">
        <f>SUMIFS(СВЦЭМ!$F$39:$F$782,СВЦЭМ!$A$39:$A$782,$A217,СВЦЭМ!$B$39:$B$782,D$190)+'СЕТ СН'!$F$12</f>
        <v>119.63519739</v>
      </c>
      <c r="E217" s="36">
        <f>SUMIFS(СВЦЭМ!$F$39:$F$782,СВЦЭМ!$A$39:$A$782,$A217,СВЦЭМ!$B$39:$B$782,E$190)+'СЕТ СН'!$F$12</f>
        <v>120.33311574</v>
      </c>
      <c r="F217" s="36">
        <f>SUMIFS(СВЦЭМ!$F$39:$F$782,СВЦЭМ!$A$39:$A$782,$A217,СВЦЭМ!$B$39:$B$782,F$190)+'СЕТ СН'!$F$12</f>
        <v>123.95683339999999</v>
      </c>
      <c r="G217" s="36">
        <f>SUMIFS(СВЦЭМ!$F$39:$F$782,СВЦЭМ!$A$39:$A$782,$A217,СВЦЭМ!$B$39:$B$782,G$190)+'СЕТ СН'!$F$12</f>
        <v>123.56417521</v>
      </c>
      <c r="H217" s="36">
        <f>SUMIFS(СВЦЭМ!$F$39:$F$782,СВЦЭМ!$A$39:$A$782,$A217,СВЦЭМ!$B$39:$B$782,H$190)+'СЕТ СН'!$F$12</f>
        <v>120.63106052000001</v>
      </c>
      <c r="I217" s="36">
        <f>SUMIFS(СВЦЭМ!$F$39:$F$782,СВЦЭМ!$A$39:$A$782,$A217,СВЦЭМ!$B$39:$B$782,I$190)+'СЕТ СН'!$F$12</f>
        <v>116.94239202999999</v>
      </c>
      <c r="J217" s="36">
        <f>SUMIFS(СВЦЭМ!$F$39:$F$782,СВЦЭМ!$A$39:$A$782,$A217,СВЦЭМ!$B$39:$B$782,J$190)+'СЕТ СН'!$F$12</f>
        <v>116.06802895</v>
      </c>
      <c r="K217" s="36">
        <f>SUMIFS(СВЦЭМ!$F$39:$F$782,СВЦЭМ!$A$39:$A$782,$A217,СВЦЭМ!$B$39:$B$782,K$190)+'СЕТ СН'!$F$12</f>
        <v>115.46019591</v>
      </c>
      <c r="L217" s="36">
        <f>SUMIFS(СВЦЭМ!$F$39:$F$782,СВЦЭМ!$A$39:$A$782,$A217,СВЦЭМ!$B$39:$B$782,L$190)+'СЕТ СН'!$F$12</f>
        <v>113.77877168000001</v>
      </c>
      <c r="M217" s="36">
        <f>SUMIFS(СВЦЭМ!$F$39:$F$782,СВЦЭМ!$A$39:$A$782,$A217,СВЦЭМ!$B$39:$B$782,M$190)+'СЕТ СН'!$F$12</f>
        <v>114.18193733</v>
      </c>
      <c r="N217" s="36">
        <f>SUMIFS(СВЦЭМ!$F$39:$F$782,СВЦЭМ!$A$39:$A$782,$A217,СВЦЭМ!$B$39:$B$782,N$190)+'СЕТ СН'!$F$12</f>
        <v>115.15012084</v>
      </c>
      <c r="O217" s="36">
        <f>SUMIFS(СВЦЭМ!$F$39:$F$782,СВЦЭМ!$A$39:$A$782,$A217,СВЦЭМ!$B$39:$B$782,O$190)+'СЕТ СН'!$F$12</f>
        <v>115.17834067</v>
      </c>
      <c r="P217" s="36">
        <f>SUMIFS(СВЦЭМ!$F$39:$F$782,СВЦЭМ!$A$39:$A$782,$A217,СВЦЭМ!$B$39:$B$782,P$190)+'СЕТ СН'!$F$12</f>
        <v>115.29079224</v>
      </c>
      <c r="Q217" s="36">
        <f>SUMIFS(СВЦЭМ!$F$39:$F$782,СВЦЭМ!$A$39:$A$782,$A217,СВЦЭМ!$B$39:$B$782,Q$190)+'СЕТ СН'!$F$12</f>
        <v>114.01690299000001</v>
      </c>
      <c r="R217" s="36">
        <f>SUMIFS(СВЦЭМ!$F$39:$F$782,СВЦЭМ!$A$39:$A$782,$A217,СВЦЭМ!$B$39:$B$782,R$190)+'СЕТ СН'!$F$12</f>
        <v>113.89915929999999</v>
      </c>
      <c r="S217" s="36">
        <f>SUMIFS(СВЦЭМ!$F$39:$F$782,СВЦЭМ!$A$39:$A$782,$A217,СВЦЭМ!$B$39:$B$782,S$190)+'СЕТ СН'!$F$12</f>
        <v>111.73935888</v>
      </c>
      <c r="T217" s="36">
        <f>SUMIFS(СВЦЭМ!$F$39:$F$782,СВЦЭМ!$A$39:$A$782,$A217,СВЦЭМ!$B$39:$B$782,T$190)+'СЕТ СН'!$F$12</f>
        <v>113.02381246</v>
      </c>
      <c r="U217" s="36">
        <f>SUMIFS(СВЦЭМ!$F$39:$F$782,СВЦЭМ!$A$39:$A$782,$A217,СВЦЭМ!$B$39:$B$782,U$190)+'СЕТ СН'!$F$12</f>
        <v>113.42438068</v>
      </c>
      <c r="V217" s="36">
        <f>SUMIFS(СВЦЭМ!$F$39:$F$782,СВЦЭМ!$A$39:$A$782,$A217,СВЦЭМ!$B$39:$B$782,V$190)+'СЕТ СН'!$F$12</f>
        <v>114.80059823000001</v>
      </c>
      <c r="W217" s="36">
        <f>SUMIFS(СВЦЭМ!$F$39:$F$782,СВЦЭМ!$A$39:$A$782,$A217,СВЦЭМ!$B$39:$B$782,W$190)+'СЕТ СН'!$F$12</f>
        <v>114.46953078</v>
      </c>
      <c r="X217" s="36">
        <f>SUMIFS(СВЦЭМ!$F$39:$F$782,СВЦЭМ!$A$39:$A$782,$A217,СВЦЭМ!$B$39:$B$782,X$190)+'СЕТ СН'!$F$12</f>
        <v>115.89896817</v>
      </c>
      <c r="Y217" s="36">
        <f>SUMIFS(СВЦЭМ!$F$39:$F$782,СВЦЭМ!$A$39:$A$782,$A217,СВЦЭМ!$B$39:$B$782,Y$190)+'СЕТ СН'!$F$12</f>
        <v>116.95504905999999</v>
      </c>
    </row>
    <row r="218" spans="1:25" ht="15.75" x14ac:dyDescent="0.2">
      <c r="A218" s="35">
        <f t="shared" si="5"/>
        <v>45288</v>
      </c>
      <c r="B218" s="36">
        <f>SUMIFS(СВЦЭМ!$F$39:$F$782,СВЦЭМ!$A$39:$A$782,$A218,СВЦЭМ!$B$39:$B$782,B$190)+'СЕТ СН'!$F$12</f>
        <v>114.78474017000001</v>
      </c>
      <c r="C218" s="36">
        <f>SUMIFS(СВЦЭМ!$F$39:$F$782,СВЦЭМ!$A$39:$A$782,$A218,СВЦЭМ!$B$39:$B$782,C$190)+'СЕТ СН'!$F$12</f>
        <v>117.61438446</v>
      </c>
      <c r="D218" s="36">
        <f>SUMIFS(СВЦЭМ!$F$39:$F$782,СВЦЭМ!$A$39:$A$782,$A218,СВЦЭМ!$B$39:$B$782,D$190)+'СЕТ СН'!$F$12</f>
        <v>118.66102635</v>
      </c>
      <c r="E218" s="36">
        <f>SUMIFS(СВЦЭМ!$F$39:$F$782,СВЦЭМ!$A$39:$A$782,$A218,СВЦЭМ!$B$39:$B$782,E$190)+'СЕТ СН'!$F$12</f>
        <v>119.02755565</v>
      </c>
      <c r="F218" s="36">
        <f>SUMIFS(СВЦЭМ!$F$39:$F$782,СВЦЭМ!$A$39:$A$782,$A218,СВЦЭМ!$B$39:$B$782,F$190)+'СЕТ СН'!$F$12</f>
        <v>119.1172792</v>
      </c>
      <c r="G218" s="36">
        <f>SUMIFS(СВЦЭМ!$F$39:$F$782,СВЦЭМ!$A$39:$A$782,$A218,СВЦЭМ!$B$39:$B$782,G$190)+'СЕТ СН'!$F$12</f>
        <v>118.71099913</v>
      </c>
      <c r="H218" s="36">
        <f>SUMIFS(СВЦЭМ!$F$39:$F$782,СВЦЭМ!$A$39:$A$782,$A218,СВЦЭМ!$B$39:$B$782,H$190)+'СЕТ СН'!$F$12</f>
        <v>115.40083654999999</v>
      </c>
      <c r="I218" s="36">
        <f>SUMIFS(СВЦЭМ!$F$39:$F$782,СВЦЭМ!$A$39:$A$782,$A218,СВЦЭМ!$B$39:$B$782,I$190)+'СЕТ СН'!$F$12</f>
        <v>112.02584065000001</v>
      </c>
      <c r="J218" s="36">
        <f>SUMIFS(СВЦЭМ!$F$39:$F$782,СВЦЭМ!$A$39:$A$782,$A218,СВЦЭМ!$B$39:$B$782,J$190)+'СЕТ СН'!$F$12</f>
        <v>110.73568048</v>
      </c>
      <c r="K218" s="36">
        <f>SUMIFS(СВЦЭМ!$F$39:$F$782,СВЦЭМ!$A$39:$A$782,$A218,СВЦЭМ!$B$39:$B$782,K$190)+'СЕТ СН'!$F$12</f>
        <v>109.49709129999999</v>
      </c>
      <c r="L218" s="36">
        <f>SUMIFS(СВЦЭМ!$F$39:$F$782,СВЦЭМ!$A$39:$A$782,$A218,СВЦЭМ!$B$39:$B$782,L$190)+'СЕТ СН'!$F$12</f>
        <v>111.15268294000001</v>
      </c>
      <c r="M218" s="36">
        <f>SUMIFS(СВЦЭМ!$F$39:$F$782,СВЦЭМ!$A$39:$A$782,$A218,СВЦЭМ!$B$39:$B$782,M$190)+'СЕТ СН'!$F$12</f>
        <v>112.66505445</v>
      </c>
      <c r="N218" s="36">
        <f>SUMIFS(СВЦЭМ!$F$39:$F$782,СВЦЭМ!$A$39:$A$782,$A218,СВЦЭМ!$B$39:$B$782,N$190)+'СЕТ СН'!$F$12</f>
        <v>110.42379867</v>
      </c>
      <c r="O218" s="36">
        <f>SUMIFS(СВЦЭМ!$F$39:$F$782,СВЦЭМ!$A$39:$A$782,$A218,СВЦЭМ!$B$39:$B$782,O$190)+'СЕТ СН'!$F$12</f>
        <v>110.94637555</v>
      </c>
      <c r="P218" s="36">
        <f>SUMIFS(СВЦЭМ!$F$39:$F$782,СВЦЭМ!$A$39:$A$782,$A218,СВЦЭМ!$B$39:$B$782,P$190)+'СЕТ СН'!$F$12</f>
        <v>110.8183105</v>
      </c>
      <c r="Q218" s="36">
        <f>SUMIFS(СВЦЭМ!$F$39:$F$782,СВЦЭМ!$A$39:$A$782,$A218,СВЦЭМ!$B$39:$B$782,Q$190)+'СЕТ СН'!$F$12</f>
        <v>107.30916605</v>
      </c>
      <c r="R218" s="36">
        <f>SUMIFS(СВЦЭМ!$F$39:$F$782,СВЦЭМ!$A$39:$A$782,$A218,СВЦЭМ!$B$39:$B$782,R$190)+'СЕТ СН'!$F$12</f>
        <v>107.92982151</v>
      </c>
      <c r="S218" s="36">
        <f>SUMIFS(СВЦЭМ!$F$39:$F$782,СВЦЭМ!$A$39:$A$782,$A218,СВЦЭМ!$B$39:$B$782,S$190)+'СЕТ СН'!$F$12</f>
        <v>109.75996596</v>
      </c>
      <c r="T218" s="36">
        <f>SUMIFS(СВЦЭМ!$F$39:$F$782,СВЦЭМ!$A$39:$A$782,$A218,СВЦЭМ!$B$39:$B$782,T$190)+'СЕТ СН'!$F$12</f>
        <v>106.73231573</v>
      </c>
      <c r="U218" s="36">
        <f>SUMIFS(СВЦЭМ!$F$39:$F$782,СВЦЭМ!$A$39:$A$782,$A218,СВЦЭМ!$B$39:$B$782,U$190)+'СЕТ СН'!$F$12</f>
        <v>109.09049530999999</v>
      </c>
      <c r="V218" s="36">
        <f>SUMIFS(СВЦЭМ!$F$39:$F$782,СВЦЭМ!$A$39:$A$782,$A218,СВЦЭМ!$B$39:$B$782,V$190)+'СЕТ СН'!$F$12</f>
        <v>109.26293728</v>
      </c>
      <c r="W218" s="36">
        <f>SUMIFS(СВЦЭМ!$F$39:$F$782,СВЦЭМ!$A$39:$A$782,$A218,СВЦЭМ!$B$39:$B$782,W$190)+'СЕТ СН'!$F$12</f>
        <v>110.89075689000001</v>
      </c>
      <c r="X218" s="36">
        <f>SUMIFS(СВЦЭМ!$F$39:$F$782,СВЦЭМ!$A$39:$A$782,$A218,СВЦЭМ!$B$39:$B$782,X$190)+'СЕТ СН'!$F$12</f>
        <v>111.34998871000001</v>
      </c>
      <c r="Y218" s="36">
        <f>SUMIFS(СВЦЭМ!$F$39:$F$782,СВЦЭМ!$A$39:$A$782,$A218,СВЦЭМ!$B$39:$B$782,Y$190)+'СЕТ СН'!$F$12</f>
        <v>113.59036189</v>
      </c>
    </row>
    <row r="219" spans="1:25" ht="15.75" x14ac:dyDescent="0.2">
      <c r="A219" s="35">
        <f t="shared" si="5"/>
        <v>45289</v>
      </c>
      <c r="B219" s="36">
        <f>SUMIFS(СВЦЭМ!$F$39:$F$782,СВЦЭМ!$A$39:$A$782,$A219,СВЦЭМ!$B$39:$B$782,B$190)+'СЕТ СН'!$F$12</f>
        <v>120.85688809</v>
      </c>
      <c r="C219" s="36">
        <f>SUMIFS(СВЦЭМ!$F$39:$F$782,СВЦЭМ!$A$39:$A$782,$A219,СВЦЭМ!$B$39:$B$782,C$190)+'СЕТ СН'!$F$12</f>
        <v>123.67012595</v>
      </c>
      <c r="D219" s="36">
        <f>SUMIFS(СВЦЭМ!$F$39:$F$782,СВЦЭМ!$A$39:$A$782,$A219,СВЦЭМ!$B$39:$B$782,D$190)+'СЕТ СН'!$F$12</f>
        <v>121.82442039</v>
      </c>
      <c r="E219" s="36">
        <f>SUMIFS(СВЦЭМ!$F$39:$F$782,СВЦЭМ!$A$39:$A$782,$A219,СВЦЭМ!$B$39:$B$782,E$190)+'СЕТ СН'!$F$12</f>
        <v>121.74677031</v>
      </c>
      <c r="F219" s="36">
        <f>SUMIFS(СВЦЭМ!$F$39:$F$782,СВЦЭМ!$A$39:$A$782,$A219,СВЦЭМ!$B$39:$B$782,F$190)+'СЕТ СН'!$F$12</f>
        <v>121.76834259</v>
      </c>
      <c r="G219" s="36">
        <f>SUMIFS(СВЦЭМ!$F$39:$F$782,СВЦЭМ!$A$39:$A$782,$A219,СВЦЭМ!$B$39:$B$782,G$190)+'СЕТ СН'!$F$12</f>
        <v>117.03342888</v>
      </c>
      <c r="H219" s="36">
        <f>SUMIFS(СВЦЭМ!$F$39:$F$782,СВЦЭМ!$A$39:$A$782,$A219,СВЦЭМ!$B$39:$B$782,H$190)+'СЕТ СН'!$F$12</f>
        <v>118.50953672</v>
      </c>
      <c r="I219" s="36">
        <f>SUMIFS(СВЦЭМ!$F$39:$F$782,СВЦЭМ!$A$39:$A$782,$A219,СВЦЭМ!$B$39:$B$782,I$190)+'СЕТ СН'!$F$12</f>
        <v>116.48439438</v>
      </c>
      <c r="J219" s="36">
        <f>SUMIFS(СВЦЭМ!$F$39:$F$782,СВЦЭМ!$A$39:$A$782,$A219,СВЦЭМ!$B$39:$B$782,J$190)+'СЕТ СН'!$F$12</f>
        <v>116.35448759000001</v>
      </c>
      <c r="K219" s="36">
        <f>SUMIFS(СВЦЭМ!$F$39:$F$782,СВЦЭМ!$A$39:$A$782,$A219,СВЦЭМ!$B$39:$B$782,K$190)+'СЕТ СН'!$F$12</f>
        <v>115.05270582999999</v>
      </c>
      <c r="L219" s="36">
        <f>SUMIFS(СВЦЭМ!$F$39:$F$782,СВЦЭМ!$A$39:$A$782,$A219,СВЦЭМ!$B$39:$B$782,L$190)+'СЕТ СН'!$F$12</f>
        <v>115.50479077</v>
      </c>
      <c r="M219" s="36">
        <f>SUMIFS(СВЦЭМ!$F$39:$F$782,СВЦЭМ!$A$39:$A$782,$A219,СВЦЭМ!$B$39:$B$782,M$190)+'СЕТ СН'!$F$12</f>
        <v>116.92839773</v>
      </c>
      <c r="N219" s="36">
        <f>SUMIFS(СВЦЭМ!$F$39:$F$782,СВЦЭМ!$A$39:$A$782,$A219,СВЦЭМ!$B$39:$B$782,N$190)+'СЕТ СН'!$F$12</f>
        <v>116.89651873</v>
      </c>
      <c r="O219" s="36">
        <f>SUMIFS(СВЦЭМ!$F$39:$F$782,СВЦЭМ!$A$39:$A$782,$A219,СВЦЭМ!$B$39:$B$782,O$190)+'СЕТ СН'!$F$12</f>
        <v>116.19528870000001</v>
      </c>
      <c r="P219" s="36">
        <f>SUMIFS(СВЦЭМ!$F$39:$F$782,СВЦЭМ!$A$39:$A$782,$A219,СВЦЭМ!$B$39:$B$782,P$190)+'СЕТ СН'!$F$12</f>
        <v>116.69069198</v>
      </c>
      <c r="Q219" s="36">
        <f>SUMIFS(СВЦЭМ!$F$39:$F$782,СВЦЭМ!$A$39:$A$782,$A219,СВЦЭМ!$B$39:$B$782,Q$190)+'СЕТ СН'!$F$12</f>
        <v>117.41637643</v>
      </c>
      <c r="R219" s="36">
        <f>SUMIFS(СВЦЭМ!$F$39:$F$782,СВЦЭМ!$A$39:$A$782,$A219,СВЦЭМ!$B$39:$B$782,R$190)+'СЕТ СН'!$F$12</f>
        <v>117.20491477</v>
      </c>
      <c r="S219" s="36">
        <f>SUMIFS(СВЦЭМ!$F$39:$F$782,СВЦЭМ!$A$39:$A$782,$A219,СВЦЭМ!$B$39:$B$782,S$190)+'СЕТ СН'!$F$12</f>
        <v>114.46545491000001</v>
      </c>
      <c r="T219" s="36">
        <f>SUMIFS(СВЦЭМ!$F$39:$F$782,СВЦЭМ!$A$39:$A$782,$A219,СВЦЭМ!$B$39:$B$782,T$190)+'СЕТ СН'!$F$12</f>
        <v>115.26078164</v>
      </c>
      <c r="U219" s="36">
        <f>SUMIFS(СВЦЭМ!$F$39:$F$782,СВЦЭМ!$A$39:$A$782,$A219,СВЦЭМ!$B$39:$B$782,U$190)+'СЕТ СН'!$F$12</f>
        <v>115.944913</v>
      </c>
      <c r="V219" s="36">
        <f>SUMIFS(СВЦЭМ!$F$39:$F$782,СВЦЭМ!$A$39:$A$782,$A219,СВЦЭМ!$B$39:$B$782,V$190)+'СЕТ СН'!$F$12</f>
        <v>117.70395012</v>
      </c>
      <c r="W219" s="36">
        <f>SUMIFS(СВЦЭМ!$F$39:$F$782,СВЦЭМ!$A$39:$A$782,$A219,СВЦЭМ!$B$39:$B$782,W$190)+'СЕТ СН'!$F$12</f>
        <v>117.69557326</v>
      </c>
      <c r="X219" s="36">
        <f>SUMIFS(СВЦЭМ!$F$39:$F$782,СВЦЭМ!$A$39:$A$782,$A219,СВЦЭМ!$B$39:$B$782,X$190)+'СЕТ СН'!$F$12</f>
        <v>117.59021618</v>
      </c>
      <c r="Y219" s="36">
        <f>SUMIFS(СВЦЭМ!$F$39:$F$782,СВЦЭМ!$A$39:$A$782,$A219,СВЦЭМ!$B$39:$B$782,Y$190)+'СЕТ СН'!$F$12</f>
        <v>120.84224569</v>
      </c>
    </row>
    <row r="220" spans="1:25" ht="15.75" x14ac:dyDescent="0.2">
      <c r="A220" s="35">
        <f t="shared" si="5"/>
        <v>45290</v>
      </c>
      <c r="B220" s="36">
        <f>SUMIFS(СВЦЭМ!$F$39:$F$782,СВЦЭМ!$A$39:$A$782,$A220,СВЦЭМ!$B$39:$B$782,B$190)+'СЕТ СН'!$F$12</f>
        <v>126.24745787000001</v>
      </c>
      <c r="C220" s="36">
        <f>SUMIFS(СВЦЭМ!$F$39:$F$782,СВЦЭМ!$A$39:$A$782,$A220,СВЦЭМ!$B$39:$B$782,C$190)+'СЕТ СН'!$F$12</f>
        <v>128.65703755000001</v>
      </c>
      <c r="D220" s="36">
        <f>SUMIFS(СВЦЭМ!$F$39:$F$782,СВЦЭМ!$A$39:$A$782,$A220,СВЦЭМ!$B$39:$B$782,D$190)+'СЕТ СН'!$F$12</f>
        <v>129.90842266000001</v>
      </c>
      <c r="E220" s="36">
        <f>SUMIFS(СВЦЭМ!$F$39:$F$782,СВЦЭМ!$A$39:$A$782,$A220,СВЦЭМ!$B$39:$B$782,E$190)+'СЕТ СН'!$F$12</f>
        <v>129.8464893</v>
      </c>
      <c r="F220" s="36">
        <f>SUMIFS(СВЦЭМ!$F$39:$F$782,СВЦЭМ!$A$39:$A$782,$A220,СВЦЭМ!$B$39:$B$782,F$190)+'СЕТ СН'!$F$12</f>
        <v>130.68219035999999</v>
      </c>
      <c r="G220" s="36">
        <f>SUMIFS(СВЦЭМ!$F$39:$F$782,СВЦЭМ!$A$39:$A$782,$A220,СВЦЭМ!$B$39:$B$782,G$190)+'СЕТ СН'!$F$12</f>
        <v>129.90342831999999</v>
      </c>
      <c r="H220" s="36">
        <f>SUMIFS(СВЦЭМ!$F$39:$F$782,СВЦЭМ!$A$39:$A$782,$A220,СВЦЭМ!$B$39:$B$782,H$190)+'СЕТ СН'!$F$12</f>
        <v>129.27073163</v>
      </c>
      <c r="I220" s="36">
        <f>SUMIFS(СВЦЭМ!$F$39:$F$782,СВЦЭМ!$A$39:$A$782,$A220,СВЦЭМ!$B$39:$B$782,I$190)+'СЕТ СН'!$F$12</f>
        <v>125.46143637</v>
      </c>
      <c r="J220" s="36">
        <f>SUMIFS(СВЦЭМ!$F$39:$F$782,СВЦЭМ!$A$39:$A$782,$A220,СВЦЭМ!$B$39:$B$782,J$190)+'СЕТ СН'!$F$12</f>
        <v>121.22853324</v>
      </c>
      <c r="K220" s="36">
        <f>SUMIFS(СВЦЭМ!$F$39:$F$782,СВЦЭМ!$A$39:$A$782,$A220,СВЦЭМ!$B$39:$B$782,K$190)+'СЕТ СН'!$F$12</f>
        <v>121.32007113</v>
      </c>
      <c r="L220" s="36">
        <f>SUMIFS(СВЦЭМ!$F$39:$F$782,СВЦЭМ!$A$39:$A$782,$A220,СВЦЭМ!$B$39:$B$782,L$190)+'СЕТ СН'!$F$12</f>
        <v>120.55921333000001</v>
      </c>
      <c r="M220" s="36">
        <f>SUMIFS(СВЦЭМ!$F$39:$F$782,СВЦЭМ!$A$39:$A$782,$A220,СВЦЭМ!$B$39:$B$782,M$190)+'СЕТ СН'!$F$12</f>
        <v>122.37226348999999</v>
      </c>
      <c r="N220" s="36">
        <f>SUMIFS(СВЦЭМ!$F$39:$F$782,СВЦЭМ!$A$39:$A$782,$A220,СВЦЭМ!$B$39:$B$782,N$190)+'СЕТ СН'!$F$12</f>
        <v>122.95070181</v>
      </c>
      <c r="O220" s="36">
        <f>SUMIFS(СВЦЭМ!$F$39:$F$782,СВЦЭМ!$A$39:$A$782,$A220,СВЦЭМ!$B$39:$B$782,O$190)+'СЕТ СН'!$F$12</f>
        <v>123.89394659</v>
      </c>
      <c r="P220" s="36">
        <f>SUMIFS(СВЦЭМ!$F$39:$F$782,СВЦЭМ!$A$39:$A$782,$A220,СВЦЭМ!$B$39:$B$782,P$190)+'СЕТ СН'!$F$12</f>
        <v>125.20797477000001</v>
      </c>
      <c r="Q220" s="36">
        <f>SUMIFS(СВЦЭМ!$F$39:$F$782,СВЦЭМ!$A$39:$A$782,$A220,СВЦЭМ!$B$39:$B$782,Q$190)+'СЕТ СН'!$F$12</f>
        <v>125.98325146000001</v>
      </c>
      <c r="R220" s="36">
        <f>SUMIFS(СВЦЭМ!$F$39:$F$782,СВЦЭМ!$A$39:$A$782,$A220,СВЦЭМ!$B$39:$B$782,R$190)+'СЕТ СН'!$F$12</f>
        <v>126.40512719</v>
      </c>
      <c r="S220" s="36">
        <f>SUMIFS(СВЦЭМ!$F$39:$F$782,СВЦЭМ!$A$39:$A$782,$A220,СВЦЭМ!$B$39:$B$782,S$190)+'СЕТ СН'!$F$12</f>
        <v>124.91510988</v>
      </c>
      <c r="T220" s="36">
        <f>SUMIFS(СВЦЭМ!$F$39:$F$782,СВЦЭМ!$A$39:$A$782,$A220,СВЦЭМ!$B$39:$B$782,T$190)+'СЕТ СН'!$F$12</f>
        <v>120.40796707</v>
      </c>
      <c r="U220" s="36">
        <f>SUMIFS(СВЦЭМ!$F$39:$F$782,СВЦЭМ!$A$39:$A$782,$A220,СВЦЭМ!$B$39:$B$782,U$190)+'СЕТ СН'!$F$12</f>
        <v>122.5780151</v>
      </c>
      <c r="V220" s="36">
        <f>SUMIFS(СВЦЭМ!$F$39:$F$782,СВЦЭМ!$A$39:$A$782,$A220,СВЦЭМ!$B$39:$B$782,V$190)+'СЕТ СН'!$F$12</f>
        <v>123.24010702</v>
      </c>
      <c r="W220" s="36">
        <f>SUMIFS(СВЦЭМ!$F$39:$F$782,СВЦЭМ!$A$39:$A$782,$A220,СВЦЭМ!$B$39:$B$782,W$190)+'СЕТ СН'!$F$12</f>
        <v>123.7963403</v>
      </c>
      <c r="X220" s="36">
        <f>SUMIFS(СВЦЭМ!$F$39:$F$782,СВЦЭМ!$A$39:$A$782,$A220,СВЦЭМ!$B$39:$B$782,X$190)+'СЕТ СН'!$F$12</f>
        <v>125.47362212</v>
      </c>
      <c r="Y220" s="36">
        <f>SUMIFS(СВЦЭМ!$F$39:$F$782,СВЦЭМ!$A$39:$A$782,$A220,СВЦЭМ!$B$39:$B$782,Y$190)+'СЕТ СН'!$F$12</f>
        <v>126.51866011</v>
      </c>
    </row>
    <row r="221" spans="1:25" ht="15.75" x14ac:dyDescent="0.2">
      <c r="A221" s="35">
        <f t="shared" si="5"/>
        <v>45291</v>
      </c>
      <c r="B221" s="36">
        <f>SUMIFS(СВЦЭМ!$F$39:$F$782,СВЦЭМ!$A$39:$A$782,$A221,СВЦЭМ!$B$39:$B$782,B$190)+'СЕТ СН'!$F$12</f>
        <v>123.48313133000001</v>
      </c>
      <c r="C221" s="36">
        <f>SUMIFS(СВЦЭМ!$F$39:$F$782,СВЦЭМ!$A$39:$A$782,$A221,СВЦЭМ!$B$39:$B$782,C$190)+'СЕТ СН'!$F$12</f>
        <v>122.36873538</v>
      </c>
      <c r="D221" s="36">
        <f>SUMIFS(СВЦЭМ!$F$39:$F$782,СВЦЭМ!$A$39:$A$782,$A221,СВЦЭМ!$B$39:$B$782,D$190)+'СЕТ СН'!$F$12</f>
        <v>123.47437454</v>
      </c>
      <c r="E221" s="36">
        <f>SUMIFS(СВЦЭМ!$F$39:$F$782,СВЦЭМ!$A$39:$A$782,$A221,СВЦЭМ!$B$39:$B$782,E$190)+'СЕТ СН'!$F$12</f>
        <v>123.7712607</v>
      </c>
      <c r="F221" s="36">
        <f>SUMIFS(СВЦЭМ!$F$39:$F$782,СВЦЭМ!$A$39:$A$782,$A221,СВЦЭМ!$B$39:$B$782,F$190)+'СЕТ СН'!$F$12</f>
        <v>123.55097696999999</v>
      </c>
      <c r="G221" s="36">
        <f>SUMIFS(СВЦЭМ!$F$39:$F$782,СВЦЭМ!$A$39:$A$782,$A221,СВЦЭМ!$B$39:$B$782,G$190)+'СЕТ СН'!$F$12</f>
        <v>120.75199816</v>
      </c>
      <c r="H221" s="36">
        <f>SUMIFS(СВЦЭМ!$F$39:$F$782,СВЦЭМ!$A$39:$A$782,$A221,СВЦЭМ!$B$39:$B$782,H$190)+'СЕТ СН'!$F$12</f>
        <v>120.75469361</v>
      </c>
      <c r="I221" s="36">
        <f>SUMIFS(СВЦЭМ!$F$39:$F$782,СВЦЭМ!$A$39:$A$782,$A221,СВЦЭМ!$B$39:$B$782,I$190)+'СЕТ СН'!$F$12</f>
        <v>120.8328499</v>
      </c>
      <c r="J221" s="36">
        <f>SUMIFS(СВЦЭМ!$F$39:$F$782,СВЦЭМ!$A$39:$A$782,$A221,СВЦЭМ!$B$39:$B$782,J$190)+'СЕТ СН'!$F$12</f>
        <v>119.35644492999999</v>
      </c>
      <c r="K221" s="36">
        <f>SUMIFS(СВЦЭМ!$F$39:$F$782,СВЦЭМ!$A$39:$A$782,$A221,СВЦЭМ!$B$39:$B$782,K$190)+'СЕТ СН'!$F$12</f>
        <v>116.68632506</v>
      </c>
      <c r="L221" s="36">
        <f>SUMIFS(СВЦЭМ!$F$39:$F$782,СВЦЭМ!$A$39:$A$782,$A221,СВЦЭМ!$B$39:$B$782,L$190)+'СЕТ СН'!$F$12</f>
        <v>115.62423954</v>
      </c>
      <c r="M221" s="36">
        <f>SUMIFS(СВЦЭМ!$F$39:$F$782,СВЦЭМ!$A$39:$A$782,$A221,СВЦЭМ!$B$39:$B$782,M$190)+'СЕТ СН'!$F$12</f>
        <v>114.55150878000001</v>
      </c>
      <c r="N221" s="36">
        <f>SUMIFS(СВЦЭМ!$F$39:$F$782,СВЦЭМ!$A$39:$A$782,$A221,СВЦЭМ!$B$39:$B$782,N$190)+'СЕТ СН'!$F$12</f>
        <v>114.94962405</v>
      </c>
      <c r="O221" s="36">
        <f>SUMIFS(СВЦЭМ!$F$39:$F$782,СВЦЭМ!$A$39:$A$782,$A221,СВЦЭМ!$B$39:$B$782,O$190)+'СЕТ СН'!$F$12</f>
        <v>115.68290637</v>
      </c>
      <c r="P221" s="36">
        <f>SUMIFS(СВЦЭМ!$F$39:$F$782,СВЦЭМ!$A$39:$A$782,$A221,СВЦЭМ!$B$39:$B$782,P$190)+'СЕТ СН'!$F$12</f>
        <v>117.28494729000001</v>
      </c>
      <c r="Q221" s="36">
        <f>SUMIFS(СВЦЭМ!$F$39:$F$782,СВЦЭМ!$A$39:$A$782,$A221,СВЦЭМ!$B$39:$B$782,Q$190)+'СЕТ СН'!$F$12</f>
        <v>116.09355727000001</v>
      </c>
      <c r="R221" s="36">
        <f>SUMIFS(СВЦЭМ!$F$39:$F$782,СВЦЭМ!$A$39:$A$782,$A221,СВЦЭМ!$B$39:$B$782,R$190)+'СЕТ СН'!$F$12</f>
        <v>117.09830416</v>
      </c>
      <c r="S221" s="36">
        <f>SUMIFS(СВЦЭМ!$F$39:$F$782,СВЦЭМ!$A$39:$A$782,$A221,СВЦЭМ!$B$39:$B$782,S$190)+'СЕТ СН'!$F$12</f>
        <v>114.85838513</v>
      </c>
      <c r="T221" s="36">
        <f>SUMIFS(СВЦЭМ!$F$39:$F$782,СВЦЭМ!$A$39:$A$782,$A221,СВЦЭМ!$B$39:$B$782,T$190)+'СЕТ СН'!$F$12</f>
        <v>110.6912268</v>
      </c>
      <c r="U221" s="36">
        <f>SUMIFS(СВЦЭМ!$F$39:$F$782,СВЦЭМ!$A$39:$A$782,$A221,СВЦЭМ!$B$39:$B$782,U$190)+'СЕТ СН'!$F$12</f>
        <v>109.25987348</v>
      </c>
      <c r="V221" s="36">
        <f>SUMIFS(СВЦЭМ!$F$39:$F$782,СВЦЭМ!$A$39:$A$782,$A221,СВЦЭМ!$B$39:$B$782,V$190)+'СЕТ СН'!$F$12</f>
        <v>111.6887603</v>
      </c>
      <c r="W221" s="36">
        <f>SUMIFS(СВЦЭМ!$F$39:$F$782,СВЦЭМ!$A$39:$A$782,$A221,СВЦЭМ!$B$39:$B$782,W$190)+'СЕТ СН'!$F$12</f>
        <v>115.19416461</v>
      </c>
      <c r="X221" s="36">
        <f>SUMIFS(СВЦЭМ!$F$39:$F$782,СВЦЭМ!$A$39:$A$782,$A221,СВЦЭМ!$B$39:$B$782,X$190)+'СЕТ СН'!$F$12</f>
        <v>118.75699364</v>
      </c>
      <c r="Y221" s="36">
        <f>SUMIFS(СВЦЭМ!$F$39:$F$782,СВЦЭМ!$A$39:$A$782,$A221,СВЦЭМ!$B$39:$B$782,Y$190)+'СЕТ СН'!$F$12</f>
        <v>121.70085007</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45262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45263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45264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45265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45266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45267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45268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45269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45270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45271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45272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45273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45274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45275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45276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45277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45278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45279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45280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45281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45282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45283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45284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45285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45286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45287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45288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45289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45290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45291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45262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45263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45264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45265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45266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45267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45268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45269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45270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45271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45272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45273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45274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45275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45276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45277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45278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45279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45280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45281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45282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45283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45284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45285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45286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45287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45288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45289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45290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45291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45262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45263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45264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45265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45266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45267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45268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45269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45270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45271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45272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45273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45274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45275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45276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45277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45278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45279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45280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45281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45282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45283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45284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45285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45286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45287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45288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45289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45290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45291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45262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45263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45264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45265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45266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45267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45268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45269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45270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45271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45272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45273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45274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45275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45276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45277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45278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45279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45280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45281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45282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45283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45284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45285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45286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45287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45288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45289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45290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45291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45262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45263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45264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45265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45266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45267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45268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45269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45270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45271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45272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45273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45274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45275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45276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45277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45278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45279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45280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45281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45282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45283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45284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45285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45286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45287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45288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45289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45290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45291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45262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45263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45264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45265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45266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45267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45268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45269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45270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45271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45272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45273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45274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45275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45276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45277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45278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45279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45280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45281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45282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45283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45284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45285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45286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45287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45288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45289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45290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45291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657614.58727429062</v>
      </c>
      <c r="O439" s="139"/>
      <c r="P439" s="138">
        <f>СВЦЭМ!$D$12+'СЕТ СН'!$F$10-'СЕТ СН'!$G$24</f>
        <v>657614.58727429062</v>
      </c>
      <c r="Q439" s="139"/>
      <c r="R439" s="138">
        <f>СВЦЭМ!$D$12+'СЕТ СН'!$F$10-'СЕТ СН'!$H$24</f>
        <v>657614.58727429062</v>
      </c>
      <c r="S439" s="139"/>
      <c r="T439" s="138">
        <f>СВЦЭМ!$D$12+'СЕТ СН'!$F$10-'СЕТ СН'!$I$24</f>
        <v>657614.58727429062</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1032814.32</v>
      </c>
      <c r="O443" s="143"/>
      <c r="P443" s="143">
        <f>'СЕТ СН'!$G$7</f>
        <v>1599804.51</v>
      </c>
      <c r="Q443" s="143"/>
      <c r="R443" s="143">
        <f>'СЕТ СН'!$H$7</f>
        <v>1278957.28</v>
      </c>
      <c r="S443" s="143"/>
      <c r="T443" s="143">
        <f>'СЕТ СН'!$I$7</f>
        <v>1022544.47</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41" sqref="F4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36" sqref="I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3.67481641</v>
      </c>
    </row>
    <row r="11" spans="1:4" ht="66" customHeight="1" x14ac:dyDescent="0.2">
      <c r="A11" s="164" t="s">
        <v>93</v>
      </c>
      <c r="B11" s="165"/>
      <c r="C11" s="73"/>
      <c r="D11" s="74">
        <v>1820.49080078</v>
      </c>
    </row>
    <row r="12" spans="1:4" ht="30" customHeight="1" x14ac:dyDescent="0.2">
      <c r="A12" s="164" t="s">
        <v>94</v>
      </c>
      <c r="B12" s="165"/>
      <c r="C12" s="73"/>
      <c r="D12" s="75">
        <v>657614.58727429062</v>
      </c>
    </row>
    <row r="13" spans="1:4" ht="30" customHeight="1" x14ac:dyDescent="0.2">
      <c r="A13" s="164" t="s">
        <v>95</v>
      </c>
      <c r="B13" s="165"/>
      <c r="C13" s="73"/>
      <c r="D13" s="76"/>
    </row>
    <row r="14" spans="1:4" ht="15" customHeight="1" x14ac:dyDescent="0.2">
      <c r="A14" s="166" t="s">
        <v>96</v>
      </c>
      <c r="B14" s="167"/>
      <c r="C14" s="73"/>
      <c r="D14" s="74">
        <v>1891.1979019400001</v>
      </c>
    </row>
    <row r="15" spans="1:4" ht="15" customHeight="1" x14ac:dyDescent="0.2">
      <c r="A15" s="166" t="s">
        <v>97</v>
      </c>
      <c r="B15" s="167"/>
      <c r="C15" s="73"/>
      <c r="D15" s="74">
        <v>2622.3640478100001</v>
      </c>
    </row>
    <row r="16" spans="1:4" ht="15" customHeight="1" x14ac:dyDescent="0.2">
      <c r="A16" s="166" t="s">
        <v>98</v>
      </c>
      <c r="B16" s="167"/>
      <c r="C16" s="73"/>
      <c r="D16" s="74">
        <v>3639.53508861</v>
      </c>
    </row>
    <row r="17" spans="1:4" ht="15" customHeight="1" x14ac:dyDescent="0.2">
      <c r="A17" s="166" t="s">
        <v>99</v>
      </c>
      <c r="B17" s="167"/>
      <c r="C17" s="73"/>
      <c r="D17" s="74">
        <v>3061.38909711</v>
      </c>
    </row>
    <row r="18" spans="1:4" ht="52.5" customHeight="1" x14ac:dyDescent="0.2">
      <c r="A18" s="164" t="s">
        <v>100</v>
      </c>
      <c r="B18" s="165"/>
      <c r="C18" s="73"/>
      <c r="D18" s="74">
        <v>0</v>
      </c>
    </row>
    <row r="19" spans="1:4" ht="52.5" customHeight="1" x14ac:dyDescent="0.25">
      <c r="A19" s="164" t="s">
        <v>140</v>
      </c>
      <c r="B19" s="165"/>
      <c r="C19" s="81"/>
      <c r="D19" s="74">
        <v>1815.2392697</v>
      </c>
    </row>
    <row r="20" spans="1:4" ht="52.5" customHeight="1" x14ac:dyDescent="0.25">
      <c r="A20" s="164" t="s">
        <v>141</v>
      </c>
      <c r="B20" s="165"/>
      <c r="C20" s="81"/>
      <c r="D20" s="99"/>
    </row>
    <row r="21" spans="1:4" ht="52.5" customHeight="1" x14ac:dyDescent="0.25">
      <c r="A21" s="166" t="s">
        <v>142</v>
      </c>
      <c r="B21" s="167"/>
      <c r="C21" s="81"/>
      <c r="D21" s="74">
        <v>1885.5707245399999</v>
      </c>
    </row>
    <row r="22" spans="1:4" ht="52.5" customHeight="1" x14ac:dyDescent="0.25">
      <c r="A22" s="166" t="s">
        <v>143</v>
      </c>
      <c r="B22" s="167"/>
      <c r="C22" s="81"/>
      <c r="D22" s="74">
        <v>1791.8417130800001</v>
      </c>
    </row>
    <row r="23" spans="1:4" ht="52.5" customHeight="1" x14ac:dyDescent="0.25">
      <c r="A23" s="166" t="s">
        <v>144</v>
      </c>
      <c r="B23" s="167"/>
      <c r="C23" s="81"/>
      <c r="D23" s="74">
        <v>1755.5321820500001</v>
      </c>
    </row>
    <row r="24" spans="1:4" ht="52.5" customHeight="1" x14ac:dyDescent="0.25">
      <c r="A24" s="166" t="s">
        <v>145</v>
      </c>
      <c r="B24" s="167"/>
      <c r="C24" s="81"/>
      <c r="D24" s="74">
        <v>1776.22345881</v>
      </c>
    </row>
    <row r="25" spans="1:4" ht="15" customHeight="1" x14ac:dyDescent="0.2">
      <c r="A25" s="69" t="s">
        <v>101</v>
      </c>
      <c r="B25" s="70"/>
      <c r="C25" s="77"/>
      <c r="D25" s="78"/>
    </row>
    <row r="26" spans="1:4" ht="30" customHeight="1" x14ac:dyDescent="0.2">
      <c r="A26" s="164" t="s">
        <v>102</v>
      </c>
      <c r="B26" s="165"/>
      <c r="C26" s="73"/>
      <c r="D26" s="79">
        <v>1829.3389999999999</v>
      </c>
    </row>
    <row r="27" spans="1:4" ht="30" customHeight="1" x14ac:dyDescent="0.2">
      <c r="A27" s="164" t="s">
        <v>103</v>
      </c>
      <c r="B27" s="165"/>
      <c r="C27" s="80"/>
      <c r="D27" s="79">
        <v>2.3260000000000001</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1.2551715664580001E-3</v>
      </c>
    </row>
    <row r="32" spans="1:4" ht="15" customHeight="1" x14ac:dyDescent="0.25">
      <c r="A32" s="166" t="s">
        <v>98</v>
      </c>
      <c r="B32" s="167"/>
      <c r="C32" s="81"/>
      <c r="D32" s="82">
        <v>2.8573243323900001E-3</v>
      </c>
    </row>
    <row r="33" spans="1:6" ht="15" customHeight="1" x14ac:dyDescent="0.25">
      <c r="A33" s="166" t="s">
        <v>99</v>
      </c>
      <c r="B33" s="167"/>
      <c r="C33" s="81"/>
      <c r="D33" s="82">
        <v>1.946601523304E-3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1774.2412125400001</v>
      </c>
      <c r="D39" s="84">
        <v>1765.8220106199999</v>
      </c>
      <c r="E39" s="84">
        <v>106.25491737</v>
      </c>
      <c r="F39" s="84">
        <v>106.25491737</v>
      </c>
    </row>
    <row r="40" spans="1:6" ht="12.75" customHeight="1" x14ac:dyDescent="0.2">
      <c r="A40" s="83" t="s">
        <v>149</v>
      </c>
      <c r="B40" s="83">
        <v>2</v>
      </c>
      <c r="C40" s="84">
        <v>1810.5126720999999</v>
      </c>
      <c r="D40" s="84">
        <v>1806.4951000599999</v>
      </c>
      <c r="E40" s="84">
        <v>108.70234170000001</v>
      </c>
      <c r="F40" s="84">
        <v>108.70234170000001</v>
      </c>
    </row>
    <row r="41" spans="1:6" ht="12.75" customHeight="1" x14ac:dyDescent="0.2">
      <c r="A41" s="83" t="s">
        <v>149</v>
      </c>
      <c r="B41" s="83">
        <v>3</v>
      </c>
      <c r="C41" s="84">
        <v>1845.6551832099999</v>
      </c>
      <c r="D41" s="84">
        <v>1839.50941414</v>
      </c>
      <c r="E41" s="84">
        <v>110.68891407</v>
      </c>
      <c r="F41" s="84">
        <v>110.68891407</v>
      </c>
    </row>
    <row r="42" spans="1:6" ht="12.75" customHeight="1" x14ac:dyDescent="0.2">
      <c r="A42" s="83" t="s">
        <v>149</v>
      </c>
      <c r="B42" s="83">
        <v>4</v>
      </c>
      <c r="C42" s="84">
        <v>1847.2566577</v>
      </c>
      <c r="D42" s="84">
        <v>1840.94153418</v>
      </c>
      <c r="E42" s="84">
        <v>110.77508912</v>
      </c>
      <c r="F42" s="84">
        <v>110.77508912</v>
      </c>
    </row>
    <row r="43" spans="1:6" ht="12.75" customHeight="1" x14ac:dyDescent="0.2">
      <c r="A43" s="83" t="s">
        <v>149</v>
      </c>
      <c r="B43" s="83">
        <v>5</v>
      </c>
      <c r="C43" s="84">
        <v>1859.4588444999999</v>
      </c>
      <c r="D43" s="84">
        <v>1850.1713822199999</v>
      </c>
      <c r="E43" s="84">
        <v>111.33047734</v>
      </c>
      <c r="F43" s="84">
        <v>111.33047734</v>
      </c>
    </row>
    <row r="44" spans="1:6" ht="12.75" customHeight="1" x14ac:dyDescent="0.2">
      <c r="A44" s="83" t="s">
        <v>149</v>
      </c>
      <c r="B44" s="83">
        <v>6</v>
      </c>
      <c r="C44" s="84">
        <v>1831.52458217</v>
      </c>
      <c r="D44" s="84">
        <v>1827.75837976</v>
      </c>
      <c r="E44" s="84">
        <v>109.98181835</v>
      </c>
      <c r="F44" s="84">
        <v>109.98181835</v>
      </c>
    </row>
    <row r="45" spans="1:6" ht="12.75" customHeight="1" x14ac:dyDescent="0.2">
      <c r="A45" s="83" t="s">
        <v>149</v>
      </c>
      <c r="B45" s="83">
        <v>7</v>
      </c>
      <c r="C45" s="84">
        <v>1786.0720975900001</v>
      </c>
      <c r="D45" s="84">
        <v>1782.30978863</v>
      </c>
      <c r="E45" s="84">
        <v>107.24703746</v>
      </c>
      <c r="F45" s="84">
        <v>107.24703746</v>
      </c>
    </row>
    <row r="46" spans="1:6" ht="12.75" customHeight="1" x14ac:dyDescent="0.2">
      <c r="A46" s="83" t="s">
        <v>149</v>
      </c>
      <c r="B46" s="83">
        <v>8</v>
      </c>
      <c r="C46" s="84">
        <v>1739.9477887400001</v>
      </c>
      <c r="D46" s="84">
        <v>1736.13103219</v>
      </c>
      <c r="E46" s="84">
        <v>104.46832028</v>
      </c>
      <c r="F46" s="84">
        <v>104.46832028</v>
      </c>
    </row>
    <row r="47" spans="1:6" ht="12.75" customHeight="1" x14ac:dyDescent="0.2">
      <c r="A47" s="83" t="s">
        <v>149</v>
      </c>
      <c r="B47" s="83">
        <v>9</v>
      </c>
      <c r="C47" s="84">
        <v>1694.4492315299999</v>
      </c>
      <c r="D47" s="84">
        <v>1687.6412571799999</v>
      </c>
      <c r="E47" s="84">
        <v>101.55054204</v>
      </c>
      <c r="F47" s="84">
        <v>101.55054204</v>
      </c>
    </row>
    <row r="48" spans="1:6" ht="12.75" customHeight="1" x14ac:dyDescent="0.2">
      <c r="A48" s="83" t="s">
        <v>149</v>
      </c>
      <c r="B48" s="83">
        <v>10</v>
      </c>
      <c r="C48" s="84">
        <v>1680.53970736</v>
      </c>
      <c r="D48" s="84">
        <v>1670.5112595099999</v>
      </c>
      <c r="E48" s="84">
        <v>100.51977762999999</v>
      </c>
      <c r="F48" s="84">
        <v>100.51977762999999</v>
      </c>
    </row>
    <row r="49" spans="1:6" ht="12.75" customHeight="1" x14ac:dyDescent="0.2">
      <c r="A49" s="83" t="s">
        <v>149</v>
      </c>
      <c r="B49" s="83">
        <v>11</v>
      </c>
      <c r="C49" s="84">
        <v>1672.7446626399999</v>
      </c>
      <c r="D49" s="84">
        <v>1666.8659431200001</v>
      </c>
      <c r="E49" s="84">
        <v>100.30042778000001</v>
      </c>
      <c r="F49" s="84">
        <v>100.30042778000001</v>
      </c>
    </row>
    <row r="50" spans="1:6" ht="12.75" customHeight="1" x14ac:dyDescent="0.2">
      <c r="A50" s="83" t="s">
        <v>149</v>
      </c>
      <c r="B50" s="83">
        <v>12</v>
      </c>
      <c r="C50" s="84">
        <v>1695.04549008</v>
      </c>
      <c r="D50" s="84">
        <v>1690.43140913</v>
      </c>
      <c r="E50" s="84">
        <v>101.71843403</v>
      </c>
      <c r="F50" s="84">
        <v>101.71843403</v>
      </c>
    </row>
    <row r="51" spans="1:6" ht="12.75" customHeight="1" x14ac:dyDescent="0.2">
      <c r="A51" s="83" t="s">
        <v>149</v>
      </c>
      <c r="B51" s="83">
        <v>13</v>
      </c>
      <c r="C51" s="84">
        <v>1704.68174791</v>
      </c>
      <c r="D51" s="84">
        <v>1702.8953305800001</v>
      </c>
      <c r="E51" s="84">
        <v>102.46842635</v>
      </c>
      <c r="F51" s="84">
        <v>102.46842635</v>
      </c>
    </row>
    <row r="52" spans="1:6" ht="12.75" customHeight="1" x14ac:dyDescent="0.2">
      <c r="A52" s="83" t="s">
        <v>149</v>
      </c>
      <c r="B52" s="83">
        <v>14</v>
      </c>
      <c r="C52" s="84">
        <v>1722.2709145700001</v>
      </c>
      <c r="D52" s="84">
        <v>1713.98864366</v>
      </c>
      <c r="E52" s="84">
        <v>103.13594496</v>
      </c>
      <c r="F52" s="84">
        <v>103.13594496</v>
      </c>
    </row>
    <row r="53" spans="1:6" ht="12.75" customHeight="1" x14ac:dyDescent="0.2">
      <c r="A53" s="83" t="s">
        <v>149</v>
      </c>
      <c r="B53" s="83">
        <v>15</v>
      </c>
      <c r="C53" s="84">
        <v>1739.5787491799999</v>
      </c>
      <c r="D53" s="84">
        <v>1726.296726</v>
      </c>
      <c r="E53" s="84">
        <v>103.87655997</v>
      </c>
      <c r="F53" s="84">
        <v>103.87655997</v>
      </c>
    </row>
    <row r="54" spans="1:6" ht="12.75" customHeight="1" x14ac:dyDescent="0.2">
      <c r="A54" s="83" t="s">
        <v>149</v>
      </c>
      <c r="B54" s="83">
        <v>16</v>
      </c>
      <c r="C54" s="84">
        <v>1715.9851526099999</v>
      </c>
      <c r="D54" s="84">
        <v>1705.1437468399999</v>
      </c>
      <c r="E54" s="84">
        <v>102.60372044</v>
      </c>
      <c r="F54" s="84">
        <v>102.60372044</v>
      </c>
    </row>
    <row r="55" spans="1:6" ht="12.75" customHeight="1" x14ac:dyDescent="0.2">
      <c r="A55" s="83" t="s">
        <v>149</v>
      </c>
      <c r="B55" s="83">
        <v>17</v>
      </c>
      <c r="C55" s="84">
        <v>1718.32145311</v>
      </c>
      <c r="D55" s="84">
        <v>1712.83004749</v>
      </c>
      <c r="E55" s="84">
        <v>103.06622869</v>
      </c>
      <c r="F55" s="84">
        <v>103.06622869</v>
      </c>
    </row>
    <row r="56" spans="1:6" ht="12.75" customHeight="1" x14ac:dyDescent="0.2">
      <c r="A56" s="83" t="s">
        <v>149</v>
      </c>
      <c r="B56" s="83">
        <v>18</v>
      </c>
      <c r="C56" s="84">
        <v>1684.36650912</v>
      </c>
      <c r="D56" s="84">
        <v>1674.65219665</v>
      </c>
      <c r="E56" s="84">
        <v>100.7689505</v>
      </c>
      <c r="F56" s="84">
        <v>100.7689505</v>
      </c>
    </row>
    <row r="57" spans="1:6" ht="12.75" customHeight="1" x14ac:dyDescent="0.2">
      <c r="A57" s="83" t="s">
        <v>149</v>
      </c>
      <c r="B57" s="83">
        <v>19</v>
      </c>
      <c r="C57" s="84">
        <v>1638.24303704</v>
      </c>
      <c r="D57" s="84">
        <v>1630.18011486</v>
      </c>
      <c r="E57" s="84">
        <v>98.092929159999997</v>
      </c>
      <c r="F57" s="84">
        <v>98.092929159999997</v>
      </c>
    </row>
    <row r="58" spans="1:6" ht="12.75" customHeight="1" x14ac:dyDescent="0.2">
      <c r="A58" s="83" t="s">
        <v>149</v>
      </c>
      <c r="B58" s="83">
        <v>20</v>
      </c>
      <c r="C58" s="84">
        <v>1640.91114745</v>
      </c>
      <c r="D58" s="84">
        <v>1639.7874534800001</v>
      </c>
      <c r="E58" s="84">
        <v>98.671032150000002</v>
      </c>
      <c r="F58" s="84">
        <v>98.671032150000002</v>
      </c>
    </row>
    <row r="59" spans="1:6" ht="12.75" customHeight="1" x14ac:dyDescent="0.2">
      <c r="A59" s="83" t="s">
        <v>149</v>
      </c>
      <c r="B59" s="83">
        <v>21</v>
      </c>
      <c r="C59" s="84">
        <v>1672.2016442900001</v>
      </c>
      <c r="D59" s="84">
        <v>1668.97886412</v>
      </c>
      <c r="E59" s="84">
        <v>100.42756871</v>
      </c>
      <c r="F59" s="84">
        <v>100.42756871</v>
      </c>
    </row>
    <row r="60" spans="1:6" ht="12.75" customHeight="1" x14ac:dyDescent="0.2">
      <c r="A60" s="83" t="s">
        <v>149</v>
      </c>
      <c r="B60" s="83">
        <v>22</v>
      </c>
      <c r="C60" s="84">
        <v>1688.19685396</v>
      </c>
      <c r="D60" s="84">
        <v>1682.78052869</v>
      </c>
      <c r="E60" s="84">
        <v>101.25805713</v>
      </c>
      <c r="F60" s="84">
        <v>101.25805713</v>
      </c>
    </row>
    <row r="61" spans="1:6" ht="12.75" customHeight="1" x14ac:dyDescent="0.2">
      <c r="A61" s="83" t="s">
        <v>149</v>
      </c>
      <c r="B61" s="83">
        <v>23</v>
      </c>
      <c r="C61" s="84">
        <v>1695.01478946</v>
      </c>
      <c r="D61" s="84">
        <v>1688.14009287</v>
      </c>
      <c r="E61" s="84">
        <v>101.58055851</v>
      </c>
      <c r="F61" s="84">
        <v>101.58055851</v>
      </c>
    </row>
    <row r="62" spans="1:6" ht="12.75" customHeight="1" x14ac:dyDescent="0.2">
      <c r="A62" s="83" t="s">
        <v>149</v>
      </c>
      <c r="B62" s="83">
        <v>24</v>
      </c>
      <c r="C62" s="84">
        <v>1727.8325077300001</v>
      </c>
      <c r="D62" s="84">
        <v>1712.02444771</v>
      </c>
      <c r="E62" s="84">
        <v>103.01775327999999</v>
      </c>
      <c r="F62" s="84">
        <v>103.01775327999999</v>
      </c>
    </row>
    <row r="63" spans="1:6" ht="12.75" customHeight="1" x14ac:dyDescent="0.2">
      <c r="A63" s="83" t="s">
        <v>150</v>
      </c>
      <c r="B63" s="83">
        <v>1</v>
      </c>
      <c r="C63" s="84">
        <v>1846.56406603</v>
      </c>
      <c r="D63" s="84">
        <v>1840.4975944800001</v>
      </c>
      <c r="E63" s="84">
        <v>110.74837590999999</v>
      </c>
      <c r="F63" s="84">
        <v>110.74837590999999</v>
      </c>
    </row>
    <row r="64" spans="1:6" ht="12.75" customHeight="1" x14ac:dyDescent="0.2">
      <c r="A64" s="83" t="s">
        <v>150</v>
      </c>
      <c r="B64" s="83">
        <v>2</v>
      </c>
      <c r="C64" s="84">
        <v>1838.9520169100001</v>
      </c>
      <c r="D64" s="84">
        <v>1834.5667832199999</v>
      </c>
      <c r="E64" s="84">
        <v>110.39150083</v>
      </c>
      <c r="F64" s="84">
        <v>110.39150083</v>
      </c>
    </row>
    <row r="65" spans="1:6" ht="12.75" customHeight="1" x14ac:dyDescent="0.2">
      <c r="A65" s="83" t="s">
        <v>150</v>
      </c>
      <c r="B65" s="83">
        <v>3</v>
      </c>
      <c r="C65" s="84">
        <v>1856.7867372000001</v>
      </c>
      <c r="D65" s="84">
        <v>1847.68626053</v>
      </c>
      <c r="E65" s="84">
        <v>111.18093996</v>
      </c>
      <c r="F65" s="84">
        <v>111.18093996</v>
      </c>
    </row>
    <row r="66" spans="1:6" ht="12.75" customHeight="1" x14ac:dyDescent="0.2">
      <c r="A66" s="83" t="s">
        <v>150</v>
      </c>
      <c r="B66" s="83">
        <v>4</v>
      </c>
      <c r="C66" s="84">
        <v>1866.77108236</v>
      </c>
      <c r="D66" s="84">
        <v>1861.6006730900001</v>
      </c>
      <c r="E66" s="84">
        <v>112.01821277000001</v>
      </c>
      <c r="F66" s="84">
        <v>112.01821277000001</v>
      </c>
    </row>
    <row r="67" spans="1:6" ht="12.75" customHeight="1" x14ac:dyDescent="0.2">
      <c r="A67" s="83" t="s">
        <v>150</v>
      </c>
      <c r="B67" s="83">
        <v>5</v>
      </c>
      <c r="C67" s="84">
        <v>1873.3421622200001</v>
      </c>
      <c r="D67" s="84">
        <v>1867.9972204000001</v>
      </c>
      <c r="E67" s="84">
        <v>112.4031126</v>
      </c>
      <c r="F67" s="84">
        <v>112.4031126</v>
      </c>
    </row>
    <row r="68" spans="1:6" ht="12.75" customHeight="1" x14ac:dyDescent="0.2">
      <c r="A68" s="83" t="s">
        <v>150</v>
      </c>
      <c r="B68" s="83">
        <v>6</v>
      </c>
      <c r="C68" s="84">
        <v>1874.32775631</v>
      </c>
      <c r="D68" s="84">
        <v>1870.35993936</v>
      </c>
      <c r="E68" s="84">
        <v>112.54528464000001</v>
      </c>
      <c r="F68" s="84">
        <v>112.54528464000001</v>
      </c>
    </row>
    <row r="69" spans="1:6" ht="12.75" customHeight="1" x14ac:dyDescent="0.2">
      <c r="A69" s="83" t="s">
        <v>150</v>
      </c>
      <c r="B69" s="83">
        <v>7</v>
      </c>
      <c r="C69" s="84">
        <v>1872.4291328100001</v>
      </c>
      <c r="D69" s="84">
        <v>1868.8525056799999</v>
      </c>
      <c r="E69" s="84">
        <v>112.45457774</v>
      </c>
      <c r="F69" s="84">
        <v>112.45457774</v>
      </c>
    </row>
    <row r="70" spans="1:6" ht="12.75" customHeight="1" x14ac:dyDescent="0.2">
      <c r="A70" s="83" t="s">
        <v>150</v>
      </c>
      <c r="B70" s="83">
        <v>8</v>
      </c>
      <c r="C70" s="84">
        <v>1834.11331288</v>
      </c>
      <c r="D70" s="84">
        <v>1832.61474344</v>
      </c>
      <c r="E70" s="84">
        <v>110.27404061999999</v>
      </c>
      <c r="F70" s="84">
        <v>110.27404061999999</v>
      </c>
    </row>
    <row r="71" spans="1:6" ht="12.75" customHeight="1" x14ac:dyDescent="0.2">
      <c r="A71" s="83" t="s">
        <v>150</v>
      </c>
      <c r="B71" s="83">
        <v>9</v>
      </c>
      <c r="C71" s="84">
        <v>1790.5072083699999</v>
      </c>
      <c r="D71" s="84">
        <v>1786.09164263</v>
      </c>
      <c r="E71" s="84">
        <v>107.47460319</v>
      </c>
      <c r="F71" s="84">
        <v>107.47460319</v>
      </c>
    </row>
    <row r="72" spans="1:6" ht="12.75" customHeight="1" x14ac:dyDescent="0.2">
      <c r="A72" s="83" t="s">
        <v>150</v>
      </c>
      <c r="B72" s="83">
        <v>10</v>
      </c>
      <c r="C72" s="84">
        <v>1752.2326348399999</v>
      </c>
      <c r="D72" s="84">
        <v>1747.8061615900001</v>
      </c>
      <c r="E72" s="84">
        <v>105.17084857</v>
      </c>
      <c r="F72" s="84">
        <v>105.17084857</v>
      </c>
    </row>
    <row r="73" spans="1:6" ht="12.75" customHeight="1" x14ac:dyDescent="0.2">
      <c r="A73" s="83" t="s">
        <v>150</v>
      </c>
      <c r="B73" s="83">
        <v>11</v>
      </c>
      <c r="C73" s="84">
        <v>1717.4485503599999</v>
      </c>
      <c r="D73" s="84">
        <v>1712.7692362299999</v>
      </c>
      <c r="E73" s="84">
        <v>103.06256949</v>
      </c>
      <c r="F73" s="84">
        <v>103.06256949</v>
      </c>
    </row>
    <row r="74" spans="1:6" ht="12.75" customHeight="1" x14ac:dyDescent="0.2">
      <c r="A74" s="83" t="s">
        <v>150</v>
      </c>
      <c r="B74" s="83">
        <v>12</v>
      </c>
      <c r="C74" s="84">
        <v>1710.4083811999999</v>
      </c>
      <c r="D74" s="84">
        <v>1704.7547466000001</v>
      </c>
      <c r="E74" s="84">
        <v>102.5803131</v>
      </c>
      <c r="F74" s="84">
        <v>102.5803131</v>
      </c>
    </row>
    <row r="75" spans="1:6" ht="12.75" customHeight="1" x14ac:dyDescent="0.2">
      <c r="A75" s="83" t="s">
        <v>150</v>
      </c>
      <c r="B75" s="83">
        <v>13</v>
      </c>
      <c r="C75" s="84">
        <v>1730.0619229900001</v>
      </c>
      <c r="D75" s="84">
        <v>1727.1213759899999</v>
      </c>
      <c r="E75" s="84">
        <v>103.92618168</v>
      </c>
      <c r="F75" s="84">
        <v>103.92618168</v>
      </c>
    </row>
    <row r="76" spans="1:6" ht="12.75" customHeight="1" x14ac:dyDescent="0.2">
      <c r="A76" s="83" t="s">
        <v>150</v>
      </c>
      <c r="B76" s="83">
        <v>14</v>
      </c>
      <c r="C76" s="84">
        <v>1754.85831429</v>
      </c>
      <c r="D76" s="84">
        <v>1750.4464451900001</v>
      </c>
      <c r="E76" s="84">
        <v>105.32972252</v>
      </c>
      <c r="F76" s="84">
        <v>105.32972252</v>
      </c>
    </row>
    <row r="77" spans="1:6" ht="12.75" customHeight="1" x14ac:dyDescent="0.2">
      <c r="A77" s="83" t="s">
        <v>150</v>
      </c>
      <c r="B77" s="83">
        <v>15</v>
      </c>
      <c r="C77" s="84">
        <v>1764.5192819700001</v>
      </c>
      <c r="D77" s="84">
        <v>1763.8602416700001</v>
      </c>
      <c r="E77" s="84">
        <v>106.13687172</v>
      </c>
      <c r="F77" s="84">
        <v>106.13687172</v>
      </c>
    </row>
    <row r="78" spans="1:6" ht="12.75" customHeight="1" x14ac:dyDescent="0.2">
      <c r="A78" s="83" t="s">
        <v>150</v>
      </c>
      <c r="B78" s="83">
        <v>16</v>
      </c>
      <c r="C78" s="84">
        <v>1771.50051257</v>
      </c>
      <c r="D78" s="84">
        <v>1766.5960709599999</v>
      </c>
      <c r="E78" s="84">
        <v>106.30149495000001</v>
      </c>
      <c r="F78" s="84">
        <v>106.30149495000001</v>
      </c>
    </row>
    <row r="79" spans="1:6" ht="12.75" customHeight="1" x14ac:dyDescent="0.2">
      <c r="A79" s="83" t="s">
        <v>150</v>
      </c>
      <c r="B79" s="83">
        <v>17</v>
      </c>
      <c r="C79" s="84">
        <v>1746.34743583</v>
      </c>
      <c r="D79" s="84">
        <v>1741.6840447100001</v>
      </c>
      <c r="E79" s="84">
        <v>104.80246205</v>
      </c>
      <c r="F79" s="84">
        <v>104.80246205</v>
      </c>
    </row>
    <row r="80" spans="1:6" ht="12.75" customHeight="1" x14ac:dyDescent="0.2">
      <c r="A80" s="83" t="s">
        <v>150</v>
      </c>
      <c r="B80" s="83">
        <v>18</v>
      </c>
      <c r="C80" s="84">
        <v>1708.4933690400001</v>
      </c>
      <c r="D80" s="84">
        <v>1702.3893445000001</v>
      </c>
      <c r="E80" s="84">
        <v>102.43797961999999</v>
      </c>
      <c r="F80" s="84">
        <v>102.43797961999999</v>
      </c>
    </row>
    <row r="81" spans="1:6" ht="12.75" customHeight="1" x14ac:dyDescent="0.2">
      <c r="A81" s="83" t="s">
        <v>150</v>
      </c>
      <c r="B81" s="83">
        <v>19</v>
      </c>
      <c r="C81" s="84">
        <v>1686.8135724900001</v>
      </c>
      <c r="D81" s="84">
        <v>1669.5674268499999</v>
      </c>
      <c r="E81" s="84">
        <v>100.46298433</v>
      </c>
      <c r="F81" s="84">
        <v>100.46298433</v>
      </c>
    </row>
    <row r="82" spans="1:6" ht="12.75" customHeight="1" x14ac:dyDescent="0.2">
      <c r="A82" s="83" t="s">
        <v>150</v>
      </c>
      <c r="B82" s="83">
        <v>20</v>
      </c>
      <c r="C82" s="84">
        <v>1682.1038660300001</v>
      </c>
      <c r="D82" s="84">
        <v>1681.32762078</v>
      </c>
      <c r="E82" s="84">
        <v>101.17063121</v>
      </c>
      <c r="F82" s="84">
        <v>101.17063121</v>
      </c>
    </row>
    <row r="83" spans="1:6" ht="12.75" customHeight="1" x14ac:dyDescent="0.2">
      <c r="A83" s="83" t="s">
        <v>150</v>
      </c>
      <c r="B83" s="83">
        <v>21</v>
      </c>
      <c r="C83" s="84">
        <v>1710.20520895</v>
      </c>
      <c r="D83" s="84">
        <v>1707.0488362000001</v>
      </c>
      <c r="E83" s="84">
        <v>102.7183555</v>
      </c>
      <c r="F83" s="84">
        <v>102.7183555</v>
      </c>
    </row>
    <row r="84" spans="1:6" ht="12.75" customHeight="1" x14ac:dyDescent="0.2">
      <c r="A84" s="83" t="s">
        <v>150</v>
      </c>
      <c r="B84" s="83">
        <v>22</v>
      </c>
      <c r="C84" s="84">
        <v>1725.85867048</v>
      </c>
      <c r="D84" s="84">
        <v>1721.01644734</v>
      </c>
      <c r="E84" s="84">
        <v>103.55882943</v>
      </c>
      <c r="F84" s="84">
        <v>103.55882943</v>
      </c>
    </row>
    <row r="85" spans="1:6" ht="12.75" customHeight="1" x14ac:dyDescent="0.2">
      <c r="A85" s="83" t="s">
        <v>150</v>
      </c>
      <c r="B85" s="83">
        <v>23</v>
      </c>
      <c r="C85" s="84">
        <v>1757.6853882600001</v>
      </c>
      <c r="D85" s="84">
        <v>1753.92411887</v>
      </c>
      <c r="E85" s="84">
        <v>105.53898479</v>
      </c>
      <c r="F85" s="84">
        <v>105.53898479</v>
      </c>
    </row>
    <row r="86" spans="1:6" ht="12.75" customHeight="1" x14ac:dyDescent="0.2">
      <c r="A86" s="83" t="s">
        <v>150</v>
      </c>
      <c r="B86" s="83">
        <v>24</v>
      </c>
      <c r="C86" s="84">
        <v>1783.5094545899999</v>
      </c>
      <c r="D86" s="84">
        <v>1777.0511010800001</v>
      </c>
      <c r="E86" s="84">
        <v>106.93060613</v>
      </c>
      <c r="F86" s="84">
        <v>106.93060613</v>
      </c>
    </row>
    <row r="87" spans="1:6" ht="12.75" customHeight="1" x14ac:dyDescent="0.2">
      <c r="A87" s="83" t="s">
        <v>151</v>
      </c>
      <c r="B87" s="83">
        <v>1</v>
      </c>
      <c r="C87" s="84">
        <v>1740.84349492</v>
      </c>
      <c r="D87" s="84">
        <v>1738.03910739</v>
      </c>
      <c r="E87" s="84">
        <v>104.58313501000001</v>
      </c>
      <c r="F87" s="84">
        <v>104.58313501000001</v>
      </c>
    </row>
    <row r="88" spans="1:6" ht="12.75" customHeight="1" x14ac:dyDescent="0.2">
      <c r="A88" s="83" t="s">
        <v>151</v>
      </c>
      <c r="B88" s="83">
        <v>2</v>
      </c>
      <c r="C88" s="84">
        <v>1787.8742982900001</v>
      </c>
      <c r="D88" s="84">
        <v>1783.3989969899999</v>
      </c>
      <c r="E88" s="84">
        <v>107.31257846</v>
      </c>
      <c r="F88" s="84">
        <v>107.31257846</v>
      </c>
    </row>
    <row r="89" spans="1:6" ht="12.75" customHeight="1" x14ac:dyDescent="0.2">
      <c r="A89" s="83" t="s">
        <v>151</v>
      </c>
      <c r="B89" s="83">
        <v>3</v>
      </c>
      <c r="C89" s="84">
        <v>1836.3354716399999</v>
      </c>
      <c r="D89" s="84">
        <v>1830.3329515099999</v>
      </c>
      <c r="E89" s="84">
        <v>110.13673822</v>
      </c>
      <c r="F89" s="84">
        <v>110.13673822</v>
      </c>
    </row>
    <row r="90" spans="1:6" ht="12.75" customHeight="1" x14ac:dyDescent="0.2">
      <c r="A90" s="83" t="s">
        <v>151</v>
      </c>
      <c r="B90" s="83">
        <v>4</v>
      </c>
      <c r="C90" s="84">
        <v>1830.88245901</v>
      </c>
      <c r="D90" s="84">
        <v>1826.16479153</v>
      </c>
      <c r="E90" s="84">
        <v>109.88592727</v>
      </c>
      <c r="F90" s="84">
        <v>109.88592727</v>
      </c>
    </row>
    <row r="91" spans="1:6" ht="12.75" customHeight="1" x14ac:dyDescent="0.2">
      <c r="A91" s="83" t="s">
        <v>151</v>
      </c>
      <c r="B91" s="83">
        <v>5</v>
      </c>
      <c r="C91" s="84">
        <v>1825.84009186</v>
      </c>
      <c r="D91" s="84">
        <v>1821.2617681300001</v>
      </c>
      <c r="E91" s="84">
        <v>109.59089734</v>
      </c>
      <c r="F91" s="84">
        <v>109.59089734</v>
      </c>
    </row>
    <row r="92" spans="1:6" ht="12.75" customHeight="1" x14ac:dyDescent="0.2">
      <c r="A92" s="83" t="s">
        <v>151</v>
      </c>
      <c r="B92" s="83">
        <v>6</v>
      </c>
      <c r="C92" s="84">
        <v>1838.44582904</v>
      </c>
      <c r="D92" s="84">
        <v>1833.6297139200001</v>
      </c>
      <c r="E92" s="84">
        <v>110.33511451</v>
      </c>
      <c r="F92" s="84">
        <v>110.33511451</v>
      </c>
    </row>
    <row r="93" spans="1:6" ht="12.75" customHeight="1" x14ac:dyDescent="0.2">
      <c r="A93" s="83" t="s">
        <v>151</v>
      </c>
      <c r="B93" s="83">
        <v>7</v>
      </c>
      <c r="C93" s="84">
        <v>1835.8186611399999</v>
      </c>
      <c r="D93" s="84">
        <v>1825.58681131</v>
      </c>
      <c r="E93" s="84">
        <v>109.85114842999999</v>
      </c>
      <c r="F93" s="84">
        <v>109.85114842999999</v>
      </c>
    </row>
    <row r="94" spans="1:6" ht="12.75" customHeight="1" x14ac:dyDescent="0.2">
      <c r="A94" s="83" t="s">
        <v>151</v>
      </c>
      <c r="B94" s="83">
        <v>8</v>
      </c>
      <c r="C94" s="84">
        <v>1828.56781841</v>
      </c>
      <c r="D94" s="84">
        <v>1823.4416383499999</v>
      </c>
      <c r="E94" s="84">
        <v>109.72206679999999</v>
      </c>
      <c r="F94" s="84">
        <v>109.72206679999999</v>
      </c>
    </row>
    <row r="95" spans="1:6" ht="12.75" customHeight="1" x14ac:dyDescent="0.2">
      <c r="A95" s="83" t="s">
        <v>151</v>
      </c>
      <c r="B95" s="83">
        <v>9</v>
      </c>
      <c r="C95" s="84">
        <v>1800.4085228199999</v>
      </c>
      <c r="D95" s="84">
        <v>1791.6421565999999</v>
      </c>
      <c r="E95" s="84">
        <v>107.80859461</v>
      </c>
      <c r="F95" s="84">
        <v>107.80859461</v>
      </c>
    </row>
    <row r="96" spans="1:6" ht="12.75" customHeight="1" x14ac:dyDescent="0.2">
      <c r="A96" s="83" t="s">
        <v>151</v>
      </c>
      <c r="B96" s="83">
        <v>10</v>
      </c>
      <c r="C96" s="84">
        <v>1758.6083783700001</v>
      </c>
      <c r="D96" s="84">
        <v>1755.2490123600001</v>
      </c>
      <c r="E96" s="84">
        <v>105.61870768999999</v>
      </c>
      <c r="F96" s="84">
        <v>105.61870768999999</v>
      </c>
    </row>
    <row r="97" spans="1:6" ht="12.75" customHeight="1" x14ac:dyDescent="0.2">
      <c r="A97" s="83" t="s">
        <v>151</v>
      </c>
      <c r="B97" s="83">
        <v>11</v>
      </c>
      <c r="C97" s="84">
        <v>1715.73976017</v>
      </c>
      <c r="D97" s="84">
        <v>1711.4019012900001</v>
      </c>
      <c r="E97" s="84">
        <v>102.98029276</v>
      </c>
      <c r="F97" s="84">
        <v>102.98029276</v>
      </c>
    </row>
    <row r="98" spans="1:6" ht="12.75" customHeight="1" x14ac:dyDescent="0.2">
      <c r="A98" s="83" t="s">
        <v>151</v>
      </c>
      <c r="B98" s="83">
        <v>12</v>
      </c>
      <c r="C98" s="84">
        <v>1710.50760902</v>
      </c>
      <c r="D98" s="84">
        <v>1707.5314775100001</v>
      </c>
      <c r="E98" s="84">
        <v>102.74739751</v>
      </c>
      <c r="F98" s="84">
        <v>102.74739751</v>
      </c>
    </row>
    <row r="99" spans="1:6" ht="12.75" customHeight="1" x14ac:dyDescent="0.2">
      <c r="A99" s="83" t="s">
        <v>151</v>
      </c>
      <c r="B99" s="83">
        <v>13</v>
      </c>
      <c r="C99" s="84">
        <v>1726.23336539</v>
      </c>
      <c r="D99" s="84">
        <v>1721.9336846599999</v>
      </c>
      <c r="E99" s="84">
        <v>103.61402241</v>
      </c>
      <c r="F99" s="84">
        <v>103.61402241</v>
      </c>
    </row>
    <row r="100" spans="1:6" ht="12.75" customHeight="1" x14ac:dyDescent="0.2">
      <c r="A100" s="83" t="s">
        <v>151</v>
      </c>
      <c r="B100" s="83">
        <v>14</v>
      </c>
      <c r="C100" s="84">
        <v>1752.8767450600001</v>
      </c>
      <c r="D100" s="84">
        <v>1748.09736471</v>
      </c>
      <c r="E100" s="84">
        <v>105.18837114999999</v>
      </c>
      <c r="F100" s="84">
        <v>105.18837114999999</v>
      </c>
    </row>
    <row r="101" spans="1:6" ht="12.75" customHeight="1" x14ac:dyDescent="0.2">
      <c r="A101" s="83" t="s">
        <v>151</v>
      </c>
      <c r="B101" s="83">
        <v>15</v>
      </c>
      <c r="C101" s="84">
        <v>1756.2690974300001</v>
      </c>
      <c r="D101" s="84">
        <v>1751.4395931399999</v>
      </c>
      <c r="E101" s="84">
        <v>105.38948327</v>
      </c>
      <c r="F101" s="84">
        <v>105.38948327</v>
      </c>
    </row>
    <row r="102" spans="1:6" ht="12.75" customHeight="1" x14ac:dyDescent="0.2">
      <c r="A102" s="83" t="s">
        <v>151</v>
      </c>
      <c r="B102" s="83">
        <v>16</v>
      </c>
      <c r="C102" s="84">
        <v>1764.6611056500001</v>
      </c>
      <c r="D102" s="84">
        <v>1759.7767003500001</v>
      </c>
      <c r="E102" s="84">
        <v>105.89115253999999</v>
      </c>
      <c r="F102" s="84">
        <v>105.89115253999999</v>
      </c>
    </row>
    <row r="103" spans="1:6" ht="12.75" customHeight="1" x14ac:dyDescent="0.2">
      <c r="A103" s="83" t="s">
        <v>151</v>
      </c>
      <c r="B103" s="83">
        <v>17</v>
      </c>
      <c r="C103" s="84">
        <v>1746.26899895</v>
      </c>
      <c r="D103" s="84">
        <v>1742.5460971</v>
      </c>
      <c r="E103" s="84">
        <v>104.85433438</v>
      </c>
      <c r="F103" s="84">
        <v>104.85433438</v>
      </c>
    </row>
    <row r="104" spans="1:6" ht="12.75" customHeight="1" x14ac:dyDescent="0.2">
      <c r="A104" s="83" t="s">
        <v>151</v>
      </c>
      <c r="B104" s="83">
        <v>18</v>
      </c>
      <c r="C104" s="84">
        <v>1698.00753874</v>
      </c>
      <c r="D104" s="84">
        <v>1693.3852381700001</v>
      </c>
      <c r="E104" s="84">
        <v>101.89617497</v>
      </c>
      <c r="F104" s="84">
        <v>101.89617497</v>
      </c>
    </row>
    <row r="105" spans="1:6" ht="12.75" customHeight="1" x14ac:dyDescent="0.2">
      <c r="A105" s="83" t="s">
        <v>151</v>
      </c>
      <c r="B105" s="83">
        <v>19</v>
      </c>
      <c r="C105" s="84">
        <v>1649.1878437099999</v>
      </c>
      <c r="D105" s="84">
        <v>1645.0383021299999</v>
      </c>
      <c r="E105" s="84">
        <v>98.986991790000005</v>
      </c>
      <c r="F105" s="84">
        <v>98.986991790000005</v>
      </c>
    </row>
    <row r="106" spans="1:6" ht="12.75" customHeight="1" x14ac:dyDescent="0.2">
      <c r="A106" s="83" t="s">
        <v>151</v>
      </c>
      <c r="B106" s="83">
        <v>20</v>
      </c>
      <c r="C106" s="84">
        <v>1662.6645281799999</v>
      </c>
      <c r="D106" s="84">
        <v>1654.92277253</v>
      </c>
      <c r="E106" s="84">
        <v>99.581770640000002</v>
      </c>
      <c r="F106" s="84">
        <v>99.581770640000002</v>
      </c>
    </row>
    <row r="107" spans="1:6" ht="12.75" customHeight="1" x14ac:dyDescent="0.2">
      <c r="A107" s="83" t="s">
        <v>151</v>
      </c>
      <c r="B107" s="83">
        <v>21</v>
      </c>
      <c r="C107" s="84">
        <v>1688.7963486000001</v>
      </c>
      <c r="D107" s="84">
        <v>1687.3846306299999</v>
      </c>
      <c r="E107" s="84">
        <v>101.53510004</v>
      </c>
      <c r="F107" s="84">
        <v>101.53510004</v>
      </c>
    </row>
    <row r="108" spans="1:6" ht="12.75" customHeight="1" x14ac:dyDescent="0.2">
      <c r="A108" s="83" t="s">
        <v>151</v>
      </c>
      <c r="B108" s="83">
        <v>22</v>
      </c>
      <c r="C108" s="84">
        <v>1702.1327271299999</v>
      </c>
      <c r="D108" s="84">
        <v>1698.19313446</v>
      </c>
      <c r="E108" s="84">
        <v>102.18548081</v>
      </c>
      <c r="F108" s="84">
        <v>102.18548081</v>
      </c>
    </row>
    <row r="109" spans="1:6" ht="12.75" customHeight="1" x14ac:dyDescent="0.2">
      <c r="A109" s="83" t="s">
        <v>151</v>
      </c>
      <c r="B109" s="83">
        <v>23</v>
      </c>
      <c r="C109" s="84">
        <v>1732.7582205199999</v>
      </c>
      <c r="D109" s="84">
        <v>1729.3134587500001</v>
      </c>
      <c r="E109" s="84">
        <v>104.05808601</v>
      </c>
      <c r="F109" s="84">
        <v>104.05808601</v>
      </c>
    </row>
    <row r="110" spans="1:6" ht="12.75" customHeight="1" x14ac:dyDescent="0.2">
      <c r="A110" s="83" t="s">
        <v>151</v>
      </c>
      <c r="B110" s="83">
        <v>24</v>
      </c>
      <c r="C110" s="84">
        <v>1788.0939227700001</v>
      </c>
      <c r="D110" s="84">
        <v>1780.7104223599999</v>
      </c>
      <c r="E110" s="84">
        <v>107.15079869</v>
      </c>
      <c r="F110" s="84">
        <v>107.15079869</v>
      </c>
    </row>
    <row r="111" spans="1:6" ht="12.75" customHeight="1" x14ac:dyDescent="0.2">
      <c r="A111" s="83" t="s">
        <v>152</v>
      </c>
      <c r="B111" s="83">
        <v>1</v>
      </c>
      <c r="C111" s="84">
        <v>1770.8806775099999</v>
      </c>
      <c r="D111" s="84">
        <v>1766.0885216700001</v>
      </c>
      <c r="E111" s="84">
        <v>106.27095416</v>
      </c>
      <c r="F111" s="84">
        <v>106.27095416</v>
      </c>
    </row>
    <row r="112" spans="1:6" ht="12.75" customHeight="1" x14ac:dyDescent="0.2">
      <c r="A112" s="83" t="s">
        <v>152</v>
      </c>
      <c r="B112" s="83">
        <v>2</v>
      </c>
      <c r="C112" s="84">
        <v>1816.24631002</v>
      </c>
      <c r="D112" s="84">
        <v>1810.1941402099999</v>
      </c>
      <c r="E112" s="84">
        <v>108.92492428</v>
      </c>
      <c r="F112" s="84">
        <v>108.92492428</v>
      </c>
    </row>
    <row r="113" spans="1:6" ht="12.75" customHeight="1" x14ac:dyDescent="0.2">
      <c r="A113" s="83" t="s">
        <v>152</v>
      </c>
      <c r="B113" s="83">
        <v>3</v>
      </c>
      <c r="C113" s="84">
        <v>1817.3965391199999</v>
      </c>
      <c r="D113" s="84">
        <v>1805.78035411</v>
      </c>
      <c r="E113" s="84">
        <v>108.65933325</v>
      </c>
      <c r="F113" s="84">
        <v>108.65933325</v>
      </c>
    </row>
    <row r="114" spans="1:6" ht="12.75" customHeight="1" x14ac:dyDescent="0.2">
      <c r="A114" s="83" t="s">
        <v>152</v>
      </c>
      <c r="B114" s="83">
        <v>4</v>
      </c>
      <c r="C114" s="84">
        <v>1821.1738676499999</v>
      </c>
      <c r="D114" s="84">
        <v>1813.2712841800001</v>
      </c>
      <c r="E114" s="84">
        <v>109.11008545</v>
      </c>
      <c r="F114" s="84">
        <v>109.11008545</v>
      </c>
    </row>
    <row r="115" spans="1:6" ht="12.75" customHeight="1" x14ac:dyDescent="0.2">
      <c r="A115" s="83" t="s">
        <v>152</v>
      </c>
      <c r="B115" s="83">
        <v>5</v>
      </c>
      <c r="C115" s="84">
        <v>1813.2415391699999</v>
      </c>
      <c r="D115" s="84">
        <v>1808.8589112899999</v>
      </c>
      <c r="E115" s="84">
        <v>108.84457946000001</v>
      </c>
      <c r="F115" s="84">
        <v>108.84457946000001</v>
      </c>
    </row>
    <row r="116" spans="1:6" ht="12.75" customHeight="1" x14ac:dyDescent="0.2">
      <c r="A116" s="83" t="s">
        <v>152</v>
      </c>
      <c r="B116" s="83">
        <v>6</v>
      </c>
      <c r="C116" s="84">
        <v>1804.5679579600001</v>
      </c>
      <c r="D116" s="84">
        <v>1798.7492288399999</v>
      </c>
      <c r="E116" s="84">
        <v>108.23624891</v>
      </c>
      <c r="F116" s="84">
        <v>108.23624891</v>
      </c>
    </row>
    <row r="117" spans="1:6" ht="12.75" customHeight="1" x14ac:dyDescent="0.2">
      <c r="A117" s="83" t="s">
        <v>152</v>
      </c>
      <c r="B117" s="83">
        <v>7</v>
      </c>
      <c r="C117" s="84">
        <v>1772.62576416</v>
      </c>
      <c r="D117" s="84">
        <v>1767.9156166299999</v>
      </c>
      <c r="E117" s="84">
        <v>106.38089605</v>
      </c>
      <c r="F117" s="84">
        <v>106.38089605</v>
      </c>
    </row>
    <row r="118" spans="1:6" ht="12.75" customHeight="1" x14ac:dyDescent="0.2">
      <c r="A118" s="83" t="s">
        <v>152</v>
      </c>
      <c r="B118" s="83">
        <v>8</v>
      </c>
      <c r="C118" s="84">
        <v>1698.2481462400001</v>
      </c>
      <c r="D118" s="84">
        <v>1695.79613847</v>
      </c>
      <c r="E118" s="84">
        <v>102.04124622</v>
      </c>
      <c r="F118" s="84">
        <v>102.04124622</v>
      </c>
    </row>
    <row r="119" spans="1:6" ht="12.75" customHeight="1" x14ac:dyDescent="0.2">
      <c r="A119" s="83" t="s">
        <v>152</v>
      </c>
      <c r="B119" s="83">
        <v>9</v>
      </c>
      <c r="C119" s="84">
        <v>1678.3615151199999</v>
      </c>
      <c r="D119" s="84">
        <v>1672.8491568100001</v>
      </c>
      <c r="E119" s="84">
        <v>100.66045607</v>
      </c>
      <c r="F119" s="84">
        <v>100.66045607</v>
      </c>
    </row>
    <row r="120" spans="1:6" ht="12.75" customHeight="1" x14ac:dyDescent="0.2">
      <c r="A120" s="83" t="s">
        <v>152</v>
      </c>
      <c r="B120" s="83">
        <v>10</v>
      </c>
      <c r="C120" s="84">
        <v>1663.5873062999999</v>
      </c>
      <c r="D120" s="84">
        <v>1659.7076102000001</v>
      </c>
      <c r="E120" s="84">
        <v>99.869688969999999</v>
      </c>
      <c r="F120" s="84">
        <v>99.869688969999999</v>
      </c>
    </row>
    <row r="121" spans="1:6" ht="12.75" customHeight="1" x14ac:dyDescent="0.2">
      <c r="A121" s="83" t="s">
        <v>152</v>
      </c>
      <c r="B121" s="83">
        <v>11</v>
      </c>
      <c r="C121" s="84">
        <v>1664.3723607300001</v>
      </c>
      <c r="D121" s="84">
        <v>1653.7719725500001</v>
      </c>
      <c r="E121" s="84">
        <v>99.512523479999999</v>
      </c>
      <c r="F121" s="84">
        <v>99.512523479999999</v>
      </c>
    </row>
    <row r="122" spans="1:6" ht="12.75" customHeight="1" x14ac:dyDescent="0.2">
      <c r="A122" s="83" t="s">
        <v>152</v>
      </c>
      <c r="B122" s="83">
        <v>12</v>
      </c>
      <c r="C122" s="84">
        <v>1667.3358495699999</v>
      </c>
      <c r="D122" s="84">
        <v>1662.65469325</v>
      </c>
      <c r="E122" s="84">
        <v>100.04702398000001</v>
      </c>
      <c r="F122" s="84">
        <v>100.04702398000001</v>
      </c>
    </row>
    <row r="123" spans="1:6" ht="12.75" customHeight="1" x14ac:dyDescent="0.2">
      <c r="A123" s="83" t="s">
        <v>152</v>
      </c>
      <c r="B123" s="83">
        <v>13</v>
      </c>
      <c r="C123" s="84">
        <v>1683.18969881</v>
      </c>
      <c r="D123" s="84">
        <v>1673.00979792</v>
      </c>
      <c r="E123" s="84">
        <v>100.67012234000001</v>
      </c>
      <c r="F123" s="84">
        <v>100.67012234000001</v>
      </c>
    </row>
    <row r="124" spans="1:6" ht="12.75" customHeight="1" x14ac:dyDescent="0.2">
      <c r="A124" s="83" t="s">
        <v>152</v>
      </c>
      <c r="B124" s="83">
        <v>14</v>
      </c>
      <c r="C124" s="84">
        <v>1688.05901522</v>
      </c>
      <c r="D124" s="84">
        <v>1684.0512512299999</v>
      </c>
      <c r="E124" s="84">
        <v>101.33452038999999</v>
      </c>
      <c r="F124" s="84">
        <v>101.33452038999999</v>
      </c>
    </row>
    <row r="125" spans="1:6" ht="12.75" customHeight="1" x14ac:dyDescent="0.2">
      <c r="A125" s="83" t="s">
        <v>152</v>
      </c>
      <c r="B125" s="83">
        <v>15</v>
      </c>
      <c r="C125" s="84">
        <v>1709.15168212</v>
      </c>
      <c r="D125" s="84">
        <v>1697.5599409199999</v>
      </c>
      <c r="E125" s="84">
        <v>102.14737962</v>
      </c>
      <c r="F125" s="84">
        <v>102.14737962</v>
      </c>
    </row>
    <row r="126" spans="1:6" ht="12.75" customHeight="1" x14ac:dyDescent="0.2">
      <c r="A126" s="83" t="s">
        <v>152</v>
      </c>
      <c r="B126" s="83">
        <v>16</v>
      </c>
      <c r="C126" s="84">
        <v>1916.4954301499999</v>
      </c>
      <c r="D126" s="84">
        <v>1699.9757801000001</v>
      </c>
      <c r="E126" s="84">
        <v>102.29274805999999</v>
      </c>
      <c r="F126" s="84">
        <v>102.29274805999999</v>
      </c>
    </row>
    <row r="127" spans="1:6" ht="12.75" customHeight="1" x14ac:dyDescent="0.2">
      <c r="A127" s="83" t="s">
        <v>152</v>
      </c>
      <c r="B127" s="83">
        <v>17</v>
      </c>
      <c r="C127" s="84">
        <v>1692.8175356300001</v>
      </c>
      <c r="D127" s="84">
        <v>1687.06520903</v>
      </c>
      <c r="E127" s="84">
        <v>101.51587945999999</v>
      </c>
      <c r="F127" s="84">
        <v>101.51587945999999</v>
      </c>
    </row>
    <row r="128" spans="1:6" ht="12.75" customHeight="1" x14ac:dyDescent="0.2">
      <c r="A128" s="83" t="s">
        <v>152</v>
      </c>
      <c r="B128" s="83">
        <v>18</v>
      </c>
      <c r="C128" s="84">
        <v>1651.56174988</v>
      </c>
      <c r="D128" s="84">
        <v>1646.29644957</v>
      </c>
      <c r="E128" s="84">
        <v>99.062698370000007</v>
      </c>
      <c r="F128" s="84">
        <v>99.062698370000007</v>
      </c>
    </row>
    <row r="129" spans="1:6" ht="12.75" customHeight="1" x14ac:dyDescent="0.2">
      <c r="A129" s="83" t="s">
        <v>152</v>
      </c>
      <c r="B129" s="83">
        <v>19</v>
      </c>
      <c r="C129" s="84">
        <v>1627.1947324800001</v>
      </c>
      <c r="D129" s="84">
        <v>1621.6491240400001</v>
      </c>
      <c r="E129" s="84">
        <v>97.579593320000001</v>
      </c>
      <c r="F129" s="84">
        <v>97.579593320000001</v>
      </c>
    </row>
    <row r="130" spans="1:6" ht="12.75" customHeight="1" x14ac:dyDescent="0.2">
      <c r="A130" s="83" t="s">
        <v>152</v>
      </c>
      <c r="B130" s="83">
        <v>20</v>
      </c>
      <c r="C130" s="84">
        <v>1641.5444457599999</v>
      </c>
      <c r="D130" s="84">
        <v>1633.2519756500001</v>
      </c>
      <c r="E130" s="84">
        <v>98.277772429999999</v>
      </c>
      <c r="F130" s="84">
        <v>98.277772429999999</v>
      </c>
    </row>
    <row r="131" spans="1:6" ht="12.75" customHeight="1" x14ac:dyDescent="0.2">
      <c r="A131" s="83" t="s">
        <v>152</v>
      </c>
      <c r="B131" s="83">
        <v>21</v>
      </c>
      <c r="C131" s="84">
        <v>1659.1358332899999</v>
      </c>
      <c r="D131" s="84">
        <v>1655.0092122399999</v>
      </c>
      <c r="E131" s="84">
        <v>99.586971980000001</v>
      </c>
      <c r="F131" s="84">
        <v>99.586971980000001</v>
      </c>
    </row>
    <row r="132" spans="1:6" ht="12.75" customHeight="1" x14ac:dyDescent="0.2">
      <c r="A132" s="83" t="s">
        <v>152</v>
      </c>
      <c r="B132" s="83">
        <v>22</v>
      </c>
      <c r="C132" s="84">
        <v>1672.6081408499999</v>
      </c>
      <c r="D132" s="84">
        <v>1668.88640667</v>
      </c>
      <c r="E132" s="84">
        <v>100.42200526000001</v>
      </c>
      <c r="F132" s="84">
        <v>100.42200526000001</v>
      </c>
    </row>
    <row r="133" spans="1:6" ht="12.75" customHeight="1" x14ac:dyDescent="0.2">
      <c r="A133" s="83" t="s">
        <v>152</v>
      </c>
      <c r="B133" s="83">
        <v>23</v>
      </c>
      <c r="C133" s="84">
        <v>1712.3502887899999</v>
      </c>
      <c r="D133" s="84">
        <v>1709.1820576800001</v>
      </c>
      <c r="E133" s="84">
        <v>102.84671797</v>
      </c>
      <c r="F133" s="84">
        <v>102.84671797</v>
      </c>
    </row>
    <row r="134" spans="1:6" ht="12.75" customHeight="1" x14ac:dyDescent="0.2">
      <c r="A134" s="83" t="s">
        <v>152</v>
      </c>
      <c r="B134" s="83">
        <v>24</v>
      </c>
      <c r="C134" s="84">
        <v>1742.0330726100001</v>
      </c>
      <c r="D134" s="84">
        <v>1727.7126719800001</v>
      </c>
      <c r="E134" s="84">
        <v>103.96176177</v>
      </c>
      <c r="F134" s="84">
        <v>103.96176177</v>
      </c>
    </row>
    <row r="135" spans="1:6" ht="12.75" customHeight="1" x14ac:dyDescent="0.2">
      <c r="A135" s="83" t="s">
        <v>153</v>
      </c>
      <c r="B135" s="83">
        <v>1</v>
      </c>
      <c r="C135" s="84">
        <v>1869.47798044</v>
      </c>
      <c r="D135" s="84">
        <v>1864.76661547</v>
      </c>
      <c r="E135" s="84">
        <v>112.20871721</v>
      </c>
      <c r="F135" s="84">
        <v>112.20871721</v>
      </c>
    </row>
    <row r="136" spans="1:6" ht="12.75" customHeight="1" x14ac:dyDescent="0.2">
      <c r="A136" s="83" t="s">
        <v>153</v>
      </c>
      <c r="B136" s="83">
        <v>2</v>
      </c>
      <c r="C136" s="84">
        <v>1893.5657559900001</v>
      </c>
      <c r="D136" s="84">
        <v>1887.4338978400001</v>
      </c>
      <c r="E136" s="84">
        <v>113.572677</v>
      </c>
      <c r="F136" s="84">
        <v>113.572677</v>
      </c>
    </row>
    <row r="137" spans="1:6" ht="12.75" customHeight="1" x14ac:dyDescent="0.2">
      <c r="A137" s="83" t="s">
        <v>153</v>
      </c>
      <c r="B137" s="83">
        <v>3</v>
      </c>
      <c r="C137" s="84">
        <v>1935.2675399499999</v>
      </c>
      <c r="D137" s="84">
        <v>1926.3680063899999</v>
      </c>
      <c r="E137" s="84">
        <v>115.91546153</v>
      </c>
      <c r="F137" s="84">
        <v>115.91546153</v>
      </c>
    </row>
    <row r="138" spans="1:6" ht="12.75" customHeight="1" x14ac:dyDescent="0.2">
      <c r="A138" s="83" t="s">
        <v>153</v>
      </c>
      <c r="B138" s="83">
        <v>4</v>
      </c>
      <c r="C138" s="84">
        <v>1897.4479369000001</v>
      </c>
      <c r="D138" s="84">
        <v>1893.1751470700001</v>
      </c>
      <c r="E138" s="84">
        <v>113.91814555000001</v>
      </c>
      <c r="F138" s="84">
        <v>113.91814555000001</v>
      </c>
    </row>
    <row r="139" spans="1:6" ht="12.75" customHeight="1" x14ac:dyDescent="0.2">
      <c r="A139" s="83" t="s">
        <v>153</v>
      </c>
      <c r="B139" s="83">
        <v>5</v>
      </c>
      <c r="C139" s="84">
        <v>1891.91414371</v>
      </c>
      <c r="D139" s="84">
        <v>1887.80671076</v>
      </c>
      <c r="E139" s="84">
        <v>113.5951103</v>
      </c>
      <c r="F139" s="84">
        <v>113.5951103</v>
      </c>
    </row>
    <row r="140" spans="1:6" ht="12.75" customHeight="1" x14ac:dyDescent="0.2">
      <c r="A140" s="83" t="s">
        <v>153</v>
      </c>
      <c r="B140" s="83">
        <v>6</v>
      </c>
      <c r="C140" s="84">
        <v>1891.5464719300001</v>
      </c>
      <c r="D140" s="84">
        <v>1884.74756482</v>
      </c>
      <c r="E140" s="84">
        <v>113.41103212</v>
      </c>
      <c r="F140" s="84">
        <v>113.41103212</v>
      </c>
    </row>
    <row r="141" spans="1:6" ht="12.75" customHeight="1" x14ac:dyDescent="0.2">
      <c r="A141" s="83" t="s">
        <v>153</v>
      </c>
      <c r="B141" s="83">
        <v>7</v>
      </c>
      <c r="C141" s="84">
        <v>1846.6443404900001</v>
      </c>
      <c r="D141" s="84">
        <v>1841.52067788</v>
      </c>
      <c r="E141" s="84">
        <v>110.80993796999999</v>
      </c>
      <c r="F141" s="84">
        <v>110.80993796999999</v>
      </c>
    </row>
    <row r="142" spans="1:6" ht="12.75" customHeight="1" x14ac:dyDescent="0.2">
      <c r="A142" s="83" t="s">
        <v>153</v>
      </c>
      <c r="B142" s="83">
        <v>8</v>
      </c>
      <c r="C142" s="84">
        <v>1801.3812146600001</v>
      </c>
      <c r="D142" s="84">
        <v>1798.5346913000001</v>
      </c>
      <c r="E142" s="84">
        <v>108.22333953</v>
      </c>
      <c r="F142" s="84">
        <v>108.22333953</v>
      </c>
    </row>
    <row r="143" spans="1:6" ht="12.75" customHeight="1" x14ac:dyDescent="0.2">
      <c r="A143" s="83" t="s">
        <v>153</v>
      </c>
      <c r="B143" s="83">
        <v>9</v>
      </c>
      <c r="C143" s="84">
        <v>1774.10491729</v>
      </c>
      <c r="D143" s="84">
        <v>1754.3393331100001</v>
      </c>
      <c r="E143" s="84">
        <v>105.5639695</v>
      </c>
      <c r="F143" s="84">
        <v>105.5639695</v>
      </c>
    </row>
    <row r="144" spans="1:6" ht="12.75" customHeight="1" x14ac:dyDescent="0.2">
      <c r="A144" s="83" t="s">
        <v>153</v>
      </c>
      <c r="B144" s="83">
        <v>10</v>
      </c>
      <c r="C144" s="84">
        <v>1761.7099371700001</v>
      </c>
      <c r="D144" s="84">
        <v>1751.3973657700001</v>
      </c>
      <c r="E144" s="84">
        <v>105.38694232</v>
      </c>
      <c r="F144" s="84">
        <v>105.38694232</v>
      </c>
    </row>
    <row r="145" spans="1:6" ht="12.75" customHeight="1" x14ac:dyDescent="0.2">
      <c r="A145" s="83" t="s">
        <v>153</v>
      </c>
      <c r="B145" s="83">
        <v>11</v>
      </c>
      <c r="C145" s="84">
        <v>1805.7349892899999</v>
      </c>
      <c r="D145" s="84">
        <v>1786.2451252999999</v>
      </c>
      <c r="E145" s="84">
        <v>107.48383871999999</v>
      </c>
      <c r="F145" s="84">
        <v>107.48383871999999</v>
      </c>
    </row>
    <row r="146" spans="1:6" ht="12.75" customHeight="1" x14ac:dyDescent="0.2">
      <c r="A146" s="83" t="s">
        <v>153</v>
      </c>
      <c r="B146" s="83">
        <v>12</v>
      </c>
      <c r="C146" s="84">
        <v>1871.9553102299999</v>
      </c>
      <c r="D146" s="84">
        <v>1854.3514334399999</v>
      </c>
      <c r="E146" s="84">
        <v>111.58200382</v>
      </c>
      <c r="F146" s="84">
        <v>111.58200382</v>
      </c>
    </row>
    <row r="147" spans="1:6" ht="12.75" customHeight="1" x14ac:dyDescent="0.2">
      <c r="A147" s="83" t="s">
        <v>153</v>
      </c>
      <c r="B147" s="83">
        <v>13</v>
      </c>
      <c r="C147" s="84">
        <v>1891.6691024100001</v>
      </c>
      <c r="D147" s="84">
        <v>1868.09658203</v>
      </c>
      <c r="E147" s="84">
        <v>112.4090915</v>
      </c>
      <c r="F147" s="84">
        <v>112.4090915</v>
      </c>
    </row>
    <row r="148" spans="1:6" ht="12.75" customHeight="1" x14ac:dyDescent="0.2">
      <c r="A148" s="83" t="s">
        <v>153</v>
      </c>
      <c r="B148" s="83">
        <v>14</v>
      </c>
      <c r="C148" s="84">
        <v>1902.3828691199999</v>
      </c>
      <c r="D148" s="84">
        <v>1873.24493467</v>
      </c>
      <c r="E148" s="84">
        <v>112.71888364</v>
      </c>
      <c r="F148" s="84">
        <v>112.71888364</v>
      </c>
    </row>
    <row r="149" spans="1:6" ht="12.75" customHeight="1" x14ac:dyDescent="0.2">
      <c r="A149" s="83" t="s">
        <v>153</v>
      </c>
      <c r="B149" s="83">
        <v>15</v>
      </c>
      <c r="C149" s="84">
        <v>1896.64658923</v>
      </c>
      <c r="D149" s="84">
        <v>1868.5997136599999</v>
      </c>
      <c r="E149" s="84">
        <v>112.43936647</v>
      </c>
      <c r="F149" s="84">
        <v>112.43936647</v>
      </c>
    </row>
    <row r="150" spans="1:6" ht="12.75" customHeight="1" x14ac:dyDescent="0.2">
      <c r="A150" s="83" t="s">
        <v>153</v>
      </c>
      <c r="B150" s="83">
        <v>16</v>
      </c>
      <c r="C150" s="84">
        <v>1889.2881032499999</v>
      </c>
      <c r="D150" s="84">
        <v>1863.2767943700001</v>
      </c>
      <c r="E150" s="84">
        <v>112.11907012</v>
      </c>
      <c r="F150" s="84">
        <v>112.11907012</v>
      </c>
    </row>
    <row r="151" spans="1:6" ht="12.75" customHeight="1" x14ac:dyDescent="0.2">
      <c r="A151" s="83" t="s">
        <v>153</v>
      </c>
      <c r="B151" s="83">
        <v>17</v>
      </c>
      <c r="C151" s="84">
        <v>1829.0513997999999</v>
      </c>
      <c r="D151" s="84">
        <v>1813.32934903</v>
      </c>
      <c r="E151" s="84">
        <v>109.11357939</v>
      </c>
      <c r="F151" s="84">
        <v>109.11357939</v>
      </c>
    </row>
    <row r="152" spans="1:6" ht="12.75" customHeight="1" x14ac:dyDescent="0.2">
      <c r="A152" s="83" t="s">
        <v>153</v>
      </c>
      <c r="B152" s="83">
        <v>18</v>
      </c>
      <c r="C152" s="84">
        <v>1755.75907104</v>
      </c>
      <c r="D152" s="84">
        <v>1754.98037957</v>
      </c>
      <c r="E152" s="84">
        <v>105.60254322999999</v>
      </c>
      <c r="F152" s="84">
        <v>105.60254322999999</v>
      </c>
    </row>
    <row r="153" spans="1:6" ht="12.75" customHeight="1" x14ac:dyDescent="0.2">
      <c r="A153" s="83" t="s">
        <v>153</v>
      </c>
      <c r="B153" s="83">
        <v>19</v>
      </c>
      <c r="C153" s="84">
        <v>1734.38401421</v>
      </c>
      <c r="D153" s="84">
        <v>1728.8837915900001</v>
      </c>
      <c r="E153" s="84">
        <v>104.03223162</v>
      </c>
      <c r="F153" s="84">
        <v>104.03223162</v>
      </c>
    </row>
    <row r="154" spans="1:6" ht="12.75" customHeight="1" x14ac:dyDescent="0.2">
      <c r="A154" s="83" t="s">
        <v>153</v>
      </c>
      <c r="B154" s="83">
        <v>20</v>
      </c>
      <c r="C154" s="84">
        <v>1750.5330245099999</v>
      </c>
      <c r="D154" s="84">
        <v>1740.8416542</v>
      </c>
      <c r="E154" s="84">
        <v>104.75177282999999</v>
      </c>
      <c r="F154" s="84">
        <v>104.75177282999999</v>
      </c>
    </row>
    <row r="155" spans="1:6" ht="12.75" customHeight="1" x14ac:dyDescent="0.2">
      <c r="A155" s="83" t="s">
        <v>153</v>
      </c>
      <c r="B155" s="83">
        <v>21</v>
      </c>
      <c r="C155" s="84">
        <v>1789.5049527399999</v>
      </c>
      <c r="D155" s="84">
        <v>1781.3149235200001</v>
      </c>
      <c r="E155" s="84">
        <v>107.18717338</v>
      </c>
      <c r="F155" s="84">
        <v>107.18717338</v>
      </c>
    </row>
    <row r="156" spans="1:6" ht="12.75" customHeight="1" x14ac:dyDescent="0.2">
      <c r="A156" s="83" t="s">
        <v>153</v>
      </c>
      <c r="B156" s="83">
        <v>22</v>
      </c>
      <c r="C156" s="84">
        <v>1793.5526198299999</v>
      </c>
      <c r="D156" s="84">
        <v>1788.6664814999999</v>
      </c>
      <c r="E156" s="84">
        <v>107.62953913</v>
      </c>
      <c r="F156" s="84">
        <v>107.62953913</v>
      </c>
    </row>
    <row r="157" spans="1:6" ht="12.75" customHeight="1" x14ac:dyDescent="0.2">
      <c r="A157" s="83" t="s">
        <v>153</v>
      </c>
      <c r="B157" s="83">
        <v>23</v>
      </c>
      <c r="C157" s="84">
        <v>1811.3190947200001</v>
      </c>
      <c r="D157" s="84">
        <v>1808.1904131199999</v>
      </c>
      <c r="E157" s="84">
        <v>108.80435387999999</v>
      </c>
      <c r="F157" s="84">
        <v>108.80435387999999</v>
      </c>
    </row>
    <row r="158" spans="1:6" ht="12.75" customHeight="1" x14ac:dyDescent="0.2">
      <c r="A158" s="83" t="s">
        <v>153</v>
      </c>
      <c r="B158" s="83">
        <v>24</v>
      </c>
      <c r="C158" s="84">
        <v>1847.83994138</v>
      </c>
      <c r="D158" s="84">
        <v>1838.31480373</v>
      </c>
      <c r="E158" s="84">
        <v>110.61703070999999</v>
      </c>
      <c r="F158" s="84">
        <v>110.61703070999999</v>
      </c>
    </row>
    <row r="159" spans="1:6" ht="12.75" customHeight="1" x14ac:dyDescent="0.2">
      <c r="A159" s="83" t="s">
        <v>154</v>
      </c>
      <c r="B159" s="83">
        <v>1</v>
      </c>
      <c r="C159" s="84">
        <v>1757.6180859900001</v>
      </c>
      <c r="D159" s="84">
        <v>1751.3039520499999</v>
      </c>
      <c r="E159" s="84">
        <v>105.38132133000001</v>
      </c>
      <c r="F159" s="84">
        <v>105.38132133000001</v>
      </c>
    </row>
    <row r="160" spans="1:6" ht="12.75" customHeight="1" x14ac:dyDescent="0.2">
      <c r="A160" s="83" t="s">
        <v>154</v>
      </c>
      <c r="B160" s="83">
        <v>2</v>
      </c>
      <c r="C160" s="84">
        <v>1769.07417988</v>
      </c>
      <c r="D160" s="84">
        <v>1765.3444093200001</v>
      </c>
      <c r="E160" s="84">
        <v>106.22617864</v>
      </c>
      <c r="F160" s="84">
        <v>106.22617864</v>
      </c>
    </row>
    <row r="161" spans="1:6" ht="12.75" customHeight="1" x14ac:dyDescent="0.2">
      <c r="A161" s="83" t="s">
        <v>154</v>
      </c>
      <c r="B161" s="83">
        <v>3</v>
      </c>
      <c r="C161" s="84">
        <v>1803.6328172799999</v>
      </c>
      <c r="D161" s="84">
        <v>1798.9870326800001</v>
      </c>
      <c r="E161" s="84">
        <v>108.25055829999999</v>
      </c>
      <c r="F161" s="84">
        <v>108.25055829999999</v>
      </c>
    </row>
    <row r="162" spans="1:6" ht="12.75" customHeight="1" x14ac:dyDescent="0.2">
      <c r="A162" s="83" t="s">
        <v>154</v>
      </c>
      <c r="B162" s="83">
        <v>4</v>
      </c>
      <c r="C162" s="84">
        <v>1812.4841185600001</v>
      </c>
      <c r="D162" s="84">
        <v>1806.5354207299999</v>
      </c>
      <c r="E162" s="84">
        <v>108.70476791999999</v>
      </c>
      <c r="F162" s="84">
        <v>108.70476791999999</v>
      </c>
    </row>
    <row r="163" spans="1:6" ht="12.75" customHeight="1" x14ac:dyDescent="0.2">
      <c r="A163" s="83" t="s">
        <v>154</v>
      </c>
      <c r="B163" s="83">
        <v>5</v>
      </c>
      <c r="C163" s="84">
        <v>1798.1774169400001</v>
      </c>
      <c r="D163" s="84">
        <v>1793.83546856</v>
      </c>
      <c r="E163" s="84">
        <v>107.94057291</v>
      </c>
      <c r="F163" s="84">
        <v>107.94057291</v>
      </c>
    </row>
    <row r="164" spans="1:6" ht="12.75" customHeight="1" x14ac:dyDescent="0.2">
      <c r="A164" s="83" t="s">
        <v>154</v>
      </c>
      <c r="B164" s="83">
        <v>6</v>
      </c>
      <c r="C164" s="84">
        <v>1768.9678148</v>
      </c>
      <c r="D164" s="84">
        <v>1762.57500323</v>
      </c>
      <c r="E164" s="84">
        <v>106.05953499</v>
      </c>
      <c r="F164" s="84">
        <v>106.05953499</v>
      </c>
    </row>
    <row r="165" spans="1:6" ht="12.75" customHeight="1" x14ac:dyDescent="0.2">
      <c r="A165" s="83" t="s">
        <v>154</v>
      </c>
      <c r="B165" s="83">
        <v>7</v>
      </c>
      <c r="C165" s="84">
        <v>1717.7989994899999</v>
      </c>
      <c r="D165" s="84">
        <v>1713.26337803</v>
      </c>
      <c r="E165" s="84">
        <v>103.09230350999999</v>
      </c>
      <c r="F165" s="84">
        <v>103.09230350999999</v>
      </c>
    </row>
    <row r="166" spans="1:6" ht="12.75" customHeight="1" x14ac:dyDescent="0.2">
      <c r="A166" s="83" t="s">
        <v>154</v>
      </c>
      <c r="B166" s="83">
        <v>8</v>
      </c>
      <c r="C166" s="84">
        <v>1661.54357469</v>
      </c>
      <c r="D166" s="84">
        <v>1654.45219456</v>
      </c>
      <c r="E166" s="84">
        <v>99.553454520000003</v>
      </c>
      <c r="F166" s="84">
        <v>99.553454520000003</v>
      </c>
    </row>
    <row r="167" spans="1:6" ht="12.75" customHeight="1" x14ac:dyDescent="0.2">
      <c r="A167" s="83" t="s">
        <v>154</v>
      </c>
      <c r="B167" s="83">
        <v>9</v>
      </c>
      <c r="C167" s="84">
        <v>1650.5513895500001</v>
      </c>
      <c r="D167" s="84">
        <v>1649.7068829299999</v>
      </c>
      <c r="E167" s="84">
        <v>99.267914590000004</v>
      </c>
      <c r="F167" s="84">
        <v>99.267914590000004</v>
      </c>
    </row>
    <row r="168" spans="1:6" ht="12.75" customHeight="1" x14ac:dyDescent="0.2">
      <c r="A168" s="83" t="s">
        <v>154</v>
      </c>
      <c r="B168" s="83">
        <v>10</v>
      </c>
      <c r="C168" s="84">
        <v>1634.8153638399999</v>
      </c>
      <c r="D168" s="84">
        <v>1629.25411042</v>
      </c>
      <c r="E168" s="84">
        <v>98.037208640000003</v>
      </c>
      <c r="F168" s="84">
        <v>98.037208640000003</v>
      </c>
    </row>
    <row r="169" spans="1:6" ht="12.75" customHeight="1" x14ac:dyDescent="0.2">
      <c r="A169" s="83" t="s">
        <v>154</v>
      </c>
      <c r="B169" s="83">
        <v>11</v>
      </c>
      <c r="C169" s="84">
        <v>1615.8109429199999</v>
      </c>
      <c r="D169" s="84">
        <v>1608.57910646</v>
      </c>
      <c r="E169" s="84">
        <v>96.793130340000005</v>
      </c>
      <c r="F169" s="84">
        <v>96.793130340000005</v>
      </c>
    </row>
    <row r="170" spans="1:6" ht="12.75" customHeight="1" x14ac:dyDescent="0.2">
      <c r="A170" s="83" t="s">
        <v>154</v>
      </c>
      <c r="B170" s="83">
        <v>12</v>
      </c>
      <c r="C170" s="84">
        <v>1624.5836793200001</v>
      </c>
      <c r="D170" s="84">
        <v>1619.3818262499999</v>
      </c>
      <c r="E170" s="84">
        <v>97.443163069999997</v>
      </c>
      <c r="F170" s="84">
        <v>97.443163069999997</v>
      </c>
    </row>
    <row r="171" spans="1:6" ht="12.75" customHeight="1" x14ac:dyDescent="0.2">
      <c r="A171" s="83" t="s">
        <v>154</v>
      </c>
      <c r="B171" s="83">
        <v>13</v>
      </c>
      <c r="C171" s="84">
        <v>1659.7949846399999</v>
      </c>
      <c r="D171" s="84">
        <v>1655.98859266</v>
      </c>
      <c r="E171" s="84">
        <v>99.645904299999998</v>
      </c>
      <c r="F171" s="84">
        <v>99.645904299999998</v>
      </c>
    </row>
    <row r="172" spans="1:6" ht="12.75" customHeight="1" x14ac:dyDescent="0.2">
      <c r="A172" s="83" t="s">
        <v>154</v>
      </c>
      <c r="B172" s="83">
        <v>14</v>
      </c>
      <c r="C172" s="84">
        <v>1658.3193837599999</v>
      </c>
      <c r="D172" s="84">
        <v>1654.00420579</v>
      </c>
      <c r="E172" s="84">
        <v>99.526497660000004</v>
      </c>
      <c r="F172" s="84">
        <v>99.526497660000004</v>
      </c>
    </row>
    <row r="173" spans="1:6" ht="12.75" customHeight="1" x14ac:dyDescent="0.2">
      <c r="A173" s="83" t="s">
        <v>154</v>
      </c>
      <c r="B173" s="83">
        <v>15</v>
      </c>
      <c r="C173" s="84">
        <v>1670.06904209</v>
      </c>
      <c r="D173" s="84">
        <v>1666.5061552499999</v>
      </c>
      <c r="E173" s="84">
        <v>100.27877823999999</v>
      </c>
      <c r="F173" s="84">
        <v>100.27877823999999</v>
      </c>
    </row>
    <row r="174" spans="1:6" ht="12.75" customHeight="1" x14ac:dyDescent="0.2">
      <c r="A174" s="83" t="s">
        <v>154</v>
      </c>
      <c r="B174" s="83">
        <v>16</v>
      </c>
      <c r="C174" s="84">
        <v>1677.8671061099999</v>
      </c>
      <c r="D174" s="84">
        <v>1674.0031876400001</v>
      </c>
      <c r="E174" s="84">
        <v>100.72989764</v>
      </c>
      <c r="F174" s="84">
        <v>100.72989764</v>
      </c>
    </row>
    <row r="175" spans="1:6" ht="12.75" customHeight="1" x14ac:dyDescent="0.2">
      <c r="A175" s="83" t="s">
        <v>154</v>
      </c>
      <c r="B175" s="83">
        <v>17</v>
      </c>
      <c r="C175" s="84">
        <v>1672.99056845</v>
      </c>
      <c r="D175" s="84">
        <v>1666.8438574300001</v>
      </c>
      <c r="E175" s="84">
        <v>100.29909882</v>
      </c>
      <c r="F175" s="84">
        <v>100.29909882</v>
      </c>
    </row>
    <row r="176" spans="1:6" ht="12.75" customHeight="1" x14ac:dyDescent="0.2">
      <c r="A176" s="83" t="s">
        <v>154</v>
      </c>
      <c r="B176" s="83">
        <v>18</v>
      </c>
      <c r="C176" s="84">
        <v>1632.28335988</v>
      </c>
      <c r="D176" s="84">
        <v>1628.247946</v>
      </c>
      <c r="E176" s="84">
        <v>97.976664650000004</v>
      </c>
      <c r="F176" s="84">
        <v>97.976664650000004</v>
      </c>
    </row>
    <row r="177" spans="1:6" ht="12.75" customHeight="1" x14ac:dyDescent="0.2">
      <c r="A177" s="83" t="s">
        <v>154</v>
      </c>
      <c r="B177" s="83">
        <v>19</v>
      </c>
      <c r="C177" s="84">
        <v>1614.8995292</v>
      </c>
      <c r="D177" s="84">
        <v>1606.3473761299999</v>
      </c>
      <c r="E177" s="84">
        <v>96.658840299999994</v>
      </c>
      <c r="F177" s="84">
        <v>96.658840299999994</v>
      </c>
    </row>
    <row r="178" spans="1:6" ht="12.75" customHeight="1" x14ac:dyDescent="0.2">
      <c r="A178" s="83" t="s">
        <v>154</v>
      </c>
      <c r="B178" s="83">
        <v>20</v>
      </c>
      <c r="C178" s="84">
        <v>1626.6058461600001</v>
      </c>
      <c r="D178" s="84">
        <v>1619.3315753700001</v>
      </c>
      <c r="E178" s="84">
        <v>97.44013932</v>
      </c>
      <c r="F178" s="84">
        <v>97.44013932</v>
      </c>
    </row>
    <row r="179" spans="1:6" ht="12.75" customHeight="1" x14ac:dyDescent="0.2">
      <c r="A179" s="83" t="s">
        <v>154</v>
      </c>
      <c r="B179" s="83">
        <v>21</v>
      </c>
      <c r="C179" s="84">
        <v>1654.89714804</v>
      </c>
      <c r="D179" s="84">
        <v>1651.1682219899999</v>
      </c>
      <c r="E179" s="84">
        <v>99.355847830000002</v>
      </c>
      <c r="F179" s="84">
        <v>99.355847830000002</v>
      </c>
    </row>
    <row r="180" spans="1:6" ht="12.75" customHeight="1" x14ac:dyDescent="0.2">
      <c r="A180" s="83" t="s">
        <v>154</v>
      </c>
      <c r="B180" s="83">
        <v>22</v>
      </c>
      <c r="C180" s="84">
        <v>1658.4869293100001</v>
      </c>
      <c r="D180" s="84">
        <v>1652.0967439599999</v>
      </c>
      <c r="E180" s="84">
        <v>99.411719840000004</v>
      </c>
      <c r="F180" s="84">
        <v>99.411719840000004</v>
      </c>
    </row>
    <row r="181" spans="1:6" ht="12.75" customHeight="1" x14ac:dyDescent="0.2">
      <c r="A181" s="83" t="s">
        <v>154</v>
      </c>
      <c r="B181" s="83">
        <v>23</v>
      </c>
      <c r="C181" s="84">
        <v>1683.2662376400001</v>
      </c>
      <c r="D181" s="84">
        <v>1680.5587143499999</v>
      </c>
      <c r="E181" s="84">
        <v>101.12436375</v>
      </c>
      <c r="F181" s="84">
        <v>101.12436375</v>
      </c>
    </row>
    <row r="182" spans="1:6" ht="12.75" customHeight="1" x14ac:dyDescent="0.2">
      <c r="A182" s="83" t="s">
        <v>154</v>
      </c>
      <c r="B182" s="83">
        <v>24</v>
      </c>
      <c r="C182" s="84">
        <v>1708.87662755</v>
      </c>
      <c r="D182" s="84">
        <v>1706.1872469100001</v>
      </c>
      <c r="E182" s="84">
        <v>102.66651103</v>
      </c>
      <c r="F182" s="84">
        <v>102.66651103</v>
      </c>
    </row>
    <row r="183" spans="1:6" ht="12.75" customHeight="1" x14ac:dyDescent="0.2">
      <c r="A183" s="83" t="s">
        <v>155</v>
      </c>
      <c r="B183" s="83">
        <v>1</v>
      </c>
      <c r="C183" s="84">
        <v>1711.7907596800001</v>
      </c>
      <c r="D183" s="84">
        <v>1706.1338026000001</v>
      </c>
      <c r="E183" s="84">
        <v>102.66329512999999</v>
      </c>
      <c r="F183" s="84">
        <v>102.66329512999999</v>
      </c>
    </row>
    <row r="184" spans="1:6" ht="12.75" customHeight="1" x14ac:dyDescent="0.2">
      <c r="A184" s="83" t="s">
        <v>155</v>
      </c>
      <c r="B184" s="83">
        <v>2</v>
      </c>
      <c r="C184" s="84">
        <v>1729.9293829200001</v>
      </c>
      <c r="D184" s="84">
        <v>1725.0523470200001</v>
      </c>
      <c r="E184" s="84">
        <v>103.80168187</v>
      </c>
      <c r="F184" s="84">
        <v>103.80168187</v>
      </c>
    </row>
    <row r="185" spans="1:6" ht="12.75" customHeight="1" x14ac:dyDescent="0.2">
      <c r="A185" s="83" t="s">
        <v>155</v>
      </c>
      <c r="B185" s="83">
        <v>3</v>
      </c>
      <c r="C185" s="84">
        <v>1785.6682330799999</v>
      </c>
      <c r="D185" s="84">
        <v>1781.87563901</v>
      </c>
      <c r="E185" s="84">
        <v>107.22091335</v>
      </c>
      <c r="F185" s="84">
        <v>107.22091335</v>
      </c>
    </row>
    <row r="186" spans="1:6" ht="12.75" customHeight="1" x14ac:dyDescent="0.2">
      <c r="A186" s="83" t="s">
        <v>155</v>
      </c>
      <c r="B186" s="83">
        <v>4</v>
      </c>
      <c r="C186" s="84">
        <v>1778.6404017</v>
      </c>
      <c r="D186" s="84">
        <v>1774.1609540300001</v>
      </c>
      <c r="E186" s="84">
        <v>106.75669713000001</v>
      </c>
      <c r="F186" s="84">
        <v>106.75669713000001</v>
      </c>
    </row>
    <row r="187" spans="1:6" ht="12.75" customHeight="1" x14ac:dyDescent="0.2">
      <c r="A187" s="83" t="s">
        <v>155</v>
      </c>
      <c r="B187" s="83">
        <v>5</v>
      </c>
      <c r="C187" s="84">
        <v>1777.0442316000001</v>
      </c>
      <c r="D187" s="84">
        <v>1768.7649133100001</v>
      </c>
      <c r="E187" s="84">
        <v>106.43200084</v>
      </c>
      <c r="F187" s="84">
        <v>106.43200084</v>
      </c>
    </row>
    <row r="188" spans="1:6" ht="12.75" customHeight="1" x14ac:dyDescent="0.2">
      <c r="A188" s="83" t="s">
        <v>155</v>
      </c>
      <c r="B188" s="83">
        <v>6</v>
      </c>
      <c r="C188" s="84">
        <v>1774.7455493499999</v>
      </c>
      <c r="D188" s="84">
        <v>1769.69248369</v>
      </c>
      <c r="E188" s="84">
        <v>106.48781559</v>
      </c>
      <c r="F188" s="84">
        <v>106.48781559</v>
      </c>
    </row>
    <row r="189" spans="1:6" ht="12.75" customHeight="1" x14ac:dyDescent="0.2">
      <c r="A189" s="83" t="s">
        <v>155</v>
      </c>
      <c r="B189" s="83">
        <v>7</v>
      </c>
      <c r="C189" s="84">
        <v>1733.96396927</v>
      </c>
      <c r="D189" s="84">
        <v>1723.28080604</v>
      </c>
      <c r="E189" s="84">
        <v>103.69508283</v>
      </c>
      <c r="F189" s="84">
        <v>103.69508283</v>
      </c>
    </row>
    <row r="190" spans="1:6" ht="12.75" customHeight="1" x14ac:dyDescent="0.2">
      <c r="A190" s="83" t="s">
        <v>155</v>
      </c>
      <c r="B190" s="83">
        <v>8</v>
      </c>
      <c r="C190" s="84">
        <v>1682.36115574</v>
      </c>
      <c r="D190" s="84">
        <v>1674.59262975</v>
      </c>
      <c r="E190" s="84">
        <v>100.76536618</v>
      </c>
      <c r="F190" s="84">
        <v>100.76536618</v>
      </c>
    </row>
    <row r="191" spans="1:6" ht="12.75" customHeight="1" x14ac:dyDescent="0.2">
      <c r="A191" s="83" t="s">
        <v>155</v>
      </c>
      <c r="B191" s="83">
        <v>9</v>
      </c>
      <c r="C191" s="84">
        <v>1671.8504616800001</v>
      </c>
      <c r="D191" s="84">
        <v>1645.24200587</v>
      </c>
      <c r="E191" s="84">
        <v>98.999249259999999</v>
      </c>
      <c r="F191" s="84">
        <v>98.999249259999999</v>
      </c>
    </row>
    <row r="192" spans="1:6" ht="12.75" customHeight="1" x14ac:dyDescent="0.2">
      <c r="A192" s="83" t="s">
        <v>155</v>
      </c>
      <c r="B192" s="83">
        <v>10</v>
      </c>
      <c r="C192" s="84">
        <v>1646.33003633</v>
      </c>
      <c r="D192" s="84">
        <v>1638.4942436399999</v>
      </c>
      <c r="E192" s="84">
        <v>98.593215749999999</v>
      </c>
      <c r="F192" s="84">
        <v>98.593215749999999</v>
      </c>
    </row>
    <row r="193" spans="1:6" ht="12.75" customHeight="1" x14ac:dyDescent="0.2">
      <c r="A193" s="83" t="s">
        <v>155</v>
      </c>
      <c r="B193" s="83">
        <v>11</v>
      </c>
      <c r="C193" s="84">
        <v>1646.79587709</v>
      </c>
      <c r="D193" s="84">
        <v>1646.0323004100001</v>
      </c>
      <c r="E193" s="84">
        <v>99.046803710000006</v>
      </c>
      <c r="F193" s="84">
        <v>99.046803710000006</v>
      </c>
    </row>
    <row r="194" spans="1:6" ht="12.75" customHeight="1" x14ac:dyDescent="0.2">
      <c r="A194" s="83" t="s">
        <v>155</v>
      </c>
      <c r="B194" s="83">
        <v>12</v>
      </c>
      <c r="C194" s="84">
        <v>1686.8267969200001</v>
      </c>
      <c r="D194" s="84">
        <v>1682.8134640999999</v>
      </c>
      <c r="E194" s="84">
        <v>101.26003894999999</v>
      </c>
      <c r="F194" s="84">
        <v>101.26003894999999</v>
      </c>
    </row>
    <row r="195" spans="1:6" ht="12.75" customHeight="1" x14ac:dyDescent="0.2">
      <c r="A195" s="83" t="s">
        <v>155</v>
      </c>
      <c r="B195" s="83">
        <v>13</v>
      </c>
      <c r="C195" s="84">
        <v>1727.0097349600001</v>
      </c>
      <c r="D195" s="84">
        <v>1719.39460261</v>
      </c>
      <c r="E195" s="84">
        <v>103.46123806999999</v>
      </c>
      <c r="F195" s="84">
        <v>103.46123806999999</v>
      </c>
    </row>
    <row r="196" spans="1:6" ht="12.75" customHeight="1" x14ac:dyDescent="0.2">
      <c r="A196" s="83" t="s">
        <v>155</v>
      </c>
      <c r="B196" s="83">
        <v>14</v>
      </c>
      <c r="C196" s="84">
        <v>1765.09930009</v>
      </c>
      <c r="D196" s="84">
        <v>1757.98526401</v>
      </c>
      <c r="E196" s="84">
        <v>105.78335633</v>
      </c>
      <c r="F196" s="84">
        <v>105.78335633</v>
      </c>
    </row>
    <row r="197" spans="1:6" ht="12.75" customHeight="1" x14ac:dyDescent="0.2">
      <c r="A197" s="83" t="s">
        <v>155</v>
      </c>
      <c r="B197" s="83">
        <v>15</v>
      </c>
      <c r="C197" s="84">
        <v>1764.80679005</v>
      </c>
      <c r="D197" s="84">
        <v>1760.83203346</v>
      </c>
      <c r="E197" s="84">
        <v>105.95465516</v>
      </c>
      <c r="F197" s="84">
        <v>105.95465516</v>
      </c>
    </row>
    <row r="198" spans="1:6" ht="12.75" customHeight="1" x14ac:dyDescent="0.2">
      <c r="A198" s="83" t="s">
        <v>155</v>
      </c>
      <c r="B198" s="83">
        <v>16</v>
      </c>
      <c r="C198" s="84">
        <v>1766.2035733099999</v>
      </c>
      <c r="D198" s="84">
        <v>1763.5277336500001</v>
      </c>
      <c r="E198" s="84">
        <v>106.1168637</v>
      </c>
      <c r="F198" s="84">
        <v>106.1168637</v>
      </c>
    </row>
    <row r="199" spans="1:6" ht="12.75" customHeight="1" x14ac:dyDescent="0.2">
      <c r="A199" s="83" t="s">
        <v>155</v>
      </c>
      <c r="B199" s="83">
        <v>17</v>
      </c>
      <c r="C199" s="84">
        <v>1760.4106658600001</v>
      </c>
      <c r="D199" s="84">
        <v>1752.73604428</v>
      </c>
      <c r="E199" s="84">
        <v>105.46749471</v>
      </c>
      <c r="F199" s="84">
        <v>105.46749471</v>
      </c>
    </row>
    <row r="200" spans="1:6" ht="12.75" customHeight="1" x14ac:dyDescent="0.2">
      <c r="A200" s="83" t="s">
        <v>155</v>
      </c>
      <c r="B200" s="83">
        <v>18</v>
      </c>
      <c r="C200" s="84">
        <v>1725.2550710200001</v>
      </c>
      <c r="D200" s="84">
        <v>1719.25652337</v>
      </c>
      <c r="E200" s="84">
        <v>103.45292942</v>
      </c>
      <c r="F200" s="84">
        <v>103.45292942</v>
      </c>
    </row>
    <row r="201" spans="1:6" ht="12.75" customHeight="1" x14ac:dyDescent="0.2">
      <c r="A201" s="83" t="s">
        <v>155</v>
      </c>
      <c r="B201" s="83">
        <v>19</v>
      </c>
      <c r="C201" s="84">
        <v>1679.1074386800001</v>
      </c>
      <c r="D201" s="84">
        <v>1675.9355885499999</v>
      </c>
      <c r="E201" s="84">
        <v>100.84617612</v>
      </c>
      <c r="F201" s="84">
        <v>100.84617612</v>
      </c>
    </row>
    <row r="202" spans="1:6" ht="12.75" customHeight="1" x14ac:dyDescent="0.2">
      <c r="A202" s="83" t="s">
        <v>155</v>
      </c>
      <c r="B202" s="83">
        <v>20</v>
      </c>
      <c r="C202" s="84">
        <v>1689.0159931200001</v>
      </c>
      <c r="D202" s="84">
        <v>1683.0735610900001</v>
      </c>
      <c r="E202" s="84">
        <v>101.27568977999999</v>
      </c>
      <c r="F202" s="84">
        <v>101.27568977999999</v>
      </c>
    </row>
    <row r="203" spans="1:6" ht="12.75" customHeight="1" x14ac:dyDescent="0.2">
      <c r="A203" s="83" t="s">
        <v>155</v>
      </c>
      <c r="B203" s="83">
        <v>21</v>
      </c>
      <c r="C203" s="84">
        <v>1744.9494637800001</v>
      </c>
      <c r="D203" s="84">
        <v>1740.60742873</v>
      </c>
      <c r="E203" s="84">
        <v>104.73767877</v>
      </c>
      <c r="F203" s="84">
        <v>104.73767877</v>
      </c>
    </row>
    <row r="204" spans="1:6" ht="12.75" customHeight="1" x14ac:dyDescent="0.2">
      <c r="A204" s="83" t="s">
        <v>155</v>
      </c>
      <c r="B204" s="83">
        <v>22</v>
      </c>
      <c r="C204" s="84">
        <v>1769.8818675099999</v>
      </c>
      <c r="D204" s="84">
        <v>1763.3641492300001</v>
      </c>
      <c r="E204" s="84">
        <v>106.10702032</v>
      </c>
      <c r="F204" s="84">
        <v>106.10702032</v>
      </c>
    </row>
    <row r="205" spans="1:6" ht="12.75" customHeight="1" x14ac:dyDescent="0.2">
      <c r="A205" s="83" t="s">
        <v>155</v>
      </c>
      <c r="B205" s="83">
        <v>23</v>
      </c>
      <c r="C205" s="84">
        <v>1794.9588366099999</v>
      </c>
      <c r="D205" s="84">
        <v>1791.24146215</v>
      </c>
      <c r="E205" s="84">
        <v>107.7844836</v>
      </c>
      <c r="F205" s="84">
        <v>107.7844836</v>
      </c>
    </row>
    <row r="206" spans="1:6" ht="12.75" customHeight="1" x14ac:dyDescent="0.2">
      <c r="A206" s="83" t="s">
        <v>155</v>
      </c>
      <c r="B206" s="83">
        <v>24</v>
      </c>
      <c r="C206" s="84">
        <v>1830.46707201</v>
      </c>
      <c r="D206" s="84">
        <v>1826.6093615</v>
      </c>
      <c r="E206" s="84">
        <v>109.9126784</v>
      </c>
      <c r="F206" s="84">
        <v>109.9126784</v>
      </c>
    </row>
    <row r="207" spans="1:6" ht="12.75" customHeight="1" x14ac:dyDescent="0.2">
      <c r="A207" s="83" t="s">
        <v>156</v>
      </c>
      <c r="B207" s="83">
        <v>1</v>
      </c>
      <c r="C207" s="84">
        <v>1767.4525758</v>
      </c>
      <c r="D207" s="84">
        <v>1761.22210369</v>
      </c>
      <c r="E207" s="84">
        <v>105.97812688</v>
      </c>
      <c r="F207" s="84">
        <v>105.97812688</v>
      </c>
    </row>
    <row r="208" spans="1:6" ht="12.75" customHeight="1" x14ac:dyDescent="0.2">
      <c r="A208" s="83" t="s">
        <v>156</v>
      </c>
      <c r="B208" s="83">
        <v>2</v>
      </c>
      <c r="C208" s="84">
        <v>1800.3473392999999</v>
      </c>
      <c r="D208" s="84">
        <v>1793.88379525</v>
      </c>
      <c r="E208" s="84">
        <v>107.94348088</v>
      </c>
      <c r="F208" s="84">
        <v>107.94348088</v>
      </c>
    </row>
    <row r="209" spans="1:6" ht="12.75" customHeight="1" x14ac:dyDescent="0.2">
      <c r="A209" s="83" t="s">
        <v>156</v>
      </c>
      <c r="B209" s="83">
        <v>3</v>
      </c>
      <c r="C209" s="84">
        <v>1806.0755595799999</v>
      </c>
      <c r="D209" s="84">
        <v>1799.9085935400001</v>
      </c>
      <c r="E209" s="84">
        <v>108.30601144000001</v>
      </c>
      <c r="F209" s="84">
        <v>108.30601144000001</v>
      </c>
    </row>
    <row r="210" spans="1:6" ht="12.75" customHeight="1" x14ac:dyDescent="0.2">
      <c r="A210" s="83" t="s">
        <v>156</v>
      </c>
      <c r="B210" s="83">
        <v>4</v>
      </c>
      <c r="C210" s="84">
        <v>1812.0420073600001</v>
      </c>
      <c r="D210" s="84">
        <v>1802.04266517</v>
      </c>
      <c r="E210" s="84">
        <v>108.43442506</v>
      </c>
      <c r="F210" s="84">
        <v>108.43442506</v>
      </c>
    </row>
    <row r="211" spans="1:6" ht="12.75" customHeight="1" x14ac:dyDescent="0.2">
      <c r="A211" s="83" t="s">
        <v>156</v>
      </c>
      <c r="B211" s="83">
        <v>5</v>
      </c>
      <c r="C211" s="84">
        <v>1809.3870938</v>
      </c>
      <c r="D211" s="84">
        <v>1800.6830245799999</v>
      </c>
      <c r="E211" s="84">
        <v>108.35261131999999</v>
      </c>
      <c r="F211" s="84">
        <v>108.35261131999999</v>
      </c>
    </row>
    <row r="212" spans="1:6" ht="12.75" customHeight="1" x14ac:dyDescent="0.2">
      <c r="A212" s="83" t="s">
        <v>156</v>
      </c>
      <c r="B212" s="83">
        <v>6</v>
      </c>
      <c r="C212" s="84">
        <v>1798.8359293399999</v>
      </c>
      <c r="D212" s="84">
        <v>1792.5189345199999</v>
      </c>
      <c r="E212" s="84">
        <v>107.86135303</v>
      </c>
      <c r="F212" s="84">
        <v>107.86135303</v>
      </c>
    </row>
    <row r="213" spans="1:6" ht="12.75" customHeight="1" x14ac:dyDescent="0.2">
      <c r="A213" s="83" t="s">
        <v>156</v>
      </c>
      <c r="B213" s="83">
        <v>7</v>
      </c>
      <c r="C213" s="84">
        <v>1759.6419059299999</v>
      </c>
      <c r="D213" s="84">
        <v>1747.57613143</v>
      </c>
      <c r="E213" s="84">
        <v>105.15700695</v>
      </c>
      <c r="F213" s="84">
        <v>105.15700695</v>
      </c>
    </row>
    <row r="214" spans="1:6" ht="12.75" customHeight="1" x14ac:dyDescent="0.2">
      <c r="A214" s="83" t="s">
        <v>156</v>
      </c>
      <c r="B214" s="83">
        <v>8</v>
      </c>
      <c r="C214" s="84">
        <v>1695.4700978400001</v>
      </c>
      <c r="D214" s="84">
        <v>1685.20780651</v>
      </c>
      <c r="E214" s="84">
        <v>101.40411387</v>
      </c>
      <c r="F214" s="84">
        <v>101.40411387</v>
      </c>
    </row>
    <row r="215" spans="1:6" ht="12.75" customHeight="1" x14ac:dyDescent="0.2">
      <c r="A215" s="83" t="s">
        <v>156</v>
      </c>
      <c r="B215" s="83">
        <v>9</v>
      </c>
      <c r="C215" s="84">
        <v>1648.86338596</v>
      </c>
      <c r="D215" s="84">
        <v>1645.06346618</v>
      </c>
      <c r="E215" s="84">
        <v>98.988505979999999</v>
      </c>
      <c r="F215" s="84">
        <v>98.988505979999999</v>
      </c>
    </row>
    <row r="216" spans="1:6" ht="12.75" customHeight="1" x14ac:dyDescent="0.2">
      <c r="A216" s="83" t="s">
        <v>156</v>
      </c>
      <c r="B216" s="83">
        <v>10</v>
      </c>
      <c r="C216" s="84">
        <v>1631.42231322</v>
      </c>
      <c r="D216" s="84">
        <v>1627.4242558799999</v>
      </c>
      <c r="E216" s="84">
        <v>97.927100690000003</v>
      </c>
      <c r="F216" s="84">
        <v>97.927100690000003</v>
      </c>
    </row>
    <row r="217" spans="1:6" ht="12.75" customHeight="1" x14ac:dyDescent="0.2">
      <c r="A217" s="83" t="s">
        <v>156</v>
      </c>
      <c r="B217" s="83">
        <v>11</v>
      </c>
      <c r="C217" s="84">
        <v>1629.43164714</v>
      </c>
      <c r="D217" s="84">
        <v>1624.9637638500001</v>
      </c>
      <c r="E217" s="84">
        <v>97.779045350000004</v>
      </c>
      <c r="F217" s="84">
        <v>97.779045350000004</v>
      </c>
    </row>
    <row r="218" spans="1:6" ht="12.75" customHeight="1" x14ac:dyDescent="0.2">
      <c r="A218" s="83" t="s">
        <v>156</v>
      </c>
      <c r="B218" s="83">
        <v>12</v>
      </c>
      <c r="C218" s="84">
        <v>1641.9148379999999</v>
      </c>
      <c r="D218" s="84">
        <v>1637.6558262799999</v>
      </c>
      <c r="E218" s="84">
        <v>98.542765610000004</v>
      </c>
      <c r="F218" s="84">
        <v>98.542765610000004</v>
      </c>
    </row>
    <row r="219" spans="1:6" ht="12.75" customHeight="1" x14ac:dyDescent="0.2">
      <c r="A219" s="83" t="s">
        <v>156</v>
      </c>
      <c r="B219" s="83">
        <v>13</v>
      </c>
      <c r="C219" s="84">
        <v>1642.80468574</v>
      </c>
      <c r="D219" s="84">
        <v>1640.0246863899999</v>
      </c>
      <c r="E219" s="84">
        <v>98.685307179999995</v>
      </c>
      <c r="F219" s="84">
        <v>98.685307179999995</v>
      </c>
    </row>
    <row r="220" spans="1:6" ht="12.75" customHeight="1" x14ac:dyDescent="0.2">
      <c r="A220" s="83" t="s">
        <v>156</v>
      </c>
      <c r="B220" s="83">
        <v>14</v>
      </c>
      <c r="C220" s="84">
        <v>1651.9871672300001</v>
      </c>
      <c r="D220" s="84">
        <v>1648.2725295400001</v>
      </c>
      <c r="E220" s="84">
        <v>99.181605149999996</v>
      </c>
      <c r="F220" s="84">
        <v>99.181605149999996</v>
      </c>
    </row>
    <row r="221" spans="1:6" ht="12.75" customHeight="1" x14ac:dyDescent="0.2">
      <c r="A221" s="83" t="s">
        <v>156</v>
      </c>
      <c r="B221" s="83">
        <v>15</v>
      </c>
      <c r="C221" s="84">
        <v>1665.4698243800001</v>
      </c>
      <c r="D221" s="84">
        <v>1662.1407019400001</v>
      </c>
      <c r="E221" s="84">
        <v>100.01609555</v>
      </c>
      <c r="F221" s="84">
        <v>100.01609555</v>
      </c>
    </row>
    <row r="222" spans="1:6" ht="12.75" customHeight="1" x14ac:dyDescent="0.2">
      <c r="A222" s="83" t="s">
        <v>156</v>
      </c>
      <c r="B222" s="83">
        <v>16</v>
      </c>
      <c r="C222" s="84">
        <v>1669.5713137</v>
      </c>
      <c r="D222" s="84">
        <v>1667.20505817</v>
      </c>
      <c r="E222" s="84">
        <v>100.32083337</v>
      </c>
      <c r="F222" s="84">
        <v>100.32083337</v>
      </c>
    </row>
    <row r="223" spans="1:6" ht="12.75" customHeight="1" x14ac:dyDescent="0.2">
      <c r="A223" s="83" t="s">
        <v>156</v>
      </c>
      <c r="B223" s="83">
        <v>17</v>
      </c>
      <c r="C223" s="84">
        <v>1658.86712999</v>
      </c>
      <c r="D223" s="84">
        <v>1655.0877527299999</v>
      </c>
      <c r="E223" s="84">
        <v>99.591697999999994</v>
      </c>
      <c r="F223" s="84">
        <v>99.591697999999994</v>
      </c>
    </row>
    <row r="224" spans="1:6" ht="12.75" customHeight="1" x14ac:dyDescent="0.2">
      <c r="A224" s="83" t="s">
        <v>156</v>
      </c>
      <c r="B224" s="83">
        <v>18</v>
      </c>
      <c r="C224" s="84">
        <v>1616.74010187</v>
      </c>
      <c r="D224" s="84">
        <v>1610.7615687699999</v>
      </c>
      <c r="E224" s="84">
        <v>96.924455780000002</v>
      </c>
      <c r="F224" s="84">
        <v>96.924455780000002</v>
      </c>
    </row>
    <row r="225" spans="1:6" ht="12.75" customHeight="1" x14ac:dyDescent="0.2">
      <c r="A225" s="83" t="s">
        <v>156</v>
      </c>
      <c r="B225" s="83">
        <v>19</v>
      </c>
      <c r="C225" s="84">
        <v>1605.4031291399999</v>
      </c>
      <c r="D225" s="84">
        <v>1599.88070821</v>
      </c>
      <c r="E225" s="84">
        <v>96.269721090000004</v>
      </c>
      <c r="F225" s="84">
        <v>96.269721090000004</v>
      </c>
    </row>
    <row r="226" spans="1:6" ht="12.75" customHeight="1" x14ac:dyDescent="0.2">
      <c r="A226" s="83" t="s">
        <v>156</v>
      </c>
      <c r="B226" s="83">
        <v>20</v>
      </c>
      <c r="C226" s="84">
        <v>1604.0189756</v>
      </c>
      <c r="D226" s="84">
        <v>1599.97540798</v>
      </c>
      <c r="E226" s="84">
        <v>96.275419459999995</v>
      </c>
      <c r="F226" s="84">
        <v>96.275419459999995</v>
      </c>
    </row>
    <row r="227" spans="1:6" ht="12.75" customHeight="1" x14ac:dyDescent="0.2">
      <c r="A227" s="83" t="s">
        <v>156</v>
      </c>
      <c r="B227" s="83">
        <v>21</v>
      </c>
      <c r="C227" s="84">
        <v>1613.29265513</v>
      </c>
      <c r="D227" s="84">
        <v>1609.4665657</v>
      </c>
      <c r="E227" s="84">
        <v>96.846531479999996</v>
      </c>
      <c r="F227" s="84">
        <v>96.846531479999996</v>
      </c>
    </row>
    <row r="228" spans="1:6" ht="12.75" customHeight="1" x14ac:dyDescent="0.2">
      <c r="A228" s="83" t="s">
        <v>156</v>
      </c>
      <c r="B228" s="83">
        <v>22</v>
      </c>
      <c r="C228" s="84">
        <v>1629.60517409</v>
      </c>
      <c r="D228" s="84">
        <v>1622.66315093</v>
      </c>
      <c r="E228" s="84">
        <v>97.640610429999995</v>
      </c>
      <c r="F228" s="84">
        <v>97.640610429999995</v>
      </c>
    </row>
    <row r="229" spans="1:6" ht="12.75" customHeight="1" x14ac:dyDescent="0.2">
      <c r="A229" s="83" t="s">
        <v>156</v>
      </c>
      <c r="B229" s="83">
        <v>23</v>
      </c>
      <c r="C229" s="84">
        <v>1660.11662546</v>
      </c>
      <c r="D229" s="84">
        <v>1654.6369924099999</v>
      </c>
      <c r="E229" s="84">
        <v>99.564574370000003</v>
      </c>
      <c r="F229" s="84">
        <v>99.564574370000003</v>
      </c>
    </row>
    <row r="230" spans="1:6" ht="12.75" customHeight="1" x14ac:dyDescent="0.2">
      <c r="A230" s="83" t="s">
        <v>156</v>
      </c>
      <c r="B230" s="83">
        <v>24</v>
      </c>
      <c r="C230" s="84">
        <v>1695.25732354</v>
      </c>
      <c r="D230" s="84">
        <v>1690.9576550300001</v>
      </c>
      <c r="E230" s="84">
        <v>101.75009986000001</v>
      </c>
      <c r="F230" s="84">
        <v>101.75009986000001</v>
      </c>
    </row>
    <row r="231" spans="1:6" ht="12.75" customHeight="1" x14ac:dyDescent="0.2">
      <c r="A231" s="83" t="s">
        <v>157</v>
      </c>
      <c r="B231" s="83">
        <v>1</v>
      </c>
      <c r="C231" s="84">
        <v>1867.67972489</v>
      </c>
      <c r="D231" s="84">
        <v>1860.1282517699999</v>
      </c>
      <c r="E231" s="84">
        <v>111.92961267</v>
      </c>
      <c r="F231" s="84">
        <v>111.92961267</v>
      </c>
    </row>
    <row r="232" spans="1:6" ht="12.75" customHeight="1" x14ac:dyDescent="0.2">
      <c r="A232" s="83" t="s">
        <v>157</v>
      </c>
      <c r="B232" s="83">
        <v>2</v>
      </c>
      <c r="C232" s="84">
        <v>1915.5341090300001</v>
      </c>
      <c r="D232" s="84">
        <v>1908.30593798</v>
      </c>
      <c r="E232" s="84">
        <v>114.82861157000001</v>
      </c>
      <c r="F232" s="84">
        <v>114.82861157000001</v>
      </c>
    </row>
    <row r="233" spans="1:6" ht="12.75" customHeight="1" x14ac:dyDescent="0.2">
      <c r="A233" s="83" t="s">
        <v>157</v>
      </c>
      <c r="B233" s="83">
        <v>3</v>
      </c>
      <c r="C233" s="84">
        <v>1977.54921997</v>
      </c>
      <c r="D233" s="84">
        <v>1972.7967843900001</v>
      </c>
      <c r="E233" s="84">
        <v>118.70922327</v>
      </c>
      <c r="F233" s="84">
        <v>118.70922327</v>
      </c>
    </row>
    <row r="234" spans="1:6" ht="12.75" customHeight="1" x14ac:dyDescent="0.2">
      <c r="A234" s="83" t="s">
        <v>157</v>
      </c>
      <c r="B234" s="83">
        <v>4</v>
      </c>
      <c r="C234" s="84">
        <v>1987.93804636</v>
      </c>
      <c r="D234" s="84">
        <v>1980.6765575100001</v>
      </c>
      <c r="E234" s="84">
        <v>119.18337335</v>
      </c>
      <c r="F234" s="84">
        <v>119.18337335</v>
      </c>
    </row>
    <row r="235" spans="1:6" ht="12.75" customHeight="1" x14ac:dyDescent="0.2">
      <c r="A235" s="83" t="s">
        <v>157</v>
      </c>
      <c r="B235" s="83">
        <v>5</v>
      </c>
      <c r="C235" s="84">
        <v>1993.3790395799999</v>
      </c>
      <c r="D235" s="84">
        <v>1984.43808369</v>
      </c>
      <c r="E235" s="84">
        <v>119.40971589</v>
      </c>
      <c r="F235" s="84">
        <v>119.40971589</v>
      </c>
    </row>
    <row r="236" spans="1:6" ht="12.75" customHeight="1" x14ac:dyDescent="0.2">
      <c r="A236" s="83" t="s">
        <v>157</v>
      </c>
      <c r="B236" s="83">
        <v>6</v>
      </c>
      <c r="C236" s="84">
        <v>1974.62932131</v>
      </c>
      <c r="D236" s="84">
        <v>1969.4071894799999</v>
      </c>
      <c r="E236" s="84">
        <v>118.50526096</v>
      </c>
      <c r="F236" s="84">
        <v>118.50526096</v>
      </c>
    </row>
    <row r="237" spans="1:6" ht="12.75" customHeight="1" x14ac:dyDescent="0.2">
      <c r="A237" s="83" t="s">
        <v>157</v>
      </c>
      <c r="B237" s="83">
        <v>7</v>
      </c>
      <c r="C237" s="84">
        <v>1963.8002211</v>
      </c>
      <c r="D237" s="84">
        <v>1954.70341332</v>
      </c>
      <c r="E237" s="84">
        <v>117.62048973</v>
      </c>
      <c r="F237" s="84">
        <v>117.62048973</v>
      </c>
    </row>
    <row r="238" spans="1:6" ht="12.75" customHeight="1" x14ac:dyDescent="0.2">
      <c r="A238" s="83" t="s">
        <v>157</v>
      </c>
      <c r="B238" s="83">
        <v>8</v>
      </c>
      <c r="C238" s="84">
        <v>1931.66620874</v>
      </c>
      <c r="D238" s="84">
        <v>1923.18567347</v>
      </c>
      <c r="E238" s="84">
        <v>115.72397081</v>
      </c>
      <c r="F238" s="84">
        <v>115.72397081</v>
      </c>
    </row>
    <row r="239" spans="1:6" ht="12.75" customHeight="1" x14ac:dyDescent="0.2">
      <c r="A239" s="83" t="s">
        <v>157</v>
      </c>
      <c r="B239" s="83">
        <v>9</v>
      </c>
      <c r="C239" s="84">
        <v>1884.04390868</v>
      </c>
      <c r="D239" s="84">
        <v>1880.4058687500001</v>
      </c>
      <c r="E239" s="84">
        <v>113.14977897</v>
      </c>
      <c r="F239" s="84">
        <v>113.14977897</v>
      </c>
    </row>
    <row r="240" spans="1:6" ht="12.75" customHeight="1" x14ac:dyDescent="0.2">
      <c r="A240" s="83" t="s">
        <v>157</v>
      </c>
      <c r="B240" s="83">
        <v>10</v>
      </c>
      <c r="C240" s="84">
        <v>1843.2847054599999</v>
      </c>
      <c r="D240" s="84">
        <v>1839.7364220899999</v>
      </c>
      <c r="E240" s="84">
        <v>110.70257384</v>
      </c>
      <c r="F240" s="84">
        <v>110.70257384</v>
      </c>
    </row>
    <row r="241" spans="1:6" ht="12.75" customHeight="1" x14ac:dyDescent="0.2">
      <c r="A241" s="83" t="s">
        <v>157</v>
      </c>
      <c r="B241" s="83">
        <v>11</v>
      </c>
      <c r="C241" s="84">
        <v>1798.1621303899999</v>
      </c>
      <c r="D241" s="84">
        <v>1791.94167511</v>
      </c>
      <c r="E241" s="84">
        <v>107.82661756</v>
      </c>
      <c r="F241" s="84">
        <v>107.82661756</v>
      </c>
    </row>
    <row r="242" spans="1:6" ht="12.75" customHeight="1" x14ac:dyDescent="0.2">
      <c r="A242" s="83" t="s">
        <v>157</v>
      </c>
      <c r="B242" s="83">
        <v>12</v>
      </c>
      <c r="C242" s="84">
        <v>1794.9670953899999</v>
      </c>
      <c r="D242" s="84">
        <v>1787.1006814299999</v>
      </c>
      <c r="E242" s="84">
        <v>107.53532015</v>
      </c>
      <c r="F242" s="84">
        <v>107.53532015</v>
      </c>
    </row>
    <row r="243" spans="1:6" ht="12.75" customHeight="1" x14ac:dyDescent="0.2">
      <c r="A243" s="83" t="s">
        <v>157</v>
      </c>
      <c r="B243" s="83">
        <v>13</v>
      </c>
      <c r="C243" s="84">
        <v>1824.8159562999999</v>
      </c>
      <c r="D243" s="84">
        <v>1821.1682015900001</v>
      </c>
      <c r="E243" s="84">
        <v>109.58526715000001</v>
      </c>
      <c r="F243" s="84">
        <v>109.58526715000001</v>
      </c>
    </row>
    <row r="244" spans="1:6" ht="12.75" customHeight="1" x14ac:dyDescent="0.2">
      <c r="A244" s="83" t="s">
        <v>157</v>
      </c>
      <c r="B244" s="83">
        <v>14</v>
      </c>
      <c r="C244" s="84">
        <v>1815.7481374900001</v>
      </c>
      <c r="D244" s="84">
        <v>1812.0708852099999</v>
      </c>
      <c r="E244" s="84">
        <v>109.03785377</v>
      </c>
      <c r="F244" s="84">
        <v>109.03785377</v>
      </c>
    </row>
    <row r="245" spans="1:6" ht="12.75" customHeight="1" x14ac:dyDescent="0.2">
      <c r="A245" s="83" t="s">
        <v>157</v>
      </c>
      <c r="B245" s="83">
        <v>15</v>
      </c>
      <c r="C245" s="84">
        <v>1833.77353754</v>
      </c>
      <c r="D245" s="84">
        <v>1829.36466993</v>
      </c>
      <c r="E245" s="84">
        <v>110.07847375</v>
      </c>
      <c r="F245" s="84">
        <v>110.07847375</v>
      </c>
    </row>
    <row r="246" spans="1:6" ht="12.75" customHeight="1" x14ac:dyDescent="0.2">
      <c r="A246" s="83" t="s">
        <v>157</v>
      </c>
      <c r="B246" s="83">
        <v>16</v>
      </c>
      <c r="C246" s="84">
        <v>1852.54670313</v>
      </c>
      <c r="D246" s="84">
        <v>1849.31211183</v>
      </c>
      <c r="E246" s="84">
        <v>111.27877241</v>
      </c>
      <c r="F246" s="84">
        <v>111.27877241</v>
      </c>
    </row>
    <row r="247" spans="1:6" ht="12.75" customHeight="1" x14ac:dyDescent="0.2">
      <c r="A247" s="83" t="s">
        <v>157</v>
      </c>
      <c r="B247" s="83">
        <v>17</v>
      </c>
      <c r="C247" s="84">
        <v>1848.9485097700001</v>
      </c>
      <c r="D247" s="84">
        <v>1844.6115948300001</v>
      </c>
      <c r="E247" s="84">
        <v>110.99592791000001</v>
      </c>
      <c r="F247" s="84">
        <v>110.99592791000001</v>
      </c>
    </row>
    <row r="248" spans="1:6" ht="12.75" customHeight="1" x14ac:dyDescent="0.2">
      <c r="A248" s="83" t="s">
        <v>157</v>
      </c>
      <c r="B248" s="83">
        <v>18</v>
      </c>
      <c r="C248" s="84">
        <v>1845.96991172</v>
      </c>
      <c r="D248" s="84">
        <v>1837.1219030499999</v>
      </c>
      <c r="E248" s="84">
        <v>110.54525022</v>
      </c>
      <c r="F248" s="84">
        <v>110.54525022</v>
      </c>
    </row>
    <row r="249" spans="1:6" ht="12.75" customHeight="1" x14ac:dyDescent="0.2">
      <c r="A249" s="83" t="s">
        <v>157</v>
      </c>
      <c r="B249" s="83">
        <v>19</v>
      </c>
      <c r="C249" s="84">
        <v>1799.86341911</v>
      </c>
      <c r="D249" s="84">
        <v>1796.1040808299999</v>
      </c>
      <c r="E249" s="84">
        <v>108.07708226</v>
      </c>
      <c r="F249" s="84">
        <v>108.07708226</v>
      </c>
    </row>
    <row r="250" spans="1:6" ht="12.75" customHeight="1" x14ac:dyDescent="0.2">
      <c r="A250" s="83" t="s">
        <v>157</v>
      </c>
      <c r="B250" s="83">
        <v>20</v>
      </c>
      <c r="C250" s="84">
        <v>1823.90879294</v>
      </c>
      <c r="D250" s="84">
        <v>1818.9040410600001</v>
      </c>
      <c r="E250" s="84">
        <v>109.44902568000001</v>
      </c>
      <c r="F250" s="84">
        <v>109.44902568000001</v>
      </c>
    </row>
    <row r="251" spans="1:6" ht="12.75" customHeight="1" x14ac:dyDescent="0.2">
      <c r="A251" s="83" t="s">
        <v>157</v>
      </c>
      <c r="B251" s="83">
        <v>21</v>
      </c>
      <c r="C251" s="84">
        <v>1846.08817589</v>
      </c>
      <c r="D251" s="84">
        <v>1841.67959498</v>
      </c>
      <c r="E251" s="84">
        <v>110.8195005</v>
      </c>
      <c r="F251" s="84">
        <v>110.8195005</v>
      </c>
    </row>
    <row r="252" spans="1:6" ht="12.75" customHeight="1" x14ac:dyDescent="0.2">
      <c r="A252" s="83" t="s">
        <v>157</v>
      </c>
      <c r="B252" s="83">
        <v>22</v>
      </c>
      <c r="C252" s="84">
        <v>1834.8529901500001</v>
      </c>
      <c r="D252" s="84">
        <v>1829.72187104</v>
      </c>
      <c r="E252" s="84">
        <v>110.09996762999999</v>
      </c>
      <c r="F252" s="84">
        <v>110.09996762999999</v>
      </c>
    </row>
    <row r="253" spans="1:6" ht="12.75" customHeight="1" x14ac:dyDescent="0.2">
      <c r="A253" s="83" t="s">
        <v>157</v>
      </c>
      <c r="B253" s="83">
        <v>23</v>
      </c>
      <c r="C253" s="84">
        <v>1868.5129069699999</v>
      </c>
      <c r="D253" s="84">
        <v>1866.42875807</v>
      </c>
      <c r="E253" s="84">
        <v>112.30873342</v>
      </c>
      <c r="F253" s="84">
        <v>112.30873342</v>
      </c>
    </row>
    <row r="254" spans="1:6" ht="12.75" customHeight="1" x14ac:dyDescent="0.2">
      <c r="A254" s="83" t="s">
        <v>157</v>
      </c>
      <c r="B254" s="83">
        <v>24</v>
      </c>
      <c r="C254" s="84">
        <v>1905.72765435</v>
      </c>
      <c r="D254" s="84">
        <v>1901.39729431</v>
      </c>
      <c r="E254" s="84">
        <v>114.41289732</v>
      </c>
      <c r="F254" s="84">
        <v>114.41289732</v>
      </c>
    </row>
    <row r="255" spans="1:6" ht="12.75" customHeight="1" x14ac:dyDescent="0.2">
      <c r="A255" s="83" t="s">
        <v>158</v>
      </c>
      <c r="B255" s="83">
        <v>1</v>
      </c>
      <c r="C255" s="84">
        <v>1844.5623161999999</v>
      </c>
      <c r="D255" s="84">
        <v>1844.1612240500001</v>
      </c>
      <c r="E255" s="84">
        <v>110.96882771999999</v>
      </c>
      <c r="F255" s="84">
        <v>110.96882771999999</v>
      </c>
    </row>
    <row r="256" spans="1:6" ht="12.75" customHeight="1" x14ac:dyDescent="0.2">
      <c r="A256" s="83" t="s">
        <v>158</v>
      </c>
      <c r="B256" s="83">
        <v>2</v>
      </c>
      <c r="C256" s="84">
        <v>1890.3817112300001</v>
      </c>
      <c r="D256" s="84">
        <v>1887.8138895</v>
      </c>
      <c r="E256" s="84">
        <v>113.59554226</v>
      </c>
      <c r="F256" s="84">
        <v>113.59554226</v>
      </c>
    </row>
    <row r="257" spans="1:6" ht="12.75" customHeight="1" x14ac:dyDescent="0.2">
      <c r="A257" s="83" t="s">
        <v>158</v>
      </c>
      <c r="B257" s="83">
        <v>3</v>
      </c>
      <c r="C257" s="84">
        <v>1916.03016127</v>
      </c>
      <c r="D257" s="84">
        <v>1909.42595469</v>
      </c>
      <c r="E257" s="84">
        <v>114.8960064</v>
      </c>
      <c r="F257" s="84">
        <v>114.8960064</v>
      </c>
    </row>
    <row r="258" spans="1:6" ht="12.75" customHeight="1" x14ac:dyDescent="0.2">
      <c r="A258" s="83" t="s">
        <v>158</v>
      </c>
      <c r="B258" s="83">
        <v>4</v>
      </c>
      <c r="C258" s="84">
        <v>1939.2281054699999</v>
      </c>
      <c r="D258" s="84">
        <v>1928.48857129</v>
      </c>
      <c r="E258" s="84">
        <v>116.04306241</v>
      </c>
      <c r="F258" s="84">
        <v>116.04306241</v>
      </c>
    </row>
    <row r="259" spans="1:6" ht="12.75" customHeight="1" x14ac:dyDescent="0.2">
      <c r="A259" s="83" t="s">
        <v>158</v>
      </c>
      <c r="B259" s="83">
        <v>5</v>
      </c>
      <c r="C259" s="84">
        <v>1925.8428653200001</v>
      </c>
      <c r="D259" s="84">
        <v>1918.9964116900001</v>
      </c>
      <c r="E259" s="84">
        <v>115.47189011</v>
      </c>
      <c r="F259" s="84">
        <v>115.47189011</v>
      </c>
    </row>
    <row r="260" spans="1:6" ht="12.75" customHeight="1" x14ac:dyDescent="0.2">
      <c r="A260" s="83" t="s">
        <v>158</v>
      </c>
      <c r="B260" s="83">
        <v>6</v>
      </c>
      <c r="C260" s="84">
        <v>1895.2951747899999</v>
      </c>
      <c r="D260" s="84">
        <v>1890.32282723</v>
      </c>
      <c r="E260" s="84">
        <v>113.74651273000001</v>
      </c>
      <c r="F260" s="84">
        <v>113.74651273000001</v>
      </c>
    </row>
    <row r="261" spans="1:6" ht="12.75" customHeight="1" x14ac:dyDescent="0.2">
      <c r="A261" s="83" t="s">
        <v>158</v>
      </c>
      <c r="B261" s="83">
        <v>7</v>
      </c>
      <c r="C261" s="84">
        <v>1915.3039727099999</v>
      </c>
      <c r="D261" s="84">
        <v>1911.00141794</v>
      </c>
      <c r="E261" s="84">
        <v>114.99080685</v>
      </c>
      <c r="F261" s="84">
        <v>114.99080685</v>
      </c>
    </row>
    <row r="262" spans="1:6" ht="12.75" customHeight="1" x14ac:dyDescent="0.2">
      <c r="A262" s="83" t="s">
        <v>158</v>
      </c>
      <c r="B262" s="83">
        <v>8</v>
      </c>
      <c r="C262" s="84">
        <v>1898.3069155799999</v>
      </c>
      <c r="D262" s="84">
        <v>1893.67321094</v>
      </c>
      <c r="E262" s="84">
        <v>113.94811558000001</v>
      </c>
      <c r="F262" s="84">
        <v>113.94811558000001</v>
      </c>
    </row>
    <row r="263" spans="1:6" ht="12.75" customHeight="1" x14ac:dyDescent="0.2">
      <c r="A263" s="83" t="s">
        <v>158</v>
      </c>
      <c r="B263" s="83">
        <v>9</v>
      </c>
      <c r="C263" s="84">
        <v>1848.0138591</v>
      </c>
      <c r="D263" s="84">
        <v>1845.58546183</v>
      </c>
      <c r="E263" s="84">
        <v>111.05452846999999</v>
      </c>
      <c r="F263" s="84">
        <v>111.05452846999999</v>
      </c>
    </row>
    <row r="264" spans="1:6" ht="12.75" customHeight="1" x14ac:dyDescent="0.2">
      <c r="A264" s="83" t="s">
        <v>158</v>
      </c>
      <c r="B264" s="83">
        <v>10</v>
      </c>
      <c r="C264" s="84">
        <v>1785.1137773099999</v>
      </c>
      <c r="D264" s="84">
        <v>1781.2922120400001</v>
      </c>
      <c r="E264" s="84">
        <v>107.18580676000001</v>
      </c>
      <c r="F264" s="84">
        <v>107.18580676000001</v>
      </c>
    </row>
    <row r="265" spans="1:6" ht="12.75" customHeight="1" x14ac:dyDescent="0.2">
      <c r="A265" s="83" t="s">
        <v>158</v>
      </c>
      <c r="B265" s="83">
        <v>11</v>
      </c>
      <c r="C265" s="84">
        <v>1747.6892420900001</v>
      </c>
      <c r="D265" s="84">
        <v>1746.2345119399999</v>
      </c>
      <c r="E265" s="84">
        <v>105.0762776</v>
      </c>
      <c r="F265" s="84">
        <v>105.0762776</v>
      </c>
    </row>
    <row r="266" spans="1:6" ht="12.75" customHeight="1" x14ac:dyDescent="0.2">
      <c r="A266" s="83" t="s">
        <v>158</v>
      </c>
      <c r="B266" s="83">
        <v>12</v>
      </c>
      <c r="C266" s="84">
        <v>1750.5795238600001</v>
      </c>
      <c r="D266" s="84">
        <v>1736.6078860600001</v>
      </c>
      <c r="E266" s="84">
        <v>104.49701404</v>
      </c>
      <c r="F266" s="84">
        <v>104.49701404</v>
      </c>
    </row>
    <row r="267" spans="1:6" ht="12.75" customHeight="1" x14ac:dyDescent="0.2">
      <c r="A267" s="83" t="s">
        <v>158</v>
      </c>
      <c r="B267" s="83">
        <v>13</v>
      </c>
      <c r="C267" s="84">
        <v>1749.33239082</v>
      </c>
      <c r="D267" s="84">
        <v>1747.28590078</v>
      </c>
      <c r="E267" s="84">
        <v>105.13954287999999</v>
      </c>
      <c r="F267" s="84">
        <v>105.13954287999999</v>
      </c>
    </row>
    <row r="268" spans="1:6" ht="12.75" customHeight="1" x14ac:dyDescent="0.2">
      <c r="A268" s="83" t="s">
        <v>158</v>
      </c>
      <c r="B268" s="83">
        <v>14</v>
      </c>
      <c r="C268" s="84">
        <v>1782.6256733499999</v>
      </c>
      <c r="D268" s="84">
        <v>1779.51819783</v>
      </c>
      <c r="E268" s="84">
        <v>107.07905889</v>
      </c>
      <c r="F268" s="84">
        <v>107.07905889</v>
      </c>
    </row>
    <row r="269" spans="1:6" ht="12.75" customHeight="1" x14ac:dyDescent="0.2">
      <c r="A269" s="83" t="s">
        <v>158</v>
      </c>
      <c r="B269" s="83">
        <v>15</v>
      </c>
      <c r="C269" s="84">
        <v>1801.01039545</v>
      </c>
      <c r="D269" s="84">
        <v>1797.2279372600001</v>
      </c>
      <c r="E269" s="84">
        <v>108.14470814000001</v>
      </c>
      <c r="F269" s="84">
        <v>108.14470814000001</v>
      </c>
    </row>
    <row r="270" spans="1:6" ht="12.75" customHeight="1" x14ac:dyDescent="0.2">
      <c r="A270" s="83" t="s">
        <v>158</v>
      </c>
      <c r="B270" s="83">
        <v>16</v>
      </c>
      <c r="C270" s="84">
        <v>1800.1203798199999</v>
      </c>
      <c r="D270" s="84">
        <v>1795.3867441299999</v>
      </c>
      <c r="E270" s="84">
        <v>108.03391791</v>
      </c>
      <c r="F270" s="84">
        <v>108.03391791</v>
      </c>
    </row>
    <row r="271" spans="1:6" ht="12.75" customHeight="1" x14ac:dyDescent="0.2">
      <c r="A271" s="83" t="s">
        <v>158</v>
      </c>
      <c r="B271" s="83">
        <v>17</v>
      </c>
      <c r="C271" s="84">
        <v>1793.6243978800001</v>
      </c>
      <c r="D271" s="84">
        <v>1788.77838428</v>
      </c>
      <c r="E271" s="84">
        <v>107.63627267</v>
      </c>
      <c r="F271" s="84">
        <v>107.63627267</v>
      </c>
    </row>
    <row r="272" spans="1:6" ht="12.75" customHeight="1" x14ac:dyDescent="0.2">
      <c r="A272" s="83" t="s">
        <v>158</v>
      </c>
      <c r="B272" s="83">
        <v>18</v>
      </c>
      <c r="C272" s="84">
        <v>1737.40808307</v>
      </c>
      <c r="D272" s="84">
        <v>1734.93753474</v>
      </c>
      <c r="E272" s="84">
        <v>104.39650389000001</v>
      </c>
      <c r="F272" s="84">
        <v>104.39650389000001</v>
      </c>
    </row>
    <row r="273" spans="1:6" ht="12.75" customHeight="1" x14ac:dyDescent="0.2">
      <c r="A273" s="83" t="s">
        <v>158</v>
      </c>
      <c r="B273" s="83">
        <v>19</v>
      </c>
      <c r="C273" s="84">
        <v>1695.77800742</v>
      </c>
      <c r="D273" s="84">
        <v>1692.4463992200001</v>
      </c>
      <c r="E273" s="84">
        <v>101.83968215</v>
      </c>
      <c r="F273" s="84">
        <v>101.83968215</v>
      </c>
    </row>
    <row r="274" spans="1:6" ht="12.75" customHeight="1" x14ac:dyDescent="0.2">
      <c r="A274" s="83" t="s">
        <v>158</v>
      </c>
      <c r="B274" s="83">
        <v>20</v>
      </c>
      <c r="C274" s="84">
        <v>1710.16910349</v>
      </c>
      <c r="D274" s="84">
        <v>1706.5145020800001</v>
      </c>
      <c r="E274" s="84">
        <v>102.68620298</v>
      </c>
      <c r="F274" s="84">
        <v>102.68620298</v>
      </c>
    </row>
    <row r="275" spans="1:6" ht="12.75" customHeight="1" x14ac:dyDescent="0.2">
      <c r="A275" s="83" t="s">
        <v>158</v>
      </c>
      <c r="B275" s="83">
        <v>21</v>
      </c>
      <c r="C275" s="84">
        <v>1732.67460706</v>
      </c>
      <c r="D275" s="84">
        <v>1730.20073998</v>
      </c>
      <c r="E275" s="84">
        <v>104.11147644</v>
      </c>
      <c r="F275" s="84">
        <v>104.11147644</v>
      </c>
    </row>
    <row r="276" spans="1:6" ht="12.75" customHeight="1" x14ac:dyDescent="0.2">
      <c r="A276" s="83" t="s">
        <v>158</v>
      </c>
      <c r="B276" s="83">
        <v>22</v>
      </c>
      <c r="C276" s="84">
        <v>1760.00499582</v>
      </c>
      <c r="D276" s="84">
        <v>1752.0836309900001</v>
      </c>
      <c r="E276" s="84">
        <v>105.428237</v>
      </c>
      <c r="F276" s="84">
        <v>105.428237</v>
      </c>
    </row>
    <row r="277" spans="1:6" ht="12.75" customHeight="1" x14ac:dyDescent="0.2">
      <c r="A277" s="83" t="s">
        <v>158</v>
      </c>
      <c r="B277" s="83">
        <v>23</v>
      </c>
      <c r="C277" s="84">
        <v>1797.55985433</v>
      </c>
      <c r="D277" s="84">
        <v>1792.44466425</v>
      </c>
      <c r="E277" s="84">
        <v>107.85688396</v>
      </c>
      <c r="F277" s="84">
        <v>107.85688396</v>
      </c>
    </row>
    <row r="278" spans="1:6" ht="12.75" customHeight="1" x14ac:dyDescent="0.2">
      <c r="A278" s="83" t="s">
        <v>158</v>
      </c>
      <c r="B278" s="83">
        <v>24</v>
      </c>
      <c r="C278" s="84">
        <v>1835.4987393599999</v>
      </c>
      <c r="D278" s="84">
        <v>1825.91912959</v>
      </c>
      <c r="E278" s="84">
        <v>109.87114504</v>
      </c>
      <c r="F278" s="84">
        <v>109.87114504</v>
      </c>
    </row>
    <row r="279" spans="1:6" ht="12.75" customHeight="1" x14ac:dyDescent="0.2">
      <c r="A279" s="83" t="s">
        <v>159</v>
      </c>
      <c r="B279" s="83">
        <v>1</v>
      </c>
      <c r="C279" s="84">
        <v>1834.0154938000001</v>
      </c>
      <c r="D279" s="84">
        <v>1830.0794867899999</v>
      </c>
      <c r="E279" s="84">
        <v>110.12148646999999</v>
      </c>
      <c r="F279" s="84">
        <v>110.12148646999999</v>
      </c>
    </row>
    <row r="280" spans="1:6" ht="12.75" customHeight="1" x14ac:dyDescent="0.2">
      <c r="A280" s="83" t="s">
        <v>159</v>
      </c>
      <c r="B280" s="83">
        <v>2</v>
      </c>
      <c r="C280" s="84">
        <v>1861.3137197000001</v>
      </c>
      <c r="D280" s="84">
        <v>1852.6395966600001</v>
      </c>
      <c r="E280" s="84">
        <v>111.47899735999999</v>
      </c>
      <c r="F280" s="84">
        <v>111.47899735999999</v>
      </c>
    </row>
    <row r="281" spans="1:6" ht="12.75" customHeight="1" x14ac:dyDescent="0.2">
      <c r="A281" s="83" t="s">
        <v>159</v>
      </c>
      <c r="B281" s="83">
        <v>3</v>
      </c>
      <c r="C281" s="84">
        <v>1890.49836329</v>
      </c>
      <c r="D281" s="84">
        <v>1885.70457147</v>
      </c>
      <c r="E281" s="84">
        <v>113.46861814</v>
      </c>
      <c r="F281" s="84">
        <v>113.46861814</v>
      </c>
    </row>
    <row r="282" spans="1:6" ht="12.75" customHeight="1" x14ac:dyDescent="0.2">
      <c r="A282" s="83" t="s">
        <v>159</v>
      </c>
      <c r="B282" s="83">
        <v>4</v>
      </c>
      <c r="C282" s="84">
        <v>1900.2468431499999</v>
      </c>
      <c r="D282" s="84">
        <v>1895.3630769700001</v>
      </c>
      <c r="E282" s="84">
        <v>114.04979999</v>
      </c>
      <c r="F282" s="84">
        <v>114.04979999</v>
      </c>
    </row>
    <row r="283" spans="1:6" ht="12.75" customHeight="1" x14ac:dyDescent="0.2">
      <c r="A283" s="83" t="s">
        <v>159</v>
      </c>
      <c r="B283" s="83">
        <v>5</v>
      </c>
      <c r="C283" s="84">
        <v>1878.7961295600001</v>
      </c>
      <c r="D283" s="84">
        <v>1876.0474311099999</v>
      </c>
      <c r="E283" s="84">
        <v>112.88751843</v>
      </c>
      <c r="F283" s="84">
        <v>112.88751843</v>
      </c>
    </row>
    <row r="284" spans="1:6" ht="12.75" customHeight="1" x14ac:dyDescent="0.2">
      <c r="A284" s="83" t="s">
        <v>159</v>
      </c>
      <c r="B284" s="83">
        <v>6</v>
      </c>
      <c r="C284" s="84">
        <v>1869.5212422499999</v>
      </c>
      <c r="D284" s="84">
        <v>1867.1999982</v>
      </c>
      <c r="E284" s="84">
        <v>112.3551413</v>
      </c>
      <c r="F284" s="84">
        <v>112.3551413</v>
      </c>
    </row>
    <row r="285" spans="1:6" ht="12.75" customHeight="1" x14ac:dyDescent="0.2">
      <c r="A285" s="83" t="s">
        <v>159</v>
      </c>
      <c r="B285" s="83">
        <v>7</v>
      </c>
      <c r="C285" s="84">
        <v>1811.09676311</v>
      </c>
      <c r="D285" s="84">
        <v>1807.92566601</v>
      </c>
      <c r="E285" s="84">
        <v>108.78842324</v>
      </c>
      <c r="F285" s="84">
        <v>108.78842324</v>
      </c>
    </row>
    <row r="286" spans="1:6" ht="12.75" customHeight="1" x14ac:dyDescent="0.2">
      <c r="A286" s="83" t="s">
        <v>159</v>
      </c>
      <c r="B286" s="83">
        <v>8</v>
      </c>
      <c r="C286" s="84">
        <v>1784.9374745</v>
      </c>
      <c r="D286" s="84">
        <v>1782.5904935200001</v>
      </c>
      <c r="E286" s="84">
        <v>107.26392833</v>
      </c>
      <c r="F286" s="84">
        <v>107.26392833</v>
      </c>
    </row>
    <row r="287" spans="1:6" ht="12.75" customHeight="1" x14ac:dyDescent="0.2">
      <c r="A287" s="83" t="s">
        <v>159</v>
      </c>
      <c r="B287" s="83">
        <v>9</v>
      </c>
      <c r="C287" s="84">
        <v>1742.69516789</v>
      </c>
      <c r="D287" s="84">
        <v>1740.5291397399999</v>
      </c>
      <c r="E287" s="84">
        <v>104.73296788</v>
      </c>
      <c r="F287" s="84">
        <v>104.73296788</v>
      </c>
    </row>
    <row r="288" spans="1:6" ht="12.75" customHeight="1" x14ac:dyDescent="0.2">
      <c r="A288" s="83" t="s">
        <v>159</v>
      </c>
      <c r="B288" s="83">
        <v>10</v>
      </c>
      <c r="C288" s="84">
        <v>1731.78973204</v>
      </c>
      <c r="D288" s="84">
        <v>1728.54095117</v>
      </c>
      <c r="E288" s="84">
        <v>104.01160187000001</v>
      </c>
      <c r="F288" s="84">
        <v>104.01160187000001</v>
      </c>
    </row>
    <row r="289" spans="1:6" ht="12.75" customHeight="1" x14ac:dyDescent="0.2">
      <c r="A289" s="83" t="s">
        <v>159</v>
      </c>
      <c r="B289" s="83">
        <v>11</v>
      </c>
      <c r="C289" s="84">
        <v>1734.1809824500001</v>
      </c>
      <c r="D289" s="84">
        <v>1719.2048921200001</v>
      </c>
      <c r="E289" s="84">
        <v>103.44982261</v>
      </c>
      <c r="F289" s="84">
        <v>103.44982261</v>
      </c>
    </row>
    <row r="290" spans="1:6" ht="12.75" customHeight="1" x14ac:dyDescent="0.2">
      <c r="A290" s="83" t="s">
        <v>159</v>
      </c>
      <c r="B290" s="83">
        <v>12</v>
      </c>
      <c r="C290" s="84">
        <v>1743.07632158</v>
      </c>
      <c r="D290" s="84">
        <v>1727.61705712</v>
      </c>
      <c r="E290" s="84">
        <v>103.95600833</v>
      </c>
      <c r="F290" s="84">
        <v>103.95600833</v>
      </c>
    </row>
    <row r="291" spans="1:6" ht="12.75" customHeight="1" x14ac:dyDescent="0.2">
      <c r="A291" s="83" t="s">
        <v>159</v>
      </c>
      <c r="B291" s="83">
        <v>13</v>
      </c>
      <c r="C291" s="84">
        <v>1734.23855351</v>
      </c>
      <c r="D291" s="84">
        <v>1731.8682804499999</v>
      </c>
      <c r="E291" s="84">
        <v>104.21181746000001</v>
      </c>
      <c r="F291" s="84">
        <v>104.21181746000001</v>
      </c>
    </row>
    <row r="292" spans="1:6" ht="12.75" customHeight="1" x14ac:dyDescent="0.2">
      <c r="A292" s="83" t="s">
        <v>159</v>
      </c>
      <c r="B292" s="83">
        <v>14</v>
      </c>
      <c r="C292" s="84">
        <v>1752.94128744</v>
      </c>
      <c r="D292" s="84">
        <v>1748.8315698900001</v>
      </c>
      <c r="E292" s="84">
        <v>105.23255053</v>
      </c>
      <c r="F292" s="84">
        <v>105.23255053</v>
      </c>
    </row>
    <row r="293" spans="1:6" ht="12.75" customHeight="1" x14ac:dyDescent="0.2">
      <c r="A293" s="83" t="s">
        <v>159</v>
      </c>
      <c r="B293" s="83">
        <v>15</v>
      </c>
      <c r="C293" s="84">
        <v>1762.98230693</v>
      </c>
      <c r="D293" s="84">
        <v>1760.09646514</v>
      </c>
      <c r="E293" s="84">
        <v>105.91039377</v>
      </c>
      <c r="F293" s="84">
        <v>105.91039377</v>
      </c>
    </row>
    <row r="294" spans="1:6" ht="12.75" customHeight="1" x14ac:dyDescent="0.2">
      <c r="A294" s="83" t="s">
        <v>159</v>
      </c>
      <c r="B294" s="83">
        <v>16</v>
      </c>
      <c r="C294" s="84">
        <v>1763.0205938300001</v>
      </c>
      <c r="D294" s="84">
        <v>1757.1565769199999</v>
      </c>
      <c r="E294" s="84">
        <v>105.73349168999999</v>
      </c>
      <c r="F294" s="84">
        <v>105.73349168999999</v>
      </c>
    </row>
    <row r="295" spans="1:6" ht="12.75" customHeight="1" x14ac:dyDescent="0.2">
      <c r="A295" s="83" t="s">
        <v>159</v>
      </c>
      <c r="B295" s="83">
        <v>17</v>
      </c>
      <c r="C295" s="84">
        <v>1750.34816329</v>
      </c>
      <c r="D295" s="84">
        <v>1746.99090204</v>
      </c>
      <c r="E295" s="84">
        <v>105.12179190000001</v>
      </c>
      <c r="F295" s="84">
        <v>105.12179190000001</v>
      </c>
    </row>
    <row r="296" spans="1:6" ht="12.75" customHeight="1" x14ac:dyDescent="0.2">
      <c r="A296" s="83" t="s">
        <v>159</v>
      </c>
      <c r="B296" s="83">
        <v>18</v>
      </c>
      <c r="C296" s="84">
        <v>1704.04538824</v>
      </c>
      <c r="D296" s="84">
        <v>1700.31780615</v>
      </c>
      <c r="E296" s="84">
        <v>102.31332881</v>
      </c>
      <c r="F296" s="84">
        <v>102.31332881</v>
      </c>
    </row>
    <row r="297" spans="1:6" ht="12.75" customHeight="1" x14ac:dyDescent="0.2">
      <c r="A297" s="83" t="s">
        <v>159</v>
      </c>
      <c r="B297" s="83">
        <v>19</v>
      </c>
      <c r="C297" s="84">
        <v>1673.7078977199999</v>
      </c>
      <c r="D297" s="84">
        <v>1671.52735052</v>
      </c>
      <c r="E297" s="84">
        <v>100.58091894</v>
      </c>
      <c r="F297" s="84">
        <v>100.58091894</v>
      </c>
    </row>
    <row r="298" spans="1:6" ht="12.75" customHeight="1" x14ac:dyDescent="0.2">
      <c r="A298" s="83" t="s">
        <v>159</v>
      </c>
      <c r="B298" s="83">
        <v>20</v>
      </c>
      <c r="C298" s="84">
        <v>1694.4533926300001</v>
      </c>
      <c r="D298" s="84">
        <v>1690.62850809</v>
      </c>
      <c r="E298" s="84">
        <v>101.73029407999999</v>
      </c>
      <c r="F298" s="84">
        <v>101.73029407999999</v>
      </c>
    </row>
    <row r="299" spans="1:6" ht="12.75" customHeight="1" x14ac:dyDescent="0.2">
      <c r="A299" s="83" t="s">
        <v>159</v>
      </c>
      <c r="B299" s="83">
        <v>21</v>
      </c>
      <c r="C299" s="84">
        <v>1717.5719117599999</v>
      </c>
      <c r="D299" s="84">
        <v>1712.8308629799999</v>
      </c>
      <c r="E299" s="84">
        <v>103.06627776000001</v>
      </c>
      <c r="F299" s="84">
        <v>103.06627776000001</v>
      </c>
    </row>
    <row r="300" spans="1:6" ht="12.75" customHeight="1" x14ac:dyDescent="0.2">
      <c r="A300" s="83" t="s">
        <v>159</v>
      </c>
      <c r="B300" s="83">
        <v>22</v>
      </c>
      <c r="C300" s="84">
        <v>1736.8379937499999</v>
      </c>
      <c r="D300" s="84">
        <v>1733.20796589</v>
      </c>
      <c r="E300" s="84">
        <v>104.29243043</v>
      </c>
      <c r="F300" s="84">
        <v>104.29243043</v>
      </c>
    </row>
    <row r="301" spans="1:6" ht="12.75" customHeight="1" x14ac:dyDescent="0.2">
      <c r="A301" s="83" t="s">
        <v>159</v>
      </c>
      <c r="B301" s="83">
        <v>23</v>
      </c>
      <c r="C301" s="84">
        <v>1759.3314535100001</v>
      </c>
      <c r="D301" s="84">
        <v>1754.59256172</v>
      </c>
      <c r="E301" s="84">
        <v>105.57920704</v>
      </c>
      <c r="F301" s="84">
        <v>105.57920704</v>
      </c>
    </row>
    <row r="302" spans="1:6" ht="12.75" customHeight="1" x14ac:dyDescent="0.2">
      <c r="A302" s="83" t="s">
        <v>159</v>
      </c>
      <c r="B302" s="83">
        <v>24</v>
      </c>
      <c r="C302" s="84">
        <v>1779.2195838600001</v>
      </c>
      <c r="D302" s="84">
        <v>1772.9888460499999</v>
      </c>
      <c r="E302" s="84">
        <v>106.68616780000001</v>
      </c>
      <c r="F302" s="84">
        <v>106.68616780000001</v>
      </c>
    </row>
    <row r="303" spans="1:6" ht="12.75" customHeight="1" x14ac:dyDescent="0.2">
      <c r="A303" s="83" t="s">
        <v>160</v>
      </c>
      <c r="B303" s="83">
        <v>1</v>
      </c>
      <c r="C303" s="84">
        <v>1920.87093121</v>
      </c>
      <c r="D303" s="84">
        <v>1915.4004992800001</v>
      </c>
      <c r="E303" s="84">
        <v>115.25551305</v>
      </c>
      <c r="F303" s="84">
        <v>115.25551305</v>
      </c>
    </row>
    <row r="304" spans="1:6" ht="12.75" customHeight="1" x14ac:dyDescent="0.2">
      <c r="A304" s="83" t="s">
        <v>160</v>
      </c>
      <c r="B304" s="83">
        <v>2</v>
      </c>
      <c r="C304" s="84">
        <v>1953.21744304</v>
      </c>
      <c r="D304" s="84">
        <v>1946.4305706299999</v>
      </c>
      <c r="E304" s="84">
        <v>117.12268745</v>
      </c>
      <c r="F304" s="84">
        <v>117.12268745</v>
      </c>
    </row>
    <row r="305" spans="1:6" ht="12.75" customHeight="1" x14ac:dyDescent="0.2">
      <c r="A305" s="83" t="s">
        <v>160</v>
      </c>
      <c r="B305" s="83">
        <v>3</v>
      </c>
      <c r="C305" s="84">
        <v>1955.17347513</v>
      </c>
      <c r="D305" s="84">
        <v>1954.47211767</v>
      </c>
      <c r="E305" s="84">
        <v>117.60657196</v>
      </c>
      <c r="F305" s="84">
        <v>117.60657196</v>
      </c>
    </row>
    <row r="306" spans="1:6" ht="12.75" customHeight="1" x14ac:dyDescent="0.2">
      <c r="A306" s="83" t="s">
        <v>160</v>
      </c>
      <c r="B306" s="83">
        <v>4</v>
      </c>
      <c r="C306" s="84">
        <v>1978.6350051100001</v>
      </c>
      <c r="D306" s="84">
        <v>1971.9041473699999</v>
      </c>
      <c r="E306" s="84">
        <v>118.65551057</v>
      </c>
      <c r="F306" s="84">
        <v>118.65551057</v>
      </c>
    </row>
    <row r="307" spans="1:6" ht="12.75" customHeight="1" x14ac:dyDescent="0.2">
      <c r="A307" s="83" t="s">
        <v>160</v>
      </c>
      <c r="B307" s="83">
        <v>5</v>
      </c>
      <c r="C307" s="84">
        <v>1949.61135201</v>
      </c>
      <c r="D307" s="84">
        <v>1942.27886143</v>
      </c>
      <c r="E307" s="84">
        <v>116.87286640000001</v>
      </c>
      <c r="F307" s="84">
        <v>116.87286640000001</v>
      </c>
    </row>
    <row r="308" spans="1:6" ht="12.75" customHeight="1" x14ac:dyDescent="0.2">
      <c r="A308" s="83" t="s">
        <v>160</v>
      </c>
      <c r="B308" s="83">
        <v>6</v>
      </c>
      <c r="C308" s="84">
        <v>1937.92384528</v>
      </c>
      <c r="D308" s="84">
        <v>1931.0104903399999</v>
      </c>
      <c r="E308" s="84">
        <v>116.19481401</v>
      </c>
      <c r="F308" s="84">
        <v>116.19481401</v>
      </c>
    </row>
    <row r="309" spans="1:6" ht="12.75" customHeight="1" x14ac:dyDescent="0.2">
      <c r="A309" s="83" t="s">
        <v>160</v>
      </c>
      <c r="B309" s="83">
        <v>7</v>
      </c>
      <c r="C309" s="84">
        <v>1905.1523692200001</v>
      </c>
      <c r="D309" s="84">
        <v>1901.6210549699999</v>
      </c>
      <c r="E309" s="84">
        <v>114.42636168999999</v>
      </c>
      <c r="F309" s="84">
        <v>114.42636168999999</v>
      </c>
    </row>
    <row r="310" spans="1:6" ht="12.75" customHeight="1" x14ac:dyDescent="0.2">
      <c r="A310" s="83" t="s">
        <v>160</v>
      </c>
      <c r="B310" s="83">
        <v>8</v>
      </c>
      <c r="C310" s="84">
        <v>1846.62851417</v>
      </c>
      <c r="D310" s="84">
        <v>1838.9681891</v>
      </c>
      <c r="E310" s="84">
        <v>110.6563469</v>
      </c>
      <c r="F310" s="84">
        <v>110.6563469</v>
      </c>
    </row>
    <row r="311" spans="1:6" ht="12.75" customHeight="1" x14ac:dyDescent="0.2">
      <c r="A311" s="83" t="s">
        <v>160</v>
      </c>
      <c r="B311" s="83">
        <v>9</v>
      </c>
      <c r="C311" s="84">
        <v>1808.12795106</v>
      </c>
      <c r="D311" s="84">
        <v>1804.4083306299999</v>
      </c>
      <c r="E311" s="84">
        <v>108.57677440000001</v>
      </c>
      <c r="F311" s="84">
        <v>108.57677440000001</v>
      </c>
    </row>
    <row r="312" spans="1:6" ht="12.75" customHeight="1" x14ac:dyDescent="0.2">
      <c r="A312" s="83" t="s">
        <v>160</v>
      </c>
      <c r="B312" s="83">
        <v>10</v>
      </c>
      <c r="C312" s="84">
        <v>1807.51804169</v>
      </c>
      <c r="D312" s="84">
        <v>1792.9983077899999</v>
      </c>
      <c r="E312" s="84">
        <v>107.89019838</v>
      </c>
      <c r="F312" s="84">
        <v>107.89019838</v>
      </c>
    </row>
    <row r="313" spans="1:6" ht="12.75" customHeight="1" x14ac:dyDescent="0.2">
      <c r="A313" s="83" t="s">
        <v>160</v>
      </c>
      <c r="B313" s="83">
        <v>11</v>
      </c>
      <c r="C313" s="84">
        <v>1802.5040704200001</v>
      </c>
      <c r="D313" s="84">
        <v>1782.2758715</v>
      </c>
      <c r="E313" s="84">
        <v>107.24499656</v>
      </c>
      <c r="F313" s="84">
        <v>107.24499656</v>
      </c>
    </row>
    <row r="314" spans="1:6" ht="12.75" customHeight="1" x14ac:dyDescent="0.2">
      <c r="A314" s="83" t="s">
        <v>160</v>
      </c>
      <c r="B314" s="83">
        <v>12</v>
      </c>
      <c r="C314" s="84">
        <v>1825.8935259499999</v>
      </c>
      <c r="D314" s="84">
        <v>1804.4682898000001</v>
      </c>
      <c r="E314" s="84">
        <v>108.58038232</v>
      </c>
      <c r="F314" s="84">
        <v>108.58038232</v>
      </c>
    </row>
    <row r="315" spans="1:6" ht="12.75" customHeight="1" x14ac:dyDescent="0.2">
      <c r="A315" s="83" t="s">
        <v>160</v>
      </c>
      <c r="B315" s="83">
        <v>13</v>
      </c>
      <c r="C315" s="84">
        <v>1819.2245763799999</v>
      </c>
      <c r="D315" s="84">
        <v>1812.72844988</v>
      </c>
      <c r="E315" s="84">
        <v>109.07742145</v>
      </c>
      <c r="F315" s="84">
        <v>109.07742145</v>
      </c>
    </row>
    <row r="316" spans="1:6" ht="12.75" customHeight="1" x14ac:dyDescent="0.2">
      <c r="A316" s="83" t="s">
        <v>160</v>
      </c>
      <c r="B316" s="83">
        <v>14</v>
      </c>
      <c r="C316" s="84">
        <v>1830.2529987299999</v>
      </c>
      <c r="D316" s="84">
        <v>1821.5012578799999</v>
      </c>
      <c r="E316" s="84">
        <v>109.60530817</v>
      </c>
      <c r="F316" s="84">
        <v>109.60530817</v>
      </c>
    </row>
    <row r="317" spans="1:6" ht="12.75" customHeight="1" x14ac:dyDescent="0.2">
      <c r="A317" s="83" t="s">
        <v>160</v>
      </c>
      <c r="B317" s="83">
        <v>15</v>
      </c>
      <c r="C317" s="84">
        <v>1815.97889573</v>
      </c>
      <c r="D317" s="84">
        <v>1814.77379688</v>
      </c>
      <c r="E317" s="84">
        <v>109.20049624000001</v>
      </c>
      <c r="F317" s="84">
        <v>109.20049624000001</v>
      </c>
    </row>
    <row r="318" spans="1:6" ht="12.75" customHeight="1" x14ac:dyDescent="0.2">
      <c r="A318" s="83" t="s">
        <v>160</v>
      </c>
      <c r="B318" s="83">
        <v>16</v>
      </c>
      <c r="C318" s="84">
        <v>1844.2967675699999</v>
      </c>
      <c r="D318" s="84">
        <v>1834.4430995600001</v>
      </c>
      <c r="E318" s="84">
        <v>110.38405840999999</v>
      </c>
      <c r="F318" s="84">
        <v>110.38405840999999</v>
      </c>
    </row>
    <row r="319" spans="1:6" ht="12.75" customHeight="1" x14ac:dyDescent="0.2">
      <c r="A319" s="83" t="s">
        <v>160</v>
      </c>
      <c r="B319" s="83">
        <v>17</v>
      </c>
      <c r="C319" s="84">
        <v>1835.8811665000001</v>
      </c>
      <c r="D319" s="84">
        <v>1832.11477279</v>
      </c>
      <c r="E319" s="84">
        <v>110.24395586</v>
      </c>
      <c r="F319" s="84">
        <v>110.24395586</v>
      </c>
    </row>
    <row r="320" spans="1:6" ht="12.75" customHeight="1" x14ac:dyDescent="0.2">
      <c r="A320" s="83" t="s">
        <v>160</v>
      </c>
      <c r="B320" s="83">
        <v>18</v>
      </c>
      <c r="C320" s="84">
        <v>1793.7581177300001</v>
      </c>
      <c r="D320" s="84">
        <v>1786.1465968499999</v>
      </c>
      <c r="E320" s="84">
        <v>107.47790996000001</v>
      </c>
      <c r="F320" s="84">
        <v>107.47790996000001</v>
      </c>
    </row>
    <row r="321" spans="1:6" ht="12.75" customHeight="1" x14ac:dyDescent="0.2">
      <c r="A321" s="83" t="s">
        <v>160</v>
      </c>
      <c r="B321" s="83">
        <v>19</v>
      </c>
      <c r="C321" s="84">
        <v>1755.57506681</v>
      </c>
      <c r="D321" s="84">
        <v>1755.32030801</v>
      </c>
      <c r="E321" s="84">
        <v>105.62299777</v>
      </c>
      <c r="F321" s="84">
        <v>105.62299777</v>
      </c>
    </row>
    <row r="322" spans="1:6" ht="12.75" customHeight="1" x14ac:dyDescent="0.2">
      <c r="A322" s="83" t="s">
        <v>160</v>
      </c>
      <c r="B322" s="83">
        <v>20</v>
      </c>
      <c r="C322" s="84">
        <v>1772.0053971299999</v>
      </c>
      <c r="D322" s="84">
        <v>1767.91710597</v>
      </c>
      <c r="E322" s="84">
        <v>106.38098567</v>
      </c>
      <c r="F322" s="84">
        <v>106.38098567</v>
      </c>
    </row>
    <row r="323" spans="1:6" ht="12.75" customHeight="1" x14ac:dyDescent="0.2">
      <c r="A323" s="83" t="s">
        <v>160</v>
      </c>
      <c r="B323" s="83">
        <v>21</v>
      </c>
      <c r="C323" s="84">
        <v>1785.00868713</v>
      </c>
      <c r="D323" s="84">
        <v>1784.2716944700001</v>
      </c>
      <c r="E323" s="84">
        <v>107.36509134000001</v>
      </c>
      <c r="F323" s="84">
        <v>107.36509134000001</v>
      </c>
    </row>
    <row r="324" spans="1:6" ht="12.75" customHeight="1" x14ac:dyDescent="0.2">
      <c r="A324" s="83" t="s">
        <v>160</v>
      </c>
      <c r="B324" s="83">
        <v>22</v>
      </c>
      <c r="C324" s="84">
        <v>1803.5537518399999</v>
      </c>
      <c r="D324" s="84">
        <v>1798.9238987900001</v>
      </c>
      <c r="E324" s="84">
        <v>108.24675934</v>
      </c>
      <c r="F324" s="84">
        <v>108.24675934</v>
      </c>
    </row>
    <row r="325" spans="1:6" ht="12.75" customHeight="1" x14ac:dyDescent="0.2">
      <c r="A325" s="83" t="s">
        <v>160</v>
      </c>
      <c r="B325" s="83">
        <v>23</v>
      </c>
      <c r="C325" s="84">
        <v>1840.5117542600001</v>
      </c>
      <c r="D325" s="84">
        <v>1831.9443798899999</v>
      </c>
      <c r="E325" s="84">
        <v>110.2337028</v>
      </c>
      <c r="F325" s="84">
        <v>110.2337028</v>
      </c>
    </row>
    <row r="326" spans="1:6" ht="12.75" customHeight="1" x14ac:dyDescent="0.2">
      <c r="A326" s="83" t="s">
        <v>160</v>
      </c>
      <c r="B326" s="83">
        <v>24</v>
      </c>
      <c r="C326" s="84">
        <v>1863.22929215</v>
      </c>
      <c r="D326" s="84">
        <v>1858.53016791</v>
      </c>
      <c r="E326" s="84">
        <v>111.83345107</v>
      </c>
      <c r="F326" s="84">
        <v>111.83345107</v>
      </c>
    </row>
    <row r="327" spans="1:6" ht="12.75" customHeight="1" x14ac:dyDescent="0.2">
      <c r="A327" s="83" t="s">
        <v>161</v>
      </c>
      <c r="B327" s="83">
        <v>1</v>
      </c>
      <c r="C327" s="84">
        <v>1847.42393821</v>
      </c>
      <c r="D327" s="84">
        <v>1842.76421426</v>
      </c>
      <c r="E327" s="84">
        <v>110.88476536</v>
      </c>
      <c r="F327" s="84">
        <v>110.88476536</v>
      </c>
    </row>
    <row r="328" spans="1:6" ht="12.75" customHeight="1" x14ac:dyDescent="0.2">
      <c r="A328" s="83" t="s">
        <v>161</v>
      </c>
      <c r="B328" s="83">
        <v>2</v>
      </c>
      <c r="C328" s="84">
        <v>1874.30930171</v>
      </c>
      <c r="D328" s="84">
        <v>1869.8582816799999</v>
      </c>
      <c r="E328" s="84">
        <v>112.51509836</v>
      </c>
      <c r="F328" s="84">
        <v>112.51509836</v>
      </c>
    </row>
    <row r="329" spans="1:6" ht="12.75" customHeight="1" x14ac:dyDescent="0.2">
      <c r="A329" s="83" t="s">
        <v>161</v>
      </c>
      <c r="B329" s="83">
        <v>3</v>
      </c>
      <c r="C329" s="84">
        <v>1905.7889583599999</v>
      </c>
      <c r="D329" s="84">
        <v>1902.1476284400001</v>
      </c>
      <c r="E329" s="84">
        <v>114.45804723000001</v>
      </c>
      <c r="F329" s="84">
        <v>114.45804723000001</v>
      </c>
    </row>
    <row r="330" spans="1:6" ht="12.75" customHeight="1" x14ac:dyDescent="0.2">
      <c r="A330" s="83" t="s">
        <v>161</v>
      </c>
      <c r="B330" s="83">
        <v>4</v>
      </c>
      <c r="C330" s="84">
        <v>1896.5412126000001</v>
      </c>
      <c r="D330" s="84">
        <v>1892.30013553</v>
      </c>
      <c r="E330" s="84">
        <v>113.86549342000001</v>
      </c>
      <c r="F330" s="84">
        <v>113.86549342000001</v>
      </c>
    </row>
    <row r="331" spans="1:6" ht="12.75" customHeight="1" x14ac:dyDescent="0.2">
      <c r="A331" s="83" t="s">
        <v>161</v>
      </c>
      <c r="B331" s="83">
        <v>5</v>
      </c>
      <c r="C331" s="84">
        <v>1912.59251629</v>
      </c>
      <c r="D331" s="84">
        <v>1907.7409602299999</v>
      </c>
      <c r="E331" s="84">
        <v>114.79461513</v>
      </c>
      <c r="F331" s="84">
        <v>114.79461513</v>
      </c>
    </row>
    <row r="332" spans="1:6" ht="12.75" customHeight="1" x14ac:dyDescent="0.2">
      <c r="A332" s="83" t="s">
        <v>161</v>
      </c>
      <c r="B332" s="83">
        <v>6</v>
      </c>
      <c r="C332" s="84">
        <v>1898.20649832</v>
      </c>
      <c r="D332" s="84">
        <v>1880.53969158</v>
      </c>
      <c r="E332" s="84">
        <v>113.1578315</v>
      </c>
      <c r="F332" s="84">
        <v>113.1578315</v>
      </c>
    </row>
    <row r="333" spans="1:6" ht="12.75" customHeight="1" x14ac:dyDescent="0.2">
      <c r="A333" s="83" t="s">
        <v>161</v>
      </c>
      <c r="B333" s="83">
        <v>7</v>
      </c>
      <c r="C333" s="84">
        <v>1827.28794522</v>
      </c>
      <c r="D333" s="84">
        <v>1823.1563201199999</v>
      </c>
      <c r="E333" s="84">
        <v>109.70489833000001</v>
      </c>
      <c r="F333" s="84">
        <v>109.70489833000001</v>
      </c>
    </row>
    <row r="334" spans="1:6" ht="12.75" customHeight="1" x14ac:dyDescent="0.2">
      <c r="A334" s="83" t="s">
        <v>161</v>
      </c>
      <c r="B334" s="83">
        <v>8</v>
      </c>
      <c r="C334" s="84">
        <v>1733.5819602700001</v>
      </c>
      <c r="D334" s="84">
        <v>1730.18944788</v>
      </c>
      <c r="E334" s="84">
        <v>104.11079696</v>
      </c>
      <c r="F334" s="84">
        <v>104.11079696</v>
      </c>
    </row>
    <row r="335" spans="1:6" ht="12.75" customHeight="1" x14ac:dyDescent="0.2">
      <c r="A335" s="83" t="s">
        <v>161</v>
      </c>
      <c r="B335" s="83">
        <v>9</v>
      </c>
      <c r="C335" s="84">
        <v>1696.0474191000001</v>
      </c>
      <c r="D335" s="84">
        <v>1693.8734824600001</v>
      </c>
      <c r="E335" s="84">
        <v>101.92555412</v>
      </c>
      <c r="F335" s="84">
        <v>101.92555412</v>
      </c>
    </row>
    <row r="336" spans="1:6" ht="12.75" customHeight="1" x14ac:dyDescent="0.2">
      <c r="A336" s="83" t="s">
        <v>161</v>
      </c>
      <c r="B336" s="83">
        <v>10</v>
      </c>
      <c r="C336" s="84">
        <v>1734.05071503</v>
      </c>
      <c r="D336" s="84">
        <v>1729.5770555399999</v>
      </c>
      <c r="E336" s="84">
        <v>104.07394744</v>
      </c>
      <c r="F336" s="84">
        <v>104.07394744</v>
      </c>
    </row>
    <row r="337" spans="1:6" ht="12.75" customHeight="1" x14ac:dyDescent="0.2">
      <c r="A337" s="83" t="s">
        <v>161</v>
      </c>
      <c r="B337" s="83">
        <v>11</v>
      </c>
      <c r="C337" s="84">
        <v>1724.2259260400001</v>
      </c>
      <c r="D337" s="84">
        <v>1721.72091071</v>
      </c>
      <c r="E337" s="84">
        <v>103.60121915000001</v>
      </c>
      <c r="F337" s="84">
        <v>103.60121915000001</v>
      </c>
    </row>
    <row r="338" spans="1:6" ht="12.75" customHeight="1" x14ac:dyDescent="0.2">
      <c r="A338" s="83" t="s">
        <v>161</v>
      </c>
      <c r="B338" s="83">
        <v>12</v>
      </c>
      <c r="C338" s="84">
        <v>1751.6166758100001</v>
      </c>
      <c r="D338" s="84">
        <v>1749.0511611500001</v>
      </c>
      <c r="E338" s="84">
        <v>105.24576399999999</v>
      </c>
      <c r="F338" s="84">
        <v>105.24576399999999</v>
      </c>
    </row>
    <row r="339" spans="1:6" ht="12.75" customHeight="1" x14ac:dyDescent="0.2">
      <c r="A339" s="83" t="s">
        <v>161</v>
      </c>
      <c r="B339" s="83">
        <v>13</v>
      </c>
      <c r="C339" s="84">
        <v>1768.7265687900001</v>
      </c>
      <c r="D339" s="84">
        <v>1761.4604721999999</v>
      </c>
      <c r="E339" s="84">
        <v>105.99247025</v>
      </c>
      <c r="F339" s="84">
        <v>105.99247025</v>
      </c>
    </row>
    <row r="340" spans="1:6" ht="12.75" customHeight="1" x14ac:dyDescent="0.2">
      <c r="A340" s="83" t="s">
        <v>161</v>
      </c>
      <c r="B340" s="83">
        <v>14</v>
      </c>
      <c r="C340" s="84">
        <v>1782.2080896699999</v>
      </c>
      <c r="D340" s="84">
        <v>1776.148901</v>
      </c>
      <c r="E340" s="84">
        <v>106.87631798</v>
      </c>
      <c r="F340" s="84">
        <v>106.87631798</v>
      </c>
    </row>
    <row r="341" spans="1:6" ht="12.75" customHeight="1" x14ac:dyDescent="0.2">
      <c r="A341" s="83" t="s">
        <v>161</v>
      </c>
      <c r="B341" s="83">
        <v>15</v>
      </c>
      <c r="C341" s="84">
        <v>1778.99698822</v>
      </c>
      <c r="D341" s="84">
        <v>1778.43237133</v>
      </c>
      <c r="E341" s="84">
        <v>107.01372139</v>
      </c>
      <c r="F341" s="84">
        <v>107.01372139</v>
      </c>
    </row>
    <row r="342" spans="1:6" ht="12.75" customHeight="1" x14ac:dyDescent="0.2">
      <c r="A342" s="83" t="s">
        <v>161</v>
      </c>
      <c r="B342" s="83">
        <v>16</v>
      </c>
      <c r="C342" s="84">
        <v>1785.7182286699999</v>
      </c>
      <c r="D342" s="84">
        <v>1779.5016760599999</v>
      </c>
      <c r="E342" s="84">
        <v>107.07806472999999</v>
      </c>
      <c r="F342" s="84">
        <v>107.07806472999999</v>
      </c>
    </row>
    <row r="343" spans="1:6" ht="12.75" customHeight="1" x14ac:dyDescent="0.2">
      <c r="A343" s="83" t="s">
        <v>161</v>
      </c>
      <c r="B343" s="83">
        <v>17</v>
      </c>
      <c r="C343" s="84">
        <v>1770.24846389</v>
      </c>
      <c r="D343" s="84">
        <v>1765.4077992099999</v>
      </c>
      <c r="E343" s="84">
        <v>106.22999299999999</v>
      </c>
      <c r="F343" s="84">
        <v>106.22999299999999</v>
      </c>
    </row>
    <row r="344" spans="1:6" ht="12.75" customHeight="1" x14ac:dyDescent="0.2">
      <c r="A344" s="83" t="s">
        <v>161</v>
      </c>
      <c r="B344" s="83">
        <v>18</v>
      </c>
      <c r="C344" s="84">
        <v>1683.5545912</v>
      </c>
      <c r="D344" s="84">
        <v>1679.0784696799999</v>
      </c>
      <c r="E344" s="84">
        <v>101.0352929</v>
      </c>
      <c r="F344" s="84">
        <v>101.0352929</v>
      </c>
    </row>
    <row r="345" spans="1:6" ht="12.75" customHeight="1" x14ac:dyDescent="0.2">
      <c r="A345" s="83" t="s">
        <v>161</v>
      </c>
      <c r="B345" s="83">
        <v>19</v>
      </c>
      <c r="C345" s="84">
        <v>1658.77521385</v>
      </c>
      <c r="D345" s="84">
        <v>1658.4445522000001</v>
      </c>
      <c r="E345" s="84">
        <v>99.793686899999997</v>
      </c>
      <c r="F345" s="84">
        <v>99.793686899999997</v>
      </c>
    </row>
    <row r="346" spans="1:6" ht="12.75" customHeight="1" x14ac:dyDescent="0.2">
      <c r="A346" s="83" t="s">
        <v>161</v>
      </c>
      <c r="B346" s="83">
        <v>20</v>
      </c>
      <c r="C346" s="84">
        <v>1677.52281569</v>
      </c>
      <c r="D346" s="84">
        <v>1673.0333322500001</v>
      </c>
      <c r="E346" s="84">
        <v>100.67153847</v>
      </c>
      <c r="F346" s="84">
        <v>100.67153847</v>
      </c>
    </row>
    <row r="347" spans="1:6" ht="12.75" customHeight="1" x14ac:dyDescent="0.2">
      <c r="A347" s="83" t="s">
        <v>161</v>
      </c>
      <c r="B347" s="83">
        <v>21</v>
      </c>
      <c r="C347" s="84">
        <v>1662.8174210100001</v>
      </c>
      <c r="D347" s="84">
        <v>1660.54208167</v>
      </c>
      <c r="E347" s="84">
        <v>99.919901670000002</v>
      </c>
      <c r="F347" s="84">
        <v>99.919901670000002</v>
      </c>
    </row>
    <row r="348" spans="1:6" ht="12.75" customHeight="1" x14ac:dyDescent="0.2">
      <c r="A348" s="83" t="s">
        <v>161</v>
      </c>
      <c r="B348" s="83">
        <v>22</v>
      </c>
      <c r="C348" s="84">
        <v>1674.42181626</v>
      </c>
      <c r="D348" s="84">
        <v>1671.06493316</v>
      </c>
      <c r="E348" s="84">
        <v>100.55309387</v>
      </c>
      <c r="F348" s="84">
        <v>100.55309387</v>
      </c>
    </row>
    <row r="349" spans="1:6" ht="12.75" customHeight="1" x14ac:dyDescent="0.2">
      <c r="A349" s="83" t="s">
        <v>161</v>
      </c>
      <c r="B349" s="83">
        <v>23</v>
      </c>
      <c r="C349" s="84">
        <v>1707.69165352</v>
      </c>
      <c r="D349" s="84">
        <v>1703.01538203</v>
      </c>
      <c r="E349" s="84">
        <v>102.47565021</v>
      </c>
      <c r="F349" s="84">
        <v>102.47565021</v>
      </c>
    </row>
    <row r="350" spans="1:6" ht="12.75" customHeight="1" x14ac:dyDescent="0.2">
      <c r="A350" s="83" t="s">
        <v>161</v>
      </c>
      <c r="B350" s="83">
        <v>24</v>
      </c>
      <c r="C350" s="84">
        <v>1727.1742357200001</v>
      </c>
      <c r="D350" s="84">
        <v>1724.58481983</v>
      </c>
      <c r="E350" s="84">
        <v>103.77354932999999</v>
      </c>
      <c r="F350" s="84">
        <v>103.77354932999999</v>
      </c>
    </row>
    <row r="351" spans="1:6" ht="12.75" customHeight="1" x14ac:dyDescent="0.2">
      <c r="A351" s="83" t="s">
        <v>162</v>
      </c>
      <c r="B351" s="83">
        <v>1</v>
      </c>
      <c r="C351" s="84">
        <v>1842.2596178399999</v>
      </c>
      <c r="D351" s="84">
        <v>1834.3906667199999</v>
      </c>
      <c r="E351" s="84">
        <v>110.38090337</v>
      </c>
      <c r="F351" s="84">
        <v>110.38090337</v>
      </c>
    </row>
    <row r="352" spans="1:6" ht="12.75" customHeight="1" x14ac:dyDescent="0.2">
      <c r="A352" s="83" t="s">
        <v>162</v>
      </c>
      <c r="B352" s="83">
        <v>2</v>
      </c>
      <c r="C352" s="84">
        <v>1873.7237920800001</v>
      </c>
      <c r="D352" s="84">
        <v>1869.57356949</v>
      </c>
      <c r="E352" s="84">
        <v>112.49796636000001</v>
      </c>
      <c r="F352" s="84">
        <v>112.49796636000001</v>
      </c>
    </row>
    <row r="353" spans="1:6" ht="12.75" customHeight="1" x14ac:dyDescent="0.2">
      <c r="A353" s="83" t="s">
        <v>162</v>
      </c>
      <c r="B353" s="83">
        <v>3</v>
      </c>
      <c r="C353" s="84">
        <v>1899.16697245</v>
      </c>
      <c r="D353" s="84">
        <v>1893.98304263</v>
      </c>
      <c r="E353" s="84">
        <v>113.9667591</v>
      </c>
      <c r="F353" s="84">
        <v>113.9667591</v>
      </c>
    </row>
    <row r="354" spans="1:6" ht="12.75" customHeight="1" x14ac:dyDescent="0.2">
      <c r="A354" s="83" t="s">
        <v>162</v>
      </c>
      <c r="B354" s="83">
        <v>4</v>
      </c>
      <c r="C354" s="84">
        <v>1913.93202531</v>
      </c>
      <c r="D354" s="84">
        <v>1902.7301297900001</v>
      </c>
      <c r="E354" s="84">
        <v>114.49309812</v>
      </c>
      <c r="F354" s="84">
        <v>114.49309812</v>
      </c>
    </row>
    <row r="355" spans="1:6" ht="12.75" customHeight="1" x14ac:dyDescent="0.2">
      <c r="A355" s="83" t="s">
        <v>162</v>
      </c>
      <c r="B355" s="83">
        <v>5</v>
      </c>
      <c r="C355" s="84">
        <v>1906.3899528100001</v>
      </c>
      <c r="D355" s="84">
        <v>1900.2957334499999</v>
      </c>
      <c r="E355" s="84">
        <v>114.34661303</v>
      </c>
      <c r="F355" s="84">
        <v>114.34661303</v>
      </c>
    </row>
    <row r="356" spans="1:6" ht="12.75" customHeight="1" x14ac:dyDescent="0.2">
      <c r="A356" s="83" t="s">
        <v>162</v>
      </c>
      <c r="B356" s="83">
        <v>6</v>
      </c>
      <c r="C356" s="84">
        <v>1893.6726566</v>
      </c>
      <c r="D356" s="84">
        <v>1883.8296827500001</v>
      </c>
      <c r="E356" s="84">
        <v>113.35580034</v>
      </c>
      <c r="F356" s="84">
        <v>113.35580034</v>
      </c>
    </row>
    <row r="357" spans="1:6" ht="12.75" customHeight="1" x14ac:dyDescent="0.2">
      <c r="A357" s="83" t="s">
        <v>162</v>
      </c>
      <c r="B357" s="83">
        <v>7</v>
      </c>
      <c r="C357" s="84">
        <v>1855.44123683</v>
      </c>
      <c r="D357" s="84">
        <v>1835.0527386000001</v>
      </c>
      <c r="E357" s="84">
        <v>110.42074226</v>
      </c>
      <c r="F357" s="84">
        <v>110.42074226</v>
      </c>
    </row>
    <row r="358" spans="1:6" ht="12.75" customHeight="1" x14ac:dyDescent="0.2">
      <c r="A358" s="83" t="s">
        <v>162</v>
      </c>
      <c r="B358" s="83">
        <v>8</v>
      </c>
      <c r="C358" s="84">
        <v>1798.73488688</v>
      </c>
      <c r="D358" s="84">
        <v>1785.25043469</v>
      </c>
      <c r="E358" s="84">
        <v>107.42398514</v>
      </c>
      <c r="F358" s="84">
        <v>107.42398514</v>
      </c>
    </row>
    <row r="359" spans="1:6" ht="12.75" customHeight="1" x14ac:dyDescent="0.2">
      <c r="A359" s="83" t="s">
        <v>162</v>
      </c>
      <c r="B359" s="83">
        <v>9</v>
      </c>
      <c r="C359" s="84">
        <v>1742.81962258</v>
      </c>
      <c r="D359" s="84">
        <v>1734.4515849500001</v>
      </c>
      <c r="E359" s="84">
        <v>104.36726280000001</v>
      </c>
      <c r="F359" s="84">
        <v>104.36726280000001</v>
      </c>
    </row>
    <row r="360" spans="1:6" ht="12.75" customHeight="1" x14ac:dyDescent="0.2">
      <c r="A360" s="83" t="s">
        <v>162</v>
      </c>
      <c r="B360" s="83">
        <v>10</v>
      </c>
      <c r="C360" s="84">
        <v>1739.64721863</v>
      </c>
      <c r="D360" s="84">
        <v>1732.78715177</v>
      </c>
      <c r="E360" s="84">
        <v>104.26710876</v>
      </c>
      <c r="F360" s="84">
        <v>104.26710876</v>
      </c>
    </row>
    <row r="361" spans="1:6" ht="12.75" customHeight="1" x14ac:dyDescent="0.2">
      <c r="A361" s="83" t="s">
        <v>162</v>
      </c>
      <c r="B361" s="83">
        <v>11</v>
      </c>
      <c r="C361" s="84">
        <v>1746.2042024699999</v>
      </c>
      <c r="D361" s="84">
        <v>1743.1022016700001</v>
      </c>
      <c r="E361" s="84">
        <v>104.8877969</v>
      </c>
      <c r="F361" s="84">
        <v>104.8877969</v>
      </c>
    </row>
    <row r="362" spans="1:6" ht="12.75" customHeight="1" x14ac:dyDescent="0.2">
      <c r="A362" s="83" t="s">
        <v>162</v>
      </c>
      <c r="B362" s="83">
        <v>12</v>
      </c>
      <c r="C362" s="84">
        <v>1756.50643117</v>
      </c>
      <c r="D362" s="84">
        <v>1754.6807813099999</v>
      </c>
      <c r="E362" s="84">
        <v>105.58451549</v>
      </c>
      <c r="F362" s="84">
        <v>105.58451549</v>
      </c>
    </row>
    <row r="363" spans="1:6" ht="12.75" customHeight="1" x14ac:dyDescent="0.2">
      <c r="A363" s="83" t="s">
        <v>162</v>
      </c>
      <c r="B363" s="83">
        <v>13</v>
      </c>
      <c r="C363" s="84">
        <v>1794.07640085</v>
      </c>
      <c r="D363" s="84">
        <v>1788.3077271499999</v>
      </c>
      <c r="E363" s="84">
        <v>107.60795177999999</v>
      </c>
      <c r="F363" s="84">
        <v>107.60795177999999</v>
      </c>
    </row>
    <row r="364" spans="1:6" ht="12.75" customHeight="1" x14ac:dyDescent="0.2">
      <c r="A364" s="83" t="s">
        <v>162</v>
      </c>
      <c r="B364" s="83">
        <v>14</v>
      </c>
      <c r="C364" s="84">
        <v>1790.95927708</v>
      </c>
      <c r="D364" s="84">
        <v>1785.9425747499999</v>
      </c>
      <c r="E364" s="84">
        <v>107.46563331999999</v>
      </c>
      <c r="F364" s="84">
        <v>107.46563331999999</v>
      </c>
    </row>
    <row r="365" spans="1:6" ht="12.75" customHeight="1" x14ac:dyDescent="0.2">
      <c r="A365" s="83" t="s">
        <v>162</v>
      </c>
      <c r="B365" s="83">
        <v>15</v>
      </c>
      <c r="C365" s="84">
        <v>1821.3843989</v>
      </c>
      <c r="D365" s="84">
        <v>1817.0367598299999</v>
      </c>
      <c r="E365" s="84">
        <v>109.33666565</v>
      </c>
      <c r="F365" s="84">
        <v>109.33666565</v>
      </c>
    </row>
    <row r="366" spans="1:6" ht="12.75" customHeight="1" x14ac:dyDescent="0.2">
      <c r="A366" s="83" t="s">
        <v>162</v>
      </c>
      <c r="B366" s="83">
        <v>16</v>
      </c>
      <c r="C366" s="84">
        <v>1815.60718619</v>
      </c>
      <c r="D366" s="84">
        <v>1811.46501502</v>
      </c>
      <c r="E366" s="84">
        <v>109.0013967</v>
      </c>
      <c r="F366" s="84">
        <v>109.0013967</v>
      </c>
    </row>
    <row r="367" spans="1:6" ht="12.75" customHeight="1" x14ac:dyDescent="0.2">
      <c r="A367" s="83" t="s">
        <v>162</v>
      </c>
      <c r="B367" s="83">
        <v>17</v>
      </c>
      <c r="C367" s="84">
        <v>1815.13941722</v>
      </c>
      <c r="D367" s="84">
        <v>1808.6096424100001</v>
      </c>
      <c r="E367" s="84">
        <v>108.82958019</v>
      </c>
      <c r="F367" s="84">
        <v>108.82958019</v>
      </c>
    </row>
    <row r="368" spans="1:6" ht="12.75" customHeight="1" x14ac:dyDescent="0.2">
      <c r="A368" s="83" t="s">
        <v>162</v>
      </c>
      <c r="B368" s="83">
        <v>18</v>
      </c>
      <c r="C368" s="84">
        <v>1800.9272868200001</v>
      </c>
      <c r="D368" s="84">
        <v>1796.21992462</v>
      </c>
      <c r="E368" s="84">
        <v>108.08405293</v>
      </c>
      <c r="F368" s="84">
        <v>108.08405293</v>
      </c>
    </row>
    <row r="369" spans="1:6" ht="12.75" customHeight="1" x14ac:dyDescent="0.2">
      <c r="A369" s="83" t="s">
        <v>162</v>
      </c>
      <c r="B369" s="83">
        <v>19</v>
      </c>
      <c r="C369" s="84">
        <v>1766.60983732</v>
      </c>
      <c r="D369" s="84">
        <v>1756.8451170400001</v>
      </c>
      <c r="E369" s="84">
        <v>105.7147502</v>
      </c>
      <c r="F369" s="84">
        <v>105.7147502</v>
      </c>
    </row>
    <row r="370" spans="1:6" ht="12.75" customHeight="1" x14ac:dyDescent="0.2">
      <c r="A370" s="83" t="s">
        <v>162</v>
      </c>
      <c r="B370" s="83">
        <v>20</v>
      </c>
      <c r="C370" s="84">
        <v>1742.41176159</v>
      </c>
      <c r="D370" s="84">
        <v>1738.60346966</v>
      </c>
      <c r="E370" s="84">
        <v>104.61709442</v>
      </c>
      <c r="F370" s="84">
        <v>104.61709442</v>
      </c>
    </row>
    <row r="371" spans="1:6" ht="12.75" customHeight="1" x14ac:dyDescent="0.2">
      <c r="A371" s="83" t="s">
        <v>162</v>
      </c>
      <c r="B371" s="83">
        <v>21</v>
      </c>
      <c r="C371" s="84">
        <v>1732.1677542</v>
      </c>
      <c r="D371" s="84">
        <v>1723.9685533500001</v>
      </c>
      <c r="E371" s="84">
        <v>103.73646669</v>
      </c>
      <c r="F371" s="84">
        <v>103.73646669</v>
      </c>
    </row>
    <row r="372" spans="1:6" ht="12.75" customHeight="1" x14ac:dyDescent="0.2">
      <c r="A372" s="83" t="s">
        <v>162</v>
      </c>
      <c r="B372" s="83">
        <v>22</v>
      </c>
      <c r="C372" s="84">
        <v>1756.38793401</v>
      </c>
      <c r="D372" s="84">
        <v>1752.2740243000001</v>
      </c>
      <c r="E372" s="84">
        <v>105.43969355</v>
      </c>
      <c r="F372" s="84">
        <v>105.43969355</v>
      </c>
    </row>
    <row r="373" spans="1:6" ht="12.75" customHeight="1" x14ac:dyDescent="0.2">
      <c r="A373" s="83" t="s">
        <v>162</v>
      </c>
      <c r="B373" s="83">
        <v>23</v>
      </c>
      <c r="C373" s="84">
        <v>1796.26673798</v>
      </c>
      <c r="D373" s="84">
        <v>1791.60732788</v>
      </c>
      <c r="E373" s="84">
        <v>107.80649886</v>
      </c>
      <c r="F373" s="84">
        <v>107.80649886</v>
      </c>
    </row>
    <row r="374" spans="1:6" ht="12.75" customHeight="1" x14ac:dyDescent="0.2">
      <c r="A374" s="83" t="s">
        <v>162</v>
      </c>
      <c r="B374" s="83">
        <v>24</v>
      </c>
      <c r="C374" s="84">
        <v>1831.54319575</v>
      </c>
      <c r="D374" s="84">
        <v>1827.94795963</v>
      </c>
      <c r="E374" s="84">
        <v>109.99322595</v>
      </c>
      <c r="F374" s="84">
        <v>109.99322595</v>
      </c>
    </row>
    <row r="375" spans="1:6" ht="12.75" customHeight="1" x14ac:dyDescent="0.2">
      <c r="A375" s="83" t="s">
        <v>163</v>
      </c>
      <c r="B375" s="83">
        <v>1</v>
      </c>
      <c r="C375" s="84">
        <v>1813.4534598099999</v>
      </c>
      <c r="D375" s="84">
        <v>1807.04499323</v>
      </c>
      <c r="E375" s="84">
        <v>108.73543046</v>
      </c>
      <c r="F375" s="84">
        <v>108.73543046</v>
      </c>
    </row>
    <row r="376" spans="1:6" ht="12.75" customHeight="1" x14ac:dyDescent="0.2">
      <c r="A376" s="83" t="s">
        <v>163</v>
      </c>
      <c r="B376" s="83">
        <v>2</v>
      </c>
      <c r="C376" s="84">
        <v>1890.4652595499999</v>
      </c>
      <c r="D376" s="84">
        <v>1882.5962173800001</v>
      </c>
      <c r="E376" s="84">
        <v>113.28157896</v>
      </c>
      <c r="F376" s="84">
        <v>113.28157896</v>
      </c>
    </row>
    <row r="377" spans="1:6" ht="12.75" customHeight="1" x14ac:dyDescent="0.2">
      <c r="A377" s="83" t="s">
        <v>163</v>
      </c>
      <c r="B377" s="83">
        <v>3</v>
      </c>
      <c r="C377" s="84">
        <v>1899.99109851</v>
      </c>
      <c r="D377" s="84">
        <v>1899.07661983</v>
      </c>
      <c r="E377" s="84">
        <v>114.27325523</v>
      </c>
      <c r="F377" s="84">
        <v>114.27325523</v>
      </c>
    </row>
    <row r="378" spans="1:6" ht="12.75" customHeight="1" x14ac:dyDescent="0.2">
      <c r="A378" s="83" t="s">
        <v>163</v>
      </c>
      <c r="B378" s="83">
        <v>4</v>
      </c>
      <c r="C378" s="84">
        <v>1918.7559506600001</v>
      </c>
      <c r="D378" s="84">
        <v>1913.6266859699999</v>
      </c>
      <c r="E378" s="84">
        <v>115.14877727</v>
      </c>
      <c r="F378" s="84">
        <v>115.14877727</v>
      </c>
    </row>
    <row r="379" spans="1:6" ht="12.75" customHeight="1" x14ac:dyDescent="0.2">
      <c r="A379" s="83" t="s">
        <v>163</v>
      </c>
      <c r="B379" s="83">
        <v>5</v>
      </c>
      <c r="C379" s="84">
        <v>1919.60732121</v>
      </c>
      <c r="D379" s="84">
        <v>1915.9852008099999</v>
      </c>
      <c r="E379" s="84">
        <v>115.29069633</v>
      </c>
      <c r="F379" s="84">
        <v>115.29069633</v>
      </c>
    </row>
    <row r="380" spans="1:6" ht="12.75" customHeight="1" x14ac:dyDescent="0.2">
      <c r="A380" s="83" t="s">
        <v>163</v>
      </c>
      <c r="B380" s="83">
        <v>6</v>
      </c>
      <c r="C380" s="84">
        <v>1899.56142441</v>
      </c>
      <c r="D380" s="84">
        <v>1894.79050044</v>
      </c>
      <c r="E380" s="84">
        <v>114.01534631</v>
      </c>
      <c r="F380" s="84">
        <v>114.01534631</v>
      </c>
    </row>
    <row r="381" spans="1:6" ht="12.75" customHeight="1" x14ac:dyDescent="0.2">
      <c r="A381" s="83" t="s">
        <v>163</v>
      </c>
      <c r="B381" s="83">
        <v>7</v>
      </c>
      <c r="C381" s="84">
        <v>1845.39853909</v>
      </c>
      <c r="D381" s="84">
        <v>1840.16353944</v>
      </c>
      <c r="E381" s="84">
        <v>110.72827479</v>
      </c>
      <c r="F381" s="84">
        <v>110.72827479</v>
      </c>
    </row>
    <row r="382" spans="1:6" ht="12.75" customHeight="1" x14ac:dyDescent="0.2">
      <c r="A382" s="83" t="s">
        <v>163</v>
      </c>
      <c r="B382" s="83">
        <v>8</v>
      </c>
      <c r="C382" s="84">
        <v>1831.71975398</v>
      </c>
      <c r="D382" s="84">
        <v>1827.2567724800001</v>
      </c>
      <c r="E382" s="84">
        <v>109.95163511</v>
      </c>
      <c r="F382" s="84">
        <v>109.95163511</v>
      </c>
    </row>
    <row r="383" spans="1:6" ht="12.75" customHeight="1" x14ac:dyDescent="0.2">
      <c r="A383" s="83" t="s">
        <v>163</v>
      </c>
      <c r="B383" s="83">
        <v>9</v>
      </c>
      <c r="C383" s="84">
        <v>1788.39622454</v>
      </c>
      <c r="D383" s="84">
        <v>1784.8785896700001</v>
      </c>
      <c r="E383" s="84">
        <v>107.40161008</v>
      </c>
      <c r="F383" s="84">
        <v>107.40161008</v>
      </c>
    </row>
    <row r="384" spans="1:6" ht="12.75" customHeight="1" x14ac:dyDescent="0.2">
      <c r="A384" s="83" t="s">
        <v>163</v>
      </c>
      <c r="B384" s="83">
        <v>10</v>
      </c>
      <c r="C384" s="84">
        <v>1763.7730177799999</v>
      </c>
      <c r="D384" s="84">
        <v>1760.55640565</v>
      </c>
      <c r="E384" s="84">
        <v>105.93806979</v>
      </c>
      <c r="F384" s="84">
        <v>105.93806979</v>
      </c>
    </row>
    <row r="385" spans="1:6" ht="12.75" customHeight="1" x14ac:dyDescent="0.2">
      <c r="A385" s="83" t="s">
        <v>163</v>
      </c>
      <c r="B385" s="83">
        <v>11</v>
      </c>
      <c r="C385" s="84">
        <v>1765.13787929</v>
      </c>
      <c r="D385" s="84">
        <v>1762.3643844000001</v>
      </c>
      <c r="E385" s="84">
        <v>106.04686141000001</v>
      </c>
      <c r="F385" s="84">
        <v>106.04686141000001</v>
      </c>
    </row>
    <row r="386" spans="1:6" ht="12.75" customHeight="1" x14ac:dyDescent="0.2">
      <c r="A386" s="83" t="s">
        <v>163</v>
      </c>
      <c r="B386" s="83">
        <v>12</v>
      </c>
      <c r="C386" s="84">
        <v>1783.50230941</v>
      </c>
      <c r="D386" s="84">
        <v>1781.9509347799999</v>
      </c>
      <c r="E386" s="84">
        <v>107.22544412000001</v>
      </c>
      <c r="F386" s="84">
        <v>107.22544412000001</v>
      </c>
    </row>
    <row r="387" spans="1:6" ht="12.75" customHeight="1" x14ac:dyDescent="0.2">
      <c r="A387" s="83" t="s">
        <v>163</v>
      </c>
      <c r="B387" s="83">
        <v>13</v>
      </c>
      <c r="C387" s="84">
        <v>1791.65680767</v>
      </c>
      <c r="D387" s="84">
        <v>1785.8177589899999</v>
      </c>
      <c r="E387" s="84">
        <v>107.45812278</v>
      </c>
      <c r="F387" s="84">
        <v>107.45812278</v>
      </c>
    </row>
    <row r="388" spans="1:6" ht="12.75" customHeight="1" x14ac:dyDescent="0.2">
      <c r="A388" s="83" t="s">
        <v>163</v>
      </c>
      <c r="B388" s="83">
        <v>14</v>
      </c>
      <c r="C388" s="84">
        <v>1807.52666694</v>
      </c>
      <c r="D388" s="84">
        <v>1803.26914031</v>
      </c>
      <c r="E388" s="84">
        <v>108.50822583</v>
      </c>
      <c r="F388" s="84">
        <v>108.50822583</v>
      </c>
    </row>
    <row r="389" spans="1:6" ht="12.75" customHeight="1" x14ac:dyDescent="0.2">
      <c r="A389" s="83" t="s">
        <v>163</v>
      </c>
      <c r="B389" s="83">
        <v>15</v>
      </c>
      <c r="C389" s="84">
        <v>1811.89719182</v>
      </c>
      <c r="D389" s="84">
        <v>1808.43007601</v>
      </c>
      <c r="E389" s="84">
        <v>108.81877513000001</v>
      </c>
      <c r="F389" s="84">
        <v>108.81877513000001</v>
      </c>
    </row>
    <row r="390" spans="1:6" ht="12.75" customHeight="1" x14ac:dyDescent="0.2">
      <c r="A390" s="83" t="s">
        <v>163</v>
      </c>
      <c r="B390" s="83">
        <v>16</v>
      </c>
      <c r="C390" s="84">
        <v>1826.23323142</v>
      </c>
      <c r="D390" s="84">
        <v>1820.34374596</v>
      </c>
      <c r="E390" s="84">
        <v>109.53565713</v>
      </c>
      <c r="F390" s="84">
        <v>109.53565713</v>
      </c>
    </row>
    <row r="391" spans="1:6" ht="12.75" customHeight="1" x14ac:dyDescent="0.2">
      <c r="A391" s="83" t="s">
        <v>163</v>
      </c>
      <c r="B391" s="83">
        <v>17</v>
      </c>
      <c r="C391" s="84">
        <v>1812.5799703</v>
      </c>
      <c r="D391" s="84">
        <v>1806.7848529400001</v>
      </c>
      <c r="E391" s="84">
        <v>108.71977702</v>
      </c>
      <c r="F391" s="84">
        <v>108.71977702</v>
      </c>
    </row>
    <row r="392" spans="1:6" ht="12.75" customHeight="1" x14ac:dyDescent="0.2">
      <c r="A392" s="83" t="s">
        <v>163</v>
      </c>
      <c r="B392" s="83">
        <v>18</v>
      </c>
      <c r="C392" s="84">
        <v>1766.53124839</v>
      </c>
      <c r="D392" s="84">
        <v>1761.9958525699999</v>
      </c>
      <c r="E392" s="84">
        <v>106.02468571999999</v>
      </c>
      <c r="F392" s="84">
        <v>106.02468571999999</v>
      </c>
    </row>
    <row r="393" spans="1:6" ht="12.75" customHeight="1" x14ac:dyDescent="0.2">
      <c r="A393" s="83" t="s">
        <v>163</v>
      </c>
      <c r="B393" s="83">
        <v>19</v>
      </c>
      <c r="C393" s="84">
        <v>1746.62558519</v>
      </c>
      <c r="D393" s="84">
        <v>1741.8878589599999</v>
      </c>
      <c r="E393" s="84">
        <v>104.81472617999999</v>
      </c>
      <c r="F393" s="84">
        <v>104.81472617999999</v>
      </c>
    </row>
    <row r="394" spans="1:6" ht="12.75" customHeight="1" x14ac:dyDescent="0.2">
      <c r="A394" s="83" t="s">
        <v>163</v>
      </c>
      <c r="B394" s="83">
        <v>20</v>
      </c>
      <c r="C394" s="84">
        <v>1766.3926868399999</v>
      </c>
      <c r="D394" s="84">
        <v>1762.33617144</v>
      </c>
      <c r="E394" s="84">
        <v>106.04516375</v>
      </c>
      <c r="F394" s="84">
        <v>106.04516375</v>
      </c>
    </row>
    <row r="395" spans="1:6" ht="12.75" customHeight="1" x14ac:dyDescent="0.2">
      <c r="A395" s="83" t="s">
        <v>163</v>
      </c>
      <c r="B395" s="83">
        <v>21</v>
      </c>
      <c r="C395" s="84">
        <v>1780.0315771400001</v>
      </c>
      <c r="D395" s="84">
        <v>1774.0820259100001</v>
      </c>
      <c r="E395" s="84">
        <v>106.75194777999999</v>
      </c>
      <c r="F395" s="84">
        <v>106.75194777999999</v>
      </c>
    </row>
    <row r="396" spans="1:6" ht="12.75" customHeight="1" x14ac:dyDescent="0.2">
      <c r="A396" s="83" t="s">
        <v>163</v>
      </c>
      <c r="B396" s="83">
        <v>22</v>
      </c>
      <c r="C396" s="84">
        <v>1783.3761602</v>
      </c>
      <c r="D396" s="84">
        <v>1781.61254841</v>
      </c>
      <c r="E396" s="84">
        <v>107.20508237999999</v>
      </c>
      <c r="F396" s="84">
        <v>107.20508237999999</v>
      </c>
    </row>
    <row r="397" spans="1:6" ht="12.75" customHeight="1" x14ac:dyDescent="0.2">
      <c r="A397" s="83" t="s">
        <v>163</v>
      </c>
      <c r="B397" s="83">
        <v>23</v>
      </c>
      <c r="C397" s="84">
        <v>1802.4590386299999</v>
      </c>
      <c r="D397" s="84">
        <v>1795.6004710699999</v>
      </c>
      <c r="E397" s="84">
        <v>108.04677852</v>
      </c>
      <c r="F397" s="84">
        <v>108.04677852</v>
      </c>
    </row>
    <row r="398" spans="1:6" ht="12.75" customHeight="1" x14ac:dyDescent="0.2">
      <c r="A398" s="83" t="s">
        <v>163</v>
      </c>
      <c r="B398" s="83">
        <v>24</v>
      </c>
      <c r="C398" s="84">
        <v>1831.3784076899999</v>
      </c>
      <c r="D398" s="84">
        <v>1826.4721150299999</v>
      </c>
      <c r="E398" s="84">
        <v>109.90441986</v>
      </c>
      <c r="F398" s="84">
        <v>109.90441986</v>
      </c>
    </row>
    <row r="399" spans="1:6" ht="12.75" customHeight="1" x14ac:dyDescent="0.2">
      <c r="A399" s="83" t="s">
        <v>164</v>
      </c>
      <c r="B399" s="83">
        <v>1</v>
      </c>
      <c r="C399" s="84">
        <v>1839.13576371</v>
      </c>
      <c r="D399" s="84">
        <v>1830.3530759600001</v>
      </c>
      <c r="E399" s="84">
        <v>110.13794917</v>
      </c>
      <c r="F399" s="84">
        <v>110.13794917</v>
      </c>
    </row>
    <row r="400" spans="1:6" ht="12.75" customHeight="1" x14ac:dyDescent="0.2">
      <c r="A400" s="83" t="s">
        <v>164</v>
      </c>
      <c r="B400" s="83">
        <v>2</v>
      </c>
      <c r="C400" s="84">
        <v>1870.1180987</v>
      </c>
      <c r="D400" s="84">
        <v>1865.1740473499999</v>
      </c>
      <c r="E400" s="84">
        <v>112.23323363999999</v>
      </c>
      <c r="F400" s="84">
        <v>112.23323363999999</v>
      </c>
    </row>
    <row r="401" spans="1:6" ht="12.75" customHeight="1" x14ac:dyDescent="0.2">
      <c r="A401" s="83" t="s">
        <v>164</v>
      </c>
      <c r="B401" s="83">
        <v>3</v>
      </c>
      <c r="C401" s="84">
        <v>1915.8478864799999</v>
      </c>
      <c r="D401" s="84">
        <v>1908.8021254800001</v>
      </c>
      <c r="E401" s="84">
        <v>114.85846869</v>
      </c>
      <c r="F401" s="84">
        <v>114.85846869</v>
      </c>
    </row>
    <row r="402" spans="1:6" ht="12.75" customHeight="1" x14ac:dyDescent="0.2">
      <c r="A402" s="83" t="s">
        <v>164</v>
      </c>
      <c r="B402" s="83">
        <v>4</v>
      </c>
      <c r="C402" s="84">
        <v>1929.37853582</v>
      </c>
      <c r="D402" s="84">
        <v>1917.5563910599999</v>
      </c>
      <c r="E402" s="84">
        <v>115.38523965</v>
      </c>
      <c r="F402" s="84">
        <v>115.38523965</v>
      </c>
    </row>
    <row r="403" spans="1:6" ht="12.75" customHeight="1" x14ac:dyDescent="0.2">
      <c r="A403" s="83" t="s">
        <v>164</v>
      </c>
      <c r="B403" s="83">
        <v>5</v>
      </c>
      <c r="C403" s="84">
        <v>1910.0284853799999</v>
      </c>
      <c r="D403" s="84">
        <v>1906.22007798</v>
      </c>
      <c r="E403" s="84">
        <v>114.70309897999999</v>
      </c>
      <c r="F403" s="84">
        <v>114.70309897999999</v>
      </c>
    </row>
    <row r="404" spans="1:6" ht="12.75" customHeight="1" x14ac:dyDescent="0.2">
      <c r="A404" s="83" t="s">
        <v>164</v>
      </c>
      <c r="B404" s="83">
        <v>6</v>
      </c>
      <c r="C404" s="84">
        <v>1907.29401988</v>
      </c>
      <c r="D404" s="84">
        <v>1902.1637958599999</v>
      </c>
      <c r="E404" s="84">
        <v>114.45902006999999</v>
      </c>
      <c r="F404" s="84">
        <v>114.45902006999999</v>
      </c>
    </row>
    <row r="405" spans="1:6" ht="12.75" customHeight="1" x14ac:dyDescent="0.2">
      <c r="A405" s="83" t="s">
        <v>164</v>
      </c>
      <c r="B405" s="83">
        <v>7</v>
      </c>
      <c r="C405" s="84">
        <v>1874.5021404500001</v>
      </c>
      <c r="D405" s="84">
        <v>1859.2221420400001</v>
      </c>
      <c r="E405" s="84">
        <v>111.87508927</v>
      </c>
      <c r="F405" s="84">
        <v>111.87508927</v>
      </c>
    </row>
    <row r="406" spans="1:6" ht="12.75" customHeight="1" x14ac:dyDescent="0.2">
      <c r="A406" s="83" t="s">
        <v>164</v>
      </c>
      <c r="B406" s="83">
        <v>8</v>
      </c>
      <c r="C406" s="84">
        <v>1841.9360813599999</v>
      </c>
      <c r="D406" s="84">
        <v>1831.88093673</v>
      </c>
      <c r="E406" s="84">
        <v>110.22988522999999</v>
      </c>
      <c r="F406" s="84">
        <v>110.22988522999999</v>
      </c>
    </row>
    <row r="407" spans="1:6" ht="12.75" customHeight="1" x14ac:dyDescent="0.2">
      <c r="A407" s="83" t="s">
        <v>164</v>
      </c>
      <c r="B407" s="83">
        <v>9</v>
      </c>
      <c r="C407" s="84">
        <v>1795.4436591199999</v>
      </c>
      <c r="D407" s="84">
        <v>1792.07307887</v>
      </c>
      <c r="E407" s="84">
        <v>107.83452453</v>
      </c>
      <c r="F407" s="84">
        <v>107.83452453</v>
      </c>
    </row>
    <row r="408" spans="1:6" ht="12.75" customHeight="1" x14ac:dyDescent="0.2">
      <c r="A408" s="83" t="s">
        <v>164</v>
      </c>
      <c r="B408" s="83">
        <v>10</v>
      </c>
      <c r="C408" s="84">
        <v>1750.0235235099999</v>
      </c>
      <c r="D408" s="84">
        <v>1745.49798016</v>
      </c>
      <c r="E408" s="84">
        <v>105.03195822000001</v>
      </c>
      <c r="F408" s="84">
        <v>105.03195822000001</v>
      </c>
    </row>
    <row r="409" spans="1:6" ht="12.75" customHeight="1" x14ac:dyDescent="0.2">
      <c r="A409" s="83" t="s">
        <v>164</v>
      </c>
      <c r="B409" s="83">
        <v>11</v>
      </c>
      <c r="C409" s="84">
        <v>1710.47649447</v>
      </c>
      <c r="D409" s="84">
        <v>1706.46819508</v>
      </c>
      <c r="E409" s="84">
        <v>102.68341655</v>
      </c>
      <c r="F409" s="84">
        <v>102.68341655</v>
      </c>
    </row>
    <row r="410" spans="1:6" ht="12.75" customHeight="1" x14ac:dyDescent="0.2">
      <c r="A410" s="83" t="s">
        <v>164</v>
      </c>
      <c r="B410" s="83">
        <v>12</v>
      </c>
      <c r="C410" s="84">
        <v>1685.9009505500001</v>
      </c>
      <c r="D410" s="84">
        <v>1682.38251227</v>
      </c>
      <c r="E410" s="84">
        <v>101.23410726</v>
      </c>
      <c r="F410" s="84">
        <v>101.23410726</v>
      </c>
    </row>
    <row r="411" spans="1:6" ht="12.75" customHeight="1" x14ac:dyDescent="0.2">
      <c r="A411" s="83" t="s">
        <v>164</v>
      </c>
      <c r="B411" s="83">
        <v>13</v>
      </c>
      <c r="C411" s="84">
        <v>1711.1398906500001</v>
      </c>
      <c r="D411" s="84">
        <v>1706.56904009</v>
      </c>
      <c r="E411" s="84">
        <v>102.68948469999999</v>
      </c>
      <c r="F411" s="84">
        <v>102.68948469999999</v>
      </c>
    </row>
    <row r="412" spans="1:6" ht="12.75" customHeight="1" x14ac:dyDescent="0.2">
      <c r="A412" s="83" t="s">
        <v>164</v>
      </c>
      <c r="B412" s="83">
        <v>14</v>
      </c>
      <c r="C412" s="84">
        <v>1721.7515395099999</v>
      </c>
      <c r="D412" s="84">
        <v>1718.09703859</v>
      </c>
      <c r="E412" s="84">
        <v>103.38315967</v>
      </c>
      <c r="F412" s="84">
        <v>103.38315967</v>
      </c>
    </row>
    <row r="413" spans="1:6" ht="12.75" customHeight="1" x14ac:dyDescent="0.2">
      <c r="A413" s="83" t="s">
        <v>164</v>
      </c>
      <c r="B413" s="83">
        <v>15</v>
      </c>
      <c r="C413" s="84">
        <v>1714.26241725</v>
      </c>
      <c r="D413" s="84">
        <v>1708.24086304</v>
      </c>
      <c r="E413" s="84">
        <v>102.7900834</v>
      </c>
      <c r="F413" s="84">
        <v>102.7900834</v>
      </c>
    </row>
    <row r="414" spans="1:6" ht="12.75" customHeight="1" x14ac:dyDescent="0.2">
      <c r="A414" s="83" t="s">
        <v>164</v>
      </c>
      <c r="B414" s="83">
        <v>16</v>
      </c>
      <c r="C414" s="84">
        <v>1727.0731193500001</v>
      </c>
      <c r="D414" s="84">
        <v>1722.65867185</v>
      </c>
      <c r="E414" s="84">
        <v>103.65764711</v>
      </c>
      <c r="F414" s="84">
        <v>103.65764711</v>
      </c>
    </row>
    <row r="415" spans="1:6" ht="12.75" customHeight="1" x14ac:dyDescent="0.2">
      <c r="A415" s="83" t="s">
        <v>164</v>
      </c>
      <c r="B415" s="83">
        <v>17</v>
      </c>
      <c r="C415" s="84">
        <v>1750.0807927599999</v>
      </c>
      <c r="D415" s="84">
        <v>1744.3234302999999</v>
      </c>
      <c r="E415" s="84">
        <v>104.96128195999999</v>
      </c>
      <c r="F415" s="84">
        <v>104.96128195999999</v>
      </c>
    </row>
    <row r="416" spans="1:6" ht="12.75" customHeight="1" x14ac:dyDescent="0.2">
      <c r="A416" s="83" t="s">
        <v>164</v>
      </c>
      <c r="B416" s="83">
        <v>18</v>
      </c>
      <c r="C416" s="84">
        <v>1714.9526705400001</v>
      </c>
      <c r="D416" s="84">
        <v>1708.94181469</v>
      </c>
      <c r="E416" s="84">
        <v>102.83226181000001</v>
      </c>
      <c r="F416" s="84">
        <v>102.83226181000001</v>
      </c>
    </row>
    <row r="417" spans="1:6" ht="12.75" customHeight="1" x14ac:dyDescent="0.2">
      <c r="A417" s="83" t="s">
        <v>164</v>
      </c>
      <c r="B417" s="83">
        <v>19</v>
      </c>
      <c r="C417" s="84">
        <v>1693.8655191800001</v>
      </c>
      <c r="D417" s="84">
        <v>1686.5826679199999</v>
      </c>
      <c r="E417" s="84">
        <v>101.48684349</v>
      </c>
      <c r="F417" s="84">
        <v>101.48684349</v>
      </c>
    </row>
    <row r="418" spans="1:6" ht="12.75" customHeight="1" x14ac:dyDescent="0.2">
      <c r="A418" s="83" t="s">
        <v>164</v>
      </c>
      <c r="B418" s="83">
        <v>20</v>
      </c>
      <c r="C418" s="84">
        <v>1720.2117077400001</v>
      </c>
      <c r="D418" s="84">
        <v>1714.5509351799999</v>
      </c>
      <c r="E418" s="84">
        <v>103.16977977000001</v>
      </c>
      <c r="F418" s="84">
        <v>103.16977977000001</v>
      </c>
    </row>
    <row r="419" spans="1:6" ht="12.75" customHeight="1" x14ac:dyDescent="0.2">
      <c r="A419" s="83" t="s">
        <v>164</v>
      </c>
      <c r="B419" s="83">
        <v>21</v>
      </c>
      <c r="C419" s="84">
        <v>1718.8966808099999</v>
      </c>
      <c r="D419" s="84">
        <v>1711.47590373</v>
      </c>
      <c r="E419" s="84">
        <v>102.98474571</v>
      </c>
      <c r="F419" s="84">
        <v>102.98474571</v>
      </c>
    </row>
    <row r="420" spans="1:6" ht="12.75" customHeight="1" x14ac:dyDescent="0.2">
      <c r="A420" s="83" t="s">
        <v>164</v>
      </c>
      <c r="B420" s="83">
        <v>22</v>
      </c>
      <c r="C420" s="84">
        <v>1716.43072162</v>
      </c>
      <c r="D420" s="84">
        <v>1714.17548966</v>
      </c>
      <c r="E420" s="84">
        <v>103.14718806</v>
      </c>
      <c r="F420" s="84">
        <v>103.14718806</v>
      </c>
    </row>
    <row r="421" spans="1:6" ht="12.75" customHeight="1" x14ac:dyDescent="0.2">
      <c r="A421" s="83" t="s">
        <v>164</v>
      </c>
      <c r="B421" s="83">
        <v>23</v>
      </c>
      <c r="C421" s="84">
        <v>1746.7736051500001</v>
      </c>
      <c r="D421" s="84">
        <v>1741.1943566699999</v>
      </c>
      <c r="E421" s="84">
        <v>104.77299601999999</v>
      </c>
      <c r="F421" s="84">
        <v>104.77299601999999</v>
      </c>
    </row>
    <row r="422" spans="1:6" ht="12.75" customHeight="1" x14ac:dyDescent="0.2">
      <c r="A422" s="83" t="s">
        <v>164</v>
      </c>
      <c r="B422" s="83">
        <v>24</v>
      </c>
      <c r="C422" s="84">
        <v>1784.32636624</v>
      </c>
      <c r="D422" s="84">
        <v>1775.05555577</v>
      </c>
      <c r="E422" s="84">
        <v>106.81052805</v>
      </c>
      <c r="F422" s="84">
        <v>106.81052805</v>
      </c>
    </row>
    <row r="423" spans="1:6" ht="12.75" customHeight="1" x14ac:dyDescent="0.2">
      <c r="A423" s="83" t="s">
        <v>165</v>
      </c>
      <c r="B423" s="83">
        <v>1</v>
      </c>
      <c r="C423" s="84">
        <v>1858.41148058</v>
      </c>
      <c r="D423" s="84">
        <v>1851.5673329799999</v>
      </c>
      <c r="E423" s="84">
        <v>111.41447597</v>
      </c>
      <c r="F423" s="84">
        <v>111.41447597</v>
      </c>
    </row>
    <row r="424" spans="1:6" ht="12.75" customHeight="1" x14ac:dyDescent="0.2">
      <c r="A424" s="83" t="s">
        <v>165</v>
      </c>
      <c r="B424" s="83">
        <v>2</v>
      </c>
      <c r="C424" s="84">
        <v>1869.2536844599999</v>
      </c>
      <c r="D424" s="84">
        <v>1863.11412894</v>
      </c>
      <c r="E424" s="84">
        <v>112.10928204</v>
      </c>
      <c r="F424" s="84">
        <v>112.10928204</v>
      </c>
    </row>
    <row r="425" spans="1:6" ht="12.75" customHeight="1" x14ac:dyDescent="0.2">
      <c r="A425" s="83" t="s">
        <v>165</v>
      </c>
      <c r="B425" s="83">
        <v>3</v>
      </c>
      <c r="C425" s="84">
        <v>1912.76464397</v>
      </c>
      <c r="D425" s="84">
        <v>1901.92460254</v>
      </c>
      <c r="E425" s="84">
        <v>114.44462707</v>
      </c>
      <c r="F425" s="84">
        <v>114.44462707</v>
      </c>
    </row>
    <row r="426" spans="1:6" ht="12.75" customHeight="1" x14ac:dyDescent="0.2">
      <c r="A426" s="83" t="s">
        <v>165</v>
      </c>
      <c r="B426" s="83">
        <v>4</v>
      </c>
      <c r="C426" s="84">
        <v>1909.6622473100001</v>
      </c>
      <c r="D426" s="84">
        <v>1903.58168024</v>
      </c>
      <c r="E426" s="84">
        <v>114.54433851</v>
      </c>
      <c r="F426" s="84">
        <v>114.54433851</v>
      </c>
    </row>
    <row r="427" spans="1:6" ht="12.75" customHeight="1" x14ac:dyDescent="0.2">
      <c r="A427" s="83" t="s">
        <v>165</v>
      </c>
      <c r="B427" s="83">
        <v>5</v>
      </c>
      <c r="C427" s="84">
        <v>1909.83541442</v>
      </c>
      <c r="D427" s="84">
        <v>1901.6189934900001</v>
      </c>
      <c r="E427" s="84">
        <v>114.42623764</v>
      </c>
      <c r="F427" s="84">
        <v>114.42623764</v>
      </c>
    </row>
    <row r="428" spans="1:6" ht="12.75" customHeight="1" x14ac:dyDescent="0.2">
      <c r="A428" s="83" t="s">
        <v>165</v>
      </c>
      <c r="B428" s="83">
        <v>6</v>
      </c>
      <c r="C428" s="84">
        <v>1911.86922669</v>
      </c>
      <c r="D428" s="84">
        <v>1904.29294886</v>
      </c>
      <c r="E428" s="84">
        <v>114.58713772</v>
      </c>
      <c r="F428" s="84">
        <v>114.58713772</v>
      </c>
    </row>
    <row r="429" spans="1:6" ht="12.75" customHeight="1" x14ac:dyDescent="0.2">
      <c r="A429" s="83" t="s">
        <v>165</v>
      </c>
      <c r="B429" s="83">
        <v>7</v>
      </c>
      <c r="C429" s="84">
        <v>1894.1413871300001</v>
      </c>
      <c r="D429" s="84">
        <v>1889.4941667799999</v>
      </c>
      <c r="E429" s="84">
        <v>113.69664969</v>
      </c>
      <c r="F429" s="84">
        <v>113.69664969</v>
      </c>
    </row>
    <row r="430" spans="1:6" ht="12.75" customHeight="1" x14ac:dyDescent="0.2">
      <c r="A430" s="83" t="s">
        <v>165</v>
      </c>
      <c r="B430" s="83">
        <v>8</v>
      </c>
      <c r="C430" s="84">
        <v>1885.9889384999999</v>
      </c>
      <c r="D430" s="84">
        <v>1881.35806157</v>
      </c>
      <c r="E430" s="84">
        <v>113.20707533</v>
      </c>
      <c r="F430" s="84">
        <v>113.20707533</v>
      </c>
    </row>
    <row r="431" spans="1:6" ht="12.75" customHeight="1" x14ac:dyDescent="0.2">
      <c r="A431" s="83" t="s">
        <v>165</v>
      </c>
      <c r="B431" s="83">
        <v>9</v>
      </c>
      <c r="C431" s="84">
        <v>1848.0526407299999</v>
      </c>
      <c r="D431" s="84">
        <v>1844.91218314</v>
      </c>
      <c r="E431" s="84">
        <v>111.01401523</v>
      </c>
      <c r="F431" s="84">
        <v>111.01401523</v>
      </c>
    </row>
    <row r="432" spans="1:6" ht="12.75" customHeight="1" x14ac:dyDescent="0.2">
      <c r="A432" s="83" t="s">
        <v>165</v>
      </c>
      <c r="B432" s="83">
        <v>10</v>
      </c>
      <c r="C432" s="84">
        <v>1812.53159867</v>
      </c>
      <c r="D432" s="84">
        <v>1803.71592635</v>
      </c>
      <c r="E432" s="84">
        <v>108.53511030999999</v>
      </c>
      <c r="F432" s="84">
        <v>108.53511030999999</v>
      </c>
    </row>
    <row r="433" spans="1:6" ht="12.75" customHeight="1" x14ac:dyDescent="0.2">
      <c r="A433" s="83" t="s">
        <v>165</v>
      </c>
      <c r="B433" s="83">
        <v>11</v>
      </c>
      <c r="C433" s="84">
        <v>1763.1570272399999</v>
      </c>
      <c r="D433" s="84">
        <v>1758.78082064</v>
      </c>
      <c r="E433" s="84">
        <v>105.83122741</v>
      </c>
      <c r="F433" s="84">
        <v>105.83122741</v>
      </c>
    </row>
    <row r="434" spans="1:6" ht="12.75" customHeight="1" x14ac:dyDescent="0.2">
      <c r="A434" s="83" t="s">
        <v>165</v>
      </c>
      <c r="B434" s="83">
        <v>12</v>
      </c>
      <c r="C434" s="84">
        <v>1748.3359412100001</v>
      </c>
      <c r="D434" s="84">
        <v>1743.99179645</v>
      </c>
      <c r="E434" s="84">
        <v>104.94132654000001</v>
      </c>
      <c r="F434" s="84">
        <v>104.94132654000001</v>
      </c>
    </row>
    <row r="435" spans="1:6" ht="12.75" customHeight="1" x14ac:dyDescent="0.2">
      <c r="A435" s="83" t="s">
        <v>165</v>
      </c>
      <c r="B435" s="83">
        <v>13</v>
      </c>
      <c r="C435" s="84">
        <v>1761.94922105</v>
      </c>
      <c r="D435" s="84">
        <v>1758.8263597499999</v>
      </c>
      <c r="E435" s="84">
        <v>105.83396764</v>
      </c>
      <c r="F435" s="84">
        <v>105.83396764</v>
      </c>
    </row>
    <row r="436" spans="1:6" ht="12.75" customHeight="1" x14ac:dyDescent="0.2">
      <c r="A436" s="83" t="s">
        <v>165</v>
      </c>
      <c r="B436" s="83">
        <v>14</v>
      </c>
      <c r="C436" s="84">
        <v>1770.8664524999999</v>
      </c>
      <c r="D436" s="84">
        <v>1767.4694499499999</v>
      </c>
      <c r="E436" s="84">
        <v>106.35404884</v>
      </c>
      <c r="F436" s="84">
        <v>106.35404884</v>
      </c>
    </row>
    <row r="437" spans="1:6" ht="12.75" customHeight="1" x14ac:dyDescent="0.2">
      <c r="A437" s="83" t="s">
        <v>165</v>
      </c>
      <c r="B437" s="83">
        <v>15</v>
      </c>
      <c r="C437" s="84">
        <v>1772.4950814900001</v>
      </c>
      <c r="D437" s="84">
        <v>1766.2232256</v>
      </c>
      <c r="E437" s="84">
        <v>106.2790597</v>
      </c>
      <c r="F437" s="84">
        <v>106.2790597</v>
      </c>
    </row>
    <row r="438" spans="1:6" ht="12.75" customHeight="1" x14ac:dyDescent="0.2">
      <c r="A438" s="83" t="s">
        <v>165</v>
      </c>
      <c r="B438" s="83">
        <v>16</v>
      </c>
      <c r="C438" s="84">
        <v>1778.85886398</v>
      </c>
      <c r="D438" s="84">
        <v>1774.6870299100001</v>
      </c>
      <c r="E438" s="84">
        <v>106.78835273</v>
      </c>
      <c r="F438" s="84">
        <v>106.78835273</v>
      </c>
    </row>
    <row r="439" spans="1:6" ht="12.75" customHeight="1" x14ac:dyDescent="0.2">
      <c r="A439" s="83" t="s">
        <v>165</v>
      </c>
      <c r="B439" s="83">
        <v>17</v>
      </c>
      <c r="C439" s="84">
        <v>1789.1671016800001</v>
      </c>
      <c r="D439" s="84">
        <v>1782.92964029</v>
      </c>
      <c r="E439" s="84">
        <v>107.28433583</v>
      </c>
      <c r="F439" s="84">
        <v>107.28433583</v>
      </c>
    </row>
    <row r="440" spans="1:6" ht="12.75" customHeight="1" x14ac:dyDescent="0.2">
      <c r="A440" s="83" t="s">
        <v>165</v>
      </c>
      <c r="B440" s="83">
        <v>18</v>
      </c>
      <c r="C440" s="84">
        <v>1744.64896901</v>
      </c>
      <c r="D440" s="84">
        <v>1740.3464250899999</v>
      </c>
      <c r="E440" s="84">
        <v>104.72197337999999</v>
      </c>
      <c r="F440" s="84">
        <v>104.72197337999999</v>
      </c>
    </row>
    <row r="441" spans="1:6" ht="12.75" customHeight="1" x14ac:dyDescent="0.2">
      <c r="A441" s="83" t="s">
        <v>165</v>
      </c>
      <c r="B441" s="83">
        <v>19</v>
      </c>
      <c r="C441" s="84">
        <v>1703.5609178100001</v>
      </c>
      <c r="D441" s="84">
        <v>1697.69594545</v>
      </c>
      <c r="E441" s="84">
        <v>102.15556341999999</v>
      </c>
      <c r="F441" s="84">
        <v>102.15556341999999</v>
      </c>
    </row>
    <row r="442" spans="1:6" ht="12.75" customHeight="1" x14ac:dyDescent="0.2">
      <c r="A442" s="83" t="s">
        <v>165</v>
      </c>
      <c r="B442" s="83">
        <v>20</v>
      </c>
      <c r="C442" s="84">
        <v>1701.57230372</v>
      </c>
      <c r="D442" s="84">
        <v>1695.54971028</v>
      </c>
      <c r="E442" s="84">
        <v>102.02641788</v>
      </c>
      <c r="F442" s="84">
        <v>102.02641788</v>
      </c>
    </row>
    <row r="443" spans="1:6" ht="12.75" customHeight="1" x14ac:dyDescent="0.2">
      <c r="A443" s="83" t="s">
        <v>165</v>
      </c>
      <c r="B443" s="83">
        <v>21</v>
      </c>
      <c r="C443" s="84">
        <v>1731.76217959</v>
      </c>
      <c r="D443" s="84">
        <v>1725.9308339300001</v>
      </c>
      <c r="E443" s="84">
        <v>103.85454312</v>
      </c>
      <c r="F443" s="84">
        <v>103.85454312</v>
      </c>
    </row>
    <row r="444" spans="1:6" ht="12.75" customHeight="1" x14ac:dyDescent="0.2">
      <c r="A444" s="83" t="s">
        <v>165</v>
      </c>
      <c r="B444" s="83">
        <v>22</v>
      </c>
      <c r="C444" s="84">
        <v>1730.3806052800001</v>
      </c>
      <c r="D444" s="84">
        <v>1724.5389296799999</v>
      </c>
      <c r="E444" s="84">
        <v>103.77078797999999</v>
      </c>
      <c r="F444" s="84">
        <v>103.77078797999999</v>
      </c>
    </row>
    <row r="445" spans="1:6" ht="12.75" customHeight="1" x14ac:dyDescent="0.2">
      <c r="A445" s="83" t="s">
        <v>165</v>
      </c>
      <c r="B445" s="83">
        <v>23</v>
      </c>
      <c r="C445" s="84">
        <v>1769.2605627</v>
      </c>
      <c r="D445" s="84">
        <v>1764.5674080599999</v>
      </c>
      <c r="E445" s="84">
        <v>106.17942409</v>
      </c>
      <c r="F445" s="84">
        <v>106.17942409</v>
      </c>
    </row>
    <row r="446" spans="1:6" ht="12.75" customHeight="1" x14ac:dyDescent="0.2">
      <c r="A446" s="83" t="s">
        <v>165</v>
      </c>
      <c r="B446" s="83">
        <v>24</v>
      </c>
      <c r="C446" s="84">
        <v>1812.11865504</v>
      </c>
      <c r="D446" s="84">
        <v>1805.56486307</v>
      </c>
      <c r="E446" s="84">
        <v>108.64636649000001</v>
      </c>
      <c r="F446" s="84">
        <v>108.64636649000001</v>
      </c>
    </row>
    <row r="447" spans="1:6" ht="12.75" customHeight="1" x14ac:dyDescent="0.2">
      <c r="A447" s="83" t="s">
        <v>166</v>
      </c>
      <c r="B447" s="83">
        <v>1</v>
      </c>
      <c r="C447" s="84">
        <v>1724.20156176</v>
      </c>
      <c r="D447" s="84">
        <v>1719.3349285899999</v>
      </c>
      <c r="E447" s="84">
        <v>103.4576473</v>
      </c>
      <c r="F447" s="84">
        <v>103.4576473</v>
      </c>
    </row>
    <row r="448" spans="1:6" ht="12.75" customHeight="1" x14ac:dyDescent="0.2">
      <c r="A448" s="83" t="s">
        <v>166</v>
      </c>
      <c r="B448" s="83">
        <v>2</v>
      </c>
      <c r="C448" s="84">
        <v>1753.5626631</v>
      </c>
      <c r="D448" s="84">
        <v>1753.53350712</v>
      </c>
      <c r="E448" s="84">
        <v>105.51548049</v>
      </c>
      <c r="F448" s="84">
        <v>105.51548049</v>
      </c>
    </row>
    <row r="449" spans="1:6" ht="12.75" customHeight="1" x14ac:dyDescent="0.2">
      <c r="A449" s="83" t="s">
        <v>166</v>
      </c>
      <c r="B449" s="83">
        <v>3</v>
      </c>
      <c r="C449" s="84">
        <v>1788.55488268</v>
      </c>
      <c r="D449" s="84">
        <v>1781.5683838699999</v>
      </c>
      <c r="E449" s="84">
        <v>107.20242485999999</v>
      </c>
      <c r="F449" s="84">
        <v>107.20242485999999</v>
      </c>
    </row>
    <row r="450" spans="1:6" ht="12.75" customHeight="1" x14ac:dyDescent="0.2">
      <c r="A450" s="83" t="s">
        <v>166</v>
      </c>
      <c r="B450" s="83">
        <v>4</v>
      </c>
      <c r="C450" s="84">
        <v>1799.08140374</v>
      </c>
      <c r="D450" s="84">
        <v>1794.9248241499999</v>
      </c>
      <c r="E450" s="84">
        <v>108.00612277</v>
      </c>
      <c r="F450" s="84">
        <v>108.00612277</v>
      </c>
    </row>
    <row r="451" spans="1:6" ht="12.75" customHeight="1" x14ac:dyDescent="0.2">
      <c r="A451" s="83" t="s">
        <v>166</v>
      </c>
      <c r="B451" s="83">
        <v>5</v>
      </c>
      <c r="C451" s="84">
        <v>1813.5812529699999</v>
      </c>
      <c r="D451" s="84">
        <v>1798.65272611</v>
      </c>
      <c r="E451" s="84">
        <v>108.23044204999999</v>
      </c>
      <c r="F451" s="84">
        <v>108.23044204999999</v>
      </c>
    </row>
    <row r="452" spans="1:6" ht="12.75" customHeight="1" x14ac:dyDescent="0.2">
      <c r="A452" s="83" t="s">
        <v>166</v>
      </c>
      <c r="B452" s="83">
        <v>6</v>
      </c>
      <c r="C452" s="84">
        <v>1778.96565674</v>
      </c>
      <c r="D452" s="84">
        <v>1777.51670257</v>
      </c>
      <c r="E452" s="84">
        <v>106.95862279000001</v>
      </c>
      <c r="F452" s="84">
        <v>106.95862279000001</v>
      </c>
    </row>
    <row r="453" spans="1:6" ht="12.75" customHeight="1" x14ac:dyDescent="0.2">
      <c r="A453" s="83" t="s">
        <v>166</v>
      </c>
      <c r="B453" s="83">
        <v>7</v>
      </c>
      <c r="C453" s="84">
        <v>1731.1747870900001</v>
      </c>
      <c r="D453" s="84">
        <v>1727.1386108900001</v>
      </c>
      <c r="E453" s="84">
        <v>103.92721876</v>
      </c>
      <c r="F453" s="84">
        <v>103.92721876</v>
      </c>
    </row>
    <row r="454" spans="1:6" ht="12.75" customHeight="1" x14ac:dyDescent="0.2">
      <c r="A454" s="83" t="s">
        <v>166</v>
      </c>
      <c r="B454" s="83">
        <v>8</v>
      </c>
      <c r="C454" s="84">
        <v>1678.2694475200001</v>
      </c>
      <c r="D454" s="84">
        <v>1676.4410592900001</v>
      </c>
      <c r="E454" s="84">
        <v>100.87659184</v>
      </c>
      <c r="F454" s="84">
        <v>100.87659184</v>
      </c>
    </row>
    <row r="455" spans="1:6" ht="12.75" customHeight="1" x14ac:dyDescent="0.2">
      <c r="A455" s="83" t="s">
        <v>166</v>
      </c>
      <c r="B455" s="83">
        <v>9</v>
      </c>
      <c r="C455" s="84">
        <v>1655.2072884300001</v>
      </c>
      <c r="D455" s="84">
        <v>1651.0539191099999</v>
      </c>
      <c r="E455" s="84">
        <v>99.348969879999999</v>
      </c>
      <c r="F455" s="84">
        <v>99.348969879999999</v>
      </c>
    </row>
    <row r="456" spans="1:6" ht="12.75" customHeight="1" x14ac:dyDescent="0.2">
      <c r="A456" s="83" t="s">
        <v>166</v>
      </c>
      <c r="B456" s="83">
        <v>10</v>
      </c>
      <c r="C456" s="84">
        <v>1621.99857984</v>
      </c>
      <c r="D456" s="84">
        <v>1615.59046141</v>
      </c>
      <c r="E456" s="84">
        <v>97.21502504</v>
      </c>
      <c r="F456" s="84">
        <v>97.21502504</v>
      </c>
    </row>
    <row r="457" spans="1:6" ht="12.75" customHeight="1" x14ac:dyDescent="0.2">
      <c r="A457" s="83" t="s">
        <v>166</v>
      </c>
      <c r="B457" s="83">
        <v>11</v>
      </c>
      <c r="C457" s="84">
        <v>1622.7950331300001</v>
      </c>
      <c r="D457" s="84">
        <v>1603.62469154</v>
      </c>
      <c r="E457" s="84">
        <v>96.495008029999994</v>
      </c>
      <c r="F457" s="84">
        <v>96.495008029999994</v>
      </c>
    </row>
    <row r="458" spans="1:6" ht="12.75" customHeight="1" x14ac:dyDescent="0.2">
      <c r="A458" s="83" t="s">
        <v>166</v>
      </c>
      <c r="B458" s="83">
        <v>12</v>
      </c>
      <c r="C458" s="84">
        <v>1643.81625781</v>
      </c>
      <c r="D458" s="84">
        <v>1626.8746535600001</v>
      </c>
      <c r="E458" s="84">
        <v>97.894029430000003</v>
      </c>
      <c r="F458" s="84">
        <v>97.894029430000003</v>
      </c>
    </row>
    <row r="459" spans="1:6" ht="12.75" customHeight="1" x14ac:dyDescent="0.2">
      <c r="A459" s="83" t="s">
        <v>166</v>
      </c>
      <c r="B459" s="83">
        <v>13</v>
      </c>
      <c r="C459" s="84">
        <v>1641.79474119</v>
      </c>
      <c r="D459" s="84">
        <v>1633.3315208399999</v>
      </c>
      <c r="E459" s="84">
        <v>98.282558910000006</v>
      </c>
      <c r="F459" s="84">
        <v>98.282558910000006</v>
      </c>
    </row>
    <row r="460" spans="1:6" ht="12.75" customHeight="1" x14ac:dyDescent="0.2">
      <c r="A460" s="83" t="s">
        <v>166</v>
      </c>
      <c r="B460" s="83">
        <v>14</v>
      </c>
      <c r="C460" s="84">
        <v>1651.70600362</v>
      </c>
      <c r="D460" s="84">
        <v>1645.05165689</v>
      </c>
      <c r="E460" s="84">
        <v>98.987795379999994</v>
      </c>
      <c r="F460" s="84">
        <v>98.987795379999994</v>
      </c>
    </row>
    <row r="461" spans="1:6" ht="12.75" customHeight="1" x14ac:dyDescent="0.2">
      <c r="A461" s="83" t="s">
        <v>166</v>
      </c>
      <c r="B461" s="83">
        <v>15</v>
      </c>
      <c r="C461" s="84">
        <v>1664.69126338</v>
      </c>
      <c r="D461" s="84">
        <v>1660.8484899699999</v>
      </c>
      <c r="E461" s="84">
        <v>99.938339200000001</v>
      </c>
      <c r="F461" s="84">
        <v>99.938339200000001</v>
      </c>
    </row>
    <row r="462" spans="1:6" ht="12.75" customHeight="1" x14ac:dyDescent="0.2">
      <c r="A462" s="83" t="s">
        <v>166</v>
      </c>
      <c r="B462" s="83">
        <v>16</v>
      </c>
      <c r="C462" s="84">
        <v>1670.59633904</v>
      </c>
      <c r="D462" s="84">
        <v>1667.38478173</v>
      </c>
      <c r="E462" s="84">
        <v>100.33164789</v>
      </c>
      <c r="F462" s="84">
        <v>100.33164789</v>
      </c>
    </row>
    <row r="463" spans="1:6" ht="12.75" customHeight="1" x14ac:dyDescent="0.2">
      <c r="A463" s="83" t="s">
        <v>166</v>
      </c>
      <c r="B463" s="83">
        <v>17</v>
      </c>
      <c r="C463" s="84">
        <v>1672.7986930300001</v>
      </c>
      <c r="D463" s="84">
        <v>1664.6124739100001</v>
      </c>
      <c r="E463" s="84">
        <v>100.16482963999999</v>
      </c>
      <c r="F463" s="84">
        <v>100.16482963999999</v>
      </c>
    </row>
    <row r="464" spans="1:6" ht="12.75" customHeight="1" x14ac:dyDescent="0.2">
      <c r="A464" s="83" t="s">
        <v>166</v>
      </c>
      <c r="B464" s="83">
        <v>18</v>
      </c>
      <c r="C464" s="84">
        <v>1643.0174985199999</v>
      </c>
      <c r="D464" s="84">
        <v>1638.64324265</v>
      </c>
      <c r="E464" s="84">
        <v>98.602181479999999</v>
      </c>
      <c r="F464" s="84">
        <v>98.602181479999999</v>
      </c>
    </row>
    <row r="465" spans="1:6" ht="12.75" customHeight="1" x14ac:dyDescent="0.2">
      <c r="A465" s="83" t="s">
        <v>166</v>
      </c>
      <c r="B465" s="83">
        <v>19</v>
      </c>
      <c r="C465" s="84">
        <v>1611.3420760500001</v>
      </c>
      <c r="D465" s="84">
        <v>1607.5753132699999</v>
      </c>
      <c r="E465" s="84">
        <v>96.732729030000002</v>
      </c>
      <c r="F465" s="84">
        <v>96.732729030000002</v>
      </c>
    </row>
    <row r="466" spans="1:6" ht="12.75" customHeight="1" x14ac:dyDescent="0.2">
      <c r="A466" s="83" t="s">
        <v>166</v>
      </c>
      <c r="B466" s="83">
        <v>20</v>
      </c>
      <c r="C466" s="84">
        <v>1597.4597365300001</v>
      </c>
      <c r="D466" s="84">
        <v>1594.61379678</v>
      </c>
      <c r="E466" s="84">
        <v>95.952794900000001</v>
      </c>
      <c r="F466" s="84">
        <v>95.952794900000001</v>
      </c>
    </row>
    <row r="467" spans="1:6" ht="12.75" customHeight="1" x14ac:dyDescent="0.2">
      <c r="A467" s="83" t="s">
        <v>166</v>
      </c>
      <c r="B467" s="83">
        <v>21</v>
      </c>
      <c r="C467" s="84">
        <v>1628.9188987</v>
      </c>
      <c r="D467" s="84">
        <v>1624.81370995</v>
      </c>
      <c r="E467" s="84">
        <v>97.770016150000004</v>
      </c>
      <c r="F467" s="84">
        <v>97.770016150000004</v>
      </c>
    </row>
    <row r="468" spans="1:6" ht="12.75" customHeight="1" x14ac:dyDescent="0.2">
      <c r="A468" s="83" t="s">
        <v>166</v>
      </c>
      <c r="B468" s="83">
        <v>22</v>
      </c>
      <c r="C468" s="84">
        <v>1607.0446456</v>
      </c>
      <c r="D468" s="84">
        <v>1603.7622209900001</v>
      </c>
      <c r="E468" s="84">
        <v>96.503283600000003</v>
      </c>
      <c r="F468" s="84">
        <v>96.503283600000003</v>
      </c>
    </row>
    <row r="469" spans="1:6" ht="12.75" customHeight="1" x14ac:dyDescent="0.2">
      <c r="A469" s="83" t="s">
        <v>166</v>
      </c>
      <c r="B469" s="83">
        <v>23</v>
      </c>
      <c r="C469" s="84">
        <v>1651.4106574699999</v>
      </c>
      <c r="D469" s="84">
        <v>1645.98768421</v>
      </c>
      <c r="E469" s="84">
        <v>99.044119010000003</v>
      </c>
      <c r="F469" s="84">
        <v>99.044119010000003</v>
      </c>
    </row>
    <row r="470" spans="1:6" ht="12.75" customHeight="1" x14ac:dyDescent="0.2">
      <c r="A470" s="83" t="s">
        <v>166</v>
      </c>
      <c r="B470" s="83">
        <v>24</v>
      </c>
      <c r="C470" s="84">
        <v>1680.4822996600001</v>
      </c>
      <c r="D470" s="84">
        <v>1673.3807017199999</v>
      </c>
      <c r="E470" s="84">
        <v>100.69244076</v>
      </c>
      <c r="F470" s="84">
        <v>100.69244076</v>
      </c>
    </row>
    <row r="471" spans="1:6" ht="12.75" customHeight="1" x14ac:dyDescent="0.2">
      <c r="A471" s="83" t="s">
        <v>167</v>
      </c>
      <c r="B471" s="83">
        <v>1</v>
      </c>
      <c r="C471" s="84">
        <v>1720.90530754</v>
      </c>
      <c r="D471" s="84">
        <v>1716.10964685</v>
      </c>
      <c r="E471" s="84">
        <v>103.26357222</v>
      </c>
      <c r="F471" s="84">
        <v>103.26357222</v>
      </c>
    </row>
    <row r="472" spans="1:6" ht="12.75" customHeight="1" x14ac:dyDescent="0.2">
      <c r="A472" s="83" t="s">
        <v>167</v>
      </c>
      <c r="B472" s="83">
        <v>2</v>
      </c>
      <c r="C472" s="84">
        <v>1806.74345894</v>
      </c>
      <c r="D472" s="84">
        <v>1800.89199753</v>
      </c>
      <c r="E472" s="84">
        <v>108.36518587</v>
      </c>
      <c r="F472" s="84">
        <v>108.36518587</v>
      </c>
    </row>
    <row r="473" spans="1:6" ht="12.75" customHeight="1" x14ac:dyDescent="0.2">
      <c r="A473" s="83" t="s">
        <v>167</v>
      </c>
      <c r="B473" s="83">
        <v>3</v>
      </c>
      <c r="C473" s="84">
        <v>1850.4194217300001</v>
      </c>
      <c r="D473" s="84">
        <v>1842.80180537</v>
      </c>
      <c r="E473" s="84">
        <v>110.88702733</v>
      </c>
      <c r="F473" s="84">
        <v>110.88702733</v>
      </c>
    </row>
    <row r="474" spans="1:6" ht="12.75" customHeight="1" x14ac:dyDescent="0.2">
      <c r="A474" s="83" t="s">
        <v>167</v>
      </c>
      <c r="B474" s="83">
        <v>4</v>
      </c>
      <c r="C474" s="84">
        <v>1863.1362140599999</v>
      </c>
      <c r="D474" s="84">
        <v>1859.24485906</v>
      </c>
      <c r="E474" s="84">
        <v>111.87645621999999</v>
      </c>
      <c r="F474" s="84">
        <v>111.87645621999999</v>
      </c>
    </row>
    <row r="475" spans="1:6" ht="12.75" customHeight="1" x14ac:dyDescent="0.2">
      <c r="A475" s="83" t="s">
        <v>167</v>
      </c>
      <c r="B475" s="83">
        <v>5</v>
      </c>
      <c r="C475" s="84">
        <v>1858.4655479400001</v>
      </c>
      <c r="D475" s="84">
        <v>1851.2254786000001</v>
      </c>
      <c r="E475" s="84">
        <v>111.39390555</v>
      </c>
      <c r="F475" s="84">
        <v>111.39390555</v>
      </c>
    </row>
    <row r="476" spans="1:6" ht="12.75" customHeight="1" x14ac:dyDescent="0.2">
      <c r="A476" s="83" t="s">
        <v>167</v>
      </c>
      <c r="B476" s="83">
        <v>6</v>
      </c>
      <c r="C476" s="84">
        <v>1837.9467455500001</v>
      </c>
      <c r="D476" s="84">
        <v>1836.4367814699999</v>
      </c>
      <c r="E476" s="84">
        <v>110.50402436</v>
      </c>
      <c r="F476" s="84">
        <v>110.50402436</v>
      </c>
    </row>
    <row r="477" spans="1:6" ht="12.75" customHeight="1" x14ac:dyDescent="0.2">
      <c r="A477" s="83" t="s">
        <v>167</v>
      </c>
      <c r="B477" s="83">
        <v>7</v>
      </c>
      <c r="C477" s="84">
        <v>1771.32833706</v>
      </c>
      <c r="D477" s="84">
        <v>1766.9594814300001</v>
      </c>
      <c r="E477" s="84">
        <v>106.32336247000001</v>
      </c>
      <c r="F477" s="84">
        <v>106.32336247000001</v>
      </c>
    </row>
    <row r="478" spans="1:6" ht="12.75" customHeight="1" x14ac:dyDescent="0.2">
      <c r="A478" s="83" t="s">
        <v>167</v>
      </c>
      <c r="B478" s="83">
        <v>8</v>
      </c>
      <c r="C478" s="84">
        <v>1716.5165109699999</v>
      </c>
      <c r="D478" s="84">
        <v>1711.0740128499999</v>
      </c>
      <c r="E478" s="84">
        <v>102.9605627</v>
      </c>
      <c r="F478" s="84">
        <v>102.9605627</v>
      </c>
    </row>
    <row r="479" spans="1:6" ht="12.75" customHeight="1" x14ac:dyDescent="0.2">
      <c r="A479" s="83" t="s">
        <v>167</v>
      </c>
      <c r="B479" s="83">
        <v>9</v>
      </c>
      <c r="C479" s="84">
        <v>1702.7345279900001</v>
      </c>
      <c r="D479" s="84">
        <v>1690.75975328</v>
      </c>
      <c r="E479" s="84">
        <v>101.7381915</v>
      </c>
      <c r="F479" s="84">
        <v>101.7381915</v>
      </c>
    </row>
    <row r="480" spans="1:6" ht="12.75" customHeight="1" x14ac:dyDescent="0.2">
      <c r="A480" s="83" t="s">
        <v>167</v>
      </c>
      <c r="B480" s="83">
        <v>10</v>
      </c>
      <c r="C480" s="84">
        <v>1675.28862067</v>
      </c>
      <c r="D480" s="84">
        <v>1655.8459475499999</v>
      </c>
      <c r="E480" s="84">
        <v>99.63732091</v>
      </c>
      <c r="F480" s="84">
        <v>99.63732091</v>
      </c>
    </row>
    <row r="481" spans="1:6" ht="12.75" customHeight="1" x14ac:dyDescent="0.2">
      <c r="A481" s="83" t="s">
        <v>167</v>
      </c>
      <c r="B481" s="83">
        <v>11</v>
      </c>
      <c r="C481" s="84">
        <v>1661.1552761400001</v>
      </c>
      <c r="D481" s="84">
        <v>1641.1238868299999</v>
      </c>
      <c r="E481" s="84">
        <v>98.751449429999994</v>
      </c>
      <c r="F481" s="84">
        <v>98.751449429999994</v>
      </c>
    </row>
    <row r="482" spans="1:6" ht="12.75" customHeight="1" x14ac:dyDescent="0.2">
      <c r="A482" s="83" t="s">
        <v>167</v>
      </c>
      <c r="B482" s="83">
        <v>12</v>
      </c>
      <c r="C482" s="84">
        <v>1680.09858689</v>
      </c>
      <c r="D482" s="84">
        <v>1664.60030848</v>
      </c>
      <c r="E482" s="84">
        <v>100.16409761</v>
      </c>
      <c r="F482" s="84">
        <v>100.16409761</v>
      </c>
    </row>
    <row r="483" spans="1:6" ht="12.75" customHeight="1" x14ac:dyDescent="0.2">
      <c r="A483" s="83" t="s">
        <v>167</v>
      </c>
      <c r="B483" s="83">
        <v>13</v>
      </c>
      <c r="C483" s="84">
        <v>1684.95586893</v>
      </c>
      <c r="D483" s="84">
        <v>1680.9275667500001</v>
      </c>
      <c r="E483" s="84">
        <v>101.14655873</v>
      </c>
      <c r="F483" s="84">
        <v>101.14655873</v>
      </c>
    </row>
    <row r="484" spans="1:6" ht="12.75" customHeight="1" x14ac:dyDescent="0.2">
      <c r="A484" s="83" t="s">
        <v>167</v>
      </c>
      <c r="B484" s="83">
        <v>14</v>
      </c>
      <c r="C484" s="84">
        <v>1694.93025786</v>
      </c>
      <c r="D484" s="84">
        <v>1690.9379217600001</v>
      </c>
      <c r="E484" s="84">
        <v>101.74891245000001</v>
      </c>
      <c r="F484" s="84">
        <v>101.74891245000001</v>
      </c>
    </row>
    <row r="485" spans="1:6" ht="12.75" customHeight="1" x14ac:dyDescent="0.2">
      <c r="A485" s="83" t="s">
        <v>167</v>
      </c>
      <c r="B485" s="83">
        <v>15</v>
      </c>
      <c r="C485" s="84">
        <v>1705.03368467</v>
      </c>
      <c r="D485" s="84">
        <v>1700.20923866</v>
      </c>
      <c r="E485" s="84">
        <v>102.30679597</v>
      </c>
      <c r="F485" s="84">
        <v>102.30679597</v>
      </c>
    </row>
    <row r="486" spans="1:6" ht="12.75" customHeight="1" x14ac:dyDescent="0.2">
      <c r="A486" s="83" t="s">
        <v>167</v>
      </c>
      <c r="B486" s="83">
        <v>16</v>
      </c>
      <c r="C486" s="84">
        <v>1722.2305736799999</v>
      </c>
      <c r="D486" s="84">
        <v>1709.91536602</v>
      </c>
      <c r="E486" s="84">
        <v>102.89084338000001</v>
      </c>
      <c r="F486" s="84">
        <v>102.89084338000001</v>
      </c>
    </row>
    <row r="487" spans="1:6" ht="12.75" customHeight="1" x14ac:dyDescent="0.2">
      <c r="A487" s="83" t="s">
        <v>167</v>
      </c>
      <c r="B487" s="83">
        <v>17</v>
      </c>
      <c r="C487" s="84">
        <v>1710.51471225</v>
      </c>
      <c r="D487" s="84">
        <v>1701.94457339</v>
      </c>
      <c r="E487" s="84">
        <v>102.41121638</v>
      </c>
      <c r="F487" s="84">
        <v>102.41121638</v>
      </c>
    </row>
    <row r="488" spans="1:6" ht="12.75" customHeight="1" x14ac:dyDescent="0.2">
      <c r="A488" s="83" t="s">
        <v>167</v>
      </c>
      <c r="B488" s="83">
        <v>18</v>
      </c>
      <c r="C488" s="84">
        <v>1664.4425486499999</v>
      </c>
      <c r="D488" s="84">
        <v>1660.3178785600001</v>
      </c>
      <c r="E488" s="84">
        <v>99.906410690000001</v>
      </c>
      <c r="F488" s="84">
        <v>99.906410690000001</v>
      </c>
    </row>
    <row r="489" spans="1:6" ht="12.75" customHeight="1" x14ac:dyDescent="0.2">
      <c r="A489" s="83" t="s">
        <v>167</v>
      </c>
      <c r="B489" s="83">
        <v>19</v>
      </c>
      <c r="C489" s="84">
        <v>1636.2441396700001</v>
      </c>
      <c r="D489" s="84">
        <v>1632.27024349</v>
      </c>
      <c r="E489" s="84">
        <v>98.218698599999996</v>
      </c>
      <c r="F489" s="84">
        <v>98.218698599999996</v>
      </c>
    </row>
    <row r="490" spans="1:6" ht="12.75" customHeight="1" x14ac:dyDescent="0.2">
      <c r="A490" s="83" t="s">
        <v>167</v>
      </c>
      <c r="B490" s="83">
        <v>20</v>
      </c>
      <c r="C490" s="84">
        <v>1645.1063124299999</v>
      </c>
      <c r="D490" s="84">
        <v>1642.06791226</v>
      </c>
      <c r="E490" s="84">
        <v>98.808254329999997</v>
      </c>
      <c r="F490" s="84">
        <v>98.808254329999997</v>
      </c>
    </row>
    <row r="491" spans="1:6" ht="12.75" customHeight="1" x14ac:dyDescent="0.2">
      <c r="A491" s="83" t="s">
        <v>167</v>
      </c>
      <c r="B491" s="83">
        <v>21</v>
      </c>
      <c r="C491" s="84">
        <v>1667.35553587</v>
      </c>
      <c r="D491" s="84">
        <v>1664.62157811</v>
      </c>
      <c r="E491" s="84">
        <v>100.16537747</v>
      </c>
      <c r="F491" s="84">
        <v>100.16537747</v>
      </c>
    </row>
    <row r="492" spans="1:6" ht="12.75" customHeight="1" x14ac:dyDescent="0.2">
      <c r="A492" s="83" t="s">
        <v>167</v>
      </c>
      <c r="B492" s="83">
        <v>22</v>
      </c>
      <c r="C492" s="84">
        <v>1679.49991034</v>
      </c>
      <c r="D492" s="84">
        <v>1670.2692200500001</v>
      </c>
      <c r="E492" s="84">
        <v>100.50521338</v>
      </c>
      <c r="F492" s="84">
        <v>100.50521338</v>
      </c>
    </row>
    <row r="493" spans="1:6" ht="12.75" customHeight="1" x14ac:dyDescent="0.2">
      <c r="A493" s="83" t="s">
        <v>167</v>
      </c>
      <c r="B493" s="83">
        <v>23</v>
      </c>
      <c r="C493" s="84">
        <v>1705.4769554699999</v>
      </c>
      <c r="D493" s="84">
        <v>1699.55105708</v>
      </c>
      <c r="E493" s="84">
        <v>102.26719117</v>
      </c>
      <c r="F493" s="84">
        <v>102.26719117</v>
      </c>
    </row>
    <row r="494" spans="1:6" ht="12.75" customHeight="1" x14ac:dyDescent="0.2">
      <c r="A494" s="83" t="s">
        <v>167</v>
      </c>
      <c r="B494" s="83">
        <v>24</v>
      </c>
      <c r="C494" s="84">
        <v>1750.4602584899999</v>
      </c>
      <c r="D494" s="84">
        <v>1740.79330566</v>
      </c>
      <c r="E494" s="84">
        <v>104.74886355</v>
      </c>
      <c r="F494" s="84">
        <v>104.74886355</v>
      </c>
    </row>
    <row r="495" spans="1:6" ht="12.75" customHeight="1" x14ac:dyDescent="0.2">
      <c r="A495" s="83" t="s">
        <v>168</v>
      </c>
      <c r="B495" s="83">
        <v>1</v>
      </c>
      <c r="C495" s="84">
        <v>1807.46390621</v>
      </c>
      <c r="D495" s="84">
        <v>1803.6608814199999</v>
      </c>
      <c r="E495" s="84">
        <v>108.53179809</v>
      </c>
      <c r="F495" s="84">
        <v>108.53179809</v>
      </c>
    </row>
    <row r="496" spans="1:6" ht="12.75" customHeight="1" x14ac:dyDescent="0.2">
      <c r="A496" s="83" t="s">
        <v>168</v>
      </c>
      <c r="B496" s="83">
        <v>2</v>
      </c>
      <c r="C496" s="84">
        <v>1851.2677509600001</v>
      </c>
      <c r="D496" s="84">
        <v>1841.95551671</v>
      </c>
      <c r="E496" s="84">
        <v>110.83610355</v>
      </c>
      <c r="F496" s="84">
        <v>110.83610355</v>
      </c>
    </row>
    <row r="497" spans="1:6" ht="12.75" customHeight="1" x14ac:dyDescent="0.2">
      <c r="A497" s="83" t="s">
        <v>168</v>
      </c>
      <c r="B497" s="83">
        <v>3</v>
      </c>
      <c r="C497" s="84">
        <v>1884.16420573</v>
      </c>
      <c r="D497" s="84">
        <v>1879.30347383</v>
      </c>
      <c r="E497" s="84">
        <v>113.08344449000001</v>
      </c>
      <c r="F497" s="84">
        <v>113.08344449000001</v>
      </c>
    </row>
    <row r="498" spans="1:6" ht="12.75" customHeight="1" x14ac:dyDescent="0.2">
      <c r="A498" s="83" t="s">
        <v>168</v>
      </c>
      <c r="B498" s="83">
        <v>4</v>
      </c>
      <c r="C498" s="84">
        <v>1892.4187720100001</v>
      </c>
      <c r="D498" s="84">
        <v>1886.00769805</v>
      </c>
      <c r="E498" s="84">
        <v>113.48685819000001</v>
      </c>
      <c r="F498" s="84">
        <v>113.48685819000001</v>
      </c>
    </row>
    <row r="499" spans="1:6" ht="12.75" customHeight="1" x14ac:dyDescent="0.2">
      <c r="A499" s="83" t="s">
        <v>168</v>
      </c>
      <c r="B499" s="83">
        <v>5</v>
      </c>
      <c r="C499" s="84">
        <v>1892.24412259</v>
      </c>
      <c r="D499" s="84">
        <v>1884.7758486099999</v>
      </c>
      <c r="E499" s="84">
        <v>113.41273404</v>
      </c>
      <c r="F499" s="84">
        <v>113.41273404</v>
      </c>
    </row>
    <row r="500" spans="1:6" ht="12.75" customHeight="1" x14ac:dyDescent="0.2">
      <c r="A500" s="83" t="s">
        <v>168</v>
      </c>
      <c r="B500" s="83">
        <v>6</v>
      </c>
      <c r="C500" s="84">
        <v>1861.3826382</v>
      </c>
      <c r="D500" s="84">
        <v>1851.70314065</v>
      </c>
      <c r="E500" s="84">
        <v>111.42264793</v>
      </c>
      <c r="F500" s="84">
        <v>111.42264793</v>
      </c>
    </row>
    <row r="501" spans="1:6" ht="12.75" customHeight="1" x14ac:dyDescent="0.2">
      <c r="A501" s="83" t="s">
        <v>168</v>
      </c>
      <c r="B501" s="83">
        <v>7</v>
      </c>
      <c r="C501" s="84">
        <v>1802.0103725700001</v>
      </c>
      <c r="D501" s="84">
        <v>1798.2369438200001</v>
      </c>
      <c r="E501" s="84">
        <v>108.20542316</v>
      </c>
      <c r="F501" s="84">
        <v>108.20542316</v>
      </c>
    </row>
    <row r="502" spans="1:6" ht="12.75" customHeight="1" x14ac:dyDescent="0.2">
      <c r="A502" s="83" t="s">
        <v>168</v>
      </c>
      <c r="B502" s="83">
        <v>8</v>
      </c>
      <c r="C502" s="84">
        <v>1759.0447461199999</v>
      </c>
      <c r="D502" s="84">
        <v>1755.8214698100001</v>
      </c>
      <c r="E502" s="84">
        <v>105.65315421</v>
      </c>
      <c r="F502" s="84">
        <v>105.65315421</v>
      </c>
    </row>
    <row r="503" spans="1:6" ht="12.75" customHeight="1" x14ac:dyDescent="0.2">
      <c r="A503" s="83" t="s">
        <v>168</v>
      </c>
      <c r="B503" s="83">
        <v>9</v>
      </c>
      <c r="C503" s="84">
        <v>1755.6022542799999</v>
      </c>
      <c r="D503" s="84">
        <v>1748.4107468</v>
      </c>
      <c r="E503" s="84">
        <v>105.20722831</v>
      </c>
      <c r="F503" s="84">
        <v>105.20722831</v>
      </c>
    </row>
    <row r="504" spans="1:6" ht="12.75" customHeight="1" x14ac:dyDescent="0.2">
      <c r="A504" s="83" t="s">
        <v>168</v>
      </c>
      <c r="B504" s="83">
        <v>10</v>
      </c>
      <c r="C504" s="84">
        <v>1729.14862406</v>
      </c>
      <c r="D504" s="84">
        <v>1723.37727509</v>
      </c>
      <c r="E504" s="84">
        <v>103.70088767</v>
      </c>
      <c r="F504" s="84">
        <v>103.70088767</v>
      </c>
    </row>
    <row r="505" spans="1:6" ht="12.75" customHeight="1" x14ac:dyDescent="0.2">
      <c r="A505" s="83" t="s">
        <v>168</v>
      </c>
      <c r="B505" s="83">
        <v>11</v>
      </c>
      <c r="C505" s="84">
        <v>1698.74135101</v>
      </c>
      <c r="D505" s="84">
        <v>1695.03243131</v>
      </c>
      <c r="E505" s="84">
        <v>101.99529162</v>
      </c>
      <c r="F505" s="84">
        <v>101.99529162</v>
      </c>
    </row>
    <row r="506" spans="1:6" ht="12.75" customHeight="1" x14ac:dyDescent="0.2">
      <c r="A506" s="83" t="s">
        <v>168</v>
      </c>
      <c r="B506" s="83">
        <v>12</v>
      </c>
      <c r="C506" s="84">
        <v>1727.1153473700001</v>
      </c>
      <c r="D506" s="84">
        <v>1720.7892804999999</v>
      </c>
      <c r="E506" s="84">
        <v>103.54516011</v>
      </c>
      <c r="F506" s="84">
        <v>103.54516011</v>
      </c>
    </row>
    <row r="507" spans="1:6" ht="12.75" customHeight="1" x14ac:dyDescent="0.2">
      <c r="A507" s="83" t="s">
        <v>168</v>
      </c>
      <c r="B507" s="83">
        <v>13</v>
      </c>
      <c r="C507" s="84">
        <v>1732.2056157699999</v>
      </c>
      <c r="D507" s="84">
        <v>1729.15081695</v>
      </c>
      <c r="E507" s="84">
        <v>104.04829936</v>
      </c>
      <c r="F507" s="84">
        <v>104.04829936</v>
      </c>
    </row>
    <row r="508" spans="1:6" ht="12.75" customHeight="1" x14ac:dyDescent="0.2">
      <c r="A508" s="83" t="s">
        <v>168</v>
      </c>
      <c r="B508" s="83">
        <v>14</v>
      </c>
      <c r="C508" s="84">
        <v>1752.3669425999999</v>
      </c>
      <c r="D508" s="84">
        <v>1746.11834299</v>
      </c>
      <c r="E508" s="84">
        <v>105.06928736</v>
      </c>
      <c r="F508" s="84">
        <v>105.06928736</v>
      </c>
    </row>
    <row r="509" spans="1:6" ht="12.75" customHeight="1" x14ac:dyDescent="0.2">
      <c r="A509" s="83" t="s">
        <v>168</v>
      </c>
      <c r="B509" s="83">
        <v>15</v>
      </c>
      <c r="C509" s="84">
        <v>1769.54832096</v>
      </c>
      <c r="D509" s="84">
        <v>1761.49193556</v>
      </c>
      <c r="E509" s="84">
        <v>105.99436349</v>
      </c>
      <c r="F509" s="84">
        <v>105.99436349</v>
      </c>
    </row>
    <row r="510" spans="1:6" ht="12.75" customHeight="1" x14ac:dyDescent="0.2">
      <c r="A510" s="83" t="s">
        <v>168</v>
      </c>
      <c r="B510" s="83">
        <v>16</v>
      </c>
      <c r="C510" s="84">
        <v>1781.3278414399999</v>
      </c>
      <c r="D510" s="84">
        <v>1773.61948852</v>
      </c>
      <c r="E510" s="84">
        <v>106.72411549</v>
      </c>
      <c r="F510" s="84">
        <v>106.72411549</v>
      </c>
    </row>
    <row r="511" spans="1:6" ht="12.75" customHeight="1" x14ac:dyDescent="0.2">
      <c r="A511" s="83" t="s">
        <v>168</v>
      </c>
      <c r="B511" s="83">
        <v>17</v>
      </c>
      <c r="C511" s="84">
        <v>1773.2323477100001</v>
      </c>
      <c r="D511" s="84">
        <v>1766.0200557799999</v>
      </c>
      <c r="E511" s="84">
        <v>106.26683435</v>
      </c>
      <c r="F511" s="84">
        <v>106.26683435</v>
      </c>
    </row>
    <row r="512" spans="1:6" ht="12.75" customHeight="1" x14ac:dyDescent="0.2">
      <c r="A512" s="83" t="s">
        <v>168</v>
      </c>
      <c r="B512" s="83">
        <v>18</v>
      </c>
      <c r="C512" s="84">
        <v>1740.7878188300001</v>
      </c>
      <c r="D512" s="84">
        <v>1734.5757430599999</v>
      </c>
      <c r="E512" s="84">
        <v>104.37473377000001</v>
      </c>
      <c r="F512" s="84">
        <v>104.37473377000001</v>
      </c>
    </row>
    <row r="513" spans="1:6" ht="12.75" customHeight="1" x14ac:dyDescent="0.2">
      <c r="A513" s="83" t="s">
        <v>168</v>
      </c>
      <c r="B513" s="83">
        <v>19</v>
      </c>
      <c r="C513" s="84">
        <v>1714.7604013099999</v>
      </c>
      <c r="D513" s="84">
        <v>1709.8565997999999</v>
      </c>
      <c r="E513" s="84">
        <v>102.88730723</v>
      </c>
      <c r="F513" s="84">
        <v>102.88730723</v>
      </c>
    </row>
    <row r="514" spans="1:6" ht="12.75" customHeight="1" x14ac:dyDescent="0.2">
      <c r="A514" s="83" t="s">
        <v>168</v>
      </c>
      <c r="B514" s="83">
        <v>20</v>
      </c>
      <c r="C514" s="84">
        <v>1714.0007349299999</v>
      </c>
      <c r="D514" s="84">
        <v>1709.42101056</v>
      </c>
      <c r="E514" s="84">
        <v>102.86109648999999</v>
      </c>
      <c r="F514" s="84">
        <v>102.86109648999999</v>
      </c>
    </row>
    <row r="515" spans="1:6" ht="12.75" customHeight="1" x14ac:dyDescent="0.2">
      <c r="A515" s="83" t="s">
        <v>168</v>
      </c>
      <c r="B515" s="83">
        <v>21</v>
      </c>
      <c r="C515" s="84">
        <v>1739.35529443</v>
      </c>
      <c r="D515" s="84">
        <v>1734.5087238199999</v>
      </c>
      <c r="E515" s="84">
        <v>104.37070102</v>
      </c>
      <c r="F515" s="84">
        <v>104.37070102</v>
      </c>
    </row>
    <row r="516" spans="1:6" ht="12.75" customHeight="1" x14ac:dyDescent="0.2">
      <c r="A516" s="83" t="s">
        <v>168</v>
      </c>
      <c r="B516" s="83">
        <v>22</v>
      </c>
      <c r="C516" s="84">
        <v>1747.7754413800001</v>
      </c>
      <c r="D516" s="84">
        <v>1741.0173682300001</v>
      </c>
      <c r="E516" s="84">
        <v>104.76234608</v>
      </c>
      <c r="F516" s="84">
        <v>104.76234608</v>
      </c>
    </row>
    <row r="517" spans="1:6" ht="12.75" customHeight="1" x14ac:dyDescent="0.2">
      <c r="A517" s="83" t="s">
        <v>168</v>
      </c>
      <c r="B517" s="83">
        <v>23</v>
      </c>
      <c r="C517" s="84">
        <v>1771.13142277</v>
      </c>
      <c r="D517" s="84">
        <v>1764.8318217599999</v>
      </c>
      <c r="E517" s="84">
        <v>106.19533466999999</v>
      </c>
      <c r="F517" s="84">
        <v>106.19533466999999</v>
      </c>
    </row>
    <row r="518" spans="1:6" ht="12.75" customHeight="1" x14ac:dyDescent="0.2">
      <c r="A518" s="83" t="s">
        <v>168</v>
      </c>
      <c r="B518" s="83">
        <v>24</v>
      </c>
      <c r="C518" s="84">
        <v>1777.4714603100001</v>
      </c>
      <c r="D518" s="84">
        <v>1775.5915287099999</v>
      </c>
      <c r="E518" s="84">
        <v>106.84277919</v>
      </c>
      <c r="F518" s="84">
        <v>106.84277919</v>
      </c>
    </row>
    <row r="519" spans="1:6" ht="12.75" customHeight="1" x14ac:dyDescent="0.2">
      <c r="A519" s="83" t="s">
        <v>169</v>
      </c>
      <c r="B519" s="83">
        <v>1</v>
      </c>
      <c r="C519" s="84">
        <v>1854.4234149599999</v>
      </c>
      <c r="D519" s="84">
        <v>1849.59306952</v>
      </c>
      <c r="E519" s="84">
        <v>111.29567849</v>
      </c>
      <c r="F519" s="84">
        <v>111.29567849</v>
      </c>
    </row>
    <row r="520" spans="1:6" ht="12.75" customHeight="1" x14ac:dyDescent="0.2">
      <c r="A520" s="83" t="s">
        <v>169</v>
      </c>
      <c r="B520" s="83">
        <v>2</v>
      </c>
      <c r="C520" s="84">
        <v>1909.61138261</v>
      </c>
      <c r="D520" s="84">
        <v>1903.5212802599999</v>
      </c>
      <c r="E520" s="84">
        <v>114.54070406</v>
      </c>
      <c r="F520" s="84">
        <v>114.54070406</v>
      </c>
    </row>
    <row r="521" spans="1:6" ht="12.75" customHeight="1" x14ac:dyDescent="0.2">
      <c r="A521" s="83" t="s">
        <v>169</v>
      </c>
      <c r="B521" s="83">
        <v>3</v>
      </c>
      <c r="C521" s="84">
        <v>1940.32340737</v>
      </c>
      <c r="D521" s="84">
        <v>1935.4478428899999</v>
      </c>
      <c r="E521" s="84">
        <v>116.4618231</v>
      </c>
      <c r="F521" s="84">
        <v>116.4618231</v>
      </c>
    </row>
    <row r="522" spans="1:6" ht="12.75" customHeight="1" x14ac:dyDescent="0.2">
      <c r="A522" s="83" t="s">
        <v>169</v>
      </c>
      <c r="B522" s="83">
        <v>4</v>
      </c>
      <c r="C522" s="84">
        <v>1957.58738266</v>
      </c>
      <c r="D522" s="84">
        <v>1946.6560261100001</v>
      </c>
      <c r="E522" s="84">
        <v>117.13625380000001</v>
      </c>
      <c r="F522" s="84">
        <v>117.13625380000001</v>
      </c>
    </row>
    <row r="523" spans="1:6" ht="12.75" customHeight="1" x14ac:dyDescent="0.2">
      <c r="A523" s="83" t="s">
        <v>169</v>
      </c>
      <c r="B523" s="83">
        <v>5</v>
      </c>
      <c r="C523" s="84">
        <v>1961.4586563</v>
      </c>
      <c r="D523" s="84">
        <v>1951.75589171</v>
      </c>
      <c r="E523" s="84">
        <v>117.44312832999999</v>
      </c>
      <c r="F523" s="84">
        <v>117.44312832999999</v>
      </c>
    </row>
    <row r="524" spans="1:6" ht="12.75" customHeight="1" x14ac:dyDescent="0.2">
      <c r="A524" s="83" t="s">
        <v>169</v>
      </c>
      <c r="B524" s="83">
        <v>6</v>
      </c>
      <c r="C524" s="84">
        <v>1974.3635557</v>
      </c>
      <c r="D524" s="84">
        <v>1955.2573187200001</v>
      </c>
      <c r="E524" s="84">
        <v>117.65381991</v>
      </c>
      <c r="F524" s="84">
        <v>117.65381991</v>
      </c>
    </row>
    <row r="525" spans="1:6" ht="12.75" customHeight="1" x14ac:dyDescent="0.2">
      <c r="A525" s="83" t="s">
        <v>169</v>
      </c>
      <c r="B525" s="83">
        <v>7</v>
      </c>
      <c r="C525" s="84">
        <v>1916.63000814</v>
      </c>
      <c r="D525" s="84">
        <v>1907.72712486</v>
      </c>
      <c r="E525" s="84">
        <v>114.79378260999999</v>
      </c>
      <c r="F525" s="84">
        <v>114.79378260999999</v>
      </c>
    </row>
    <row r="526" spans="1:6" ht="12.75" customHeight="1" x14ac:dyDescent="0.2">
      <c r="A526" s="83" t="s">
        <v>169</v>
      </c>
      <c r="B526" s="83">
        <v>8</v>
      </c>
      <c r="C526" s="84">
        <v>1837.04230596</v>
      </c>
      <c r="D526" s="84">
        <v>1834.1262468</v>
      </c>
      <c r="E526" s="84">
        <v>110.36499241</v>
      </c>
      <c r="F526" s="84">
        <v>110.36499241</v>
      </c>
    </row>
    <row r="527" spans="1:6" ht="12.75" customHeight="1" x14ac:dyDescent="0.2">
      <c r="A527" s="83" t="s">
        <v>169</v>
      </c>
      <c r="B527" s="83">
        <v>9</v>
      </c>
      <c r="C527" s="84">
        <v>1812.2384896000001</v>
      </c>
      <c r="D527" s="84">
        <v>1803.83942809</v>
      </c>
      <c r="E527" s="84">
        <v>108.54254179</v>
      </c>
      <c r="F527" s="84">
        <v>108.54254179</v>
      </c>
    </row>
    <row r="528" spans="1:6" ht="12.75" customHeight="1" x14ac:dyDescent="0.2">
      <c r="A528" s="83" t="s">
        <v>169</v>
      </c>
      <c r="B528" s="83">
        <v>10</v>
      </c>
      <c r="C528" s="84">
        <v>1798.3193765999999</v>
      </c>
      <c r="D528" s="84">
        <v>1794.5192174900001</v>
      </c>
      <c r="E528" s="84">
        <v>107.98171618000001</v>
      </c>
      <c r="F528" s="84">
        <v>107.98171618000001</v>
      </c>
    </row>
    <row r="529" spans="1:6" ht="12.75" customHeight="1" x14ac:dyDescent="0.2">
      <c r="A529" s="83" t="s">
        <v>169</v>
      </c>
      <c r="B529" s="83">
        <v>11</v>
      </c>
      <c r="C529" s="84">
        <v>1802.0770805699999</v>
      </c>
      <c r="D529" s="84">
        <v>1798.95871562</v>
      </c>
      <c r="E529" s="84">
        <v>108.24885437</v>
      </c>
      <c r="F529" s="84">
        <v>108.24885437</v>
      </c>
    </row>
    <row r="530" spans="1:6" ht="12.75" customHeight="1" x14ac:dyDescent="0.2">
      <c r="A530" s="83" t="s">
        <v>169</v>
      </c>
      <c r="B530" s="83">
        <v>12</v>
      </c>
      <c r="C530" s="84">
        <v>1808.55798574</v>
      </c>
      <c r="D530" s="84">
        <v>1804.65438584</v>
      </c>
      <c r="E530" s="84">
        <v>108.59158029</v>
      </c>
      <c r="F530" s="84">
        <v>108.59158029</v>
      </c>
    </row>
    <row r="531" spans="1:6" ht="12.75" customHeight="1" x14ac:dyDescent="0.2">
      <c r="A531" s="83" t="s">
        <v>169</v>
      </c>
      <c r="B531" s="83">
        <v>13</v>
      </c>
      <c r="C531" s="84">
        <v>1824.44031516</v>
      </c>
      <c r="D531" s="84">
        <v>1819.6562570000001</v>
      </c>
      <c r="E531" s="84">
        <v>109.49428881999999</v>
      </c>
      <c r="F531" s="84">
        <v>109.49428881999999</v>
      </c>
    </row>
    <row r="532" spans="1:6" ht="12.75" customHeight="1" x14ac:dyDescent="0.2">
      <c r="A532" s="83" t="s">
        <v>169</v>
      </c>
      <c r="B532" s="83">
        <v>14</v>
      </c>
      <c r="C532" s="84">
        <v>1837.0233706700001</v>
      </c>
      <c r="D532" s="84">
        <v>1830.2356618199999</v>
      </c>
      <c r="E532" s="84">
        <v>110.13088399999999</v>
      </c>
      <c r="F532" s="84">
        <v>110.13088399999999</v>
      </c>
    </row>
    <row r="533" spans="1:6" ht="12.75" customHeight="1" x14ac:dyDescent="0.2">
      <c r="A533" s="83" t="s">
        <v>169</v>
      </c>
      <c r="B533" s="83">
        <v>15</v>
      </c>
      <c r="C533" s="84">
        <v>1851.4263453900001</v>
      </c>
      <c r="D533" s="84">
        <v>1844.89065544</v>
      </c>
      <c r="E533" s="84">
        <v>111.01271984</v>
      </c>
      <c r="F533" s="84">
        <v>111.01271984</v>
      </c>
    </row>
    <row r="534" spans="1:6" ht="12.75" customHeight="1" x14ac:dyDescent="0.2">
      <c r="A534" s="83" t="s">
        <v>169</v>
      </c>
      <c r="B534" s="83">
        <v>16</v>
      </c>
      <c r="C534" s="84">
        <v>1856.5928480800001</v>
      </c>
      <c r="D534" s="84">
        <v>1839.1157751200001</v>
      </c>
      <c r="E534" s="84">
        <v>110.66522761</v>
      </c>
      <c r="F534" s="84">
        <v>110.66522761</v>
      </c>
    </row>
    <row r="535" spans="1:6" ht="12.75" customHeight="1" x14ac:dyDescent="0.2">
      <c r="A535" s="83" t="s">
        <v>169</v>
      </c>
      <c r="B535" s="83">
        <v>17</v>
      </c>
      <c r="C535" s="84">
        <v>1829.47219109</v>
      </c>
      <c r="D535" s="84">
        <v>1823.24101049</v>
      </c>
      <c r="E535" s="84">
        <v>109.70999440999999</v>
      </c>
      <c r="F535" s="84">
        <v>109.70999440999999</v>
      </c>
    </row>
    <row r="536" spans="1:6" ht="12.75" customHeight="1" x14ac:dyDescent="0.2">
      <c r="A536" s="83" t="s">
        <v>169</v>
      </c>
      <c r="B536" s="83">
        <v>18</v>
      </c>
      <c r="C536" s="84">
        <v>1796.13193376</v>
      </c>
      <c r="D536" s="84">
        <v>1789.2324585599999</v>
      </c>
      <c r="E536" s="84">
        <v>107.66359571</v>
      </c>
      <c r="F536" s="84">
        <v>107.66359571</v>
      </c>
    </row>
    <row r="537" spans="1:6" ht="12.75" customHeight="1" x14ac:dyDescent="0.2">
      <c r="A537" s="83" t="s">
        <v>169</v>
      </c>
      <c r="B537" s="83">
        <v>19</v>
      </c>
      <c r="C537" s="84">
        <v>1779.5818693799999</v>
      </c>
      <c r="D537" s="84">
        <v>1766.9032760699999</v>
      </c>
      <c r="E537" s="84">
        <v>106.31998041999999</v>
      </c>
      <c r="F537" s="84">
        <v>106.31998041999999</v>
      </c>
    </row>
    <row r="538" spans="1:6" ht="12.75" customHeight="1" x14ac:dyDescent="0.2">
      <c r="A538" s="83" t="s">
        <v>169</v>
      </c>
      <c r="B538" s="83">
        <v>20</v>
      </c>
      <c r="C538" s="84">
        <v>1785.0233346299999</v>
      </c>
      <c r="D538" s="84">
        <v>1775.8085690600001</v>
      </c>
      <c r="E538" s="84">
        <v>106.85583917</v>
      </c>
      <c r="F538" s="84">
        <v>106.85583917</v>
      </c>
    </row>
    <row r="539" spans="1:6" ht="12.75" customHeight="1" x14ac:dyDescent="0.2">
      <c r="A539" s="83" t="s">
        <v>169</v>
      </c>
      <c r="B539" s="83">
        <v>21</v>
      </c>
      <c r="C539" s="84">
        <v>1810.3114729900001</v>
      </c>
      <c r="D539" s="84">
        <v>1804.32082539</v>
      </c>
      <c r="E539" s="84">
        <v>108.57150894</v>
      </c>
      <c r="F539" s="84">
        <v>108.57150894</v>
      </c>
    </row>
    <row r="540" spans="1:6" ht="12.75" customHeight="1" x14ac:dyDescent="0.2">
      <c r="A540" s="83" t="s">
        <v>169</v>
      </c>
      <c r="B540" s="83">
        <v>22</v>
      </c>
      <c r="C540" s="84">
        <v>1819.2801246399999</v>
      </c>
      <c r="D540" s="84">
        <v>1813.04368064</v>
      </c>
      <c r="E540" s="84">
        <v>109.09638984999999</v>
      </c>
      <c r="F540" s="84">
        <v>109.09638984999999</v>
      </c>
    </row>
    <row r="541" spans="1:6" ht="12.75" customHeight="1" x14ac:dyDescent="0.2">
      <c r="A541" s="83" t="s">
        <v>169</v>
      </c>
      <c r="B541" s="83">
        <v>23</v>
      </c>
      <c r="C541" s="84">
        <v>1850.8326624900001</v>
      </c>
      <c r="D541" s="84">
        <v>1846.4645608799999</v>
      </c>
      <c r="E541" s="84">
        <v>111.10742655</v>
      </c>
      <c r="F541" s="84">
        <v>111.10742655</v>
      </c>
    </row>
    <row r="542" spans="1:6" ht="12.75" customHeight="1" x14ac:dyDescent="0.2">
      <c r="A542" s="83" t="s">
        <v>169</v>
      </c>
      <c r="B542" s="83">
        <v>24</v>
      </c>
      <c r="C542" s="84">
        <v>1869.03892477</v>
      </c>
      <c r="D542" s="84">
        <v>1864.4534694700001</v>
      </c>
      <c r="E542" s="84">
        <v>112.18987426</v>
      </c>
      <c r="F542" s="84">
        <v>112.18987426</v>
      </c>
    </row>
    <row r="543" spans="1:6" ht="12.75" customHeight="1" x14ac:dyDescent="0.2">
      <c r="A543" s="83" t="s">
        <v>170</v>
      </c>
      <c r="B543" s="83">
        <v>1</v>
      </c>
      <c r="C543" s="84">
        <v>1868.8897376899999</v>
      </c>
      <c r="D543" s="84">
        <v>1861.98697182</v>
      </c>
      <c r="E543" s="84">
        <v>112.04145754</v>
      </c>
      <c r="F543" s="84">
        <v>112.04145754</v>
      </c>
    </row>
    <row r="544" spans="1:6" ht="12.75" customHeight="1" x14ac:dyDescent="0.2">
      <c r="A544" s="83" t="s">
        <v>170</v>
      </c>
      <c r="B544" s="83">
        <v>2</v>
      </c>
      <c r="C544" s="84">
        <v>1913.0581280399999</v>
      </c>
      <c r="D544" s="84">
        <v>1910.1305717600001</v>
      </c>
      <c r="E544" s="84">
        <v>114.93840537</v>
      </c>
      <c r="F544" s="84">
        <v>114.93840537</v>
      </c>
    </row>
    <row r="545" spans="1:6" ht="12.75" customHeight="1" x14ac:dyDescent="0.2">
      <c r="A545" s="83" t="s">
        <v>170</v>
      </c>
      <c r="B545" s="83">
        <v>3</v>
      </c>
      <c r="C545" s="84">
        <v>1939.93705727</v>
      </c>
      <c r="D545" s="84">
        <v>1934.9478551899999</v>
      </c>
      <c r="E545" s="84">
        <v>116.43173729999999</v>
      </c>
      <c r="F545" s="84">
        <v>116.43173729999999</v>
      </c>
    </row>
    <row r="546" spans="1:6" ht="12.75" customHeight="1" x14ac:dyDescent="0.2">
      <c r="A546" s="83" t="s">
        <v>170</v>
      </c>
      <c r="B546" s="83">
        <v>4</v>
      </c>
      <c r="C546" s="84">
        <v>2061.2908717</v>
      </c>
      <c r="D546" s="84">
        <v>2059.92875938</v>
      </c>
      <c r="E546" s="84">
        <v>123.95222099999999</v>
      </c>
      <c r="F546" s="84">
        <v>123.95222099999999</v>
      </c>
    </row>
    <row r="547" spans="1:6" ht="12.75" customHeight="1" x14ac:dyDescent="0.2">
      <c r="A547" s="83" t="s">
        <v>170</v>
      </c>
      <c r="B547" s="83">
        <v>5</v>
      </c>
      <c r="C547" s="84">
        <v>2065.0134709899999</v>
      </c>
      <c r="D547" s="84">
        <v>2063.2852858900001</v>
      </c>
      <c r="E547" s="84">
        <v>124.15419348</v>
      </c>
      <c r="F547" s="84">
        <v>124.15419348</v>
      </c>
    </row>
    <row r="548" spans="1:6" ht="12.75" customHeight="1" x14ac:dyDescent="0.2">
      <c r="A548" s="83" t="s">
        <v>170</v>
      </c>
      <c r="B548" s="83">
        <v>6</v>
      </c>
      <c r="C548" s="84">
        <v>2059.1209572500002</v>
      </c>
      <c r="D548" s="84">
        <v>2051.6211369900002</v>
      </c>
      <c r="E548" s="84">
        <v>123.45232593</v>
      </c>
      <c r="F548" s="84">
        <v>123.45232593</v>
      </c>
    </row>
    <row r="549" spans="1:6" ht="12.75" customHeight="1" x14ac:dyDescent="0.2">
      <c r="A549" s="83" t="s">
        <v>170</v>
      </c>
      <c r="B549" s="83">
        <v>7</v>
      </c>
      <c r="C549" s="84">
        <v>1994.5985625400001</v>
      </c>
      <c r="D549" s="84">
        <v>1987.10209876</v>
      </c>
      <c r="E549" s="84">
        <v>119.57001784000001</v>
      </c>
      <c r="F549" s="84">
        <v>119.57001784000001</v>
      </c>
    </row>
    <row r="550" spans="1:6" ht="12.75" customHeight="1" x14ac:dyDescent="0.2">
      <c r="A550" s="83" t="s">
        <v>170</v>
      </c>
      <c r="B550" s="83">
        <v>8</v>
      </c>
      <c r="C550" s="84">
        <v>1931.8528020700001</v>
      </c>
      <c r="D550" s="84">
        <v>1925.4966432799999</v>
      </c>
      <c r="E550" s="84">
        <v>115.86302894000001</v>
      </c>
      <c r="F550" s="84">
        <v>115.86302894000001</v>
      </c>
    </row>
    <row r="551" spans="1:6" ht="12.75" customHeight="1" x14ac:dyDescent="0.2">
      <c r="A551" s="83" t="s">
        <v>170</v>
      </c>
      <c r="B551" s="83">
        <v>9</v>
      </c>
      <c r="C551" s="84">
        <v>1892.4281514100001</v>
      </c>
      <c r="D551" s="84">
        <v>1883.75179437</v>
      </c>
      <c r="E551" s="84">
        <v>113.35111356</v>
      </c>
      <c r="F551" s="84">
        <v>113.35111356</v>
      </c>
    </row>
    <row r="552" spans="1:6" ht="12.75" customHeight="1" x14ac:dyDescent="0.2">
      <c r="A552" s="83" t="s">
        <v>170</v>
      </c>
      <c r="B552" s="83">
        <v>10</v>
      </c>
      <c r="C552" s="84">
        <v>1852.46474511</v>
      </c>
      <c r="D552" s="84">
        <v>1845.91760258</v>
      </c>
      <c r="E552" s="84">
        <v>111.07451439</v>
      </c>
      <c r="F552" s="84">
        <v>111.07451439</v>
      </c>
    </row>
    <row r="553" spans="1:6" ht="12.75" customHeight="1" x14ac:dyDescent="0.2">
      <c r="A553" s="83" t="s">
        <v>170</v>
      </c>
      <c r="B553" s="83">
        <v>11</v>
      </c>
      <c r="C553" s="84">
        <v>1851.59915213</v>
      </c>
      <c r="D553" s="84">
        <v>1850.2124194400001</v>
      </c>
      <c r="E553" s="84">
        <v>111.33294667</v>
      </c>
      <c r="F553" s="84">
        <v>111.33294667</v>
      </c>
    </row>
    <row r="554" spans="1:6" ht="12.75" customHeight="1" x14ac:dyDescent="0.2">
      <c r="A554" s="83" t="s">
        <v>170</v>
      </c>
      <c r="B554" s="83">
        <v>12</v>
      </c>
      <c r="C554" s="84">
        <v>1862.1715575200001</v>
      </c>
      <c r="D554" s="84">
        <v>1860.66684764</v>
      </c>
      <c r="E554" s="84">
        <v>111.96202163</v>
      </c>
      <c r="F554" s="84">
        <v>111.96202163</v>
      </c>
    </row>
    <row r="555" spans="1:6" ht="12.75" customHeight="1" x14ac:dyDescent="0.2">
      <c r="A555" s="83" t="s">
        <v>170</v>
      </c>
      <c r="B555" s="83">
        <v>13</v>
      </c>
      <c r="C555" s="84">
        <v>1879.9139079900001</v>
      </c>
      <c r="D555" s="84">
        <v>1877.74323531</v>
      </c>
      <c r="E555" s="84">
        <v>112.98956016</v>
      </c>
      <c r="F555" s="84">
        <v>112.98956016</v>
      </c>
    </row>
    <row r="556" spans="1:6" ht="12.75" customHeight="1" x14ac:dyDescent="0.2">
      <c r="A556" s="83" t="s">
        <v>170</v>
      </c>
      <c r="B556" s="83">
        <v>14</v>
      </c>
      <c r="C556" s="84">
        <v>1905.4409242199999</v>
      </c>
      <c r="D556" s="84">
        <v>1901.9852363800001</v>
      </c>
      <c r="E556" s="84">
        <v>114.4482756</v>
      </c>
      <c r="F556" s="84">
        <v>114.4482756</v>
      </c>
    </row>
    <row r="557" spans="1:6" ht="12.75" customHeight="1" x14ac:dyDescent="0.2">
      <c r="A557" s="83" t="s">
        <v>170</v>
      </c>
      <c r="B557" s="83">
        <v>15</v>
      </c>
      <c r="C557" s="84">
        <v>1911.1115538199999</v>
      </c>
      <c r="D557" s="84">
        <v>1909.41702839</v>
      </c>
      <c r="E557" s="84">
        <v>114.89546928</v>
      </c>
      <c r="F557" s="84">
        <v>114.89546928</v>
      </c>
    </row>
    <row r="558" spans="1:6" ht="12.75" customHeight="1" x14ac:dyDescent="0.2">
      <c r="A558" s="83" t="s">
        <v>170</v>
      </c>
      <c r="B558" s="83">
        <v>16</v>
      </c>
      <c r="C558" s="84">
        <v>1931.0528659399999</v>
      </c>
      <c r="D558" s="84">
        <v>1920.9489600100001</v>
      </c>
      <c r="E558" s="84">
        <v>115.58938092</v>
      </c>
      <c r="F558" s="84">
        <v>115.58938092</v>
      </c>
    </row>
    <row r="559" spans="1:6" ht="12.75" customHeight="1" x14ac:dyDescent="0.2">
      <c r="A559" s="83" t="s">
        <v>170</v>
      </c>
      <c r="B559" s="83">
        <v>17</v>
      </c>
      <c r="C559" s="84">
        <v>1931.97112715</v>
      </c>
      <c r="D559" s="84">
        <v>1928.77786315</v>
      </c>
      <c r="E559" s="84">
        <v>116.06046999</v>
      </c>
      <c r="F559" s="84">
        <v>116.06046999</v>
      </c>
    </row>
    <row r="560" spans="1:6" ht="12.75" customHeight="1" x14ac:dyDescent="0.2">
      <c r="A560" s="83" t="s">
        <v>170</v>
      </c>
      <c r="B560" s="83">
        <v>18</v>
      </c>
      <c r="C560" s="84">
        <v>1904.07319762</v>
      </c>
      <c r="D560" s="84">
        <v>1898.9209085699999</v>
      </c>
      <c r="E560" s="84">
        <v>114.26388561</v>
      </c>
      <c r="F560" s="84">
        <v>114.26388561</v>
      </c>
    </row>
    <row r="561" spans="1:6" ht="12.75" customHeight="1" x14ac:dyDescent="0.2">
      <c r="A561" s="83" t="s">
        <v>170</v>
      </c>
      <c r="B561" s="83">
        <v>19</v>
      </c>
      <c r="C561" s="84">
        <v>1888.2927892499999</v>
      </c>
      <c r="D561" s="84">
        <v>1881.3967279599999</v>
      </c>
      <c r="E561" s="84">
        <v>113.209402</v>
      </c>
      <c r="F561" s="84">
        <v>113.209402</v>
      </c>
    </row>
    <row r="562" spans="1:6" ht="12.75" customHeight="1" x14ac:dyDescent="0.2">
      <c r="A562" s="83" t="s">
        <v>170</v>
      </c>
      <c r="B562" s="83">
        <v>20</v>
      </c>
      <c r="C562" s="84">
        <v>1898.5205448300001</v>
      </c>
      <c r="D562" s="84">
        <v>1891.5322481600001</v>
      </c>
      <c r="E562" s="84">
        <v>113.81928729000001</v>
      </c>
      <c r="F562" s="84">
        <v>113.81928729000001</v>
      </c>
    </row>
    <row r="563" spans="1:6" ht="12.75" customHeight="1" x14ac:dyDescent="0.2">
      <c r="A563" s="83" t="s">
        <v>170</v>
      </c>
      <c r="B563" s="83">
        <v>21</v>
      </c>
      <c r="C563" s="84">
        <v>1913.6164427199999</v>
      </c>
      <c r="D563" s="84">
        <v>1905.8593717799999</v>
      </c>
      <c r="E563" s="84">
        <v>114.68139419000001</v>
      </c>
      <c r="F563" s="84">
        <v>114.68139419000001</v>
      </c>
    </row>
    <row r="564" spans="1:6" ht="12.75" customHeight="1" x14ac:dyDescent="0.2">
      <c r="A564" s="83" t="s">
        <v>170</v>
      </c>
      <c r="B564" s="83">
        <v>22</v>
      </c>
      <c r="C564" s="84">
        <v>1925.44859036</v>
      </c>
      <c r="D564" s="84">
        <v>1918.41682485</v>
      </c>
      <c r="E564" s="84">
        <v>115.43701459</v>
      </c>
      <c r="F564" s="84">
        <v>115.43701459</v>
      </c>
    </row>
    <row r="565" spans="1:6" ht="12.75" customHeight="1" x14ac:dyDescent="0.2">
      <c r="A565" s="83" t="s">
        <v>170</v>
      </c>
      <c r="B565" s="83">
        <v>23</v>
      </c>
      <c r="C565" s="84">
        <v>1957.88559212</v>
      </c>
      <c r="D565" s="84">
        <v>1951.56824031</v>
      </c>
      <c r="E565" s="84">
        <v>117.43183677</v>
      </c>
      <c r="F565" s="84">
        <v>117.43183677</v>
      </c>
    </row>
    <row r="566" spans="1:6" ht="12.75" customHeight="1" x14ac:dyDescent="0.2">
      <c r="A566" s="83" t="s">
        <v>170</v>
      </c>
      <c r="B566" s="83">
        <v>24</v>
      </c>
      <c r="C566" s="84">
        <v>1978.52930047</v>
      </c>
      <c r="D566" s="84">
        <v>1971.9963645299999</v>
      </c>
      <c r="E566" s="84">
        <v>118.66105956</v>
      </c>
      <c r="F566" s="84">
        <v>118.66105956</v>
      </c>
    </row>
    <row r="567" spans="1:6" ht="12.75" customHeight="1" x14ac:dyDescent="0.2">
      <c r="A567" s="83" t="s">
        <v>171</v>
      </c>
      <c r="B567" s="83">
        <v>1</v>
      </c>
      <c r="C567" s="84">
        <v>1825.80675952</v>
      </c>
      <c r="D567" s="84">
        <v>1823.9754882699999</v>
      </c>
      <c r="E567" s="84">
        <v>109.75419019</v>
      </c>
      <c r="F567" s="84">
        <v>109.75419019</v>
      </c>
    </row>
    <row r="568" spans="1:6" ht="12.75" customHeight="1" x14ac:dyDescent="0.2">
      <c r="A568" s="83" t="s">
        <v>171</v>
      </c>
      <c r="B568" s="83">
        <v>2</v>
      </c>
      <c r="C568" s="84">
        <v>1812.6003508900001</v>
      </c>
      <c r="D568" s="84">
        <v>1805.72658699</v>
      </c>
      <c r="E568" s="84">
        <v>108.65609791999999</v>
      </c>
      <c r="F568" s="84">
        <v>108.65609791999999</v>
      </c>
    </row>
    <row r="569" spans="1:6" ht="12.75" customHeight="1" x14ac:dyDescent="0.2">
      <c r="A569" s="83" t="s">
        <v>171</v>
      </c>
      <c r="B569" s="83">
        <v>3</v>
      </c>
      <c r="C569" s="84">
        <v>1848.23837751</v>
      </c>
      <c r="D569" s="84">
        <v>1841.0227865500001</v>
      </c>
      <c r="E569" s="84">
        <v>110.77997832</v>
      </c>
      <c r="F569" s="84">
        <v>110.77997832</v>
      </c>
    </row>
    <row r="570" spans="1:6" ht="12.75" customHeight="1" x14ac:dyDescent="0.2">
      <c r="A570" s="83" t="s">
        <v>171</v>
      </c>
      <c r="B570" s="83">
        <v>4</v>
      </c>
      <c r="C570" s="84">
        <v>2008.3393666699999</v>
      </c>
      <c r="D570" s="84">
        <v>1994.4290122800001</v>
      </c>
      <c r="E570" s="84">
        <v>120.01090066</v>
      </c>
      <c r="F570" s="84">
        <v>120.01090066</v>
      </c>
    </row>
    <row r="571" spans="1:6" ht="12.75" customHeight="1" x14ac:dyDescent="0.2">
      <c r="A571" s="83" t="s">
        <v>171</v>
      </c>
      <c r="B571" s="83">
        <v>5</v>
      </c>
      <c r="C571" s="84">
        <v>1998.6409701</v>
      </c>
      <c r="D571" s="84">
        <v>1994.26852181</v>
      </c>
      <c r="E571" s="84">
        <v>120.00124346</v>
      </c>
      <c r="F571" s="84">
        <v>120.00124346</v>
      </c>
    </row>
    <row r="572" spans="1:6" ht="12.75" customHeight="1" x14ac:dyDescent="0.2">
      <c r="A572" s="83" t="s">
        <v>171</v>
      </c>
      <c r="B572" s="83">
        <v>6</v>
      </c>
      <c r="C572" s="84">
        <v>1980.4526024300001</v>
      </c>
      <c r="D572" s="84">
        <v>1975.5303844699999</v>
      </c>
      <c r="E572" s="84">
        <v>118.87371236</v>
      </c>
      <c r="F572" s="84">
        <v>118.87371236</v>
      </c>
    </row>
    <row r="573" spans="1:6" ht="12.75" customHeight="1" x14ac:dyDescent="0.2">
      <c r="A573" s="83" t="s">
        <v>171</v>
      </c>
      <c r="B573" s="83">
        <v>7</v>
      </c>
      <c r="C573" s="84">
        <v>1971.36736733</v>
      </c>
      <c r="D573" s="84">
        <v>1958.8728569100001</v>
      </c>
      <c r="E573" s="84">
        <v>117.87137792</v>
      </c>
      <c r="F573" s="84">
        <v>117.87137792</v>
      </c>
    </row>
    <row r="574" spans="1:6" ht="12.75" customHeight="1" x14ac:dyDescent="0.2">
      <c r="A574" s="83" t="s">
        <v>171</v>
      </c>
      <c r="B574" s="83">
        <v>8</v>
      </c>
      <c r="C574" s="84">
        <v>1929.39511236</v>
      </c>
      <c r="D574" s="84">
        <v>1919.8032567800001</v>
      </c>
      <c r="E574" s="84">
        <v>115.52044045</v>
      </c>
      <c r="F574" s="84">
        <v>115.52044045</v>
      </c>
    </row>
    <row r="575" spans="1:6" ht="12.75" customHeight="1" x14ac:dyDescent="0.2">
      <c r="A575" s="83" t="s">
        <v>171</v>
      </c>
      <c r="B575" s="83">
        <v>9</v>
      </c>
      <c r="C575" s="84">
        <v>1883.8701427799999</v>
      </c>
      <c r="D575" s="84">
        <v>1865.9705779200001</v>
      </c>
      <c r="E575" s="84">
        <v>112.28116332</v>
      </c>
      <c r="F575" s="84">
        <v>112.28116332</v>
      </c>
    </row>
    <row r="576" spans="1:6" ht="12.75" customHeight="1" x14ac:dyDescent="0.2">
      <c r="A576" s="83" t="s">
        <v>171</v>
      </c>
      <c r="B576" s="83">
        <v>10</v>
      </c>
      <c r="C576" s="84">
        <v>1840.9427698500001</v>
      </c>
      <c r="D576" s="84">
        <v>1828.476226</v>
      </c>
      <c r="E576" s="84">
        <v>110.02501336</v>
      </c>
      <c r="F576" s="84">
        <v>110.02501336</v>
      </c>
    </row>
    <row r="577" spans="1:6" ht="12.75" customHeight="1" x14ac:dyDescent="0.2">
      <c r="A577" s="83" t="s">
        <v>171</v>
      </c>
      <c r="B577" s="83">
        <v>11</v>
      </c>
      <c r="C577" s="84">
        <v>1799.35450756</v>
      </c>
      <c r="D577" s="84">
        <v>1787.7534575699999</v>
      </c>
      <c r="E577" s="84">
        <v>107.57459969</v>
      </c>
      <c r="F577" s="84">
        <v>107.57459969</v>
      </c>
    </row>
    <row r="578" spans="1:6" ht="12.75" customHeight="1" x14ac:dyDescent="0.2">
      <c r="A578" s="83" t="s">
        <v>171</v>
      </c>
      <c r="B578" s="83">
        <v>12</v>
      </c>
      <c r="C578" s="84">
        <v>1787.4704637499999</v>
      </c>
      <c r="D578" s="84">
        <v>1779.5396464200001</v>
      </c>
      <c r="E578" s="84">
        <v>107.08034952</v>
      </c>
      <c r="F578" s="84">
        <v>107.08034952</v>
      </c>
    </row>
    <row r="579" spans="1:6" ht="12.75" customHeight="1" x14ac:dyDescent="0.2">
      <c r="A579" s="83" t="s">
        <v>171</v>
      </c>
      <c r="B579" s="83">
        <v>13</v>
      </c>
      <c r="C579" s="84">
        <v>1824.1867134399999</v>
      </c>
      <c r="D579" s="84">
        <v>1768.5754604199999</v>
      </c>
      <c r="E579" s="84">
        <v>106.42060087999999</v>
      </c>
      <c r="F579" s="84">
        <v>106.42060087999999</v>
      </c>
    </row>
    <row r="580" spans="1:6" ht="12.75" customHeight="1" x14ac:dyDescent="0.2">
      <c r="A580" s="83" t="s">
        <v>171</v>
      </c>
      <c r="B580" s="83">
        <v>14</v>
      </c>
      <c r="C580" s="84">
        <v>1774.5425390299999</v>
      </c>
      <c r="D580" s="84">
        <v>1768.58692511</v>
      </c>
      <c r="E580" s="84">
        <v>106.42129074</v>
      </c>
      <c r="F580" s="84">
        <v>106.42129074</v>
      </c>
    </row>
    <row r="581" spans="1:6" ht="12.75" customHeight="1" x14ac:dyDescent="0.2">
      <c r="A581" s="83" t="s">
        <v>171</v>
      </c>
      <c r="B581" s="83">
        <v>15</v>
      </c>
      <c r="C581" s="84">
        <v>1783.75845063</v>
      </c>
      <c r="D581" s="84">
        <v>1774.76699325</v>
      </c>
      <c r="E581" s="84">
        <v>106.79316436000001</v>
      </c>
      <c r="F581" s="84">
        <v>106.79316436000001</v>
      </c>
    </row>
    <row r="582" spans="1:6" ht="12.75" customHeight="1" x14ac:dyDescent="0.2">
      <c r="A582" s="83" t="s">
        <v>171</v>
      </c>
      <c r="B582" s="83">
        <v>16</v>
      </c>
      <c r="C582" s="84">
        <v>1797.0486639600001</v>
      </c>
      <c r="D582" s="84">
        <v>1789.6008375599999</v>
      </c>
      <c r="E582" s="84">
        <v>107.6857622</v>
      </c>
      <c r="F582" s="84">
        <v>107.6857622</v>
      </c>
    </row>
    <row r="583" spans="1:6" ht="12.75" customHeight="1" x14ac:dyDescent="0.2">
      <c r="A583" s="83" t="s">
        <v>171</v>
      </c>
      <c r="B583" s="83">
        <v>17</v>
      </c>
      <c r="C583" s="84">
        <v>1809.07404879</v>
      </c>
      <c r="D583" s="84">
        <v>1777.5864727600001</v>
      </c>
      <c r="E583" s="84">
        <v>106.96282108</v>
      </c>
      <c r="F583" s="84">
        <v>106.96282108</v>
      </c>
    </row>
    <row r="584" spans="1:6" ht="12.75" customHeight="1" x14ac:dyDescent="0.2">
      <c r="A584" s="83" t="s">
        <v>171</v>
      </c>
      <c r="B584" s="83">
        <v>18</v>
      </c>
      <c r="C584" s="84">
        <v>1753.6056303800001</v>
      </c>
      <c r="D584" s="84">
        <v>1745.2467143199999</v>
      </c>
      <c r="E584" s="84">
        <v>105.01683878999999</v>
      </c>
      <c r="F584" s="84">
        <v>105.01683878999999</v>
      </c>
    </row>
    <row r="585" spans="1:6" ht="12.75" customHeight="1" x14ac:dyDescent="0.2">
      <c r="A585" s="83" t="s">
        <v>171</v>
      </c>
      <c r="B585" s="83">
        <v>19</v>
      </c>
      <c r="C585" s="84">
        <v>1771.06039584</v>
      </c>
      <c r="D585" s="84">
        <v>1764.9577196600001</v>
      </c>
      <c r="E585" s="84">
        <v>106.20291034</v>
      </c>
      <c r="F585" s="84">
        <v>106.20291034</v>
      </c>
    </row>
    <row r="586" spans="1:6" ht="12.75" customHeight="1" x14ac:dyDescent="0.2">
      <c r="A586" s="83" t="s">
        <v>171</v>
      </c>
      <c r="B586" s="83">
        <v>20</v>
      </c>
      <c r="C586" s="84">
        <v>1781.8520058300001</v>
      </c>
      <c r="D586" s="84">
        <v>1775.4990348700001</v>
      </c>
      <c r="E586" s="84">
        <v>106.83721355</v>
      </c>
      <c r="F586" s="84">
        <v>106.83721355</v>
      </c>
    </row>
    <row r="587" spans="1:6" ht="12.75" customHeight="1" x14ac:dyDescent="0.2">
      <c r="A587" s="83" t="s">
        <v>171</v>
      </c>
      <c r="B587" s="83">
        <v>21</v>
      </c>
      <c r="C587" s="84">
        <v>1799.74103956</v>
      </c>
      <c r="D587" s="84">
        <v>1793.9891329500001</v>
      </c>
      <c r="E587" s="84">
        <v>107.94981937</v>
      </c>
      <c r="F587" s="84">
        <v>107.94981937</v>
      </c>
    </row>
    <row r="588" spans="1:6" ht="12.75" customHeight="1" x14ac:dyDescent="0.2">
      <c r="A588" s="83" t="s">
        <v>171</v>
      </c>
      <c r="B588" s="83">
        <v>22</v>
      </c>
      <c r="C588" s="84">
        <v>1808.3948814400001</v>
      </c>
      <c r="D588" s="84">
        <v>1801.64238464</v>
      </c>
      <c r="E588" s="84">
        <v>108.41033896</v>
      </c>
      <c r="F588" s="84">
        <v>108.41033896</v>
      </c>
    </row>
    <row r="589" spans="1:6" ht="12.75" customHeight="1" x14ac:dyDescent="0.2">
      <c r="A589" s="83" t="s">
        <v>171</v>
      </c>
      <c r="B589" s="83">
        <v>23</v>
      </c>
      <c r="C589" s="84">
        <v>1846.9275754</v>
      </c>
      <c r="D589" s="84">
        <v>1834.4843760000001</v>
      </c>
      <c r="E589" s="84">
        <v>110.38654214</v>
      </c>
      <c r="F589" s="84">
        <v>110.38654214</v>
      </c>
    </row>
    <row r="590" spans="1:6" ht="12.75" customHeight="1" x14ac:dyDescent="0.2">
      <c r="A590" s="83" t="s">
        <v>171</v>
      </c>
      <c r="B590" s="83">
        <v>24</v>
      </c>
      <c r="C590" s="84">
        <v>1852.20242867</v>
      </c>
      <c r="D590" s="84">
        <v>1846.15548816</v>
      </c>
      <c r="E590" s="84">
        <v>111.08882869999999</v>
      </c>
      <c r="F590" s="84">
        <v>111.08882869999999</v>
      </c>
    </row>
    <row r="591" spans="1:6" ht="12.75" customHeight="1" x14ac:dyDescent="0.2">
      <c r="A591" s="83" t="s">
        <v>172</v>
      </c>
      <c r="B591" s="83">
        <v>1</v>
      </c>
      <c r="C591" s="84">
        <v>1751.1224833000001</v>
      </c>
      <c r="D591" s="84">
        <v>1743.7851200299999</v>
      </c>
      <c r="E591" s="84">
        <v>104.92889019</v>
      </c>
      <c r="F591" s="84">
        <v>104.92889019</v>
      </c>
    </row>
    <row r="592" spans="1:6" ht="12.75" customHeight="1" x14ac:dyDescent="0.2">
      <c r="A592" s="83" t="s">
        <v>172</v>
      </c>
      <c r="B592" s="83">
        <v>2</v>
      </c>
      <c r="C592" s="84">
        <v>1816.60960047</v>
      </c>
      <c r="D592" s="84">
        <v>1810.6953718499999</v>
      </c>
      <c r="E592" s="84">
        <v>108.95508492</v>
      </c>
      <c r="F592" s="84">
        <v>108.95508492</v>
      </c>
    </row>
    <row r="593" spans="1:6" ht="12.75" customHeight="1" x14ac:dyDescent="0.2">
      <c r="A593" s="83" t="s">
        <v>172</v>
      </c>
      <c r="B593" s="83">
        <v>3</v>
      </c>
      <c r="C593" s="84">
        <v>1874.03227584</v>
      </c>
      <c r="D593" s="84">
        <v>1866.2967679999999</v>
      </c>
      <c r="E593" s="84">
        <v>112.30079118</v>
      </c>
      <c r="F593" s="84">
        <v>112.30079118</v>
      </c>
    </row>
    <row r="594" spans="1:6" ht="12.75" customHeight="1" x14ac:dyDescent="0.2">
      <c r="A594" s="83" t="s">
        <v>172</v>
      </c>
      <c r="B594" s="83">
        <v>4</v>
      </c>
      <c r="C594" s="84">
        <v>1909.63230028</v>
      </c>
      <c r="D594" s="84">
        <v>1904.8310511499999</v>
      </c>
      <c r="E594" s="84">
        <v>114.61951698999999</v>
      </c>
      <c r="F594" s="84">
        <v>114.61951698999999</v>
      </c>
    </row>
    <row r="595" spans="1:6" ht="12.75" customHeight="1" x14ac:dyDescent="0.2">
      <c r="A595" s="83" t="s">
        <v>172</v>
      </c>
      <c r="B595" s="83">
        <v>5</v>
      </c>
      <c r="C595" s="84">
        <v>1919.05725517</v>
      </c>
      <c r="D595" s="84">
        <v>1914.61921487</v>
      </c>
      <c r="E595" s="84">
        <v>115.20850077</v>
      </c>
      <c r="F595" s="84">
        <v>115.20850077</v>
      </c>
    </row>
    <row r="596" spans="1:6" ht="12.75" customHeight="1" x14ac:dyDescent="0.2">
      <c r="A596" s="83" t="s">
        <v>172</v>
      </c>
      <c r="B596" s="83">
        <v>6</v>
      </c>
      <c r="C596" s="84">
        <v>1900.0096125</v>
      </c>
      <c r="D596" s="84">
        <v>1894.86583991</v>
      </c>
      <c r="E596" s="84">
        <v>114.01987971</v>
      </c>
      <c r="F596" s="84">
        <v>114.01987971</v>
      </c>
    </row>
    <row r="597" spans="1:6" ht="12.75" customHeight="1" x14ac:dyDescent="0.2">
      <c r="A597" s="83" t="s">
        <v>172</v>
      </c>
      <c r="B597" s="83">
        <v>7</v>
      </c>
      <c r="C597" s="84">
        <v>1891.6487235100001</v>
      </c>
      <c r="D597" s="84">
        <v>1883.1793807199999</v>
      </c>
      <c r="E597" s="84">
        <v>113.31666968</v>
      </c>
      <c r="F597" s="84">
        <v>113.31666968</v>
      </c>
    </row>
    <row r="598" spans="1:6" ht="12.75" customHeight="1" x14ac:dyDescent="0.2">
      <c r="A598" s="83" t="s">
        <v>172</v>
      </c>
      <c r="B598" s="83">
        <v>8</v>
      </c>
      <c r="C598" s="84">
        <v>1869.88182246</v>
      </c>
      <c r="D598" s="84">
        <v>1854.3763119600001</v>
      </c>
      <c r="E598" s="84">
        <v>111.58350084</v>
      </c>
      <c r="F598" s="84">
        <v>111.58350084</v>
      </c>
    </row>
    <row r="599" spans="1:6" ht="12.75" customHeight="1" x14ac:dyDescent="0.2">
      <c r="A599" s="83" t="s">
        <v>172</v>
      </c>
      <c r="B599" s="83">
        <v>9</v>
      </c>
      <c r="C599" s="84">
        <v>1819.7793599300001</v>
      </c>
      <c r="D599" s="84">
        <v>1815.61971412</v>
      </c>
      <c r="E599" s="84">
        <v>109.25139767</v>
      </c>
      <c r="F599" s="84">
        <v>109.25139767</v>
      </c>
    </row>
    <row r="600" spans="1:6" ht="12.75" customHeight="1" x14ac:dyDescent="0.2">
      <c r="A600" s="83" t="s">
        <v>172</v>
      </c>
      <c r="B600" s="83">
        <v>10</v>
      </c>
      <c r="C600" s="84">
        <v>1813.0497207999999</v>
      </c>
      <c r="D600" s="84">
        <v>1800.1005310999999</v>
      </c>
      <c r="E600" s="84">
        <v>108.31756091</v>
      </c>
      <c r="F600" s="84">
        <v>108.31756091</v>
      </c>
    </row>
    <row r="601" spans="1:6" ht="12.75" customHeight="1" x14ac:dyDescent="0.2">
      <c r="A601" s="83" t="s">
        <v>172</v>
      </c>
      <c r="B601" s="83">
        <v>11</v>
      </c>
      <c r="C601" s="84">
        <v>1753.8972770600001</v>
      </c>
      <c r="D601" s="84">
        <v>1736.4433379300001</v>
      </c>
      <c r="E601" s="84">
        <v>104.48711268</v>
      </c>
      <c r="F601" s="84">
        <v>104.48711268</v>
      </c>
    </row>
    <row r="602" spans="1:6" ht="12.75" customHeight="1" x14ac:dyDescent="0.2">
      <c r="A602" s="83" t="s">
        <v>172</v>
      </c>
      <c r="B602" s="83">
        <v>12</v>
      </c>
      <c r="C602" s="84">
        <v>1732.86869559</v>
      </c>
      <c r="D602" s="84">
        <v>1721.7258402499999</v>
      </c>
      <c r="E602" s="84">
        <v>103.60151577000001</v>
      </c>
      <c r="F602" s="84">
        <v>103.60151577000001</v>
      </c>
    </row>
    <row r="603" spans="1:6" ht="12.75" customHeight="1" x14ac:dyDescent="0.2">
      <c r="A603" s="83" t="s">
        <v>172</v>
      </c>
      <c r="B603" s="83">
        <v>13</v>
      </c>
      <c r="C603" s="84">
        <v>1784.7083236399999</v>
      </c>
      <c r="D603" s="84">
        <v>1731.5010221299999</v>
      </c>
      <c r="E603" s="84">
        <v>104.1897184</v>
      </c>
      <c r="F603" s="84">
        <v>104.1897184</v>
      </c>
    </row>
    <row r="604" spans="1:6" ht="12.75" customHeight="1" x14ac:dyDescent="0.2">
      <c r="A604" s="83" t="s">
        <v>172</v>
      </c>
      <c r="B604" s="83">
        <v>14</v>
      </c>
      <c r="C604" s="84">
        <v>2013.0117200699999</v>
      </c>
      <c r="D604" s="84">
        <v>1760.1789275900001</v>
      </c>
      <c r="E604" s="84">
        <v>105.91535578</v>
      </c>
      <c r="F604" s="84">
        <v>105.91535578</v>
      </c>
    </row>
    <row r="605" spans="1:6" ht="12.75" customHeight="1" x14ac:dyDescent="0.2">
      <c r="A605" s="83" t="s">
        <v>172</v>
      </c>
      <c r="B605" s="83">
        <v>15</v>
      </c>
      <c r="C605" s="84">
        <v>1796.8801950500001</v>
      </c>
      <c r="D605" s="84">
        <v>1745.88011357</v>
      </c>
      <c r="E605" s="84">
        <v>105.05495236</v>
      </c>
      <c r="F605" s="84">
        <v>105.05495236</v>
      </c>
    </row>
    <row r="606" spans="1:6" ht="12.75" customHeight="1" x14ac:dyDescent="0.2">
      <c r="A606" s="83" t="s">
        <v>172</v>
      </c>
      <c r="B606" s="83">
        <v>16</v>
      </c>
      <c r="C606" s="84">
        <v>1757.4629884200001</v>
      </c>
      <c r="D606" s="84">
        <v>1743.8467346699999</v>
      </c>
      <c r="E606" s="84">
        <v>104.93259773</v>
      </c>
      <c r="F606" s="84">
        <v>104.93259773</v>
      </c>
    </row>
    <row r="607" spans="1:6" ht="12.75" customHeight="1" x14ac:dyDescent="0.2">
      <c r="A607" s="83" t="s">
        <v>172</v>
      </c>
      <c r="B607" s="83">
        <v>17</v>
      </c>
      <c r="C607" s="84">
        <v>1755.5356766800001</v>
      </c>
      <c r="D607" s="84">
        <v>1744.90284318</v>
      </c>
      <c r="E607" s="84">
        <v>104.99614701</v>
      </c>
      <c r="F607" s="84">
        <v>104.99614701</v>
      </c>
    </row>
    <row r="608" spans="1:6" ht="12.75" customHeight="1" x14ac:dyDescent="0.2">
      <c r="A608" s="83" t="s">
        <v>172</v>
      </c>
      <c r="B608" s="83">
        <v>18</v>
      </c>
      <c r="C608" s="84">
        <v>1736.93688152</v>
      </c>
      <c r="D608" s="84">
        <v>1729.60894095</v>
      </c>
      <c r="E608" s="84">
        <v>104.07586608</v>
      </c>
      <c r="F608" s="84">
        <v>104.07586608</v>
      </c>
    </row>
    <row r="609" spans="1:6" ht="12.75" customHeight="1" x14ac:dyDescent="0.2">
      <c r="A609" s="83" t="s">
        <v>172</v>
      </c>
      <c r="B609" s="83">
        <v>19</v>
      </c>
      <c r="C609" s="84">
        <v>1709.9187596300001</v>
      </c>
      <c r="D609" s="84">
        <v>1705.54147023</v>
      </c>
      <c r="E609" s="84">
        <v>102.62765267</v>
      </c>
      <c r="F609" s="84">
        <v>102.62765267</v>
      </c>
    </row>
    <row r="610" spans="1:6" ht="12.75" customHeight="1" x14ac:dyDescent="0.2">
      <c r="A610" s="83" t="s">
        <v>172</v>
      </c>
      <c r="B610" s="83">
        <v>20</v>
      </c>
      <c r="C610" s="84">
        <v>1715.7502714899999</v>
      </c>
      <c r="D610" s="84">
        <v>1710.90282669</v>
      </c>
      <c r="E610" s="84">
        <v>102.95026190999999</v>
      </c>
      <c r="F610" s="84">
        <v>102.95026190999999</v>
      </c>
    </row>
    <row r="611" spans="1:6" ht="12.75" customHeight="1" x14ac:dyDescent="0.2">
      <c r="A611" s="83" t="s">
        <v>172</v>
      </c>
      <c r="B611" s="83">
        <v>21</v>
      </c>
      <c r="C611" s="84">
        <v>1741.60413548</v>
      </c>
      <c r="D611" s="84">
        <v>1735.6500143599999</v>
      </c>
      <c r="E611" s="84">
        <v>104.43937597</v>
      </c>
      <c r="F611" s="84">
        <v>104.43937597</v>
      </c>
    </row>
    <row r="612" spans="1:6" ht="12.75" customHeight="1" x14ac:dyDescent="0.2">
      <c r="A612" s="83" t="s">
        <v>172</v>
      </c>
      <c r="B612" s="83">
        <v>22</v>
      </c>
      <c r="C612" s="84">
        <v>1754.0617511099999</v>
      </c>
      <c r="D612" s="84">
        <v>1746.71548841</v>
      </c>
      <c r="E612" s="84">
        <v>105.10521942</v>
      </c>
      <c r="F612" s="84">
        <v>105.10521942</v>
      </c>
    </row>
    <row r="613" spans="1:6" ht="12.75" customHeight="1" x14ac:dyDescent="0.2">
      <c r="A613" s="83" t="s">
        <v>172</v>
      </c>
      <c r="B613" s="83">
        <v>23</v>
      </c>
      <c r="C613" s="84">
        <v>1782.0940866599999</v>
      </c>
      <c r="D613" s="84">
        <v>1775.78154535</v>
      </c>
      <c r="E613" s="84">
        <v>106.85421307</v>
      </c>
      <c r="F613" s="84">
        <v>106.85421307</v>
      </c>
    </row>
    <row r="614" spans="1:6" ht="12.75" customHeight="1" x14ac:dyDescent="0.2">
      <c r="A614" s="83" t="s">
        <v>172</v>
      </c>
      <c r="B614" s="83">
        <v>24</v>
      </c>
      <c r="C614" s="84">
        <v>1802.3054398700001</v>
      </c>
      <c r="D614" s="84">
        <v>1790.25475826</v>
      </c>
      <c r="E614" s="84">
        <v>107.72511061</v>
      </c>
      <c r="F614" s="84">
        <v>107.72511061</v>
      </c>
    </row>
    <row r="615" spans="1:6" ht="12.75" customHeight="1" x14ac:dyDescent="0.2">
      <c r="A615" s="83" t="s">
        <v>173</v>
      </c>
      <c r="B615" s="83">
        <v>1</v>
      </c>
      <c r="C615" s="84">
        <v>1868.1999578299999</v>
      </c>
      <c r="D615" s="84">
        <v>1860.1932498900001</v>
      </c>
      <c r="E615" s="84">
        <v>111.9335238</v>
      </c>
      <c r="F615" s="84">
        <v>111.9335238</v>
      </c>
    </row>
    <row r="616" spans="1:6" ht="12.75" customHeight="1" x14ac:dyDescent="0.2">
      <c r="A616" s="83" t="s">
        <v>173</v>
      </c>
      <c r="B616" s="83">
        <v>2</v>
      </c>
      <c r="C616" s="84">
        <v>1907.71059107</v>
      </c>
      <c r="D616" s="84">
        <v>1905.99284627</v>
      </c>
      <c r="E616" s="84">
        <v>114.68942576000001</v>
      </c>
      <c r="F616" s="84">
        <v>114.68942576000001</v>
      </c>
    </row>
    <row r="617" spans="1:6" ht="12.75" customHeight="1" x14ac:dyDescent="0.2">
      <c r="A617" s="83" t="s">
        <v>173</v>
      </c>
      <c r="B617" s="83">
        <v>3</v>
      </c>
      <c r="C617" s="84">
        <v>1928.14098526</v>
      </c>
      <c r="D617" s="84">
        <v>1919.7614192799999</v>
      </c>
      <c r="E617" s="84">
        <v>115.51792295</v>
      </c>
      <c r="F617" s="84">
        <v>115.51792295</v>
      </c>
    </row>
    <row r="618" spans="1:6" ht="12.75" customHeight="1" x14ac:dyDescent="0.2">
      <c r="A618" s="83" t="s">
        <v>173</v>
      </c>
      <c r="B618" s="83">
        <v>4</v>
      </c>
      <c r="C618" s="84">
        <v>1930.8864571500001</v>
      </c>
      <c r="D618" s="84">
        <v>1930.4355683799999</v>
      </c>
      <c r="E618" s="84">
        <v>116.16021919000001</v>
      </c>
      <c r="F618" s="84">
        <v>116.16021919000001</v>
      </c>
    </row>
    <row r="619" spans="1:6" ht="12.75" customHeight="1" x14ac:dyDescent="0.2">
      <c r="A619" s="83" t="s">
        <v>173</v>
      </c>
      <c r="B619" s="83">
        <v>5</v>
      </c>
      <c r="C619" s="84">
        <v>1928.1469234000001</v>
      </c>
      <c r="D619" s="84">
        <v>1925.39961328</v>
      </c>
      <c r="E619" s="84">
        <v>115.85719035</v>
      </c>
      <c r="F619" s="84">
        <v>115.85719035</v>
      </c>
    </row>
    <row r="620" spans="1:6" ht="12.75" customHeight="1" x14ac:dyDescent="0.2">
      <c r="A620" s="83" t="s">
        <v>173</v>
      </c>
      <c r="B620" s="83">
        <v>6</v>
      </c>
      <c r="C620" s="84">
        <v>1897.9951951600001</v>
      </c>
      <c r="D620" s="84">
        <v>1895.6951126399999</v>
      </c>
      <c r="E620" s="84">
        <v>114.06977959</v>
      </c>
      <c r="F620" s="84">
        <v>114.06977959</v>
      </c>
    </row>
    <row r="621" spans="1:6" ht="12.75" customHeight="1" x14ac:dyDescent="0.2">
      <c r="A621" s="83" t="s">
        <v>173</v>
      </c>
      <c r="B621" s="83">
        <v>7</v>
      </c>
      <c r="C621" s="84">
        <v>1872.81599265</v>
      </c>
      <c r="D621" s="84">
        <v>1867.54011431</v>
      </c>
      <c r="E621" s="84">
        <v>112.37560713000001</v>
      </c>
      <c r="F621" s="84">
        <v>112.37560713000001</v>
      </c>
    </row>
    <row r="622" spans="1:6" ht="12.75" customHeight="1" x14ac:dyDescent="0.2">
      <c r="A622" s="83" t="s">
        <v>173</v>
      </c>
      <c r="B622" s="83">
        <v>8</v>
      </c>
      <c r="C622" s="84">
        <v>1835.35954247</v>
      </c>
      <c r="D622" s="84">
        <v>1823.52148799</v>
      </c>
      <c r="E622" s="84">
        <v>109.7268716</v>
      </c>
      <c r="F622" s="84">
        <v>109.7268716</v>
      </c>
    </row>
    <row r="623" spans="1:6" ht="12.75" customHeight="1" x14ac:dyDescent="0.2">
      <c r="A623" s="83" t="s">
        <v>173</v>
      </c>
      <c r="B623" s="83">
        <v>9</v>
      </c>
      <c r="C623" s="84">
        <v>1769.9222693700001</v>
      </c>
      <c r="D623" s="84">
        <v>1766.0293373300001</v>
      </c>
      <c r="E623" s="84">
        <v>106.26739284999999</v>
      </c>
      <c r="F623" s="84">
        <v>106.26739284999999</v>
      </c>
    </row>
    <row r="624" spans="1:6" ht="12.75" customHeight="1" x14ac:dyDescent="0.2">
      <c r="A624" s="83" t="s">
        <v>173</v>
      </c>
      <c r="B624" s="83">
        <v>10</v>
      </c>
      <c r="C624" s="84">
        <v>1740.6223583799999</v>
      </c>
      <c r="D624" s="84">
        <v>1737.0677788</v>
      </c>
      <c r="E624" s="84">
        <v>104.52468718999999</v>
      </c>
      <c r="F624" s="84">
        <v>104.52468718999999</v>
      </c>
    </row>
    <row r="625" spans="1:6" ht="12.75" customHeight="1" x14ac:dyDescent="0.2">
      <c r="A625" s="83" t="s">
        <v>173</v>
      </c>
      <c r="B625" s="83">
        <v>11</v>
      </c>
      <c r="C625" s="84">
        <v>1723.3210899400001</v>
      </c>
      <c r="D625" s="84">
        <v>1722.46738473</v>
      </c>
      <c r="E625" s="84">
        <v>103.64613678000001</v>
      </c>
      <c r="F625" s="84">
        <v>103.64613678000001</v>
      </c>
    </row>
    <row r="626" spans="1:6" ht="12.75" customHeight="1" x14ac:dyDescent="0.2">
      <c r="A626" s="83" t="s">
        <v>173</v>
      </c>
      <c r="B626" s="83">
        <v>12</v>
      </c>
      <c r="C626" s="84">
        <v>1740.5062102700001</v>
      </c>
      <c r="D626" s="84">
        <v>1736.86534216</v>
      </c>
      <c r="E626" s="84">
        <v>104.51250596</v>
      </c>
      <c r="F626" s="84">
        <v>104.51250596</v>
      </c>
    </row>
    <row r="627" spans="1:6" ht="12.75" customHeight="1" x14ac:dyDescent="0.2">
      <c r="A627" s="83" t="s">
        <v>173</v>
      </c>
      <c r="B627" s="83">
        <v>13</v>
      </c>
      <c r="C627" s="84">
        <v>1747.84115047</v>
      </c>
      <c r="D627" s="84">
        <v>1735.03310128</v>
      </c>
      <c r="E627" s="84">
        <v>104.40225442000001</v>
      </c>
      <c r="F627" s="84">
        <v>104.40225442000001</v>
      </c>
    </row>
    <row r="628" spans="1:6" ht="12.75" customHeight="1" x14ac:dyDescent="0.2">
      <c r="A628" s="83" t="s">
        <v>173</v>
      </c>
      <c r="B628" s="83">
        <v>14</v>
      </c>
      <c r="C628" s="84">
        <v>1745.1656874400001</v>
      </c>
      <c r="D628" s="84">
        <v>1740.6007535000001</v>
      </c>
      <c r="E628" s="84">
        <v>104.7372771</v>
      </c>
      <c r="F628" s="84">
        <v>104.7372771</v>
      </c>
    </row>
    <row r="629" spans="1:6" ht="12.75" customHeight="1" x14ac:dyDescent="0.2">
      <c r="A629" s="83" t="s">
        <v>173</v>
      </c>
      <c r="B629" s="83">
        <v>15</v>
      </c>
      <c r="C629" s="84">
        <v>1742.60102871</v>
      </c>
      <c r="D629" s="84">
        <v>1738.7773451600001</v>
      </c>
      <c r="E629" s="84">
        <v>104.62755704</v>
      </c>
      <c r="F629" s="84">
        <v>104.62755704</v>
      </c>
    </row>
    <row r="630" spans="1:6" ht="12.75" customHeight="1" x14ac:dyDescent="0.2">
      <c r="A630" s="83" t="s">
        <v>173</v>
      </c>
      <c r="B630" s="83">
        <v>16</v>
      </c>
      <c r="C630" s="84">
        <v>1753.55612995</v>
      </c>
      <c r="D630" s="84">
        <v>1750.73112354</v>
      </c>
      <c r="E630" s="84">
        <v>105.34685249</v>
      </c>
      <c r="F630" s="84">
        <v>105.34685249</v>
      </c>
    </row>
    <row r="631" spans="1:6" ht="12.75" customHeight="1" x14ac:dyDescent="0.2">
      <c r="A631" s="83" t="s">
        <v>173</v>
      </c>
      <c r="B631" s="83">
        <v>17</v>
      </c>
      <c r="C631" s="84">
        <v>1772.9867947800001</v>
      </c>
      <c r="D631" s="84">
        <v>1769.4387592400001</v>
      </c>
      <c r="E631" s="84">
        <v>106.47254821</v>
      </c>
      <c r="F631" s="84">
        <v>106.47254821</v>
      </c>
    </row>
    <row r="632" spans="1:6" ht="12.75" customHeight="1" x14ac:dyDescent="0.2">
      <c r="A632" s="83" t="s">
        <v>173</v>
      </c>
      <c r="B632" s="83">
        <v>18</v>
      </c>
      <c r="C632" s="84">
        <v>1743.6144720100001</v>
      </c>
      <c r="D632" s="84">
        <v>1739.6896430199999</v>
      </c>
      <c r="E632" s="84">
        <v>104.68245279</v>
      </c>
      <c r="F632" s="84">
        <v>104.68245279</v>
      </c>
    </row>
    <row r="633" spans="1:6" ht="12.75" customHeight="1" x14ac:dyDescent="0.2">
      <c r="A633" s="83" t="s">
        <v>173</v>
      </c>
      <c r="B633" s="83">
        <v>19</v>
      </c>
      <c r="C633" s="84">
        <v>1705.60115976</v>
      </c>
      <c r="D633" s="84">
        <v>1702.9596647599999</v>
      </c>
      <c r="E633" s="84">
        <v>102.47229753000001</v>
      </c>
      <c r="F633" s="84">
        <v>102.47229753000001</v>
      </c>
    </row>
    <row r="634" spans="1:6" ht="12.75" customHeight="1" x14ac:dyDescent="0.2">
      <c r="A634" s="83" t="s">
        <v>173</v>
      </c>
      <c r="B634" s="83">
        <v>20</v>
      </c>
      <c r="C634" s="84">
        <v>1720.442143</v>
      </c>
      <c r="D634" s="84">
        <v>1716.3296396799999</v>
      </c>
      <c r="E634" s="84">
        <v>103.27680986</v>
      </c>
      <c r="F634" s="84">
        <v>103.27680986</v>
      </c>
    </row>
    <row r="635" spans="1:6" ht="12.75" customHeight="1" x14ac:dyDescent="0.2">
      <c r="A635" s="83" t="s">
        <v>173</v>
      </c>
      <c r="B635" s="83">
        <v>21</v>
      </c>
      <c r="C635" s="84">
        <v>1747.81647348</v>
      </c>
      <c r="D635" s="84">
        <v>1743.22709721</v>
      </c>
      <c r="E635" s="84">
        <v>104.89531224</v>
      </c>
      <c r="F635" s="84">
        <v>104.89531224</v>
      </c>
    </row>
    <row r="636" spans="1:6" ht="12.75" customHeight="1" x14ac:dyDescent="0.2">
      <c r="A636" s="83" t="s">
        <v>173</v>
      </c>
      <c r="B636" s="83">
        <v>22</v>
      </c>
      <c r="C636" s="84">
        <v>1764.68843634</v>
      </c>
      <c r="D636" s="84">
        <v>1759.8943305600001</v>
      </c>
      <c r="E636" s="84">
        <v>105.89823071000001</v>
      </c>
      <c r="F636" s="84">
        <v>105.89823071000001</v>
      </c>
    </row>
    <row r="637" spans="1:6" ht="12.75" customHeight="1" x14ac:dyDescent="0.2">
      <c r="A637" s="83" t="s">
        <v>173</v>
      </c>
      <c r="B637" s="83">
        <v>23</v>
      </c>
      <c r="C637" s="84">
        <v>1803.65299256</v>
      </c>
      <c r="D637" s="84">
        <v>1796.1544286000001</v>
      </c>
      <c r="E637" s="84">
        <v>108.08011184</v>
      </c>
      <c r="F637" s="84">
        <v>108.08011184</v>
      </c>
    </row>
    <row r="638" spans="1:6" ht="12.75" customHeight="1" x14ac:dyDescent="0.2">
      <c r="A638" s="83" t="s">
        <v>173</v>
      </c>
      <c r="B638" s="83">
        <v>24</v>
      </c>
      <c r="C638" s="84">
        <v>1822.9624578</v>
      </c>
      <c r="D638" s="84">
        <v>1814.98831677</v>
      </c>
      <c r="E638" s="84">
        <v>109.21340456</v>
      </c>
      <c r="F638" s="84">
        <v>109.21340456</v>
      </c>
    </row>
    <row r="639" spans="1:6" ht="12.75" customHeight="1" x14ac:dyDescent="0.2">
      <c r="A639" s="83" t="s">
        <v>174</v>
      </c>
      <c r="B639" s="83">
        <v>1</v>
      </c>
      <c r="C639" s="84">
        <v>2039.58544562</v>
      </c>
      <c r="D639" s="84">
        <v>2032.35565815</v>
      </c>
      <c r="E639" s="84">
        <v>122.29306307</v>
      </c>
      <c r="F639" s="84">
        <v>122.29306307</v>
      </c>
    </row>
    <row r="640" spans="1:6" ht="12.75" customHeight="1" x14ac:dyDescent="0.2">
      <c r="A640" s="83" t="s">
        <v>174</v>
      </c>
      <c r="B640" s="83">
        <v>2</v>
      </c>
      <c r="C640" s="84">
        <v>2070.8771952299999</v>
      </c>
      <c r="D640" s="84">
        <v>2063.40716286</v>
      </c>
      <c r="E640" s="84">
        <v>124.16152719</v>
      </c>
      <c r="F640" s="84">
        <v>124.16152719</v>
      </c>
    </row>
    <row r="641" spans="1:6" ht="12.75" customHeight="1" x14ac:dyDescent="0.2">
      <c r="A641" s="83" t="s">
        <v>174</v>
      </c>
      <c r="B641" s="83">
        <v>3</v>
      </c>
      <c r="C641" s="84">
        <v>2080.4332661499998</v>
      </c>
      <c r="D641" s="84">
        <v>2073.5718158300001</v>
      </c>
      <c r="E641" s="84">
        <v>124.77316549</v>
      </c>
      <c r="F641" s="84">
        <v>124.77316549</v>
      </c>
    </row>
    <row r="642" spans="1:6" ht="12.75" customHeight="1" x14ac:dyDescent="0.2">
      <c r="A642" s="83" t="s">
        <v>174</v>
      </c>
      <c r="B642" s="83">
        <v>4</v>
      </c>
      <c r="C642" s="84">
        <v>2090.0649826499998</v>
      </c>
      <c r="D642" s="84">
        <v>2086.4541299900002</v>
      </c>
      <c r="E642" s="84">
        <v>125.54833377999999</v>
      </c>
      <c r="F642" s="84">
        <v>125.54833377999999</v>
      </c>
    </row>
    <row r="643" spans="1:6" ht="12.75" customHeight="1" x14ac:dyDescent="0.2">
      <c r="A643" s="83" t="s">
        <v>174</v>
      </c>
      <c r="B643" s="83">
        <v>5</v>
      </c>
      <c r="C643" s="84">
        <v>2086.1651862499998</v>
      </c>
      <c r="D643" s="84">
        <v>2084.2329000999998</v>
      </c>
      <c r="E643" s="84">
        <v>125.41467557</v>
      </c>
      <c r="F643" s="84">
        <v>125.41467557</v>
      </c>
    </row>
    <row r="644" spans="1:6" ht="12.75" customHeight="1" x14ac:dyDescent="0.2">
      <c r="A644" s="83" t="s">
        <v>174</v>
      </c>
      <c r="B644" s="83">
        <v>6</v>
      </c>
      <c r="C644" s="84">
        <v>2063.5147129100001</v>
      </c>
      <c r="D644" s="84">
        <v>2061.2327302600002</v>
      </c>
      <c r="E644" s="84">
        <v>124.03068493000001</v>
      </c>
      <c r="F644" s="84">
        <v>124.03068493000001</v>
      </c>
    </row>
    <row r="645" spans="1:6" ht="12.75" customHeight="1" x14ac:dyDescent="0.2">
      <c r="A645" s="83" t="s">
        <v>174</v>
      </c>
      <c r="B645" s="83">
        <v>7</v>
      </c>
      <c r="C645" s="84">
        <v>2018.57198675</v>
      </c>
      <c r="D645" s="84">
        <v>2013.84329905</v>
      </c>
      <c r="E645" s="84">
        <v>121.17911774</v>
      </c>
      <c r="F645" s="84">
        <v>121.17911774</v>
      </c>
    </row>
    <row r="646" spans="1:6" ht="12.75" customHeight="1" x14ac:dyDescent="0.2">
      <c r="A646" s="83" t="s">
        <v>174</v>
      </c>
      <c r="B646" s="83">
        <v>8</v>
      </c>
      <c r="C646" s="84">
        <v>1975.6686986699999</v>
      </c>
      <c r="D646" s="84">
        <v>1964.1854030300001</v>
      </c>
      <c r="E646" s="84">
        <v>118.19105008</v>
      </c>
      <c r="F646" s="84">
        <v>118.19105008</v>
      </c>
    </row>
    <row r="647" spans="1:6" ht="12.75" customHeight="1" x14ac:dyDescent="0.2">
      <c r="A647" s="83" t="s">
        <v>174</v>
      </c>
      <c r="B647" s="83">
        <v>9</v>
      </c>
      <c r="C647" s="84">
        <v>1922.0071651400001</v>
      </c>
      <c r="D647" s="84">
        <v>1913.9576625100001</v>
      </c>
      <c r="E647" s="84">
        <v>115.16869314</v>
      </c>
      <c r="F647" s="84">
        <v>115.16869314</v>
      </c>
    </row>
    <row r="648" spans="1:6" ht="12.75" customHeight="1" x14ac:dyDescent="0.2">
      <c r="A648" s="83" t="s">
        <v>174</v>
      </c>
      <c r="B648" s="83">
        <v>10</v>
      </c>
      <c r="C648" s="84">
        <v>1893.77286308</v>
      </c>
      <c r="D648" s="84">
        <v>1874.20865166</v>
      </c>
      <c r="E648" s="84">
        <v>112.77687344</v>
      </c>
      <c r="F648" s="84">
        <v>112.77687344</v>
      </c>
    </row>
    <row r="649" spans="1:6" ht="12.75" customHeight="1" x14ac:dyDescent="0.2">
      <c r="A649" s="83" t="s">
        <v>174</v>
      </c>
      <c r="B649" s="83">
        <v>11</v>
      </c>
      <c r="C649" s="84">
        <v>1873.00225131</v>
      </c>
      <c r="D649" s="84">
        <v>1863.1440998400001</v>
      </c>
      <c r="E649" s="84">
        <v>112.11108548</v>
      </c>
      <c r="F649" s="84">
        <v>112.11108548</v>
      </c>
    </row>
    <row r="650" spans="1:6" ht="12.75" customHeight="1" x14ac:dyDescent="0.2">
      <c r="A650" s="83" t="s">
        <v>174</v>
      </c>
      <c r="B650" s="83">
        <v>12</v>
      </c>
      <c r="C650" s="84">
        <v>1879.7333624400001</v>
      </c>
      <c r="D650" s="84">
        <v>1875.69594643</v>
      </c>
      <c r="E650" s="84">
        <v>112.86636851999999</v>
      </c>
      <c r="F650" s="84">
        <v>112.86636851999999</v>
      </c>
    </row>
    <row r="651" spans="1:6" ht="12.75" customHeight="1" x14ac:dyDescent="0.2">
      <c r="A651" s="83" t="s">
        <v>174</v>
      </c>
      <c r="B651" s="83">
        <v>13</v>
      </c>
      <c r="C651" s="84">
        <v>1924.7695459900001</v>
      </c>
      <c r="D651" s="84">
        <v>1919.8520434699999</v>
      </c>
      <c r="E651" s="84">
        <v>115.52337609</v>
      </c>
      <c r="F651" s="84">
        <v>115.52337609</v>
      </c>
    </row>
    <row r="652" spans="1:6" ht="12.75" customHeight="1" x14ac:dyDescent="0.2">
      <c r="A652" s="83" t="s">
        <v>174</v>
      </c>
      <c r="B652" s="83">
        <v>14</v>
      </c>
      <c r="C652" s="84">
        <v>1964.3256351800001</v>
      </c>
      <c r="D652" s="84">
        <v>1959.1192775300001</v>
      </c>
      <c r="E652" s="84">
        <v>117.8862058</v>
      </c>
      <c r="F652" s="84">
        <v>117.8862058</v>
      </c>
    </row>
    <row r="653" spans="1:6" ht="12.75" customHeight="1" x14ac:dyDescent="0.2">
      <c r="A653" s="83" t="s">
        <v>174</v>
      </c>
      <c r="B653" s="83">
        <v>15</v>
      </c>
      <c r="C653" s="84">
        <v>1990.78619525</v>
      </c>
      <c r="D653" s="84">
        <v>1985.58562181</v>
      </c>
      <c r="E653" s="84">
        <v>119.47876678</v>
      </c>
      <c r="F653" s="84">
        <v>119.47876678</v>
      </c>
    </row>
    <row r="654" spans="1:6" ht="12.75" customHeight="1" x14ac:dyDescent="0.2">
      <c r="A654" s="83" t="s">
        <v>174</v>
      </c>
      <c r="B654" s="83">
        <v>16</v>
      </c>
      <c r="C654" s="84">
        <v>2021.2426477399999</v>
      </c>
      <c r="D654" s="84">
        <v>2019.0448389999999</v>
      </c>
      <c r="E654" s="84">
        <v>121.49211033</v>
      </c>
      <c r="F654" s="84">
        <v>121.49211033</v>
      </c>
    </row>
    <row r="655" spans="1:6" ht="12.75" customHeight="1" x14ac:dyDescent="0.2">
      <c r="A655" s="83" t="s">
        <v>174</v>
      </c>
      <c r="B655" s="83">
        <v>17</v>
      </c>
      <c r="C655" s="84">
        <v>2014.2465836199999</v>
      </c>
      <c r="D655" s="84">
        <v>2005.72296166</v>
      </c>
      <c r="E655" s="84">
        <v>120.69049218000001</v>
      </c>
      <c r="F655" s="84">
        <v>120.69049218000001</v>
      </c>
    </row>
    <row r="656" spans="1:6" ht="12.75" customHeight="1" x14ac:dyDescent="0.2">
      <c r="A656" s="83" t="s">
        <v>174</v>
      </c>
      <c r="B656" s="83">
        <v>18</v>
      </c>
      <c r="C656" s="84">
        <v>1964.5292981099999</v>
      </c>
      <c r="D656" s="84">
        <v>1955.64705484</v>
      </c>
      <c r="E656" s="84">
        <v>117.67727153</v>
      </c>
      <c r="F656" s="84">
        <v>117.67727153</v>
      </c>
    </row>
    <row r="657" spans="1:6" ht="12.75" customHeight="1" x14ac:dyDescent="0.2">
      <c r="A657" s="83" t="s">
        <v>174</v>
      </c>
      <c r="B657" s="83">
        <v>19</v>
      </c>
      <c r="C657" s="84">
        <v>1937.2065348399999</v>
      </c>
      <c r="D657" s="84">
        <v>1932.38293946</v>
      </c>
      <c r="E657" s="84">
        <v>116.27739846999999</v>
      </c>
      <c r="F657" s="84">
        <v>116.27739846999999</v>
      </c>
    </row>
    <row r="658" spans="1:6" ht="12.75" customHeight="1" x14ac:dyDescent="0.2">
      <c r="A658" s="83" t="s">
        <v>174</v>
      </c>
      <c r="B658" s="83">
        <v>20</v>
      </c>
      <c r="C658" s="84">
        <v>1948.62048794</v>
      </c>
      <c r="D658" s="84">
        <v>1944.9021488599999</v>
      </c>
      <c r="E658" s="84">
        <v>117.03071764000001</v>
      </c>
      <c r="F658" s="84">
        <v>117.03071764000001</v>
      </c>
    </row>
    <row r="659" spans="1:6" ht="12.75" customHeight="1" x14ac:dyDescent="0.2">
      <c r="A659" s="83" t="s">
        <v>174</v>
      </c>
      <c r="B659" s="83">
        <v>21</v>
      </c>
      <c r="C659" s="84">
        <v>1975.9993182600001</v>
      </c>
      <c r="D659" s="84">
        <v>1968.9104634800001</v>
      </c>
      <c r="E659" s="84">
        <v>118.47537144</v>
      </c>
      <c r="F659" s="84">
        <v>118.47537144</v>
      </c>
    </row>
    <row r="660" spans="1:6" ht="12.75" customHeight="1" x14ac:dyDescent="0.2">
      <c r="A660" s="83" t="s">
        <v>174</v>
      </c>
      <c r="B660" s="83">
        <v>22</v>
      </c>
      <c r="C660" s="84">
        <v>2011.93118082</v>
      </c>
      <c r="D660" s="84">
        <v>1996.7185825399999</v>
      </c>
      <c r="E660" s="84">
        <v>120.14867111</v>
      </c>
      <c r="F660" s="84">
        <v>120.14867111</v>
      </c>
    </row>
    <row r="661" spans="1:6" ht="12.75" customHeight="1" x14ac:dyDescent="0.2">
      <c r="A661" s="83" t="s">
        <v>174</v>
      </c>
      <c r="B661" s="83">
        <v>23</v>
      </c>
      <c r="C661" s="84">
        <v>2035.2208548599999</v>
      </c>
      <c r="D661" s="84">
        <v>2024.5030725700001</v>
      </c>
      <c r="E661" s="84">
        <v>121.82054895</v>
      </c>
      <c r="F661" s="84">
        <v>121.82054895</v>
      </c>
    </row>
    <row r="662" spans="1:6" ht="12.75" customHeight="1" x14ac:dyDescent="0.2">
      <c r="A662" s="83" t="s">
        <v>174</v>
      </c>
      <c r="B662" s="83">
        <v>24</v>
      </c>
      <c r="C662" s="84">
        <v>2048.55095394</v>
      </c>
      <c r="D662" s="84">
        <v>2041.2652137600001</v>
      </c>
      <c r="E662" s="84">
        <v>122.82917832</v>
      </c>
      <c r="F662" s="84">
        <v>122.82917832</v>
      </c>
    </row>
    <row r="663" spans="1:6" ht="12.75" customHeight="1" x14ac:dyDescent="0.2">
      <c r="A663" s="83" t="s">
        <v>175</v>
      </c>
      <c r="B663" s="83">
        <v>1</v>
      </c>
      <c r="C663" s="84">
        <v>1998.3238320800001</v>
      </c>
      <c r="D663" s="84">
        <v>1991.3360538699999</v>
      </c>
      <c r="E663" s="84">
        <v>119.82478788</v>
      </c>
      <c r="F663" s="84">
        <v>119.82478788</v>
      </c>
    </row>
    <row r="664" spans="1:6" ht="12.75" customHeight="1" x14ac:dyDescent="0.2">
      <c r="A664" s="83" t="s">
        <v>175</v>
      </c>
      <c r="B664" s="83">
        <v>2</v>
      </c>
      <c r="C664" s="84">
        <v>1985.3193467399999</v>
      </c>
      <c r="D664" s="84">
        <v>1979.7318332</v>
      </c>
      <c r="E664" s="84">
        <v>119.12652639</v>
      </c>
      <c r="F664" s="84">
        <v>119.12652639</v>
      </c>
    </row>
    <row r="665" spans="1:6" ht="12.75" customHeight="1" x14ac:dyDescent="0.2">
      <c r="A665" s="83" t="s">
        <v>175</v>
      </c>
      <c r="B665" s="83">
        <v>3</v>
      </c>
      <c r="C665" s="84">
        <v>2001.3524391200001</v>
      </c>
      <c r="D665" s="84">
        <v>1988.18530027</v>
      </c>
      <c r="E665" s="84">
        <v>119.63519739</v>
      </c>
      <c r="F665" s="84">
        <v>119.63519739</v>
      </c>
    </row>
    <row r="666" spans="1:6" ht="12.75" customHeight="1" x14ac:dyDescent="0.2">
      <c r="A666" s="83" t="s">
        <v>175</v>
      </c>
      <c r="B666" s="83">
        <v>4</v>
      </c>
      <c r="C666" s="84">
        <v>2007.39349997</v>
      </c>
      <c r="D666" s="84">
        <v>1999.78381846</v>
      </c>
      <c r="E666" s="84">
        <v>120.33311574</v>
      </c>
      <c r="F666" s="84">
        <v>120.33311574</v>
      </c>
    </row>
    <row r="667" spans="1:6" ht="12.75" customHeight="1" x14ac:dyDescent="0.2">
      <c r="A667" s="83" t="s">
        <v>175</v>
      </c>
      <c r="B667" s="83">
        <v>5</v>
      </c>
      <c r="C667" s="84">
        <v>2079.75425004</v>
      </c>
      <c r="D667" s="84">
        <v>2060.0054116000001</v>
      </c>
      <c r="E667" s="84">
        <v>123.95683339999999</v>
      </c>
      <c r="F667" s="84">
        <v>123.95683339999999</v>
      </c>
    </row>
    <row r="668" spans="1:6" ht="12.75" customHeight="1" x14ac:dyDescent="0.2">
      <c r="A668" s="83" t="s">
        <v>175</v>
      </c>
      <c r="B668" s="83">
        <v>6</v>
      </c>
      <c r="C668" s="84">
        <v>2061.3732624499999</v>
      </c>
      <c r="D668" s="84">
        <v>2053.4799302400002</v>
      </c>
      <c r="E668" s="84">
        <v>123.56417521</v>
      </c>
      <c r="F668" s="84">
        <v>123.56417521</v>
      </c>
    </row>
    <row r="669" spans="1:6" ht="12.75" customHeight="1" x14ac:dyDescent="0.2">
      <c r="A669" s="83" t="s">
        <v>175</v>
      </c>
      <c r="B669" s="83">
        <v>7</v>
      </c>
      <c r="C669" s="84">
        <v>2012.7324759799999</v>
      </c>
      <c r="D669" s="84">
        <v>2004.73528291</v>
      </c>
      <c r="E669" s="84">
        <v>120.63106052000001</v>
      </c>
      <c r="F669" s="84">
        <v>120.63106052000001</v>
      </c>
    </row>
    <row r="670" spans="1:6" ht="12.75" customHeight="1" x14ac:dyDescent="0.2">
      <c r="A670" s="83" t="s">
        <v>175</v>
      </c>
      <c r="B670" s="83">
        <v>8</v>
      </c>
      <c r="C670" s="84">
        <v>1945.4489585199999</v>
      </c>
      <c r="D670" s="84">
        <v>1943.43428928</v>
      </c>
      <c r="E670" s="84">
        <v>116.94239202999999</v>
      </c>
      <c r="F670" s="84">
        <v>116.94239202999999</v>
      </c>
    </row>
    <row r="671" spans="1:6" ht="12.75" customHeight="1" x14ac:dyDescent="0.2">
      <c r="A671" s="83" t="s">
        <v>175</v>
      </c>
      <c r="B671" s="83">
        <v>9</v>
      </c>
      <c r="C671" s="84">
        <v>1933.5005225699999</v>
      </c>
      <c r="D671" s="84">
        <v>1928.90348352</v>
      </c>
      <c r="E671" s="84">
        <v>116.06802895</v>
      </c>
      <c r="F671" s="84">
        <v>116.06802895</v>
      </c>
    </row>
    <row r="672" spans="1:6" ht="12.75" customHeight="1" x14ac:dyDescent="0.2">
      <c r="A672" s="83" t="s">
        <v>175</v>
      </c>
      <c r="B672" s="83">
        <v>10</v>
      </c>
      <c r="C672" s="84">
        <v>1920.92616785</v>
      </c>
      <c r="D672" s="84">
        <v>1918.8020690400001</v>
      </c>
      <c r="E672" s="84">
        <v>115.46019591</v>
      </c>
      <c r="F672" s="84">
        <v>115.46019591</v>
      </c>
    </row>
    <row r="673" spans="1:6" ht="12.75" customHeight="1" x14ac:dyDescent="0.2">
      <c r="A673" s="83" t="s">
        <v>175</v>
      </c>
      <c r="B673" s="83">
        <v>11</v>
      </c>
      <c r="C673" s="84">
        <v>1893.9356604</v>
      </c>
      <c r="D673" s="84">
        <v>1890.8589300399999</v>
      </c>
      <c r="E673" s="84">
        <v>113.77877168000001</v>
      </c>
      <c r="F673" s="84">
        <v>113.77877168000001</v>
      </c>
    </row>
    <row r="674" spans="1:6" ht="12.75" customHeight="1" x14ac:dyDescent="0.2">
      <c r="A674" s="83" t="s">
        <v>175</v>
      </c>
      <c r="B674" s="83">
        <v>12</v>
      </c>
      <c r="C674" s="84">
        <v>1900.56301031</v>
      </c>
      <c r="D674" s="84">
        <v>1897.5590320900001</v>
      </c>
      <c r="E674" s="84">
        <v>114.18193733</v>
      </c>
      <c r="F674" s="84">
        <v>114.18193733</v>
      </c>
    </row>
    <row r="675" spans="1:6" ht="12.75" customHeight="1" x14ac:dyDescent="0.2">
      <c r="A675" s="83" t="s">
        <v>175</v>
      </c>
      <c r="B675" s="83">
        <v>13</v>
      </c>
      <c r="C675" s="84">
        <v>1916.39750716</v>
      </c>
      <c r="D675" s="84">
        <v>1913.64901446</v>
      </c>
      <c r="E675" s="84">
        <v>115.15012084</v>
      </c>
      <c r="F675" s="84">
        <v>115.15012084</v>
      </c>
    </row>
    <row r="676" spans="1:6" ht="12.75" customHeight="1" x14ac:dyDescent="0.2">
      <c r="A676" s="83" t="s">
        <v>175</v>
      </c>
      <c r="B676" s="83">
        <v>14</v>
      </c>
      <c r="C676" s="84">
        <v>1917.2816432</v>
      </c>
      <c r="D676" s="84">
        <v>1914.11799232</v>
      </c>
      <c r="E676" s="84">
        <v>115.17834067</v>
      </c>
      <c r="F676" s="84">
        <v>115.17834067</v>
      </c>
    </row>
    <row r="677" spans="1:6" ht="12.75" customHeight="1" x14ac:dyDescent="0.2">
      <c r="A677" s="83" t="s">
        <v>175</v>
      </c>
      <c r="B677" s="83">
        <v>15</v>
      </c>
      <c r="C677" s="84">
        <v>1918.66506998</v>
      </c>
      <c r="D677" s="84">
        <v>1915.98679472</v>
      </c>
      <c r="E677" s="84">
        <v>115.29079224</v>
      </c>
      <c r="F677" s="84">
        <v>115.29079224</v>
      </c>
    </row>
    <row r="678" spans="1:6" ht="12.75" customHeight="1" x14ac:dyDescent="0.2">
      <c r="A678" s="83" t="s">
        <v>175</v>
      </c>
      <c r="B678" s="83">
        <v>16</v>
      </c>
      <c r="C678" s="84">
        <v>1897.13755148</v>
      </c>
      <c r="D678" s="84">
        <v>1894.8163706099999</v>
      </c>
      <c r="E678" s="84">
        <v>114.01690299000001</v>
      </c>
      <c r="F678" s="84">
        <v>114.01690299000001</v>
      </c>
    </row>
    <row r="679" spans="1:6" ht="12.75" customHeight="1" x14ac:dyDescent="0.2">
      <c r="A679" s="83" t="s">
        <v>175</v>
      </c>
      <c r="B679" s="83">
        <v>17</v>
      </c>
      <c r="C679" s="84">
        <v>1895.51323527</v>
      </c>
      <c r="D679" s="84">
        <v>1892.85961963</v>
      </c>
      <c r="E679" s="84">
        <v>113.89915929999999</v>
      </c>
      <c r="F679" s="84">
        <v>113.89915929999999</v>
      </c>
    </row>
    <row r="680" spans="1:6" ht="12.75" customHeight="1" x14ac:dyDescent="0.2">
      <c r="A680" s="83" t="s">
        <v>175</v>
      </c>
      <c r="B680" s="83">
        <v>18</v>
      </c>
      <c r="C680" s="84">
        <v>1863.6063910600001</v>
      </c>
      <c r="D680" s="84">
        <v>1856.96647502</v>
      </c>
      <c r="E680" s="84">
        <v>111.73935888</v>
      </c>
      <c r="F680" s="84">
        <v>111.73935888</v>
      </c>
    </row>
    <row r="681" spans="1:6" ht="12.75" customHeight="1" x14ac:dyDescent="0.2">
      <c r="A681" s="83" t="s">
        <v>175</v>
      </c>
      <c r="B681" s="83">
        <v>19</v>
      </c>
      <c r="C681" s="84">
        <v>1887.4516308</v>
      </c>
      <c r="D681" s="84">
        <v>1878.3124649599999</v>
      </c>
      <c r="E681" s="84">
        <v>113.02381246</v>
      </c>
      <c r="F681" s="84">
        <v>113.02381246</v>
      </c>
    </row>
    <row r="682" spans="1:6" ht="12.75" customHeight="1" x14ac:dyDescent="0.2">
      <c r="A682" s="83" t="s">
        <v>175</v>
      </c>
      <c r="B682" s="83">
        <v>20</v>
      </c>
      <c r="C682" s="84">
        <v>1895.58980879</v>
      </c>
      <c r="D682" s="84">
        <v>1884.96940092</v>
      </c>
      <c r="E682" s="84">
        <v>113.42438068</v>
      </c>
      <c r="F682" s="84">
        <v>113.42438068</v>
      </c>
    </row>
    <row r="683" spans="1:6" ht="12.75" customHeight="1" x14ac:dyDescent="0.2">
      <c r="A683" s="83" t="s">
        <v>175</v>
      </c>
      <c r="B683" s="83">
        <v>21</v>
      </c>
      <c r="C683" s="84">
        <v>1918.5198940800001</v>
      </c>
      <c r="D683" s="84">
        <v>1907.84039179</v>
      </c>
      <c r="E683" s="84">
        <v>114.80059823000001</v>
      </c>
      <c r="F683" s="84">
        <v>114.80059823000001</v>
      </c>
    </row>
    <row r="684" spans="1:6" ht="12.75" customHeight="1" x14ac:dyDescent="0.2">
      <c r="A684" s="83" t="s">
        <v>175</v>
      </c>
      <c r="B684" s="83">
        <v>22</v>
      </c>
      <c r="C684" s="84">
        <v>1908.6077181000001</v>
      </c>
      <c r="D684" s="84">
        <v>1902.3384705799999</v>
      </c>
      <c r="E684" s="84">
        <v>114.46953078</v>
      </c>
      <c r="F684" s="84">
        <v>114.46953078</v>
      </c>
    </row>
    <row r="685" spans="1:6" ht="12.75" customHeight="1" x14ac:dyDescent="0.2">
      <c r="A685" s="83" t="s">
        <v>175</v>
      </c>
      <c r="B685" s="83">
        <v>23</v>
      </c>
      <c r="C685" s="84">
        <v>1931.2369243999999</v>
      </c>
      <c r="D685" s="84">
        <v>1926.0939076899999</v>
      </c>
      <c r="E685" s="84">
        <v>115.89896817</v>
      </c>
      <c r="F685" s="84">
        <v>115.89896817</v>
      </c>
    </row>
    <row r="686" spans="1:6" ht="12.75" customHeight="1" x14ac:dyDescent="0.2">
      <c r="A686" s="83" t="s">
        <v>175</v>
      </c>
      <c r="B686" s="83">
        <v>24</v>
      </c>
      <c r="C686" s="84">
        <v>1947.57489442</v>
      </c>
      <c r="D686" s="84">
        <v>1943.6446331</v>
      </c>
      <c r="E686" s="84">
        <v>116.95504905999999</v>
      </c>
      <c r="F686" s="84">
        <v>116.95504905999999</v>
      </c>
    </row>
    <row r="687" spans="1:6" ht="12.75" customHeight="1" x14ac:dyDescent="0.2">
      <c r="A687" s="83" t="s">
        <v>176</v>
      </c>
      <c r="B687" s="83">
        <v>1</v>
      </c>
      <c r="C687" s="84">
        <v>1913.9336008600001</v>
      </c>
      <c r="D687" s="84">
        <v>1907.5768510099999</v>
      </c>
      <c r="E687" s="84">
        <v>114.78474017000001</v>
      </c>
      <c r="F687" s="84">
        <v>114.78474017000001</v>
      </c>
    </row>
    <row r="688" spans="1:6" ht="12.75" customHeight="1" x14ac:dyDescent="0.2">
      <c r="A688" s="83" t="s">
        <v>176</v>
      </c>
      <c r="B688" s="83">
        <v>2</v>
      </c>
      <c r="C688" s="84">
        <v>1971.6758719500001</v>
      </c>
      <c r="D688" s="84">
        <v>1954.6019515099999</v>
      </c>
      <c r="E688" s="84">
        <v>117.61438446</v>
      </c>
      <c r="F688" s="84">
        <v>117.61438446</v>
      </c>
    </row>
    <row r="689" spans="1:6" ht="12.75" customHeight="1" x14ac:dyDescent="0.2">
      <c r="A689" s="83" t="s">
        <v>176</v>
      </c>
      <c r="B689" s="83">
        <v>3</v>
      </c>
      <c r="C689" s="84">
        <v>1979.62067637</v>
      </c>
      <c r="D689" s="84">
        <v>1971.9958126900001</v>
      </c>
      <c r="E689" s="84">
        <v>118.66102635</v>
      </c>
      <c r="F689" s="84">
        <v>118.66102635</v>
      </c>
    </row>
    <row r="690" spans="1:6" ht="12.75" customHeight="1" x14ac:dyDescent="0.2">
      <c r="A690" s="83" t="s">
        <v>176</v>
      </c>
      <c r="B690" s="83">
        <v>4</v>
      </c>
      <c r="C690" s="84">
        <v>1992.10729191</v>
      </c>
      <c r="D690" s="84">
        <v>1978.0870649999999</v>
      </c>
      <c r="E690" s="84">
        <v>119.02755565</v>
      </c>
      <c r="F690" s="84">
        <v>119.02755565</v>
      </c>
    </row>
    <row r="691" spans="1:6" ht="12.75" customHeight="1" x14ac:dyDescent="0.2">
      <c r="A691" s="83" t="s">
        <v>176</v>
      </c>
      <c r="B691" s="83">
        <v>5</v>
      </c>
      <c r="C691" s="84">
        <v>1991.19398817</v>
      </c>
      <c r="D691" s="84">
        <v>1979.5781566799999</v>
      </c>
      <c r="E691" s="84">
        <v>119.1172792</v>
      </c>
      <c r="F691" s="84">
        <v>119.1172792</v>
      </c>
    </row>
    <row r="692" spans="1:6" ht="12.75" customHeight="1" x14ac:dyDescent="0.2">
      <c r="A692" s="83" t="s">
        <v>176</v>
      </c>
      <c r="B692" s="83">
        <v>6</v>
      </c>
      <c r="C692" s="84">
        <v>1981.08648118</v>
      </c>
      <c r="D692" s="84">
        <v>1972.8262968900001</v>
      </c>
      <c r="E692" s="84">
        <v>118.71099913</v>
      </c>
      <c r="F692" s="84">
        <v>118.71099913</v>
      </c>
    </row>
    <row r="693" spans="1:6" ht="12.75" customHeight="1" x14ac:dyDescent="0.2">
      <c r="A693" s="83" t="s">
        <v>176</v>
      </c>
      <c r="B693" s="83">
        <v>7</v>
      </c>
      <c r="C693" s="84">
        <v>1930.1436774900001</v>
      </c>
      <c r="D693" s="84">
        <v>1917.8155917199999</v>
      </c>
      <c r="E693" s="84">
        <v>115.40083654999999</v>
      </c>
      <c r="F693" s="84">
        <v>115.40083654999999</v>
      </c>
    </row>
    <row r="694" spans="1:6" ht="12.75" customHeight="1" x14ac:dyDescent="0.2">
      <c r="A694" s="83" t="s">
        <v>176</v>
      </c>
      <c r="B694" s="83">
        <v>8</v>
      </c>
      <c r="C694" s="84">
        <v>1865.8201415799999</v>
      </c>
      <c r="D694" s="84">
        <v>1861.7274388200001</v>
      </c>
      <c r="E694" s="84">
        <v>112.02584065000001</v>
      </c>
      <c r="F694" s="84">
        <v>112.02584065000001</v>
      </c>
    </row>
    <row r="695" spans="1:6" ht="12.75" customHeight="1" x14ac:dyDescent="0.2">
      <c r="A695" s="83" t="s">
        <v>176</v>
      </c>
      <c r="B695" s="83">
        <v>9</v>
      </c>
      <c r="C695" s="84">
        <v>1845.0982003700001</v>
      </c>
      <c r="D695" s="84">
        <v>1840.2866125400001</v>
      </c>
      <c r="E695" s="84">
        <v>110.73568048</v>
      </c>
      <c r="F695" s="84">
        <v>110.73568048</v>
      </c>
    </row>
    <row r="696" spans="1:6" ht="12.75" customHeight="1" x14ac:dyDescent="0.2">
      <c r="A696" s="83" t="s">
        <v>176</v>
      </c>
      <c r="B696" s="83">
        <v>10</v>
      </c>
      <c r="C696" s="84">
        <v>1822.22544982</v>
      </c>
      <c r="D696" s="84">
        <v>1819.7028307099999</v>
      </c>
      <c r="E696" s="84">
        <v>109.49709129999999</v>
      </c>
      <c r="F696" s="84">
        <v>109.49709129999999</v>
      </c>
    </row>
    <row r="697" spans="1:6" ht="12.75" customHeight="1" x14ac:dyDescent="0.2">
      <c r="A697" s="83" t="s">
        <v>176</v>
      </c>
      <c r="B697" s="83">
        <v>11</v>
      </c>
      <c r="C697" s="84">
        <v>1849.67843563</v>
      </c>
      <c r="D697" s="84">
        <v>1847.2166648</v>
      </c>
      <c r="E697" s="84">
        <v>111.15268294000001</v>
      </c>
      <c r="F697" s="84">
        <v>111.15268294000001</v>
      </c>
    </row>
    <row r="698" spans="1:6" ht="12.75" customHeight="1" x14ac:dyDescent="0.2">
      <c r="A698" s="83" t="s">
        <v>176</v>
      </c>
      <c r="B698" s="83">
        <v>12</v>
      </c>
      <c r="C698" s="84">
        <v>1875.39796675</v>
      </c>
      <c r="D698" s="84">
        <v>1872.3503616999999</v>
      </c>
      <c r="E698" s="84">
        <v>112.66505445</v>
      </c>
      <c r="F698" s="84">
        <v>112.66505445</v>
      </c>
    </row>
    <row r="699" spans="1:6" ht="12.75" customHeight="1" x14ac:dyDescent="0.2">
      <c r="A699" s="83" t="s">
        <v>176</v>
      </c>
      <c r="B699" s="83">
        <v>13</v>
      </c>
      <c r="C699" s="84">
        <v>1836.7928197000001</v>
      </c>
      <c r="D699" s="84">
        <v>1835.10353231</v>
      </c>
      <c r="E699" s="84">
        <v>110.42379867</v>
      </c>
      <c r="F699" s="84">
        <v>110.42379867</v>
      </c>
    </row>
    <row r="700" spans="1:6" ht="12.75" customHeight="1" x14ac:dyDescent="0.2">
      <c r="A700" s="83" t="s">
        <v>176</v>
      </c>
      <c r="B700" s="83">
        <v>14</v>
      </c>
      <c r="C700" s="84">
        <v>1849.8936739200001</v>
      </c>
      <c r="D700" s="84">
        <v>1843.7880974300001</v>
      </c>
      <c r="E700" s="84">
        <v>110.94637555</v>
      </c>
      <c r="F700" s="84">
        <v>110.94637555</v>
      </c>
    </row>
    <row r="701" spans="1:6" ht="12.75" customHeight="1" x14ac:dyDescent="0.2">
      <c r="A701" s="83" t="s">
        <v>176</v>
      </c>
      <c r="B701" s="83">
        <v>15</v>
      </c>
      <c r="C701" s="84">
        <v>1849.15077365</v>
      </c>
      <c r="D701" s="84">
        <v>1841.6598186599999</v>
      </c>
      <c r="E701" s="84">
        <v>110.8183105</v>
      </c>
      <c r="F701" s="84">
        <v>110.8183105</v>
      </c>
    </row>
    <row r="702" spans="1:6" ht="12.75" customHeight="1" x14ac:dyDescent="0.2">
      <c r="A702" s="83" t="s">
        <v>176</v>
      </c>
      <c r="B702" s="83">
        <v>16</v>
      </c>
      <c r="C702" s="84">
        <v>1787.79012605</v>
      </c>
      <c r="D702" s="84">
        <v>1783.3422871099999</v>
      </c>
      <c r="E702" s="84">
        <v>107.30916605</v>
      </c>
      <c r="F702" s="84">
        <v>107.30916605</v>
      </c>
    </row>
    <row r="703" spans="1:6" ht="12.75" customHeight="1" x14ac:dyDescent="0.2">
      <c r="A703" s="83" t="s">
        <v>176</v>
      </c>
      <c r="B703" s="83">
        <v>17</v>
      </c>
      <c r="C703" s="84">
        <v>1796.57766696</v>
      </c>
      <c r="D703" s="84">
        <v>1793.6567938999999</v>
      </c>
      <c r="E703" s="84">
        <v>107.92982151</v>
      </c>
      <c r="F703" s="84">
        <v>107.92982151</v>
      </c>
    </row>
    <row r="704" spans="1:6" ht="12.75" customHeight="1" x14ac:dyDescent="0.2">
      <c r="A704" s="83" t="s">
        <v>176</v>
      </c>
      <c r="B704" s="83">
        <v>18</v>
      </c>
      <c r="C704" s="84">
        <v>1837.1351929099999</v>
      </c>
      <c r="D704" s="84">
        <v>1824.0714742600001</v>
      </c>
      <c r="E704" s="84">
        <v>109.75996596</v>
      </c>
      <c r="F704" s="84">
        <v>109.75996596</v>
      </c>
    </row>
    <row r="705" spans="1:6" ht="12.75" customHeight="1" x14ac:dyDescent="0.2">
      <c r="A705" s="83" t="s">
        <v>176</v>
      </c>
      <c r="B705" s="83">
        <v>19</v>
      </c>
      <c r="C705" s="84">
        <v>1793.0953926</v>
      </c>
      <c r="D705" s="84">
        <v>1773.75576606</v>
      </c>
      <c r="E705" s="84">
        <v>106.73231573</v>
      </c>
      <c r="F705" s="84">
        <v>106.73231573</v>
      </c>
    </row>
    <row r="706" spans="1:6" ht="12.75" customHeight="1" x14ac:dyDescent="0.2">
      <c r="A706" s="83" t="s">
        <v>176</v>
      </c>
      <c r="B706" s="83">
        <v>20</v>
      </c>
      <c r="C706" s="84">
        <v>1819.7580864700001</v>
      </c>
      <c r="D706" s="84">
        <v>1812.94572088</v>
      </c>
      <c r="E706" s="84">
        <v>109.09049530999999</v>
      </c>
      <c r="F706" s="84">
        <v>109.09049530999999</v>
      </c>
    </row>
    <row r="707" spans="1:6" ht="12.75" customHeight="1" x14ac:dyDescent="0.2">
      <c r="A707" s="83" t="s">
        <v>176</v>
      </c>
      <c r="B707" s="83">
        <v>21</v>
      </c>
      <c r="C707" s="84">
        <v>1821.78781366</v>
      </c>
      <c r="D707" s="84">
        <v>1815.8114878399999</v>
      </c>
      <c r="E707" s="84">
        <v>109.26293728</v>
      </c>
      <c r="F707" s="84">
        <v>109.26293728</v>
      </c>
    </row>
    <row r="708" spans="1:6" ht="12.75" customHeight="1" x14ac:dyDescent="0.2">
      <c r="A708" s="83" t="s">
        <v>176</v>
      </c>
      <c r="B708" s="83">
        <v>22</v>
      </c>
      <c r="C708" s="84">
        <v>1847.79835385</v>
      </c>
      <c r="D708" s="84">
        <v>1842.8637858899999</v>
      </c>
      <c r="E708" s="84">
        <v>110.89075689000001</v>
      </c>
      <c r="F708" s="84">
        <v>110.89075689000001</v>
      </c>
    </row>
    <row r="709" spans="1:6" ht="12.75" customHeight="1" x14ac:dyDescent="0.2">
      <c r="A709" s="83" t="s">
        <v>176</v>
      </c>
      <c r="B709" s="83">
        <v>23</v>
      </c>
      <c r="C709" s="84">
        <v>1855.52218885</v>
      </c>
      <c r="D709" s="84">
        <v>1850.4956364100001</v>
      </c>
      <c r="E709" s="84">
        <v>111.34998871000001</v>
      </c>
      <c r="F709" s="84">
        <v>111.34998871000001</v>
      </c>
    </row>
    <row r="710" spans="1:6" ht="12.75" customHeight="1" x14ac:dyDescent="0.2">
      <c r="A710" s="83" t="s">
        <v>176</v>
      </c>
      <c r="B710" s="83">
        <v>24</v>
      </c>
      <c r="C710" s="84">
        <v>1891.80320867</v>
      </c>
      <c r="D710" s="84">
        <v>1887.7277982000001</v>
      </c>
      <c r="E710" s="84">
        <v>113.59036189</v>
      </c>
      <c r="F710" s="84">
        <v>113.59036189</v>
      </c>
    </row>
    <row r="711" spans="1:6" ht="12.75" customHeight="1" x14ac:dyDescent="0.2">
      <c r="A711" s="83" t="s">
        <v>177</v>
      </c>
      <c r="B711" s="83">
        <v>1</v>
      </c>
      <c r="C711" s="84">
        <v>2014.09550827</v>
      </c>
      <c r="D711" s="84">
        <v>2008.4882507</v>
      </c>
      <c r="E711" s="84">
        <v>120.85688809</v>
      </c>
      <c r="F711" s="84">
        <v>120.85688809</v>
      </c>
    </row>
    <row r="712" spans="1:6" ht="12.75" customHeight="1" x14ac:dyDescent="0.2">
      <c r="A712" s="83" t="s">
        <v>177</v>
      </c>
      <c r="B712" s="83">
        <v>2</v>
      </c>
      <c r="C712" s="84">
        <v>2063.49784262</v>
      </c>
      <c r="D712" s="84">
        <v>2055.2406972200001</v>
      </c>
      <c r="E712" s="84">
        <v>123.67012595</v>
      </c>
      <c r="F712" s="84">
        <v>123.67012595</v>
      </c>
    </row>
    <row r="713" spans="1:6" ht="12.75" customHeight="1" x14ac:dyDescent="0.2">
      <c r="A713" s="83" t="s">
        <v>177</v>
      </c>
      <c r="B713" s="83">
        <v>3</v>
      </c>
      <c r="C713" s="84">
        <v>2029.6139738300001</v>
      </c>
      <c r="D713" s="84">
        <v>2024.56741096</v>
      </c>
      <c r="E713" s="84">
        <v>121.82442039</v>
      </c>
      <c r="F713" s="84">
        <v>121.82442039</v>
      </c>
    </row>
    <row r="714" spans="1:6" ht="12.75" customHeight="1" x14ac:dyDescent="0.2">
      <c r="A714" s="83" t="s">
        <v>177</v>
      </c>
      <c r="B714" s="83">
        <v>4</v>
      </c>
      <c r="C714" s="84">
        <v>2026.7043061500001</v>
      </c>
      <c r="D714" s="84">
        <v>2023.2769651000001</v>
      </c>
      <c r="E714" s="84">
        <v>121.74677031</v>
      </c>
      <c r="F714" s="84">
        <v>121.74677031</v>
      </c>
    </row>
    <row r="715" spans="1:6" ht="12.75" customHeight="1" x14ac:dyDescent="0.2">
      <c r="A715" s="83" t="s">
        <v>177</v>
      </c>
      <c r="B715" s="83">
        <v>5</v>
      </c>
      <c r="C715" s="84">
        <v>2025.03700041</v>
      </c>
      <c r="D715" s="84">
        <v>2023.63546905</v>
      </c>
      <c r="E715" s="84">
        <v>121.76834259</v>
      </c>
      <c r="F715" s="84">
        <v>121.76834259</v>
      </c>
    </row>
    <row r="716" spans="1:6" ht="12.75" customHeight="1" x14ac:dyDescent="0.2">
      <c r="A716" s="83" t="s">
        <v>177</v>
      </c>
      <c r="B716" s="83">
        <v>6</v>
      </c>
      <c r="C716" s="84">
        <v>1952.26318752</v>
      </c>
      <c r="D716" s="84">
        <v>1944.9472062899999</v>
      </c>
      <c r="E716" s="84">
        <v>117.03342888</v>
      </c>
      <c r="F716" s="84">
        <v>117.03342888</v>
      </c>
    </row>
    <row r="717" spans="1:6" ht="12.75" customHeight="1" x14ac:dyDescent="0.2">
      <c r="A717" s="83" t="s">
        <v>177</v>
      </c>
      <c r="B717" s="83">
        <v>7</v>
      </c>
      <c r="C717" s="84">
        <v>1979.74076808</v>
      </c>
      <c r="D717" s="84">
        <v>1969.47824709</v>
      </c>
      <c r="E717" s="84">
        <v>118.50953672</v>
      </c>
      <c r="F717" s="84">
        <v>118.50953672</v>
      </c>
    </row>
    <row r="718" spans="1:6" ht="12.75" customHeight="1" x14ac:dyDescent="0.2">
      <c r="A718" s="83" t="s">
        <v>177</v>
      </c>
      <c r="B718" s="83">
        <v>8</v>
      </c>
      <c r="C718" s="84">
        <v>1936.45017265</v>
      </c>
      <c r="D718" s="84">
        <v>1935.82294899</v>
      </c>
      <c r="E718" s="84">
        <v>116.48439438</v>
      </c>
      <c r="F718" s="84">
        <v>116.48439438</v>
      </c>
    </row>
    <row r="719" spans="1:6" ht="12.75" customHeight="1" x14ac:dyDescent="0.2">
      <c r="A719" s="83" t="s">
        <v>177</v>
      </c>
      <c r="B719" s="83">
        <v>9</v>
      </c>
      <c r="C719" s="84">
        <v>1935.27104902</v>
      </c>
      <c r="D719" s="84">
        <v>1933.66406282</v>
      </c>
      <c r="E719" s="84">
        <v>116.35448759000001</v>
      </c>
      <c r="F719" s="84">
        <v>116.35448759000001</v>
      </c>
    </row>
    <row r="720" spans="1:6" ht="12.75" customHeight="1" x14ac:dyDescent="0.2">
      <c r="A720" s="83" t="s">
        <v>177</v>
      </c>
      <c r="B720" s="83">
        <v>10</v>
      </c>
      <c r="C720" s="84">
        <v>1915.5735401100001</v>
      </c>
      <c r="D720" s="84">
        <v>1912.03010049</v>
      </c>
      <c r="E720" s="84">
        <v>115.05270582999999</v>
      </c>
      <c r="F720" s="84">
        <v>115.05270582999999</v>
      </c>
    </row>
    <row r="721" spans="1:6" ht="12.75" customHeight="1" x14ac:dyDescent="0.2">
      <c r="A721" s="83" t="s">
        <v>177</v>
      </c>
      <c r="B721" s="83">
        <v>11</v>
      </c>
      <c r="C721" s="84">
        <v>1923.9387912499999</v>
      </c>
      <c r="D721" s="84">
        <v>1919.54317894</v>
      </c>
      <c r="E721" s="84">
        <v>115.50479077</v>
      </c>
      <c r="F721" s="84">
        <v>115.50479077</v>
      </c>
    </row>
    <row r="722" spans="1:6" ht="12.75" customHeight="1" x14ac:dyDescent="0.2">
      <c r="A722" s="83" t="s">
        <v>177</v>
      </c>
      <c r="B722" s="83">
        <v>12</v>
      </c>
      <c r="C722" s="84">
        <v>1948.7407557199999</v>
      </c>
      <c r="D722" s="84">
        <v>1943.2017217800001</v>
      </c>
      <c r="E722" s="84">
        <v>116.92839773</v>
      </c>
      <c r="F722" s="84">
        <v>116.92839773</v>
      </c>
    </row>
    <row r="723" spans="1:6" ht="12.75" customHeight="1" x14ac:dyDescent="0.2">
      <c r="A723" s="83" t="s">
        <v>177</v>
      </c>
      <c r="B723" s="83">
        <v>13</v>
      </c>
      <c r="C723" s="84">
        <v>1950.0094120000001</v>
      </c>
      <c r="D723" s="84">
        <v>1942.67193324</v>
      </c>
      <c r="E723" s="84">
        <v>116.89651873</v>
      </c>
      <c r="F723" s="84">
        <v>116.89651873</v>
      </c>
    </row>
    <row r="724" spans="1:6" ht="12.75" customHeight="1" x14ac:dyDescent="0.2">
      <c r="A724" s="83" t="s">
        <v>177</v>
      </c>
      <c r="B724" s="83">
        <v>14</v>
      </c>
      <c r="C724" s="84">
        <v>1936.27428882</v>
      </c>
      <c r="D724" s="84">
        <v>1931.0183790799999</v>
      </c>
      <c r="E724" s="84">
        <v>116.19528870000001</v>
      </c>
      <c r="F724" s="84">
        <v>116.19528870000001</v>
      </c>
    </row>
    <row r="725" spans="1:6" ht="12.75" customHeight="1" x14ac:dyDescent="0.2">
      <c r="A725" s="83" t="s">
        <v>177</v>
      </c>
      <c r="B725" s="83">
        <v>15</v>
      </c>
      <c r="C725" s="84">
        <v>1943.3794034299999</v>
      </c>
      <c r="D725" s="84">
        <v>1939.2513535099999</v>
      </c>
      <c r="E725" s="84">
        <v>116.69069198</v>
      </c>
      <c r="F725" s="84">
        <v>116.69069198</v>
      </c>
    </row>
    <row r="726" spans="1:6" ht="12.75" customHeight="1" x14ac:dyDescent="0.2">
      <c r="A726" s="83" t="s">
        <v>177</v>
      </c>
      <c r="B726" s="83">
        <v>16</v>
      </c>
      <c r="C726" s="84">
        <v>1962.45830581</v>
      </c>
      <c r="D726" s="84">
        <v>1951.31130904</v>
      </c>
      <c r="E726" s="84">
        <v>117.41637643</v>
      </c>
      <c r="F726" s="84">
        <v>117.41637643</v>
      </c>
    </row>
    <row r="727" spans="1:6" ht="12.75" customHeight="1" x14ac:dyDescent="0.2">
      <c r="A727" s="83" t="s">
        <v>177</v>
      </c>
      <c r="B727" s="83">
        <v>17</v>
      </c>
      <c r="C727" s="84">
        <v>1951.1253171400001</v>
      </c>
      <c r="D727" s="84">
        <v>1947.7970844399999</v>
      </c>
      <c r="E727" s="84">
        <v>117.20491477</v>
      </c>
      <c r="F727" s="84">
        <v>117.20491477</v>
      </c>
    </row>
    <row r="728" spans="1:6" ht="12.75" customHeight="1" x14ac:dyDescent="0.2">
      <c r="A728" s="83" t="s">
        <v>177</v>
      </c>
      <c r="B728" s="83">
        <v>18</v>
      </c>
      <c r="C728" s="84">
        <v>1906.2151308800001</v>
      </c>
      <c r="D728" s="84">
        <v>1902.27073468</v>
      </c>
      <c r="E728" s="84">
        <v>114.46545491000001</v>
      </c>
      <c r="F728" s="84">
        <v>114.46545491000001</v>
      </c>
    </row>
    <row r="729" spans="1:6" ht="12.75" customHeight="1" x14ac:dyDescent="0.2">
      <c r="A729" s="83" t="s">
        <v>177</v>
      </c>
      <c r="B729" s="83">
        <v>19</v>
      </c>
      <c r="C729" s="84">
        <v>1921.5555581799999</v>
      </c>
      <c r="D729" s="84">
        <v>1915.48805666</v>
      </c>
      <c r="E729" s="84">
        <v>115.26078164</v>
      </c>
      <c r="F729" s="84">
        <v>115.26078164</v>
      </c>
    </row>
    <row r="730" spans="1:6" ht="12.75" customHeight="1" x14ac:dyDescent="0.2">
      <c r="A730" s="83" t="s">
        <v>177</v>
      </c>
      <c r="B730" s="83">
        <v>20</v>
      </c>
      <c r="C730" s="84">
        <v>1935.3267120800001</v>
      </c>
      <c r="D730" s="84">
        <v>1926.8574524600001</v>
      </c>
      <c r="E730" s="84">
        <v>115.944913</v>
      </c>
      <c r="F730" s="84">
        <v>115.944913</v>
      </c>
    </row>
    <row r="731" spans="1:6" ht="12.75" customHeight="1" x14ac:dyDescent="0.2">
      <c r="A731" s="83" t="s">
        <v>177</v>
      </c>
      <c r="B731" s="83">
        <v>21</v>
      </c>
      <c r="C731" s="84">
        <v>1961.23434507</v>
      </c>
      <c r="D731" s="84">
        <v>1956.0904192600001</v>
      </c>
      <c r="E731" s="84">
        <v>117.70395012</v>
      </c>
      <c r="F731" s="84">
        <v>117.70395012</v>
      </c>
    </row>
    <row r="732" spans="1:6" ht="12.75" customHeight="1" x14ac:dyDescent="0.2">
      <c r="A732" s="83" t="s">
        <v>177</v>
      </c>
      <c r="B732" s="83">
        <v>22</v>
      </c>
      <c r="C732" s="84">
        <v>1959.27357074</v>
      </c>
      <c r="D732" s="84">
        <v>1955.9512064400001</v>
      </c>
      <c r="E732" s="84">
        <v>117.69557326</v>
      </c>
      <c r="F732" s="84">
        <v>117.69557326</v>
      </c>
    </row>
    <row r="733" spans="1:6" ht="12.75" customHeight="1" x14ac:dyDescent="0.2">
      <c r="A733" s="83" t="s">
        <v>177</v>
      </c>
      <c r="B733" s="83">
        <v>23</v>
      </c>
      <c r="C733" s="84">
        <v>1959.18752748</v>
      </c>
      <c r="D733" s="84">
        <v>1954.20030535</v>
      </c>
      <c r="E733" s="84">
        <v>117.59021618</v>
      </c>
      <c r="F733" s="84">
        <v>117.59021618</v>
      </c>
    </row>
    <row r="734" spans="1:6" ht="12.75" customHeight="1" x14ac:dyDescent="0.2">
      <c r="A734" s="83" t="s">
        <v>177</v>
      </c>
      <c r="B734" s="83">
        <v>24</v>
      </c>
      <c r="C734" s="84">
        <v>2020.2021779199999</v>
      </c>
      <c r="D734" s="84">
        <v>2008.2449127299999</v>
      </c>
      <c r="E734" s="84">
        <v>120.84224569</v>
      </c>
      <c r="F734" s="84">
        <v>120.84224569</v>
      </c>
    </row>
    <row r="735" spans="1:6" ht="12.75" customHeight="1" x14ac:dyDescent="0.2">
      <c r="A735" s="83" t="s">
        <v>178</v>
      </c>
      <c r="B735" s="83">
        <v>1</v>
      </c>
      <c r="C735" s="84">
        <v>2105.7716563099998</v>
      </c>
      <c r="D735" s="84">
        <v>2098.0726860099999</v>
      </c>
      <c r="E735" s="84">
        <v>126.24745787000001</v>
      </c>
      <c r="F735" s="84">
        <v>126.24745787000001</v>
      </c>
    </row>
    <row r="736" spans="1:6" ht="12.75" customHeight="1" x14ac:dyDescent="0.2">
      <c r="A736" s="83" t="s">
        <v>178</v>
      </c>
      <c r="B736" s="83">
        <v>2</v>
      </c>
      <c r="C736" s="84">
        <v>2159.46624131</v>
      </c>
      <c r="D736" s="84">
        <v>2138.1168452900001</v>
      </c>
      <c r="E736" s="84">
        <v>128.65703755000001</v>
      </c>
      <c r="F736" s="84">
        <v>128.65703755000001</v>
      </c>
    </row>
    <row r="737" spans="1:6" ht="12.75" customHeight="1" x14ac:dyDescent="0.2">
      <c r="A737" s="83" t="s">
        <v>178</v>
      </c>
      <c r="B737" s="83">
        <v>3</v>
      </c>
      <c r="C737" s="84">
        <v>2161.9068344500001</v>
      </c>
      <c r="D737" s="84">
        <v>2158.9132792999999</v>
      </c>
      <c r="E737" s="84">
        <v>129.90842266000001</v>
      </c>
      <c r="F737" s="84">
        <v>129.90842266000001</v>
      </c>
    </row>
    <row r="738" spans="1:6" ht="12.75" customHeight="1" x14ac:dyDescent="0.2">
      <c r="A738" s="83" t="s">
        <v>178</v>
      </c>
      <c r="B738" s="83">
        <v>4</v>
      </c>
      <c r="C738" s="84">
        <v>2161.8542480199999</v>
      </c>
      <c r="D738" s="84">
        <v>2157.8840254199999</v>
      </c>
      <c r="E738" s="84">
        <v>129.8464893</v>
      </c>
      <c r="F738" s="84">
        <v>129.8464893</v>
      </c>
    </row>
    <row r="739" spans="1:6" ht="12.75" customHeight="1" x14ac:dyDescent="0.2">
      <c r="A739" s="83" t="s">
        <v>178</v>
      </c>
      <c r="B739" s="83">
        <v>5</v>
      </c>
      <c r="C739" s="84">
        <v>2177.5801169800002</v>
      </c>
      <c r="D739" s="84">
        <v>2171.77231742</v>
      </c>
      <c r="E739" s="84">
        <v>130.68219035999999</v>
      </c>
      <c r="F739" s="84">
        <v>130.68219035999999</v>
      </c>
    </row>
    <row r="740" spans="1:6" ht="12.75" customHeight="1" x14ac:dyDescent="0.2">
      <c r="A740" s="83" t="s">
        <v>178</v>
      </c>
      <c r="B740" s="83">
        <v>6</v>
      </c>
      <c r="C740" s="84">
        <v>2164.4858598300002</v>
      </c>
      <c r="D740" s="84">
        <v>2158.8302796900002</v>
      </c>
      <c r="E740" s="84">
        <v>129.90342831999999</v>
      </c>
      <c r="F740" s="84">
        <v>129.90342831999999</v>
      </c>
    </row>
    <row r="741" spans="1:6" ht="12.75" customHeight="1" x14ac:dyDescent="0.2">
      <c r="A741" s="83" t="s">
        <v>178</v>
      </c>
      <c r="B741" s="83">
        <v>7</v>
      </c>
      <c r="C741" s="84">
        <v>2152.8737178400002</v>
      </c>
      <c r="D741" s="84">
        <v>2148.3156628400002</v>
      </c>
      <c r="E741" s="84">
        <v>129.27073163</v>
      </c>
      <c r="F741" s="84">
        <v>129.27073163</v>
      </c>
    </row>
    <row r="742" spans="1:6" ht="12.75" customHeight="1" x14ac:dyDescent="0.2">
      <c r="A742" s="83" t="s">
        <v>178</v>
      </c>
      <c r="B742" s="83">
        <v>8</v>
      </c>
      <c r="C742" s="84">
        <v>2089.5058772500001</v>
      </c>
      <c r="D742" s="84">
        <v>2085.01000522</v>
      </c>
      <c r="E742" s="84">
        <v>125.46143637</v>
      </c>
      <c r="F742" s="84">
        <v>125.46143637</v>
      </c>
    </row>
    <row r="743" spans="1:6" ht="12.75" customHeight="1" x14ac:dyDescent="0.2">
      <c r="A743" s="83" t="s">
        <v>178</v>
      </c>
      <c r="B743" s="83">
        <v>9</v>
      </c>
      <c r="C743" s="84">
        <v>2018.67294208</v>
      </c>
      <c r="D743" s="84">
        <v>2014.66452205</v>
      </c>
      <c r="E743" s="84">
        <v>121.22853324</v>
      </c>
      <c r="F743" s="84">
        <v>121.22853324</v>
      </c>
    </row>
    <row r="744" spans="1:6" ht="12.75" customHeight="1" x14ac:dyDescent="0.2">
      <c r="A744" s="83" t="s">
        <v>178</v>
      </c>
      <c r="B744" s="83">
        <v>10</v>
      </c>
      <c r="C744" s="84">
        <v>2020.33304567</v>
      </c>
      <c r="D744" s="84">
        <v>2016.1857657</v>
      </c>
      <c r="E744" s="84">
        <v>121.32007113</v>
      </c>
      <c r="F744" s="84">
        <v>121.32007113</v>
      </c>
    </row>
    <row r="745" spans="1:6" ht="12.75" customHeight="1" x14ac:dyDescent="0.2">
      <c r="A745" s="83" t="s">
        <v>178</v>
      </c>
      <c r="B745" s="83">
        <v>11</v>
      </c>
      <c r="C745" s="84">
        <v>2007.2494898</v>
      </c>
      <c r="D745" s="84">
        <v>2003.5412737300001</v>
      </c>
      <c r="E745" s="84">
        <v>120.55921333000001</v>
      </c>
      <c r="F745" s="84">
        <v>120.55921333000001</v>
      </c>
    </row>
    <row r="746" spans="1:6" ht="12.75" customHeight="1" x14ac:dyDescent="0.2">
      <c r="A746" s="83" t="s">
        <v>178</v>
      </c>
      <c r="B746" s="83">
        <v>12</v>
      </c>
      <c r="C746" s="84">
        <v>2039.06038339</v>
      </c>
      <c r="D746" s="84">
        <v>2033.6718687299999</v>
      </c>
      <c r="E746" s="84">
        <v>122.37226348999999</v>
      </c>
      <c r="F746" s="84">
        <v>122.37226348999999</v>
      </c>
    </row>
    <row r="747" spans="1:6" ht="12.75" customHeight="1" x14ac:dyDescent="0.2">
      <c r="A747" s="83" t="s">
        <v>178</v>
      </c>
      <c r="B747" s="83">
        <v>13</v>
      </c>
      <c r="C747" s="84">
        <v>2116.6291345099999</v>
      </c>
      <c r="D747" s="84">
        <v>2043.28478021</v>
      </c>
      <c r="E747" s="84">
        <v>122.95070181</v>
      </c>
      <c r="F747" s="84">
        <v>122.95070181</v>
      </c>
    </row>
    <row r="748" spans="1:6" ht="12.75" customHeight="1" x14ac:dyDescent="0.2">
      <c r="A748" s="83" t="s">
        <v>178</v>
      </c>
      <c r="B748" s="83">
        <v>14</v>
      </c>
      <c r="C748" s="84">
        <v>2198.3642907899998</v>
      </c>
      <c r="D748" s="84">
        <v>2058.9603125399999</v>
      </c>
      <c r="E748" s="84">
        <v>123.89394659</v>
      </c>
      <c r="F748" s="84">
        <v>123.89394659</v>
      </c>
    </row>
    <row r="749" spans="1:6" ht="12.75" customHeight="1" x14ac:dyDescent="0.2">
      <c r="A749" s="83" t="s">
        <v>178</v>
      </c>
      <c r="B749" s="83">
        <v>15</v>
      </c>
      <c r="C749" s="84">
        <v>2086.36108977</v>
      </c>
      <c r="D749" s="84">
        <v>2080.7977948900002</v>
      </c>
      <c r="E749" s="84">
        <v>125.20797477000001</v>
      </c>
      <c r="F749" s="84">
        <v>125.20797477000001</v>
      </c>
    </row>
    <row r="750" spans="1:6" ht="12.75" customHeight="1" x14ac:dyDescent="0.2">
      <c r="A750" s="83" t="s">
        <v>178</v>
      </c>
      <c r="B750" s="83">
        <v>16</v>
      </c>
      <c r="C750" s="84">
        <v>2098.9391318600001</v>
      </c>
      <c r="D750" s="84">
        <v>2093.6819105099999</v>
      </c>
      <c r="E750" s="84">
        <v>125.98325146000001</v>
      </c>
      <c r="F750" s="84">
        <v>125.98325146000001</v>
      </c>
    </row>
    <row r="751" spans="1:6" ht="12.75" customHeight="1" x14ac:dyDescent="0.2">
      <c r="A751" s="83" t="s">
        <v>178</v>
      </c>
      <c r="B751" s="83">
        <v>17</v>
      </c>
      <c r="C751" s="84">
        <v>2104.3845203599999</v>
      </c>
      <c r="D751" s="84">
        <v>2100.6929501999998</v>
      </c>
      <c r="E751" s="84">
        <v>126.40512719</v>
      </c>
      <c r="F751" s="84">
        <v>126.40512719</v>
      </c>
    </row>
    <row r="752" spans="1:6" ht="12.75" customHeight="1" x14ac:dyDescent="0.2">
      <c r="A752" s="83" t="s">
        <v>178</v>
      </c>
      <c r="B752" s="83">
        <v>18</v>
      </c>
      <c r="C752" s="84">
        <v>2079.6815810799999</v>
      </c>
      <c r="D752" s="84">
        <v>2075.9307517000002</v>
      </c>
      <c r="E752" s="84">
        <v>124.91510988</v>
      </c>
      <c r="F752" s="84">
        <v>124.91510988</v>
      </c>
    </row>
    <row r="753" spans="1:6" ht="12.75" customHeight="1" x14ac:dyDescent="0.2">
      <c r="A753" s="83" t="s">
        <v>178</v>
      </c>
      <c r="B753" s="83">
        <v>19</v>
      </c>
      <c r="C753" s="84">
        <v>2004.62280014</v>
      </c>
      <c r="D753" s="84">
        <v>2001.0277526299999</v>
      </c>
      <c r="E753" s="84">
        <v>120.40796707</v>
      </c>
      <c r="F753" s="84">
        <v>120.40796707</v>
      </c>
    </row>
    <row r="754" spans="1:6" ht="12.75" customHeight="1" x14ac:dyDescent="0.2">
      <c r="A754" s="83" t="s">
        <v>178</v>
      </c>
      <c r="B754" s="83">
        <v>20</v>
      </c>
      <c r="C754" s="84">
        <v>2041.1428048299999</v>
      </c>
      <c r="D754" s="84">
        <v>2037.0911995399999</v>
      </c>
      <c r="E754" s="84">
        <v>122.5780151</v>
      </c>
      <c r="F754" s="84">
        <v>122.5780151</v>
      </c>
    </row>
    <row r="755" spans="1:6" ht="12.75" customHeight="1" x14ac:dyDescent="0.2">
      <c r="A755" s="83" t="s">
        <v>178</v>
      </c>
      <c r="B755" s="83">
        <v>21</v>
      </c>
      <c r="C755" s="84">
        <v>2052.2323555299999</v>
      </c>
      <c r="D755" s="84">
        <v>2048.0943278599998</v>
      </c>
      <c r="E755" s="84">
        <v>123.24010702</v>
      </c>
      <c r="F755" s="84">
        <v>123.24010702</v>
      </c>
    </row>
    <row r="756" spans="1:6" ht="12.75" customHeight="1" x14ac:dyDescent="0.2">
      <c r="A756" s="83" t="s">
        <v>178</v>
      </c>
      <c r="B756" s="83">
        <v>22</v>
      </c>
      <c r="C756" s="84">
        <v>2063.9927471800002</v>
      </c>
      <c r="D756" s="84">
        <v>2057.3382196900002</v>
      </c>
      <c r="E756" s="84">
        <v>123.7963403</v>
      </c>
      <c r="F756" s="84">
        <v>123.7963403</v>
      </c>
    </row>
    <row r="757" spans="1:6" ht="12.75" customHeight="1" x14ac:dyDescent="0.2">
      <c r="A757" s="83" t="s">
        <v>178</v>
      </c>
      <c r="B757" s="83">
        <v>23</v>
      </c>
      <c r="C757" s="84">
        <v>2089.31816768</v>
      </c>
      <c r="D757" s="84">
        <v>2085.2125169199999</v>
      </c>
      <c r="E757" s="84">
        <v>125.47362212</v>
      </c>
      <c r="F757" s="84">
        <v>125.47362212</v>
      </c>
    </row>
    <row r="758" spans="1:6" ht="12.75" customHeight="1" x14ac:dyDescent="0.2">
      <c r="A758" s="83" t="s">
        <v>178</v>
      </c>
      <c r="B758" s="83">
        <v>24</v>
      </c>
      <c r="C758" s="84">
        <v>2107.7578930499999</v>
      </c>
      <c r="D758" s="84">
        <v>2102.5797234699999</v>
      </c>
      <c r="E758" s="84">
        <v>126.51866011</v>
      </c>
      <c r="F758" s="84">
        <v>126.51866011</v>
      </c>
    </row>
    <row r="759" spans="1:6" ht="12.75" customHeight="1" x14ac:dyDescent="0.2">
      <c r="A759" s="83" t="s">
        <v>179</v>
      </c>
      <c r="B759" s="83">
        <v>1</v>
      </c>
      <c r="C759" s="84">
        <v>2056.1591317100001</v>
      </c>
      <c r="D759" s="84">
        <v>2052.1330836699999</v>
      </c>
      <c r="E759" s="84">
        <v>123.48313133000001</v>
      </c>
      <c r="F759" s="84">
        <v>123.48313133000001</v>
      </c>
    </row>
    <row r="760" spans="1:6" ht="12.75" customHeight="1" x14ac:dyDescent="0.2">
      <c r="A760" s="83" t="s">
        <v>179</v>
      </c>
      <c r="B760" s="83">
        <v>2</v>
      </c>
      <c r="C760" s="84">
        <v>2037.3262188000001</v>
      </c>
      <c r="D760" s="84">
        <v>2033.6132359600001</v>
      </c>
      <c r="E760" s="84">
        <v>122.36873538</v>
      </c>
      <c r="F760" s="84">
        <v>122.36873538</v>
      </c>
    </row>
    <row r="761" spans="1:6" ht="12.75" customHeight="1" x14ac:dyDescent="0.2">
      <c r="A761" s="83" t="s">
        <v>179</v>
      </c>
      <c r="B761" s="83">
        <v>3</v>
      </c>
      <c r="C761" s="84">
        <v>2052.4666040100001</v>
      </c>
      <c r="D761" s="84">
        <v>2051.9875569699998</v>
      </c>
      <c r="E761" s="84">
        <v>123.47437454</v>
      </c>
      <c r="F761" s="84">
        <v>123.47437454</v>
      </c>
    </row>
    <row r="762" spans="1:6" ht="12.75" customHeight="1" x14ac:dyDescent="0.2">
      <c r="A762" s="83" t="s">
        <v>179</v>
      </c>
      <c r="B762" s="83">
        <v>4</v>
      </c>
      <c r="C762" s="84">
        <v>2060.9628176599999</v>
      </c>
      <c r="D762" s="84">
        <v>2056.9214285799999</v>
      </c>
      <c r="E762" s="84">
        <v>123.7712607</v>
      </c>
      <c r="F762" s="84">
        <v>123.7712607</v>
      </c>
    </row>
    <row r="763" spans="1:6" ht="12.75" customHeight="1" x14ac:dyDescent="0.2">
      <c r="A763" s="83" t="s">
        <v>179</v>
      </c>
      <c r="B763" s="83">
        <v>5</v>
      </c>
      <c r="C763" s="84">
        <v>2056.2488092200001</v>
      </c>
      <c r="D763" s="84">
        <v>2053.26059218</v>
      </c>
      <c r="E763" s="84">
        <v>123.55097696999999</v>
      </c>
      <c r="F763" s="84">
        <v>123.55097696999999</v>
      </c>
    </row>
    <row r="764" spans="1:6" ht="12.75" customHeight="1" x14ac:dyDescent="0.2">
      <c r="A764" s="83" t="s">
        <v>179</v>
      </c>
      <c r="B764" s="83">
        <v>6</v>
      </c>
      <c r="C764" s="84">
        <v>2016.4670752699999</v>
      </c>
      <c r="D764" s="84">
        <v>2006.74511321</v>
      </c>
      <c r="E764" s="84">
        <v>120.75199816</v>
      </c>
      <c r="F764" s="84">
        <v>120.75199816</v>
      </c>
    </row>
    <row r="765" spans="1:6" ht="12.75" customHeight="1" x14ac:dyDescent="0.2">
      <c r="A765" s="83" t="s">
        <v>179</v>
      </c>
      <c r="B765" s="83">
        <v>7</v>
      </c>
      <c r="C765" s="84">
        <v>2010.7070642599999</v>
      </c>
      <c r="D765" s="84">
        <v>2006.78990817</v>
      </c>
      <c r="E765" s="84">
        <v>120.75469361</v>
      </c>
      <c r="F765" s="84">
        <v>120.75469361</v>
      </c>
    </row>
    <row r="766" spans="1:6" ht="12.75" customHeight="1" x14ac:dyDescent="0.2">
      <c r="A766" s="83" t="s">
        <v>179</v>
      </c>
      <c r="B766" s="83">
        <v>8</v>
      </c>
      <c r="C766" s="84">
        <v>2012.0063517000001</v>
      </c>
      <c r="D766" s="84">
        <v>2008.08876648</v>
      </c>
      <c r="E766" s="84">
        <v>120.8328499</v>
      </c>
      <c r="F766" s="84">
        <v>120.8328499</v>
      </c>
    </row>
    <row r="767" spans="1:6" ht="12.75" customHeight="1" x14ac:dyDescent="0.2">
      <c r="A767" s="83" t="s">
        <v>179</v>
      </c>
      <c r="B767" s="83">
        <v>9</v>
      </c>
      <c r="C767" s="84">
        <v>1986.77541185</v>
      </c>
      <c r="D767" s="84">
        <v>1983.5527878400001</v>
      </c>
      <c r="E767" s="84">
        <v>119.35644492999999</v>
      </c>
      <c r="F767" s="84">
        <v>119.35644492999999</v>
      </c>
    </row>
    <row r="768" spans="1:6" ht="12.75" customHeight="1" x14ac:dyDescent="0.2">
      <c r="A768" s="83" t="s">
        <v>179</v>
      </c>
      <c r="B768" s="83">
        <v>10</v>
      </c>
      <c r="C768" s="84">
        <v>1942.0921710299999</v>
      </c>
      <c r="D768" s="84">
        <v>1939.1787808700001</v>
      </c>
      <c r="E768" s="84">
        <v>116.68632506</v>
      </c>
      <c r="F768" s="84">
        <v>116.68632506</v>
      </c>
    </row>
    <row r="769" spans="1:6" ht="12.75" customHeight="1" x14ac:dyDescent="0.2">
      <c r="A769" s="83" t="s">
        <v>179</v>
      </c>
      <c r="B769" s="83">
        <v>11</v>
      </c>
      <c r="C769" s="84">
        <v>1925.14371166</v>
      </c>
      <c r="D769" s="84">
        <v>1921.52826613</v>
      </c>
      <c r="E769" s="84">
        <v>115.62423954</v>
      </c>
      <c r="F769" s="84">
        <v>115.62423954</v>
      </c>
    </row>
    <row r="770" spans="1:6" ht="12.75" customHeight="1" x14ac:dyDescent="0.2">
      <c r="A770" s="83" t="s">
        <v>179</v>
      </c>
      <c r="B770" s="83">
        <v>12</v>
      </c>
      <c r="C770" s="84">
        <v>1908.45343336</v>
      </c>
      <c r="D770" s="84">
        <v>1903.7008409299999</v>
      </c>
      <c r="E770" s="84">
        <v>114.55150878000001</v>
      </c>
      <c r="F770" s="84">
        <v>114.55150878000001</v>
      </c>
    </row>
    <row r="771" spans="1:6" ht="12.75" customHeight="1" x14ac:dyDescent="0.2">
      <c r="A771" s="83" t="s">
        <v>179</v>
      </c>
      <c r="B771" s="83">
        <v>13</v>
      </c>
      <c r="C771" s="84">
        <v>1915.13309628</v>
      </c>
      <c r="D771" s="84">
        <v>1910.3170119700001</v>
      </c>
      <c r="E771" s="84">
        <v>114.94962405</v>
      </c>
      <c r="F771" s="84">
        <v>114.94962405</v>
      </c>
    </row>
    <row r="772" spans="1:6" ht="12.75" customHeight="1" x14ac:dyDescent="0.2">
      <c r="A772" s="83" t="s">
        <v>179</v>
      </c>
      <c r="B772" s="83">
        <v>14</v>
      </c>
      <c r="C772" s="84">
        <v>1927.32463106</v>
      </c>
      <c r="D772" s="84">
        <v>1922.5032344599999</v>
      </c>
      <c r="E772" s="84">
        <v>115.68290637</v>
      </c>
      <c r="F772" s="84">
        <v>115.68290637</v>
      </c>
    </row>
    <row r="773" spans="1:6" ht="12.75" customHeight="1" x14ac:dyDescent="0.2">
      <c r="A773" s="83" t="s">
        <v>179</v>
      </c>
      <c r="B773" s="83">
        <v>15</v>
      </c>
      <c r="C773" s="84">
        <v>1949.5277551199999</v>
      </c>
      <c r="D773" s="84">
        <v>1949.12712336</v>
      </c>
      <c r="E773" s="84">
        <v>117.28494729000001</v>
      </c>
      <c r="F773" s="84">
        <v>117.28494729000001</v>
      </c>
    </row>
    <row r="774" spans="1:6" ht="12.75" customHeight="1" x14ac:dyDescent="0.2">
      <c r="A774" s="83" t="s">
        <v>179</v>
      </c>
      <c r="B774" s="83">
        <v>16</v>
      </c>
      <c r="C774" s="84">
        <v>1934.42034038</v>
      </c>
      <c r="D774" s="84">
        <v>1929.3277318299999</v>
      </c>
      <c r="E774" s="84">
        <v>116.09355727000001</v>
      </c>
      <c r="F774" s="84">
        <v>116.09355727000001</v>
      </c>
    </row>
    <row r="775" spans="1:6" ht="12.75" customHeight="1" x14ac:dyDescent="0.2">
      <c r="A775" s="83" t="s">
        <v>179</v>
      </c>
      <c r="B775" s="83">
        <v>17</v>
      </c>
      <c r="C775" s="84">
        <v>1950.2511366799999</v>
      </c>
      <c r="D775" s="84">
        <v>1946.02535117</v>
      </c>
      <c r="E775" s="84">
        <v>117.09830416</v>
      </c>
      <c r="F775" s="84">
        <v>117.09830416</v>
      </c>
    </row>
    <row r="776" spans="1:6" ht="12.75" customHeight="1" x14ac:dyDescent="0.2">
      <c r="A776" s="83" t="s">
        <v>179</v>
      </c>
      <c r="B776" s="83">
        <v>18</v>
      </c>
      <c r="C776" s="84">
        <v>1912.0160337</v>
      </c>
      <c r="D776" s="84">
        <v>1908.8007369100001</v>
      </c>
      <c r="E776" s="84">
        <v>114.85838513</v>
      </c>
      <c r="F776" s="84">
        <v>114.85838513</v>
      </c>
    </row>
    <row r="777" spans="1:6" ht="12.75" customHeight="1" x14ac:dyDescent="0.2">
      <c r="A777" s="83" t="s">
        <v>179</v>
      </c>
      <c r="B777" s="83">
        <v>19</v>
      </c>
      <c r="C777" s="84">
        <v>1843.30131856</v>
      </c>
      <c r="D777" s="84">
        <v>1839.54784877</v>
      </c>
      <c r="E777" s="84">
        <v>110.6912268</v>
      </c>
      <c r="F777" s="84">
        <v>110.6912268</v>
      </c>
    </row>
    <row r="778" spans="1:6" ht="12.75" customHeight="1" x14ac:dyDescent="0.2">
      <c r="A778" s="83" t="s">
        <v>179</v>
      </c>
      <c r="B778" s="83">
        <v>20</v>
      </c>
      <c r="C778" s="84">
        <v>1826.19629009</v>
      </c>
      <c r="D778" s="84">
        <v>1815.7605713999999</v>
      </c>
      <c r="E778" s="84">
        <v>109.25987348</v>
      </c>
      <c r="F778" s="84">
        <v>109.25987348</v>
      </c>
    </row>
    <row r="779" spans="1:6" ht="12.75" customHeight="1" x14ac:dyDescent="0.2">
      <c r="A779" s="83" t="s">
        <v>179</v>
      </c>
      <c r="B779" s="83">
        <v>21</v>
      </c>
      <c r="C779" s="84">
        <v>1860.3460082700001</v>
      </c>
      <c r="D779" s="84">
        <v>1856.1255907899999</v>
      </c>
      <c r="E779" s="84">
        <v>111.6887603</v>
      </c>
      <c r="F779" s="84">
        <v>111.6887603</v>
      </c>
    </row>
    <row r="780" spans="1:6" ht="12.75" customHeight="1" x14ac:dyDescent="0.2">
      <c r="A780" s="83" t="s">
        <v>179</v>
      </c>
      <c r="B780" s="83">
        <v>22</v>
      </c>
      <c r="C780" s="84">
        <v>1924.3663333300001</v>
      </c>
      <c r="D780" s="84">
        <v>1914.38096599</v>
      </c>
      <c r="E780" s="84">
        <v>115.19416461</v>
      </c>
      <c r="F780" s="84">
        <v>115.19416461</v>
      </c>
    </row>
    <row r="781" spans="1:6" ht="12.75" customHeight="1" x14ac:dyDescent="0.2">
      <c r="A781" s="83" t="s">
        <v>179</v>
      </c>
      <c r="B781" s="83">
        <v>23</v>
      </c>
      <c r="C781" s="84">
        <v>1977.15083415</v>
      </c>
      <c r="D781" s="84">
        <v>1973.59066732</v>
      </c>
      <c r="E781" s="84">
        <v>118.75699364</v>
      </c>
      <c r="F781" s="84">
        <v>118.75699364</v>
      </c>
    </row>
    <row r="782" spans="1:6" ht="12.75" customHeight="1" x14ac:dyDescent="0.2">
      <c r="A782" s="83" t="s">
        <v>179</v>
      </c>
      <c r="B782" s="83">
        <v>24</v>
      </c>
      <c r="C782" s="84">
        <v>2032.5798188799999</v>
      </c>
      <c r="D782" s="84">
        <v>2022.5138287899999</v>
      </c>
      <c r="E782" s="84">
        <v>121.70085007</v>
      </c>
      <c r="F782" s="84">
        <v>121.70085007</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2024-01-15T08:50:41Z</dcterms:modified>
</cp:coreProperties>
</file>