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7.Июль 2023\"/>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F26" i="1" l="1"/>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B14" i="25"/>
  <c r="Y14" i="25"/>
  <c r="M14" i="25"/>
  <c r="I14" i="25"/>
  <c r="K14" i="25"/>
  <c r="C14" i="25"/>
  <c r="L14" i="25"/>
  <c r="X14" i="25"/>
  <c r="O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A15" i="25" l="1"/>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A42"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A42"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A42"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A42"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V42" i="25"/>
  <c r="R42" i="25"/>
  <c r="N42" i="25"/>
  <c r="J42" i="25"/>
  <c r="F42" i="25"/>
  <c r="B42" i="25"/>
  <c r="Y42" i="25"/>
  <c r="U42" i="25"/>
  <c r="Q42" i="25"/>
  <c r="M42" i="25"/>
  <c r="I42" i="25"/>
  <c r="E42" i="25"/>
  <c r="S42" i="25"/>
  <c r="K42" i="25"/>
  <c r="C42" i="25"/>
  <c r="W42" i="25"/>
  <c r="O42" i="25"/>
  <c r="D42" i="25"/>
  <c r="X42" i="25"/>
  <c r="P42" i="25"/>
  <c r="H42" i="25"/>
  <c r="G42" i="25"/>
  <c r="T42" i="25"/>
  <c r="L42" i="25"/>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V42" i="21"/>
  <c r="R42" i="21"/>
  <c r="N42" i="21"/>
  <c r="J42" i="21"/>
  <c r="F42" i="21"/>
  <c r="B42" i="21"/>
  <c r="Y42" i="21"/>
  <c r="U42" i="21"/>
  <c r="Q42" i="21"/>
  <c r="M42" i="21"/>
  <c r="I42" i="21"/>
  <c r="E42" i="21"/>
  <c r="S42" i="21"/>
  <c r="K42" i="21"/>
  <c r="C42" i="21"/>
  <c r="W42" i="21"/>
  <c r="G42" i="21"/>
  <c r="L42" i="21"/>
  <c r="X42" i="21"/>
  <c r="P42" i="21"/>
  <c r="H42" i="21"/>
  <c r="O42" i="21"/>
  <c r="T42" i="21"/>
  <c r="D42"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78"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A78"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O42" i="28" l="1"/>
  <c r="V42" i="28"/>
  <c r="F42" i="28"/>
  <c r="D42" i="28"/>
  <c r="Q42" i="28"/>
  <c r="M42" i="28"/>
  <c r="K42" i="28"/>
  <c r="R42" i="28"/>
  <c r="B42" i="28"/>
  <c r="X42" i="28"/>
  <c r="I42" i="28"/>
  <c r="E42" i="28"/>
  <c r="W42" i="28"/>
  <c r="G42" i="28"/>
  <c r="N42" i="28"/>
  <c r="T42" i="28"/>
  <c r="H42" i="28"/>
  <c r="P42" i="28"/>
  <c r="S42" i="28"/>
  <c r="C42" i="28"/>
  <c r="J42" i="28"/>
  <c r="L42" i="28"/>
  <c r="Y42" i="28"/>
  <c r="U42" i="28"/>
  <c r="X77" i="28"/>
  <c r="T77" i="28"/>
  <c r="P77" i="28"/>
  <c r="L77" i="28"/>
  <c r="H77" i="28"/>
  <c r="D77" i="28"/>
  <c r="W77" i="28"/>
  <c r="S77" i="28"/>
  <c r="O77" i="28"/>
  <c r="K77" i="28"/>
  <c r="G77" i="28"/>
  <c r="C77" i="28"/>
  <c r="Y77" i="28"/>
  <c r="Q77" i="28"/>
  <c r="I77" i="28"/>
  <c r="V77" i="28"/>
  <c r="N77" i="28"/>
  <c r="F77" i="28"/>
  <c r="R77" i="28"/>
  <c r="B77" i="28"/>
  <c r="A78"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78" i="19"/>
  <c r="S78" i="19"/>
  <c r="O78" i="19"/>
  <c r="K78" i="19"/>
  <c r="G78" i="19"/>
  <c r="C78" i="19"/>
  <c r="U78" i="19"/>
  <c r="P78" i="19"/>
  <c r="J78" i="19"/>
  <c r="E78" i="19"/>
  <c r="Y78" i="19"/>
  <c r="T78" i="19"/>
  <c r="N78" i="19"/>
  <c r="I78" i="19"/>
  <c r="D78" i="19"/>
  <c r="X78" i="19"/>
  <c r="M78" i="19"/>
  <c r="B78" i="19"/>
  <c r="V78" i="19"/>
  <c r="L78" i="19"/>
  <c r="H78" i="19"/>
  <c r="F78" i="19"/>
  <c r="R78" i="19"/>
  <c r="Q78" i="19"/>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V78" i="25"/>
  <c r="R78" i="25"/>
  <c r="N78" i="25"/>
  <c r="J78" i="25"/>
  <c r="F78" i="25"/>
  <c r="B78" i="25"/>
  <c r="Y78" i="25"/>
  <c r="U78" i="25"/>
  <c r="Q78" i="25"/>
  <c r="M78" i="25"/>
  <c r="I78" i="25"/>
  <c r="E78" i="25"/>
  <c r="X78" i="25"/>
  <c r="P78" i="25"/>
  <c r="H78" i="25"/>
  <c r="W78" i="25"/>
  <c r="O78" i="25"/>
  <c r="G78" i="25"/>
  <c r="S78" i="25"/>
  <c r="C78" i="25"/>
  <c r="T78" i="25"/>
  <c r="L78" i="25"/>
  <c r="K78" i="25"/>
  <c r="D78"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X77" i="21"/>
  <c r="T77" i="21"/>
  <c r="P77" i="21"/>
  <c r="L77" i="21"/>
  <c r="H77" i="21"/>
  <c r="D77" i="21"/>
  <c r="W77" i="21"/>
  <c r="S77" i="21"/>
  <c r="O77" i="21"/>
  <c r="K77" i="21"/>
  <c r="G77" i="21"/>
  <c r="C77" i="21"/>
  <c r="U77" i="21"/>
  <c r="M77" i="21"/>
  <c r="E77" i="21"/>
  <c r="Q77" i="21"/>
  <c r="F77" i="21"/>
  <c r="A78"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A150"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A114"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W42" i="19"/>
  <c r="S42" i="19"/>
  <c r="O42" i="19"/>
  <c r="K42" i="19"/>
  <c r="G42" i="19"/>
  <c r="C42" i="19"/>
  <c r="V42" i="19"/>
  <c r="R42" i="19"/>
  <c r="N42" i="19"/>
  <c r="J42" i="19"/>
  <c r="F42" i="19"/>
  <c r="B42" i="19"/>
  <c r="Y42" i="19"/>
  <c r="Q42" i="19"/>
  <c r="I42" i="19"/>
  <c r="X42" i="19"/>
  <c r="P42" i="19"/>
  <c r="H42" i="19"/>
  <c r="M42" i="19"/>
  <c r="L42" i="19"/>
  <c r="E42" i="19"/>
  <c r="D42" i="19"/>
  <c r="U42" i="19"/>
  <c r="T42" i="19"/>
  <c r="V114" i="25" l="1"/>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252" i="28"/>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A114" i="28"/>
  <c r="R113" i="28"/>
  <c r="J113" i="28"/>
  <c r="B113" i="28"/>
  <c r="W113" i="28"/>
  <c r="O113" i="28"/>
  <c r="G113" i="28"/>
  <c r="K113" i="28"/>
  <c r="S113" i="28"/>
  <c r="V113" i="28"/>
  <c r="F113" i="28"/>
  <c r="C113" i="28"/>
  <c r="N113" i="28"/>
  <c r="Y150" i="19"/>
  <c r="U150" i="19"/>
  <c r="Q150" i="19"/>
  <c r="M150" i="19"/>
  <c r="I150" i="19"/>
  <c r="E150" i="19"/>
  <c r="X150" i="19"/>
  <c r="T150" i="19"/>
  <c r="P150" i="19"/>
  <c r="L150" i="19"/>
  <c r="H150" i="19"/>
  <c r="D150" i="19"/>
  <c r="W150" i="19"/>
  <c r="O150" i="19"/>
  <c r="G150" i="19"/>
  <c r="V150" i="19"/>
  <c r="N150" i="19"/>
  <c r="F150" i="19"/>
  <c r="S150" i="19"/>
  <c r="C150" i="19"/>
  <c r="R150" i="19"/>
  <c r="B150" i="19"/>
  <c r="K150" i="19"/>
  <c r="J150" i="19"/>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W78" i="21"/>
  <c r="S78" i="21"/>
  <c r="O78" i="21"/>
  <c r="K78" i="21"/>
  <c r="G78" i="21"/>
  <c r="C78" i="21"/>
  <c r="V78" i="21"/>
  <c r="R78" i="21"/>
  <c r="N78" i="21"/>
  <c r="J78" i="21"/>
  <c r="F78" i="21"/>
  <c r="B78" i="21"/>
  <c r="T78" i="21"/>
  <c r="L78" i="21"/>
  <c r="D78" i="21"/>
  <c r="X78" i="21"/>
  <c r="H78" i="21"/>
  <c r="U78" i="21"/>
  <c r="E78" i="21"/>
  <c r="Y78" i="21"/>
  <c r="Q78" i="21"/>
  <c r="I78" i="21"/>
  <c r="P78" i="21"/>
  <c r="M78" i="21"/>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A114"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150"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78" i="28"/>
  <c r="S78" i="28"/>
  <c r="O78" i="28"/>
  <c r="K78" i="28"/>
  <c r="G78" i="28"/>
  <c r="C78" i="28"/>
  <c r="V78" i="28"/>
  <c r="R78" i="28"/>
  <c r="N78" i="28"/>
  <c r="J78" i="28"/>
  <c r="F78" i="28"/>
  <c r="B78" i="28"/>
  <c r="X78" i="28"/>
  <c r="P78" i="28"/>
  <c r="H78" i="28"/>
  <c r="U78" i="28"/>
  <c r="M78" i="28"/>
  <c r="E78" i="28"/>
  <c r="Y78" i="28"/>
  <c r="I78" i="28"/>
  <c r="T78" i="28"/>
  <c r="D78" i="28"/>
  <c r="Q78" i="28"/>
  <c r="L78"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114" i="21"/>
  <c r="S114" i="21"/>
  <c r="O114" i="21"/>
  <c r="K114" i="21"/>
  <c r="G114" i="21"/>
  <c r="C114" i="21"/>
  <c r="V114" i="21"/>
  <c r="R114" i="21"/>
  <c r="N114" i="21"/>
  <c r="J114" i="21"/>
  <c r="F114" i="21"/>
  <c r="B114" i="21"/>
  <c r="X114" i="21"/>
  <c r="P114" i="21"/>
  <c r="H114" i="21"/>
  <c r="T114" i="21"/>
  <c r="D114" i="21"/>
  <c r="U114" i="21"/>
  <c r="M114" i="21"/>
  <c r="E114" i="21"/>
  <c r="L114" i="21"/>
  <c r="Y114" i="21"/>
  <c r="I114" i="21"/>
  <c r="Q114" i="21"/>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A150"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V150" i="25"/>
  <c r="R150" i="25"/>
  <c r="N150" i="25"/>
  <c r="J150" i="25"/>
  <c r="F150" i="25"/>
  <c r="B150" i="25"/>
  <c r="Y150" i="25"/>
  <c r="U150" i="25"/>
  <c r="Q150" i="25"/>
  <c r="M150" i="25"/>
  <c r="I150" i="25"/>
  <c r="E150" i="25"/>
  <c r="X150" i="25"/>
  <c r="P150" i="25"/>
  <c r="H150" i="25"/>
  <c r="W150" i="25"/>
  <c r="O150" i="25"/>
  <c r="G150" i="25"/>
  <c r="L150" i="25"/>
  <c r="K150" i="25"/>
  <c r="T150" i="25"/>
  <c r="D150" i="25"/>
  <c r="S150" i="25"/>
  <c r="C150" i="25"/>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A150" i="21"/>
  <c r="R149" i="21"/>
  <c r="J149" i="21"/>
  <c r="B149" i="21"/>
  <c r="N149" i="21"/>
  <c r="W149" i="21"/>
  <c r="O149" i="21"/>
  <c r="G149" i="21"/>
  <c r="V149" i="21"/>
  <c r="F149" i="21"/>
  <c r="K149" i="21"/>
  <c r="C149" i="21"/>
  <c r="S149" i="21"/>
  <c r="X114" i="28"/>
  <c r="T114" i="28"/>
  <c r="P114" i="28"/>
  <c r="L114" i="28"/>
  <c r="H114" i="28"/>
  <c r="D114" i="28"/>
  <c r="W114" i="28"/>
  <c r="S114" i="28"/>
  <c r="O114" i="28"/>
  <c r="K114" i="28"/>
  <c r="G114" i="28"/>
  <c r="C114" i="28"/>
  <c r="Y114" i="28"/>
  <c r="Q114" i="28"/>
  <c r="I114" i="28"/>
  <c r="V114" i="28"/>
  <c r="N114" i="28"/>
  <c r="F114" i="28"/>
  <c r="R114" i="28"/>
  <c r="B114" i="28"/>
  <c r="M114" i="28"/>
  <c r="J114" i="28"/>
  <c r="E114" i="28"/>
  <c r="U114" i="28"/>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A186" i="21" l="1"/>
  <c r="V185" i="2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A186"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150" i="21"/>
  <c r="T150" i="21"/>
  <c r="P150" i="21"/>
  <c r="L150" i="21"/>
  <c r="H150" i="21"/>
  <c r="D150" i="21"/>
  <c r="W150" i="21"/>
  <c r="S150" i="21"/>
  <c r="O150" i="21"/>
  <c r="K150" i="21"/>
  <c r="G150" i="21"/>
  <c r="C150" i="21"/>
  <c r="Y150" i="21"/>
  <c r="Q150" i="21"/>
  <c r="I150" i="21"/>
  <c r="U150" i="21"/>
  <c r="E150" i="21"/>
  <c r="V150" i="21"/>
  <c r="N150" i="21"/>
  <c r="F150" i="21"/>
  <c r="M150" i="21"/>
  <c r="R150" i="21"/>
  <c r="J150" i="21"/>
  <c r="B150" i="21"/>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Y150" i="28"/>
  <c r="U150" i="28"/>
  <c r="Q150" i="28"/>
  <c r="M150" i="28"/>
  <c r="I150" i="28"/>
  <c r="E150" i="28"/>
  <c r="X150" i="28"/>
  <c r="T150" i="28"/>
  <c r="P150" i="28"/>
  <c r="L150" i="28"/>
  <c r="H150" i="28"/>
  <c r="D150" i="28"/>
  <c r="R150" i="28"/>
  <c r="J150" i="28"/>
  <c r="B150" i="28"/>
  <c r="W150" i="28"/>
  <c r="O150" i="28"/>
  <c r="G150" i="28"/>
  <c r="K150" i="28"/>
  <c r="C150" i="28"/>
  <c r="V150" i="28"/>
  <c r="F150" i="28"/>
  <c r="S150" i="28"/>
  <c r="N150" i="28"/>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A221"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W186" i="28"/>
  <c r="S186" i="28"/>
  <c r="O186" i="28"/>
  <c r="K186" i="28"/>
  <c r="G186" i="28"/>
  <c r="C186" i="28"/>
  <c r="V186" i="28"/>
  <c r="R186" i="28"/>
  <c r="N186" i="28"/>
  <c r="J186" i="28"/>
  <c r="F186" i="28"/>
  <c r="B186" i="28"/>
  <c r="T186" i="28"/>
  <c r="L186" i="28"/>
  <c r="D186" i="28"/>
  <c r="Y186" i="28"/>
  <c r="Q186" i="28"/>
  <c r="I186" i="28"/>
  <c r="M186" i="28"/>
  <c r="X186" i="28"/>
  <c r="H186" i="28"/>
  <c r="P186" i="28"/>
  <c r="E186" i="28"/>
  <c r="U186" i="28"/>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A221" i="21"/>
  <c r="V220" i="21"/>
  <c r="R220" i="21"/>
  <c r="N220" i="21"/>
  <c r="J220" i="21"/>
  <c r="F220" i="21"/>
  <c r="B220" i="21"/>
  <c r="T220" i="21"/>
  <c r="L220" i="21"/>
  <c r="D220" i="21"/>
  <c r="X220" i="21"/>
  <c r="H220" i="21"/>
  <c r="Y220" i="21"/>
  <c r="Q220" i="21"/>
  <c r="I220" i="21"/>
  <c r="P220" i="21"/>
  <c r="M220" i="21"/>
  <c r="E220" i="21"/>
  <c r="U220" i="21"/>
  <c r="Y186" i="21"/>
  <c r="U186" i="21"/>
  <c r="Q186" i="21"/>
  <c r="M186" i="21"/>
  <c r="I186" i="21"/>
  <c r="E186" i="21"/>
  <c r="X186" i="21"/>
  <c r="T186" i="21"/>
  <c r="P186" i="21"/>
  <c r="L186" i="21"/>
  <c r="H186" i="21"/>
  <c r="D186" i="21"/>
  <c r="R186" i="21"/>
  <c r="J186" i="21"/>
  <c r="B186" i="21"/>
  <c r="N186" i="21"/>
  <c r="W186" i="21"/>
  <c r="O186" i="21"/>
  <c r="G186" i="21"/>
  <c r="V186" i="21"/>
  <c r="F186" i="21"/>
  <c r="K186" i="21"/>
  <c r="C186" i="21"/>
  <c r="S186" i="21"/>
  <c r="V221" i="21" l="1"/>
  <c r="R221" i="21"/>
  <c r="N221" i="21"/>
  <c r="J221" i="21"/>
  <c r="F221" i="21"/>
  <c r="B221" i="21"/>
  <c r="Y221" i="21"/>
  <c r="U221" i="21"/>
  <c r="Q221" i="21"/>
  <c r="M221" i="21"/>
  <c r="I221" i="21"/>
  <c r="E221" i="21"/>
  <c r="S221" i="21"/>
  <c r="K221" i="21"/>
  <c r="C221" i="21"/>
  <c r="O221" i="21"/>
  <c r="X221" i="21"/>
  <c r="P221" i="21"/>
  <c r="H221" i="21"/>
  <c r="W221" i="21"/>
  <c r="G221" i="21"/>
  <c r="D221" i="21"/>
  <c r="L221" i="21"/>
  <c r="T221" i="21"/>
  <c r="A325" i="28"/>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X221" i="28"/>
  <c r="T221" i="28"/>
  <c r="P221" i="28"/>
  <c r="L221" i="28"/>
  <c r="H221" i="28"/>
  <c r="D221" i="28"/>
  <c r="W221" i="28"/>
  <c r="S221" i="28"/>
  <c r="O221" i="28"/>
  <c r="K221" i="28"/>
  <c r="G221" i="28"/>
  <c r="C221" i="28"/>
  <c r="U221" i="28"/>
  <c r="M221" i="28"/>
  <c r="E221" i="28"/>
  <c r="R221" i="28"/>
  <c r="J221" i="28"/>
  <c r="B221" i="28"/>
  <c r="V221" i="28"/>
  <c r="F221" i="28"/>
  <c r="Q221" i="28"/>
  <c r="I221" i="28"/>
  <c r="Y221" i="28"/>
  <c r="N221" i="28"/>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<sst xmlns="http://schemas.openxmlformats.org/spreadsheetml/2006/main" count="1058" uniqueCount="180">
  <si>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</si>
  <si>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</si>
  <si>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</si>
  <si>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</si>
  <si>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</si>
  <si>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</si>
  <si>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</si>
  <si>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</si>
  <si>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</si>
  <si>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</si>
  <si>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</si>
  <si>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</si>
  <si>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</si>
  <si>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</si>
  <si>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</si>
  <si>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</si>
  <si>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</si>
  <si>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</si>
  <si>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</si>
  <si>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</si>
  <si>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</si>
  <si>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</si>
  <si>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</si>
  <si>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</si>
  <si>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</si>
  <si>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</si>
  <si>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</si>
  <si>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</si>
  <si>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</si>
  <si>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</si>
  <si>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</si>
  <si>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</si>
  <si>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</si>
  <si>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</si>
  <si>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</si>
  <si>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</si>
  <si>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</si>
  <si>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</si>
  <si>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</si>
  <si>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</si>
  <si>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</si>
  <si>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</si>
  <si>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</si>
  <si>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</si>
  <si>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</si>
  <si>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</si>
  <si>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</si>
  <si>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</si>
  <si>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</si>
  <si>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</si>
  <si>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</si>
  <si>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</si>
  <si>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</si>
  <si>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</si>
  <si>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</si>
  <si>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</si>
  <si>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</si>
  <si>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</si>
  <si>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</si>
  <si>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</si>
  <si>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</si>
  <si>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</si>
  <si>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</si>
  <si>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</si>
  <si>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</si>
  <si>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</si>
  <si>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</si>
  <si>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</si>
  <si>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</si>
  <si>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</si>
  <si>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</si>
  <si>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</si>
  <si>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</si>
  <si>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</si>
  <si>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</si>
  <si>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</si>
  <si>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</si>
  <si>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</si>
  <si>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</si>
  <si>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</si>
  <si>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</si>
  <si>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</si>
  <si>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</si>
  <si>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</si>
  <si>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</si>
  <si>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</si>
  <si>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</si>
  <si>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</si>
  <si>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</si>
  <si>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</si>
  <si>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</si>
  <si>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</si>
  <si>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</si>
  <si>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</si>
  <si>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</si>
  <si>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</si>
  <si>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</si>
  <si>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</si>
  <si>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</si>
  <si>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</si>
  <si>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</si>
  <si>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</si>
  <si>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</si>
  <si>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</si>
  <si>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</si>
  <si>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</si>
  <si>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</si>
  <si>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</si>
  <si>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</si>
  <si>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</si>
  <si>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</si>
  <si>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</si>
  <si>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</si>
  <si>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</si>
  <si>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</si>
  <si>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</si>
  <si>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</si>
  <si>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</si>
  <si>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</si>
  <si>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</si>
  <si>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</si>
  <si>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</si>
  <si>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</si>
  <si>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</si>
  <si>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</si>
  <si>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</si>
  <si>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</si>
  <si>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</si>
  <si>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</si>
  <si>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</si>
  <si>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</si>
  <si>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</si>
  <si>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</si>
  <si>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</si>
  <si>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</si>
  <si>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</si>
  <si>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</si>
  <si>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</si>
  <si>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</si>
  <si>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</si>
  <si>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</si>
  <si>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</si>
  <si>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</si>
  <si>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</si>
  <si>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</si>
  <si>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</si>
  <si>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Агенство по тарифам Приморского края. Постановление № 60/14 от 24.12.2021г.</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</si>
  <si>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июле 2023 г.</t>
  </si>
  <si>
    <t>июль 2023 года</t>
  </si>
  <si>
    <t>01.07.2023</t>
  </si>
  <si>
    <t>02.07.2023</t>
  </si>
  <si>
    <t>03.07.2023</t>
  </si>
  <si>
    <t>04.07.2023</t>
  </si>
  <si>
    <t>05.07.2023</t>
  </si>
  <si>
    <t>06.07.2023</t>
  </si>
  <si>
    <t>07.07.2023</t>
  </si>
  <si>
    <t>08.07.2023</t>
  </si>
  <si>
    <t>09.07.2023</t>
  </si>
  <si>
    <t>10.07.2023</t>
  </si>
  <si>
    <t>11.07.2023</t>
  </si>
  <si>
    <t>12.07.2023</t>
  </si>
  <si>
    <t>13.07.2023</t>
  </si>
  <si>
    <t>14.07.2023</t>
  </si>
  <si>
    <t>15.07.2023</t>
  </si>
  <si>
    <t>16.07.2023</t>
  </si>
  <si>
    <t>17.07.2023</t>
  </si>
  <si>
    <t>18.07.2023</t>
  </si>
  <si>
    <t>19.07.2023</t>
  </si>
  <si>
    <t>20.07.2023</t>
  </si>
  <si>
    <t>21.07.2023</t>
  </si>
  <si>
    <t>22.07.2023</t>
  </si>
  <si>
    <t>23.07.2023</t>
  </si>
  <si>
    <t>24.07.2023</t>
  </si>
  <si>
    <t>25.07.2023</t>
  </si>
  <si>
    <t>26.07.2023</t>
  </si>
  <si>
    <t>27.07.2023</t>
  </si>
  <si>
    <t>28.07.2023</t>
  </si>
  <si>
    <t>29.07.2023</t>
  </si>
  <si>
    <t>30.07.2023</t>
  </si>
  <si>
    <t>31.07.2023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</si>
</sst>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3000375</xdr:colOff>
          <xdr:row>20</xdr:row>
          <xdr:rowOff>247650</xdr:rowOff>
        </xdr:from>
        <xdr:to>
          <xdr:col>2</xdr:col>
          <xdr:colOff>1028700</xdr:colOff>
          <xdr:row>20</xdr:row>
          <xdr:rowOff>476250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171450</xdr:rowOff>
        </xdr:from>
        <xdr:to>
          <xdr:col>2</xdr:col>
          <xdr:colOff>904875</xdr:colOff>
          <xdr:row>22</xdr:row>
          <xdr:rowOff>419100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M19" sqref="M19"/>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6" t="s">
        <v>147</v>
      </c>
      <c r="B1" s="106"/>
      <c r="C1" s="106"/>
      <c r="D1" s="106"/>
      <c r="E1" s="106"/>
      <c r="F1" s="106"/>
    </row>
    <row r="2" spans="1:8" s="1" customFormat="1" ht="21.75" customHeight="1" x14ac:dyDescent="0.25">
      <c r="A2" s="107" t="s">
        <v>30</v>
      </c>
      <c r="B2" s="107"/>
      <c r="C2" s="107"/>
      <c r="D2" s="107"/>
      <c r="E2" s="107"/>
      <c r="F2" s="107"/>
      <c r="G2" s="1" t="s">
        <v>41</v>
      </c>
    </row>
    <row r="3" spans="1:8" ht="18" customHeight="1" x14ac:dyDescent="0.25">
      <c r="A3" s="108" t="s">
        <v>31</v>
      </c>
      <c r="B3" s="108"/>
      <c r="C3" s="108"/>
      <c r="D3" s="108"/>
      <c r="E3" s="108"/>
      <c r="F3" s="108"/>
    </row>
    <row r="4" spans="1:8" ht="34.5" customHeight="1" x14ac:dyDescent="0.25">
      <c r="A4" s="109" t="s">
        <v>45</v>
      </c>
      <c r="B4" s="109"/>
      <c r="C4" s="109"/>
      <c r="D4" s="109"/>
      <c r="E4" s="109"/>
      <c r="F4" s="109"/>
    </row>
    <row r="5" spans="1:8" x14ac:dyDescent="0.25">
      <c r="A5" s="113"/>
      <c r="B5" s="113"/>
      <c r="C5" s="114" t="s">
        <v>29</v>
      </c>
      <c r="D5" s="115"/>
      <c r="E5" s="115"/>
      <c r="F5" s="116"/>
    </row>
    <row r="6" spans="1:8" x14ac:dyDescent="0.25">
      <c r="A6" s="113"/>
      <c r="B6" s="113"/>
      <c r="C6" s="3" t="s">
        <v>0</v>
      </c>
      <c r="D6" s="3" t="s">
        <v>1</v>
      </c>
      <c r="E6" s="3" t="s">
        <v>2</v>
      </c>
      <c r="F6" s="3" t="s">
        <v>3</v>
      </c>
    </row>
    <row r="7" spans="1:8" s="6" customFormat="1" x14ac:dyDescent="0.25">
      <c r="A7" s="110" t="s">
        <v>44</v>
      </c>
      <c r="B7" s="111"/>
      <c r="C7" s="4">
        <f>$F$12+'СЕТ СН'!F5+СВЦЭМ!$D$10+'СЕТ СН'!F8-'СЕТ СН'!F$15</f>
        <v>4328.7942090800007</v>
      </c>
      <c r="D7" s="4">
        <f>$F$12+'СЕТ СН'!G5+СВЦЭМ!$D$10+'СЕТ СН'!G8-'СЕТ СН'!G$15</f>
        <v>5336.4842090800003</v>
      </c>
      <c r="E7" s="4">
        <f>$F$12+'СЕТ СН'!H5+СВЦЭМ!$D$10+'СЕТ СН'!H8-'СЕТ СН'!H$15</f>
        <v>5624.97420908</v>
      </c>
      <c r="F7" s="4">
        <f>$F$12+'СЕТ СН'!I5+СВЦЭМ!$D$10+'СЕТ СН'!I8-'СЕТ СН'!I$15</f>
        <v>6282.8942090800001</v>
      </c>
      <c r="G7" s="5"/>
    </row>
    <row r="8" spans="1:8" x14ac:dyDescent="0.25">
      <c r="F8" s="8"/>
    </row>
    <row r="9" spans="1:8" ht="45.75" customHeight="1" x14ac:dyDescent="0.25">
      <c r="A9" s="101" t="s">
        <v>46</v>
      </c>
      <c r="B9" s="101"/>
      <c r="C9" s="101"/>
      <c r="D9" s="101"/>
      <c r="E9" s="101"/>
      <c r="F9" s="101"/>
    </row>
    <row r="10" spans="1:8" x14ac:dyDescent="0.25">
      <c r="B10" s="2"/>
      <c r="H10" s="2" t="s">
        <v>41</v>
      </c>
    </row>
    <row r="11" spans="1:8" ht="31.5" x14ac:dyDescent="0.25">
      <c r="A11" s="9"/>
      <c r="B11" s="112" t="s">
        <v>5</v>
      </c>
      <c r="C11" s="112"/>
      <c r="D11" s="112"/>
      <c r="E11" s="10" t="s">
        <v>4</v>
      </c>
      <c r="F11" s="11" t="s">
        <v>12</v>
      </c>
      <c r="G11" s="2" t="s">
        <v>41</v>
      </c>
    </row>
    <row r="12" spans="1:8" ht="31.5" x14ac:dyDescent="0.25">
      <c r="A12" s="12">
        <v>1</v>
      </c>
      <c r="B12" s="100" t="s">
        <v>47</v>
      </c>
      <c r="C12" s="100"/>
      <c r="D12" s="100"/>
      <c r="E12" s="13" t="s">
        <v>22</v>
      </c>
      <c r="F12" s="11">
        <f>ROUND(F13+F14*F15,8)+F34</f>
        <v>2518.2625568600001</v>
      </c>
      <c r="H12" s="2" t="s">
        <v>41</v>
      </c>
    </row>
    <row r="13" spans="1:8" ht="31.5" x14ac:dyDescent="0.25">
      <c r="A13" s="12">
        <v>2</v>
      </c>
      <c r="B13" s="100" t="s">
        <v>48</v>
      </c>
      <c r="C13" s="100"/>
      <c r="D13" s="100"/>
      <c r="E13" s="13" t="s">
        <v>22</v>
      </c>
      <c r="F13" s="11">
        <f>СВЦЭМ!$D$11</f>
        <v>1607.4620269699999</v>
      </c>
    </row>
    <row r="14" spans="1:8" ht="36" customHeight="1" x14ac:dyDescent="0.25">
      <c r="A14" s="12">
        <v>3</v>
      </c>
      <c r="B14" s="100" t="s">
        <v>49</v>
      </c>
      <c r="C14" s="100"/>
      <c r="D14" s="100"/>
      <c r="E14" s="13" t="s">
        <v>23</v>
      </c>
      <c r="F14" s="11">
        <f>СВЦЭМ!$D$12</f>
        <v>637742.53187613841</v>
      </c>
    </row>
    <row r="15" spans="1:8" ht="30.75" customHeight="1" x14ac:dyDescent="0.25">
      <c r="A15" s="12">
        <v>4</v>
      </c>
      <c r="B15" s="100" t="s">
        <v>50</v>
      </c>
      <c r="C15" s="100" t="s">
        <v>24</v>
      </c>
      <c r="D15" s="100" t="s">
        <v>24</v>
      </c>
      <c r="E15" s="14" t="s">
        <v>51</v>
      </c>
      <c r="F15" s="15">
        <f>ROUND(IF(F25-(F26+F33)&lt;=0,0,MAX(0,(F16-(F17+F24))/(F25-(F26+F33)))),11)</f>
        <v>1.4281633800000001E-3</v>
      </c>
    </row>
    <row r="16" spans="1:8" ht="36" customHeight="1" x14ac:dyDescent="0.25">
      <c r="A16" s="12">
        <v>5</v>
      </c>
      <c r="B16" s="100" t="s">
        <v>52</v>
      </c>
      <c r="C16" s="100" t="s">
        <v>25</v>
      </c>
      <c r="D16" s="100" t="s">
        <v>6</v>
      </c>
      <c r="E16" s="13" t="s">
        <v>6</v>
      </c>
      <c r="F16" s="16">
        <f>СВЦЭМ!$D$27</f>
        <v>0.54900000000000004</v>
      </c>
    </row>
    <row r="17" spans="1:6" ht="33" customHeight="1" x14ac:dyDescent="0.25">
      <c r="A17" s="12">
        <v>6</v>
      </c>
      <c r="B17" s="100" t="s">
        <v>53</v>
      </c>
      <c r="C17" s="100" t="s">
        <v>25</v>
      </c>
      <c r="D17" s="100" t="s">
        <v>6</v>
      </c>
      <c r="E17" s="13" t="s">
        <v>6</v>
      </c>
      <c r="F17" s="16">
        <f>SUM(F19:F23)</f>
        <v>0.52400000000000002</v>
      </c>
    </row>
    <row r="18" spans="1:6" ht="13.5" customHeight="1" x14ac:dyDescent="0.25">
      <c r="A18" s="12"/>
      <c r="B18" s="103" t="s">
        <v>54</v>
      </c>
      <c r="C18" s="104"/>
      <c r="D18" s="104"/>
      <c r="E18" s="104"/>
      <c r="F18" s="105"/>
    </row>
    <row r="19" spans="1:6" x14ac:dyDescent="0.25">
      <c r="A19" s="12">
        <v>6.1</v>
      </c>
      <c r="B19" s="100" t="s">
        <v>55</v>
      </c>
      <c r="C19" s="100"/>
      <c r="D19" s="100"/>
      <c r="E19" s="13" t="s">
        <v>6</v>
      </c>
      <c r="F19" s="16">
        <v>0</v>
      </c>
    </row>
    <row r="20" spans="1:6" x14ac:dyDescent="0.25">
      <c r="A20" s="12">
        <v>6.2</v>
      </c>
      <c r="B20" s="100" t="s">
        <v>56</v>
      </c>
      <c r="C20" s="100"/>
      <c r="D20" s="100"/>
      <c r="E20" s="13" t="s">
        <v>6</v>
      </c>
      <c r="F20" s="16">
        <v>0</v>
      </c>
    </row>
    <row r="21" spans="1:6" x14ac:dyDescent="0.25">
      <c r="A21" s="12">
        <v>6.3</v>
      </c>
      <c r="B21" s="100" t="s">
        <v>57</v>
      </c>
      <c r="C21" s="100"/>
      <c r="D21" s="100"/>
      <c r="E21" s="13" t="s">
        <v>6</v>
      </c>
      <c r="F21" s="16">
        <v>0</v>
      </c>
    </row>
    <row r="22" spans="1:6" x14ac:dyDescent="0.25">
      <c r="A22" s="12">
        <v>6.4</v>
      </c>
      <c r="B22" s="100" t="s">
        <v>58</v>
      </c>
      <c r="C22" s="100"/>
      <c r="D22" s="100"/>
      <c r="E22" s="13" t="s">
        <v>6</v>
      </c>
      <c r="F22" s="16">
        <v>0</v>
      </c>
    </row>
    <row r="23" spans="1:6" x14ac:dyDescent="0.25">
      <c r="A23" s="12">
        <v>6.5</v>
      </c>
      <c r="B23" s="100" t="s">
        <v>59</v>
      </c>
      <c r="C23" s="100"/>
      <c r="D23" s="100"/>
      <c r="E23" s="13" t="s">
        <v>6</v>
      </c>
      <c r="F23" s="86">
        <v>0.52400000000000002</v>
      </c>
    </row>
    <row r="24" spans="1:6" ht="31.5" customHeight="1" x14ac:dyDescent="0.25">
      <c r="A24" s="12">
        <v>7</v>
      </c>
      <c r="B24" s="100" t="s">
        <v>26</v>
      </c>
      <c r="C24" s="100" t="s">
        <v>25</v>
      </c>
      <c r="D24" s="100" t="s">
        <v>6</v>
      </c>
      <c r="E24" s="13" t="s">
        <v>6</v>
      </c>
      <c r="F24" s="16">
        <v>0</v>
      </c>
    </row>
    <row r="25" spans="1:6" ht="30" customHeight="1" x14ac:dyDescent="0.25">
      <c r="A25" s="12">
        <v>8</v>
      </c>
      <c r="B25" s="100" t="s">
        <v>60</v>
      </c>
      <c r="C25" s="100" t="s">
        <v>27</v>
      </c>
      <c r="D25" s="100" t="s">
        <v>28</v>
      </c>
      <c r="E25" s="13" t="s">
        <v>61</v>
      </c>
      <c r="F25" s="16">
        <f>СВЦЭМ!D26</f>
        <v>407.21800000000002</v>
      </c>
    </row>
    <row r="26" spans="1:6" ht="30.75" customHeight="1" x14ac:dyDescent="0.25">
      <c r="A26" s="12">
        <v>9</v>
      </c>
      <c r="B26" s="100" t="s">
        <v>62</v>
      </c>
      <c r="C26" s="100" t="s">
        <v>27</v>
      </c>
      <c r="D26" s="100" t="s">
        <v>28</v>
      </c>
      <c r="E26" s="13" t="s">
        <v>61</v>
      </c>
      <c r="F26" s="16">
        <f>SUM(F28:F32)</f>
        <v>389.71300000000002</v>
      </c>
    </row>
    <row r="27" spans="1:6" x14ac:dyDescent="0.25">
      <c r="A27" s="12"/>
      <c r="B27" s="103" t="s">
        <v>54</v>
      </c>
      <c r="C27" s="104"/>
      <c r="D27" s="104"/>
      <c r="E27" s="104"/>
      <c r="F27" s="105"/>
    </row>
    <row r="28" spans="1:6" x14ac:dyDescent="0.25">
      <c r="A28" s="12">
        <v>9.1</v>
      </c>
      <c r="B28" s="100" t="s">
        <v>55</v>
      </c>
      <c r="C28" s="100"/>
      <c r="D28" s="100"/>
      <c r="E28" s="13" t="s">
        <v>61</v>
      </c>
      <c r="F28" s="16">
        <v>0</v>
      </c>
    </row>
    <row r="29" spans="1:6" x14ac:dyDescent="0.25">
      <c r="A29" s="12">
        <v>9.1999999999999993</v>
      </c>
      <c r="B29" s="100" t="s">
        <v>56</v>
      </c>
      <c r="C29" s="100"/>
      <c r="D29" s="100"/>
      <c r="E29" s="13" t="s">
        <v>61</v>
      </c>
      <c r="F29" s="86">
        <v>0</v>
      </c>
    </row>
    <row r="30" spans="1:6" x14ac:dyDescent="0.25">
      <c r="A30" s="12">
        <v>9.3000000000000007</v>
      </c>
      <c r="B30" s="100" t="s">
        <v>57</v>
      </c>
      <c r="C30" s="100"/>
      <c r="D30" s="100"/>
      <c r="E30" s="13" t="s">
        <v>61</v>
      </c>
      <c r="F30" s="16">
        <v>0</v>
      </c>
    </row>
    <row r="31" spans="1:6" x14ac:dyDescent="0.25">
      <c r="A31" s="12">
        <v>9.4</v>
      </c>
      <c r="B31" s="100" t="s">
        <v>58</v>
      </c>
      <c r="C31" s="100"/>
      <c r="D31" s="100"/>
      <c r="E31" s="13" t="s">
        <v>61</v>
      </c>
      <c r="F31" s="16">
        <v>0</v>
      </c>
    </row>
    <row r="32" spans="1:6" x14ac:dyDescent="0.25">
      <c r="A32" s="12">
        <v>9.5</v>
      </c>
      <c r="B32" s="100" t="s">
        <v>59</v>
      </c>
      <c r="C32" s="100"/>
      <c r="D32" s="100"/>
      <c r="E32" s="13" t="s">
        <v>61</v>
      </c>
      <c r="F32" s="86">
        <v>389.71300000000002</v>
      </c>
    </row>
    <row r="33" spans="1:6" ht="34.5" customHeight="1" x14ac:dyDescent="0.25">
      <c r="A33" s="12">
        <v>10</v>
      </c>
      <c r="B33" s="100" t="s">
        <v>63</v>
      </c>
      <c r="C33" s="100" t="s">
        <v>27</v>
      </c>
      <c r="D33" s="100" t="s">
        <v>28</v>
      </c>
      <c r="E33" s="13" t="s">
        <v>61</v>
      </c>
      <c r="F33" s="16">
        <v>0</v>
      </c>
    </row>
    <row r="34" spans="1:6" ht="42" customHeight="1" x14ac:dyDescent="0.25">
      <c r="A34" s="12">
        <v>11</v>
      </c>
      <c r="B34" s="100" t="s">
        <v>64</v>
      </c>
      <c r="C34" s="100"/>
      <c r="D34" s="100" t="s">
        <v>22</v>
      </c>
      <c r="E34" s="17" t="s">
        <v>22</v>
      </c>
      <c r="F34" s="11">
        <v>0</v>
      </c>
    </row>
    <row r="36" spans="1:6" ht="15.75" customHeight="1" x14ac:dyDescent="0.25">
      <c r="A36" s="102" t="s">
        <v>65</v>
      </c>
      <c r="B36" s="102"/>
      <c r="C36" s="102"/>
      <c r="D36" s="102"/>
      <c r="E36" s="102"/>
      <c r="F36" s="102"/>
    </row>
    <row r="37" spans="1:6" x14ac:dyDescent="0.25">
      <c r="A37" s="102"/>
      <c r="B37" s="102"/>
      <c r="C37" s="102"/>
      <c r="D37" s="102"/>
      <c r="E37" s="102"/>
      <c r="F37" s="102"/>
    </row>
    <row r="38" spans="1:6" x14ac:dyDescent="0.25">
      <c r="A38" s="102"/>
      <c r="B38" s="102"/>
      <c r="C38" s="102"/>
      <c r="D38" s="102"/>
      <c r="E38" s="102"/>
      <c r="F38" s="102"/>
    </row>
    <row r="39" spans="1:6" x14ac:dyDescent="0.25">
      <c r="A39" s="102"/>
      <c r="B39" s="102"/>
      <c r="C39" s="102"/>
      <c r="D39" s="102"/>
      <c r="E39" s="102"/>
      <c r="F39" s="102"/>
    </row>
    <row r="40" spans="1:6" x14ac:dyDescent="0.25">
      <c r="A40" s="102"/>
      <c r="B40" s="102"/>
      <c r="C40" s="102"/>
      <c r="D40" s="102"/>
      <c r="E40" s="102"/>
      <c r="F40" s="102"/>
    </row>
    <row r="41" spans="1:6" x14ac:dyDescent="0.25">
      <c r="A41" s="102"/>
      <c r="B41" s="102"/>
      <c r="C41" s="102"/>
      <c r="D41" s="102"/>
      <c r="E41" s="102"/>
      <c r="F41" s="102"/>
    </row>
  </sheetData>
  <sheetProtection password="CF36" sheet="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июле 2023 г.</v>
      </c>
      <c r="B1" s="117"/>
      <c r="C1" s="117"/>
      <c r="D1" s="117"/>
      <c r="E1" s="117"/>
      <c r="F1" s="18"/>
    </row>
    <row r="2" spans="1:6" x14ac:dyDescent="0.25">
      <c r="A2" s="19"/>
      <c r="B2" s="19"/>
      <c r="C2" s="19"/>
      <c r="D2" s="19"/>
      <c r="E2" s="19"/>
      <c r="F2" s="19"/>
    </row>
    <row r="3" spans="1:6" x14ac:dyDescent="0.25">
      <c r="A3" s="107" t="s">
        <v>13</v>
      </c>
      <c r="B3" s="107"/>
      <c r="C3" s="107"/>
      <c r="D3" s="107"/>
      <c r="E3" s="107"/>
      <c r="F3" s="20"/>
    </row>
    <row r="4" spans="1:6" x14ac:dyDescent="0.25">
      <c r="A4" s="108" t="s">
        <v>14</v>
      </c>
      <c r="B4" s="108"/>
      <c r="C4" s="108"/>
      <c r="D4" s="108"/>
      <c r="E4" s="108"/>
      <c r="F4" s="21"/>
    </row>
    <row r="5" spans="1:6" x14ac:dyDescent="0.25">
      <c r="A5" s="19"/>
      <c r="B5" s="19"/>
      <c r="C5" s="19"/>
      <c r="D5" s="19"/>
      <c r="E5" s="19"/>
      <c r="F5" s="19"/>
    </row>
    <row r="6" spans="1:6" x14ac:dyDescent="0.25">
      <c r="A6" s="22" t="s">
        <v>66</v>
      </c>
      <c r="B6" s="23"/>
    </row>
    <row r="7" spans="1:6" x14ac:dyDescent="0.25">
      <c r="A7" s="120" t="s">
        <v>67</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3598.3026876800004</v>
      </c>
      <c r="C9" s="4">
        <f>СВЦЭМ!$D$14+'СЕТ СН'!G5+СВЦЭМ!$D$10+'СЕТ СН'!G8-'СЕТ СН'!G$16</f>
        <v>4605.99268768</v>
      </c>
      <c r="D9" s="4">
        <f>СВЦЭМ!$D$14+'СЕТ СН'!H5+СВЦЭМ!$D$10+'СЕТ СН'!H8-'СЕТ СН'!H$16</f>
        <v>4894.4826876800007</v>
      </c>
      <c r="E9" s="4">
        <f>СВЦЭМ!$D$14+'СЕТ СН'!I5+СВЦЭМ!$D$10+'СЕТ СН'!I8-'СЕТ СН'!I$16</f>
        <v>5552.4026876800008</v>
      </c>
    </row>
    <row r="10" spans="1:6" x14ac:dyDescent="0.25">
      <c r="A10" s="26" t="s">
        <v>35</v>
      </c>
      <c r="B10" s="4">
        <f>СВЦЭМ!$D$15+'СЕТ СН'!F5+СВЦЭМ!$D$10+'СЕТ СН'!F8-'СЕТ СН'!F$16</f>
        <v>4159.5885313600002</v>
      </c>
      <c r="C10" s="4">
        <f>СВЦЭМ!$D$15+'СЕТ СН'!G5+СВЦЭМ!$D$10+'СЕТ СН'!G8-'СЕТ СН'!G$16</f>
        <v>5167.2785313600007</v>
      </c>
      <c r="D10" s="4">
        <f>СВЦЭМ!$D$15+'СЕТ СН'!H5+СВЦЭМ!$D$10+'СЕТ СН'!H8-'СЕТ СН'!H$16</f>
        <v>5455.7685313600005</v>
      </c>
      <c r="E10" s="4">
        <f>СВЦЭМ!$D$15+'СЕТ СН'!I5+СВЦЭМ!$D$10+'СЕТ СН'!I8-'СЕТ СН'!I$16</f>
        <v>6113.6885313600005</v>
      </c>
    </row>
    <row r="11" spans="1:6" x14ac:dyDescent="0.25">
      <c r="A11" s="26" t="s">
        <v>36</v>
      </c>
      <c r="B11" s="4">
        <f>СВЦЭМ!$D$16+'СЕТ СН'!F5+СВЦЭМ!$D$10+'СЕТ СН'!F8-'СЕТ СН'!F$16</f>
        <v>5336.3690927600001</v>
      </c>
      <c r="C11" s="4">
        <f>СВЦЭМ!$D$16+'СЕТ СН'!G5+СВЦЭМ!$D$10+'СЕТ СН'!G8-'СЕТ СН'!G$16</f>
        <v>6344.0590927599997</v>
      </c>
      <c r="D11" s="4">
        <f>СВЦЭМ!$D$16+'СЕТ СН'!H5+СВЦЭМ!$D$10+'СЕТ СН'!H8-'СЕТ СН'!H$16</f>
        <v>6632.5490927600003</v>
      </c>
      <c r="E11" s="4">
        <f>СВЦЭМ!$D$16+'СЕТ СН'!I5+СВЦЭМ!$D$10+'СЕТ СН'!I8-'СЕТ СН'!I$16</f>
        <v>7290.4690927600004</v>
      </c>
    </row>
    <row r="12" spans="1:6" x14ac:dyDescent="0.25">
      <c r="A12" s="119"/>
      <c r="B12" s="119"/>
      <c r="C12" s="119"/>
      <c r="D12" s="119"/>
      <c r="E12" s="119"/>
    </row>
    <row r="13" spans="1:6" x14ac:dyDescent="0.25">
      <c r="A13" s="27" t="s">
        <v>68</v>
      </c>
      <c r="B13" s="23"/>
    </row>
    <row r="14" spans="1:6" x14ac:dyDescent="0.25">
      <c r="A14" s="120" t="s">
        <v>67</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3598.3026876800004</v>
      </c>
      <c r="C16" s="28">
        <f>СВЦЭМ!$D$14+'СЕТ СН'!G5+СВЦЭМ!$D$10+'СЕТ СН'!G8-'СЕТ СН'!G$16</f>
        <v>4605.99268768</v>
      </c>
      <c r="D16" s="28">
        <f>СВЦЭМ!$D$14+'СЕТ СН'!H5+СВЦЭМ!$D$10+'СЕТ СН'!H8-'СЕТ СН'!H$16</f>
        <v>4894.4826876800007</v>
      </c>
      <c r="E16" s="28">
        <f>СВЦЭМ!$D$14+'СЕТ СН'!I5+СВЦЭМ!$D$10+'СЕТ СН'!I8-'СЕТ СН'!I$16</f>
        <v>5552.4026876800008</v>
      </c>
    </row>
    <row r="17" spans="1:5" x14ac:dyDescent="0.25">
      <c r="A17" s="26" t="s">
        <v>37</v>
      </c>
      <c r="B17" s="28">
        <f>СВЦЭМ!$D$17+'СЕТ СН'!F5+СВЦЭМ!$D$10+'СЕТ СН'!F8-'СЕТ СН'!F$16</f>
        <v>4670.4716642600006</v>
      </c>
      <c r="C17" s="28">
        <f>СВЦЭМ!$D$17+'СЕТ СН'!G5+СВЦЭМ!$D$10+'СЕТ СН'!G8-'СЕТ СН'!G$16</f>
        <v>5678.1616642600002</v>
      </c>
      <c r="D17" s="28">
        <f>СВЦЭМ!$D$17+'СЕТ СН'!H5+СВЦЭМ!$D$10+'СЕТ СН'!H8-'СЕТ СН'!H$16</f>
        <v>5966.6516642600009</v>
      </c>
      <c r="E17" s="28">
        <f>СВЦЭМ!$D$17+'СЕТ СН'!I5+СВЦЭМ!$D$10+'СЕТ СН'!I8-'СЕТ СН'!I$16</f>
        <v>6624.5716642600009</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июле 2023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38</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15.75" x14ac:dyDescent="0.2">
      <c r="A4" s="139" t="s">
        <v>8</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01.07.2023</v>
      </c>
      <c r="B12" s="36">
        <f>SUMIFS(СВЦЭМ!$C$39:$C$782,СВЦЭМ!$A$39:$A$782,$A12,СВЦЭМ!$B$39:$B$782,B$11)+'СЕТ СН'!$F$9+СВЦЭМ!$D$10+'СЕТ СН'!$F$5-'СЕТ СН'!$F$17</f>
        <v>3545.7430858600001</v>
      </c>
      <c r="C12" s="36">
        <f>SUMIFS(СВЦЭМ!$C$39:$C$782,СВЦЭМ!$A$39:$A$782,$A12,СВЦЭМ!$B$39:$B$782,C$11)+'СЕТ СН'!$F$9+СВЦЭМ!$D$10+'СЕТ СН'!$F$5-'СЕТ СН'!$F$17</f>
        <v>3621.8756703500003</v>
      </c>
      <c r="D12" s="36">
        <f>SUMIFS(СВЦЭМ!$C$39:$C$782,СВЦЭМ!$A$39:$A$782,$A12,СВЦЭМ!$B$39:$B$782,D$11)+'СЕТ СН'!$F$9+СВЦЭМ!$D$10+'СЕТ СН'!$F$5-'СЕТ СН'!$F$17</f>
        <v>3661.2965548000002</v>
      </c>
      <c r="E12" s="36">
        <f>SUMIFS(СВЦЭМ!$C$39:$C$782,СВЦЭМ!$A$39:$A$782,$A12,СВЦЭМ!$B$39:$B$782,E$11)+'СЕТ СН'!$F$9+СВЦЭМ!$D$10+'СЕТ СН'!$F$5-'СЕТ СН'!$F$17</f>
        <v>3656.6246232800004</v>
      </c>
      <c r="F12" s="36">
        <f>SUMIFS(СВЦЭМ!$C$39:$C$782,СВЦЭМ!$A$39:$A$782,$A12,СВЦЭМ!$B$39:$B$782,F$11)+'СЕТ СН'!$F$9+СВЦЭМ!$D$10+'СЕТ СН'!$F$5-'СЕТ СН'!$F$17</f>
        <v>3662.8679873999999</v>
      </c>
      <c r="G12" s="36">
        <f>SUMIFS(СВЦЭМ!$C$39:$C$782,СВЦЭМ!$A$39:$A$782,$A12,СВЦЭМ!$B$39:$B$782,G$11)+'СЕТ СН'!$F$9+СВЦЭМ!$D$10+'СЕТ СН'!$F$5-'СЕТ СН'!$F$17</f>
        <v>3660.6711738600002</v>
      </c>
      <c r="H12" s="36">
        <f>SUMIFS(СВЦЭМ!$C$39:$C$782,СВЦЭМ!$A$39:$A$782,$A12,СВЦЭМ!$B$39:$B$782,H$11)+'СЕТ СН'!$F$9+СВЦЭМ!$D$10+'СЕТ СН'!$F$5-'СЕТ СН'!$F$17</f>
        <v>3665.6661643500001</v>
      </c>
      <c r="I12" s="36">
        <f>SUMIFS(СВЦЭМ!$C$39:$C$782,СВЦЭМ!$A$39:$A$782,$A12,СВЦЭМ!$B$39:$B$782,I$11)+'СЕТ СН'!$F$9+СВЦЭМ!$D$10+'СЕТ СН'!$F$5-'СЕТ СН'!$F$17</f>
        <v>3564.6655430999999</v>
      </c>
      <c r="J12" s="36">
        <f>SUMIFS(СВЦЭМ!$C$39:$C$782,СВЦЭМ!$A$39:$A$782,$A12,СВЦЭМ!$B$39:$B$782,J$11)+'СЕТ СН'!$F$9+СВЦЭМ!$D$10+'СЕТ СН'!$F$5-'СЕТ СН'!$F$17</f>
        <v>3441.4720887600001</v>
      </c>
      <c r="K12" s="36">
        <f>SUMIFS(СВЦЭМ!$C$39:$C$782,СВЦЭМ!$A$39:$A$782,$A12,СВЦЭМ!$B$39:$B$782,K$11)+'СЕТ СН'!$F$9+СВЦЭМ!$D$10+'СЕТ СН'!$F$5-'СЕТ СН'!$F$17</f>
        <v>3372.69867363</v>
      </c>
      <c r="L12" s="36">
        <f>SUMIFS(СВЦЭМ!$C$39:$C$782,СВЦЭМ!$A$39:$A$782,$A12,СВЦЭМ!$B$39:$B$782,L$11)+'СЕТ СН'!$F$9+СВЦЭМ!$D$10+'СЕТ СН'!$F$5-'СЕТ СН'!$F$17</f>
        <v>3334.8697101500002</v>
      </c>
      <c r="M12" s="36">
        <f>SUMIFS(СВЦЭМ!$C$39:$C$782,СВЦЭМ!$A$39:$A$782,$A12,СВЦЭМ!$B$39:$B$782,M$11)+'СЕТ СН'!$F$9+СВЦЭМ!$D$10+'СЕТ СН'!$F$5-'СЕТ СН'!$F$17</f>
        <v>3311.0360314999998</v>
      </c>
      <c r="N12" s="36">
        <f>SUMIFS(СВЦЭМ!$C$39:$C$782,СВЦЭМ!$A$39:$A$782,$A12,СВЦЭМ!$B$39:$B$782,N$11)+'СЕТ СН'!$F$9+СВЦЭМ!$D$10+'СЕТ СН'!$F$5-'СЕТ СН'!$F$17</f>
        <v>3299.2162921899999</v>
      </c>
      <c r="O12" s="36">
        <f>SUMIFS(СВЦЭМ!$C$39:$C$782,СВЦЭМ!$A$39:$A$782,$A12,СВЦЭМ!$B$39:$B$782,O$11)+'СЕТ СН'!$F$9+СВЦЭМ!$D$10+'СЕТ СН'!$F$5-'СЕТ СН'!$F$17</f>
        <v>3321.5306688999999</v>
      </c>
      <c r="P12" s="36">
        <f>SUMIFS(СВЦЭМ!$C$39:$C$782,СВЦЭМ!$A$39:$A$782,$A12,СВЦЭМ!$B$39:$B$782,P$11)+'СЕТ СН'!$F$9+СВЦЭМ!$D$10+'СЕТ СН'!$F$5-'СЕТ СН'!$F$17</f>
        <v>3319.5196964900001</v>
      </c>
      <c r="Q12" s="36">
        <f>SUMIFS(СВЦЭМ!$C$39:$C$782,СВЦЭМ!$A$39:$A$782,$A12,СВЦЭМ!$B$39:$B$782,Q$11)+'СЕТ СН'!$F$9+СВЦЭМ!$D$10+'СЕТ СН'!$F$5-'СЕТ СН'!$F$17</f>
        <v>3323.4289003200001</v>
      </c>
      <c r="R12" s="36">
        <f>SUMIFS(СВЦЭМ!$C$39:$C$782,СВЦЭМ!$A$39:$A$782,$A12,СВЦЭМ!$B$39:$B$782,R$11)+'СЕТ СН'!$F$9+СВЦЭМ!$D$10+'СЕТ СН'!$F$5-'СЕТ СН'!$F$17</f>
        <v>3307.9663264000001</v>
      </c>
      <c r="S12" s="36">
        <f>SUMIFS(СВЦЭМ!$C$39:$C$782,СВЦЭМ!$A$39:$A$782,$A12,СВЦЭМ!$B$39:$B$782,S$11)+'СЕТ СН'!$F$9+СВЦЭМ!$D$10+'СЕТ СН'!$F$5-'СЕТ СН'!$F$17</f>
        <v>3305.9348536300004</v>
      </c>
      <c r="T12" s="36">
        <f>SUMIFS(СВЦЭМ!$C$39:$C$782,СВЦЭМ!$A$39:$A$782,$A12,СВЦЭМ!$B$39:$B$782,T$11)+'СЕТ СН'!$F$9+СВЦЭМ!$D$10+'СЕТ СН'!$F$5-'СЕТ СН'!$F$17</f>
        <v>3314.68584096</v>
      </c>
      <c r="U12" s="36">
        <f>SUMIFS(СВЦЭМ!$C$39:$C$782,СВЦЭМ!$A$39:$A$782,$A12,СВЦЭМ!$B$39:$B$782,U$11)+'СЕТ СН'!$F$9+СВЦЭМ!$D$10+'СЕТ СН'!$F$5-'СЕТ СН'!$F$17</f>
        <v>3330.3705212200002</v>
      </c>
      <c r="V12" s="36">
        <f>SUMIFS(СВЦЭМ!$C$39:$C$782,СВЦЭМ!$A$39:$A$782,$A12,СВЦЭМ!$B$39:$B$782,V$11)+'СЕТ СН'!$F$9+СВЦЭМ!$D$10+'СЕТ СН'!$F$5-'СЕТ СН'!$F$17</f>
        <v>3336.5798418200002</v>
      </c>
      <c r="W12" s="36">
        <f>SUMIFS(СВЦЭМ!$C$39:$C$782,СВЦЭМ!$A$39:$A$782,$A12,СВЦЭМ!$B$39:$B$782,W$11)+'СЕТ СН'!$F$9+СВЦЭМ!$D$10+'СЕТ СН'!$F$5-'СЕТ СН'!$F$17</f>
        <v>3318.0524311500003</v>
      </c>
      <c r="X12" s="36">
        <f>SUMIFS(СВЦЭМ!$C$39:$C$782,СВЦЭМ!$A$39:$A$782,$A12,СВЦЭМ!$B$39:$B$782,X$11)+'СЕТ СН'!$F$9+СВЦЭМ!$D$10+'СЕТ СН'!$F$5-'СЕТ СН'!$F$17</f>
        <v>3367.6585986800001</v>
      </c>
      <c r="Y12" s="36">
        <f>SUMIFS(СВЦЭМ!$C$39:$C$782,СВЦЭМ!$A$39:$A$782,$A12,СВЦЭМ!$B$39:$B$782,Y$11)+'СЕТ СН'!$F$9+СВЦЭМ!$D$10+'СЕТ СН'!$F$5-'СЕТ СН'!$F$17</f>
        <v>3443.5909059000001</v>
      </c>
      <c r="AA12" s="37"/>
    </row>
    <row r="13" spans="1:27" ht="15.75" x14ac:dyDescent="0.2">
      <c r="A13" s="35">
        <f>A12+1</f>
        <v>45109</v>
      </c>
      <c r="B13" s="36">
        <f>SUMIFS(СВЦЭМ!$C$39:$C$782,СВЦЭМ!$A$39:$A$782,$A13,СВЦЭМ!$B$39:$B$782,B$11)+'СЕТ СН'!$F$9+СВЦЭМ!$D$10+'СЕТ СН'!$F$5-'СЕТ СН'!$F$17</f>
        <v>3327.7502251400001</v>
      </c>
      <c r="C13" s="36">
        <f>SUMIFS(СВЦЭМ!$C$39:$C$782,СВЦЭМ!$A$39:$A$782,$A13,СВЦЭМ!$B$39:$B$782,C$11)+'СЕТ СН'!$F$9+СВЦЭМ!$D$10+'СЕТ СН'!$F$5-'СЕТ СН'!$F$17</f>
        <v>3402.0599027799999</v>
      </c>
      <c r="D13" s="36">
        <f>SUMIFS(СВЦЭМ!$C$39:$C$782,СВЦЭМ!$A$39:$A$782,$A13,СВЦЭМ!$B$39:$B$782,D$11)+'СЕТ СН'!$F$9+СВЦЭМ!$D$10+'СЕТ СН'!$F$5-'СЕТ СН'!$F$17</f>
        <v>3445.7948608699999</v>
      </c>
      <c r="E13" s="36">
        <f>SUMIFS(СВЦЭМ!$C$39:$C$782,СВЦЭМ!$A$39:$A$782,$A13,СВЦЭМ!$B$39:$B$782,E$11)+'СЕТ СН'!$F$9+СВЦЭМ!$D$10+'СЕТ СН'!$F$5-'СЕТ СН'!$F$17</f>
        <v>3478.2101843600003</v>
      </c>
      <c r="F13" s="36">
        <f>SUMIFS(СВЦЭМ!$C$39:$C$782,СВЦЭМ!$A$39:$A$782,$A13,СВЦЭМ!$B$39:$B$782,F$11)+'СЕТ СН'!$F$9+СВЦЭМ!$D$10+'СЕТ СН'!$F$5-'СЕТ СН'!$F$17</f>
        <v>3465.5572424399998</v>
      </c>
      <c r="G13" s="36">
        <f>SUMIFS(СВЦЭМ!$C$39:$C$782,СВЦЭМ!$A$39:$A$782,$A13,СВЦЭМ!$B$39:$B$782,G$11)+'СЕТ СН'!$F$9+СВЦЭМ!$D$10+'СЕТ СН'!$F$5-'СЕТ СН'!$F$17</f>
        <v>3452.1065154799999</v>
      </c>
      <c r="H13" s="36">
        <f>SUMIFS(СВЦЭМ!$C$39:$C$782,СВЦЭМ!$A$39:$A$782,$A13,СВЦЭМ!$B$39:$B$782,H$11)+'СЕТ СН'!$F$9+СВЦЭМ!$D$10+'СЕТ СН'!$F$5-'СЕТ СН'!$F$17</f>
        <v>3471.9317613499998</v>
      </c>
      <c r="I13" s="36">
        <f>SUMIFS(СВЦЭМ!$C$39:$C$782,СВЦЭМ!$A$39:$A$782,$A13,СВЦЭМ!$B$39:$B$782,I$11)+'СЕТ СН'!$F$9+СВЦЭМ!$D$10+'СЕТ СН'!$F$5-'СЕТ СН'!$F$17</f>
        <v>3460.0483111499998</v>
      </c>
      <c r="J13" s="36">
        <f>SUMIFS(СВЦЭМ!$C$39:$C$782,СВЦЭМ!$A$39:$A$782,$A13,СВЦЭМ!$B$39:$B$782,J$11)+'СЕТ СН'!$F$9+СВЦЭМ!$D$10+'СЕТ СН'!$F$5-'СЕТ СН'!$F$17</f>
        <v>3361.1057294000002</v>
      </c>
      <c r="K13" s="36">
        <f>SUMIFS(СВЦЭМ!$C$39:$C$782,СВЦЭМ!$A$39:$A$782,$A13,СВЦЭМ!$B$39:$B$782,K$11)+'СЕТ СН'!$F$9+СВЦЭМ!$D$10+'СЕТ СН'!$F$5-'СЕТ СН'!$F$17</f>
        <v>3303.2148199200001</v>
      </c>
      <c r="L13" s="36">
        <f>SUMIFS(СВЦЭМ!$C$39:$C$782,СВЦЭМ!$A$39:$A$782,$A13,СВЦЭМ!$B$39:$B$782,L$11)+'СЕТ СН'!$F$9+СВЦЭМ!$D$10+'СЕТ СН'!$F$5-'СЕТ СН'!$F$17</f>
        <v>3244.6168236600001</v>
      </c>
      <c r="M13" s="36">
        <f>SUMIFS(СВЦЭМ!$C$39:$C$782,СВЦЭМ!$A$39:$A$782,$A13,СВЦЭМ!$B$39:$B$782,M$11)+'СЕТ СН'!$F$9+СВЦЭМ!$D$10+'СЕТ СН'!$F$5-'СЕТ СН'!$F$17</f>
        <v>3218.9445820299998</v>
      </c>
      <c r="N13" s="36">
        <f>SUMIFS(СВЦЭМ!$C$39:$C$782,СВЦЭМ!$A$39:$A$782,$A13,СВЦЭМ!$B$39:$B$782,N$11)+'СЕТ СН'!$F$9+СВЦЭМ!$D$10+'СЕТ СН'!$F$5-'СЕТ СН'!$F$17</f>
        <v>3208.2249316100001</v>
      </c>
      <c r="O13" s="36">
        <f>SUMIFS(СВЦЭМ!$C$39:$C$782,СВЦЭМ!$A$39:$A$782,$A13,СВЦЭМ!$B$39:$B$782,O$11)+'СЕТ СН'!$F$9+СВЦЭМ!$D$10+'СЕТ СН'!$F$5-'СЕТ СН'!$F$17</f>
        <v>3208.5696509600002</v>
      </c>
      <c r="P13" s="36">
        <f>SUMIFS(СВЦЭМ!$C$39:$C$782,СВЦЭМ!$A$39:$A$782,$A13,СВЦЭМ!$B$39:$B$782,P$11)+'СЕТ СН'!$F$9+СВЦЭМ!$D$10+'СЕТ СН'!$F$5-'СЕТ СН'!$F$17</f>
        <v>3221.17960554</v>
      </c>
      <c r="Q13" s="36">
        <f>SUMIFS(СВЦЭМ!$C$39:$C$782,СВЦЭМ!$A$39:$A$782,$A13,СВЦЭМ!$B$39:$B$782,Q$11)+'СЕТ СН'!$F$9+СВЦЭМ!$D$10+'СЕТ СН'!$F$5-'СЕТ СН'!$F$17</f>
        <v>3220.0236631600001</v>
      </c>
      <c r="R13" s="36">
        <f>SUMIFS(СВЦЭМ!$C$39:$C$782,СВЦЭМ!$A$39:$A$782,$A13,СВЦЭМ!$B$39:$B$782,R$11)+'СЕТ СН'!$F$9+СВЦЭМ!$D$10+'СЕТ СН'!$F$5-'СЕТ СН'!$F$17</f>
        <v>3221.0781664000001</v>
      </c>
      <c r="S13" s="36">
        <f>SUMIFS(СВЦЭМ!$C$39:$C$782,СВЦЭМ!$A$39:$A$782,$A13,СВЦЭМ!$B$39:$B$782,S$11)+'СЕТ СН'!$F$9+СВЦЭМ!$D$10+'СЕТ СН'!$F$5-'СЕТ СН'!$F$17</f>
        <v>3227.9695967500002</v>
      </c>
      <c r="T13" s="36">
        <f>SUMIFS(СВЦЭМ!$C$39:$C$782,СВЦЭМ!$A$39:$A$782,$A13,СВЦЭМ!$B$39:$B$782,T$11)+'СЕТ СН'!$F$9+СВЦЭМ!$D$10+'СЕТ СН'!$F$5-'СЕТ СН'!$F$17</f>
        <v>3216.2605734799999</v>
      </c>
      <c r="U13" s="36">
        <f>SUMIFS(СВЦЭМ!$C$39:$C$782,СВЦЭМ!$A$39:$A$782,$A13,СВЦЭМ!$B$39:$B$782,U$11)+'СЕТ СН'!$F$9+СВЦЭМ!$D$10+'СЕТ СН'!$F$5-'СЕТ СН'!$F$17</f>
        <v>3227.1371209899999</v>
      </c>
      <c r="V13" s="36">
        <f>SUMIFS(СВЦЭМ!$C$39:$C$782,СВЦЭМ!$A$39:$A$782,$A13,СВЦЭМ!$B$39:$B$782,V$11)+'СЕТ СН'!$F$9+СВЦЭМ!$D$10+'СЕТ СН'!$F$5-'СЕТ СН'!$F$17</f>
        <v>3232.7585374600003</v>
      </c>
      <c r="W13" s="36">
        <f>SUMIFS(СВЦЭМ!$C$39:$C$782,СВЦЭМ!$A$39:$A$782,$A13,СВЦЭМ!$B$39:$B$782,W$11)+'СЕТ СН'!$F$9+СВЦЭМ!$D$10+'СЕТ СН'!$F$5-'СЕТ СН'!$F$17</f>
        <v>3213.6332403900001</v>
      </c>
      <c r="X13" s="36">
        <f>SUMIFS(СВЦЭМ!$C$39:$C$782,СВЦЭМ!$A$39:$A$782,$A13,СВЦЭМ!$B$39:$B$782,X$11)+'СЕТ СН'!$F$9+СВЦЭМ!$D$10+'СЕТ СН'!$F$5-'СЕТ СН'!$F$17</f>
        <v>3252.3656925699997</v>
      </c>
      <c r="Y13" s="36">
        <f>SUMIFS(СВЦЭМ!$C$39:$C$782,СВЦЭМ!$A$39:$A$782,$A13,СВЦЭМ!$B$39:$B$782,Y$11)+'СЕТ СН'!$F$9+СВЦЭМ!$D$10+'СЕТ СН'!$F$5-'СЕТ СН'!$F$17</f>
        <v>3346.8684847300001</v>
      </c>
    </row>
    <row r="14" spans="1:27" ht="15.75" x14ac:dyDescent="0.2">
      <c r="A14" s="35">
        <f t="shared" ref="A14:A42" si="0">A13+1</f>
        <v>45110</v>
      </c>
      <c r="B14" s="36">
        <f>SUMIFS(СВЦЭМ!$C$39:$C$782,СВЦЭМ!$A$39:$A$782,$A14,СВЦЭМ!$B$39:$B$782,B$11)+'СЕТ СН'!$F$9+СВЦЭМ!$D$10+'СЕТ СН'!$F$5-'СЕТ СН'!$F$17</f>
        <v>3450.8959889100001</v>
      </c>
      <c r="C14" s="36">
        <f>SUMIFS(СВЦЭМ!$C$39:$C$782,СВЦЭМ!$A$39:$A$782,$A14,СВЦЭМ!$B$39:$B$782,C$11)+'СЕТ СН'!$F$9+СВЦЭМ!$D$10+'СЕТ СН'!$F$5-'СЕТ СН'!$F$17</f>
        <v>3516.7955254500002</v>
      </c>
      <c r="D14" s="36">
        <f>SUMIFS(СВЦЭМ!$C$39:$C$782,СВЦЭМ!$A$39:$A$782,$A14,СВЦЭМ!$B$39:$B$782,D$11)+'СЕТ СН'!$F$9+СВЦЭМ!$D$10+'СЕТ СН'!$F$5-'СЕТ СН'!$F$17</f>
        <v>3541.9257101100002</v>
      </c>
      <c r="E14" s="36">
        <f>SUMIFS(СВЦЭМ!$C$39:$C$782,СВЦЭМ!$A$39:$A$782,$A14,СВЦЭМ!$B$39:$B$782,E$11)+'СЕТ СН'!$F$9+СВЦЭМ!$D$10+'СЕТ СН'!$F$5-'СЕТ СН'!$F$17</f>
        <v>3577.6364173500001</v>
      </c>
      <c r="F14" s="36">
        <f>SUMIFS(СВЦЭМ!$C$39:$C$782,СВЦЭМ!$A$39:$A$782,$A14,СВЦЭМ!$B$39:$B$782,F$11)+'СЕТ СН'!$F$9+СВЦЭМ!$D$10+'СЕТ СН'!$F$5-'СЕТ СН'!$F$17</f>
        <v>3603.3419151899998</v>
      </c>
      <c r="G14" s="36">
        <f>SUMIFS(СВЦЭМ!$C$39:$C$782,СВЦЭМ!$A$39:$A$782,$A14,СВЦЭМ!$B$39:$B$782,G$11)+'СЕТ СН'!$F$9+СВЦЭМ!$D$10+'СЕТ СН'!$F$5-'СЕТ СН'!$F$17</f>
        <v>3583.24536051</v>
      </c>
      <c r="H14" s="36">
        <f>SUMIFS(СВЦЭМ!$C$39:$C$782,СВЦЭМ!$A$39:$A$782,$A14,СВЦЭМ!$B$39:$B$782,H$11)+'СЕТ СН'!$F$9+СВЦЭМ!$D$10+'СЕТ СН'!$F$5-'СЕТ СН'!$F$17</f>
        <v>3502.5327676699999</v>
      </c>
      <c r="I14" s="36">
        <f>SUMIFS(СВЦЭМ!$C$39:$C$782,СВЦЭМ!$A$39:$A$782,$A14,СВЦЭМ!$B$39:$B$782,I$11)+'СЕТ СН'!$F$9+СВЦЭМ!$D$10+'СЕТ СН'!$F$5-'СЕТ СН'!$F$17</f>
        <v>3388.2036211499999</v>
      </c>
      <c r="J14" s="36">
        <f>SUMIFS(СВЦЭМ!$C$39:$C$782,СВЦЭМ!$A$39:$A$782,$A14,СВЦЭМ!$B$39:$B$782,J$11)+'СЕТ СН'!$F$9+СВЦЭМ!$D$10+'СЕТ СН'!$F$5-'СЕТ СН'!$F$17</f>
        <v>3288.4872564900002</v>
      </c>
      <c r="K14" s="36">
        <f>SUMIFS(СВЦЭМ!$C$39:$C$782,СВЦЭМ!$A$39:$A$782,$A14,СВЦЭМ!$B$39:$B$782,K$11)+'СЕТ СН'!$F$9+СВЦЭМ!$D$10+'СЕТ СН'!$F$5-'СЕТ СН'!$F$17</f>
        <v>3217.8762686800001</v>
      </c>
      <c r="L14" s="36">
        <f>SUMIFS(СВЦЭМ!$C$39:$C$782,СВЦЭМ!$A$39:$A$782,$A14,СВЦЭМ!$B$39:$B$782,L$11)+'СЕТ СН'!$F$9+СВЦЭМ!$D$10+'СЕТ СН'!$F$5-'СЕТ СН'!$F$17</f>
        <v>3239.9110028200002</v>
      </c>
      <c r="M14" s="36">
        <f>SUMIFS(СВЦЭМ!$C$39:$C$782,СВЦЭМ!$A$39:$A$782,$A14,СВЦЭМ!$B$39:$B$782,M$11)+'СЕТ СН'!$F$9+СВЦЭМ!$D$10+'СЕТ СН'!$F$5-'СЕТ СН'!$F$17</f>
        <v>3227.1880741</v>
      </c>
      <c r="N14" s="36">
        <f>SUMIFS(СВЦЭМ!$C$39:$C$782,СВЦЭМ!$A$39:$A$782,$A14,СВЦЭМ!$B$39:$B$782,N$11)+'СЕТ СН'!$F$9+СВЦЭМ!$D$10+'СЕТ СН'!$F$5-'СЕТ СН'!$F$17</f>
        <v>3234.8322293900001</v>
      </c>
      <c r="O14" s="36">
        <f>SUMIFS(СВЦЭМ!$C$39:$C$782,СВЦЭМ!$A$39:$A$782,$A14,СВЦЭМ!$B$39:$B$782,O$11)+'СЕТ СН'!$F$9+СВЦЭМ!$D$10+'СЕТ СН'!$F$5-'СЕТ СН'!$F$17</f>
        <v>3227.42042696</v>
      </c>
      <c r="P14" s="36">
        <f>SUMIFS(СВЦЭМ!$C$39:$C$782,СВЦЭМ!$A$39:$A$782,$A14,СВЦЭМ!$B$39:$B$782,P$11)+'СЕТ СН'!$F$9+СВЦЭМ!$D$10+'СЕТ СН'!$F$5-'СЕТ СН'!$F$17</f>
        <v>3227.7089211700004</v>
      </c>
      <c r="Q14" s="36">
        <f>SUMIFS(СВЦЭМ!$C$39:$C$782,СВЦЭМ!$A$39:$A$782,$A14,СВЦЭМ!$B$39:$B$782,Q$11)+'СЕТ СН'!$F$9+СВЦЭМ!$D$10+'СЕТ СН'!$F$5-'СЕТ СН'!$F$17</f>
        <v>3242.3240839199998</v>
      </c>
      <c r="R14" s="36">
        <f>SUMIFS(СВЦЭМ!$C$39:$C$782,СВЦЭМ!$A$39:$A$782,$A14,СВЦЭМ!$B$39:$B$782,R$11)+'СЕТ СН'!$F$9+СВЦЭМ!$D$10+'СЕТ СН'!$F$5-'СЕТ СН'!$F$17</f>
        <v>3251.7969318200003</v>
      </c>
      <c r="S14" s="36">
        <f>SUMIFS(СВЦЭМ!$C$39:$C$782,СВЦЭМ!$A$39:$A$782,$A14,СВЦЭМ!$B$39:$B$782,S$11)+'СЕТ СН'!$F$9+СВЦЭМ!$D$10+'СЕТ СН'!$F$5-'СЕТ СН'!$F$17</f>
        <v>3255.7215028000001</v>
      </c>
      <c r="T14" s="36">
        <f>SUMIFS(СВЦЭМ!$C$39:$C$782,СВЦЭМ!$A$39:$A$782,$A14,СВЦЭМ!$B$39:$B$782,T$11)+'СЕТ СН'!$F$9+СВЦЭМ!$D$10+'СЕТ СН'!$F$5-'СЕТ СН'!$F$17</f>
        <v>3280.1519222100001</v>
      </c>
      <c r="U14" s="36">
        <f>SUMIFS(СВЦЭМ!$C$39:$C$782,СВЦЭМ!$A$39:$A$782,$A14,СВЦЭМ!$B$39:$B$782,U$11)+'СЕТ СН'!$F$9+СВЦЭМ!$D$10+'СЕТ СН'!$F$5-'СЕТ СН'!$F$17</f>
        <v>3293.6581271700002</v>
      </c>
      <c r="V14" s="36">
        <f>SUMIFS(СВЦЭМ!$C$39:$C$782,СВЦЭМ!$A$39:$A$782,$A14,СВЦЭМ!$B$39:$B$782,V$11)+'СЕТ СН'!$F$9+СВЦЭМ!$D$10+'СЕТ СН'!$F$5-'СЕТ СН'!$F$17</f>
        <v>3281.6011721599998</v>
      </c>
      <c r="W14" s="36">
        <f>SUMIFS(СВЦЭМ!$C$39:$C$782,СВЦЭМ!$A$39:$A$782,$A14,СВЦЭМ!$B$39:$B$782,W$11)+'СЕТ СН'!$F$9+СВЦЭМ!$D$10+'СЕТ СН'!$F$5-'СЕТ СН'!$F$17</f>
        <v>3285.2678252400001</v>
      </c>
      <c r="X14" s="36">
        <f>SUMIFS(СВЦЭМ!$C$39:$C$782,СВЦЭМ!$A$39:$A$782,$A14,СВЦЭМ!$B$39:$B$782,X$11)+'СЕТ СН'!$F$9+СВЦЭМ!$D$10+'СЕТ СН'!$F$5-'СЕТ СН'!$F$17</f>
        <v>3317.9165244699998</v>
      </c>
      <c r="Y14" s="36">
        <f>SUMIFS(СВЦЭМ!$C$39:$C$782,СВЦЭМ!$A$39:$A$782,$A14,СВЦЭМ!$B$39:$B$782,Y$11)+'СЕТ СН'!$F$9+СВЦЭМ!$D$10+'СЕТ СН'!$F$5-'СЕТ СН'!$F$17</f>
        <v>3401.8518266800002</v>
      </c>
    </row>
    <row r="15" spans="1:27" ht="15.75" x14ac:dyDescent="0.2">
      <c r="A15" s="35">
        <f t="shared" si="0"/>
        <v>45111</v>
      </c>
      <c r="B15" s="36">
        <f>SUMIFS(СВЦЭМ!$C$39:$C$782,СВЦЭМ!$A$39:$A$782,$A15,СВЦЭМ!$B$39:$B$782,B$11)+'СЕТ СН'!$F$9+СВЦЭМ!$D$10+'СЕТ СН'!$F$5-'СЕТ СН'!$F$17</f>
        <v>3542.32684776</v>
      </c>
      <c r="C15" s="36">
        <f>SUMIFS(СВЦЭМ!$C$39:$C$782,СВЦЭМ!$A$39:$A$782,$A15,СВЦЭМ!$B$39:$B$782,C$11)+'СЕТ СН'!$F$9+СВЦЭМ!$D$10+'СЕТ СН'!$F$5-'СЕТ СН'!$F$17</f>
        <v>3621.4775136799999</v>
      </c>
      <c r="D15" s="36">
        <f>SUMIFS(СВЦЭМ!$C$39:$C$782,СВЦЭМ!$A$39:$A$782,$A15,СВЦЭМ!$B$39:$B$782,D$11)+'СЕТ СН'!$F$9+СВЦЭМ!$D$10+'СЕТ СН'!$F$5-'СЕТ СН'!$F$17</f>
        <v>3630.5774294000003</v>
      </c>
      <c r="E15" s="36">
        <f>SUMIFS(СВЦЭМ!$C$39:$C$782,СВЦЭМ!$A$39:$A$782,$A15,СВЦЭМ!$B$39:$B$782,E$11)+'СЕТ СН'!$F$9+СВЦЭМ!$D$10+'СЕТ СН'!$F$5-'СЕТ СН'!$F$17</f>
        <v>3655.0054437500003</v>
      </c>
      <c r="F15" s="36">
        <f>SUMIFS(СВЦЭМ!$C$39:$C$782,СВЦЭМ!$A$39:$A$782,$A15,СВЦЭМ!$B$39:$B$782,F$11)+'СЕТ СН'!$F$9+СВЦЭМ!$D$10+'СЕТ СН'!$F$5-'СЕТ СН'!$F$17</f>
        <v>3644.1968103700001</v>
      </c>
      <c r="G15" s="36">
        <f>SUMIFS(СВЦЭМ!$C$39:$C$782,СВЦЭМ!$A$39:$A$782,$A15,СВЦЭМ!$B$39:$B$782,G$11)+'СЕТ СН'!$F$9+СВЦЭМ!$D$10+'СЕТ СН'!$F$5-'СЕТ СН'!$F$17</f>
        <v>3571.5191268400004</v>
      </c>
      <c r="H15" s="36">
        <f>SUMIFS(СВЦЭМ!$C$39:$C$782,СВЦЭМ!$A$39:$A$782,$A15,СВЦЭМ!$B$39:$B$782,H$11)+'СЕТ СН'!$F$9+СВЦЭМ!$D$10+'СЕТ СН'!$F$5-'СЕТ СН'!$F$17</f>
        <v>3538.4261916300002</v>
      </c>
      <c r="I15" s="36">
        <f>SUMIFS(СВЦЭМ!$C$39:$C$782,СВЦЭМ!$A$39:$A$782,$A15,СВЦЭМ!$B$39:$B$782,I$11)+'СЕТ СН'!$F$9+СВЦЭМ!$D$10+'СЕТ СН'!$F$5-'СЕТ СН'!$F$17</f>
        <v>3438.51723631</v>
      </c>
      <c r="J15" s="36">
        <f>SUMIFS(СВЦЭМ!$C$39:$C$782,СВЦЭМ!$A$39:$A$782,$A15,СВЦЭМ!$B$39:$B$782,J$11)+'СЕТ СН'!$F$9+СВЦЭМ!$D$10+'СЕТ СН'!$F$5-'СЕТ СН'!$F$17</f>
        <v>3349.7133146400001</v>
      </c>
      <c r="K15" s="36">
        <f>SUMIFS(СВЦЭМ!$C$39:$C$782,СВЦЭМ!$A$39:$A$782,$A15,СВЦЭМ!$B$39:$B$782,K$11)+'СЕТ СН'!$F$9+СВЦЭМ!$D$10+'СЕТ СН'!$F$5-'СЕТ СН'!$F$17</f>
        <v>3331.78976827</v>
      </c>
      <c r="L15" s="36">
        <f>SUMIFS(СВЦЭМ!$C$39:$C$782,СВЦЭМ!$A$39:$A$782,$A15,СВЦЭМ!$B$39:$B$782,L$11)+'СЕТ СН'!$F$9+СВЦЭМ!$D$10+'СЕТ СН'!$F$5-'СЕТ СН'!$F$17</f>
        <v>3311.4499062800001</v>
      </c>
      <c r="M15" s="36">
        <f>SUMIFS(СВЦЭМ!$C$39:$C$782,СВЦЭМ!$A$39:$A$782,$A15,СВЦЭМ!$B$39:$B$782,M$11)+'СЕТ СН'!$F$9+СВЦЭМ!$D$10+'СЕТ СН'!$F$5-'СЕТ СН'!$F$17</f>
        <v>3305.1803426900001</v>
      </c>
      <c r="N15" s="36">
        <f>SUMIFS(СВЦЭМ!$C$39:$C$782,СВЦЭМ!$A$39:$A$782,$A15,СВЦЭМ!$B$39:$B$782,N$11)+'СЕТ СН'!$F$9+СВЦЭМ!$D$10+'СЕТ СН'!$F$5-'СЕТ СН'!$F$17</f>
        <v>3325.66429586</v>
      </c>
      <c r="O15" s="36">
        <f>SUMIFS(СВЦЭМ!$C$39:$C$782,СВЦЭМ!$A$39:$A$782,$A15,СВЦЭМ!$B$39:$B$782,O$11)+'СЕТ СН'!$F$9+СВЦЭМ!$D$10+'СЕТ СН'!$F$5-'СЕТ СН'!$F$17</f>
        <v>3323.2801250299999</v>
      </c>
      <c r="P15" s="36">
        <f>SUMIFS(СВЦЭМ!$C$39:$C$782,СВЦЭМ!$A$39:$A$782,$A15,СВЦЭМ!$B$39:$B$782,P$11)+'СЕТ СН'!$F$9+СВЦЭМ!$D$10+'СЕТ СН'!$F$5-'СЕТ СН'!$F$17</f>
        <v>3320.48908209</v>
      </c>
      <c r="Q15" s="36">
        <f>SUMIFS(СВЦЭМ!$C$39:$C$782,СВЦЭМ!$A$39:$A$782,$A15,СВЦЭМ!$B$39:$B$782,Q$11)+'СЕТ СН'!$F$9+СВЦЭМ!$D$10+'СЕТ СН'!$F$5-'СЕТ СН'!$F$17</f>
        <v>3321.1397152199997</v>
      </c>
      <c r="R15" s="36">
        <f>SUMIFS(СВЦЭМ!$C$39:$C$782,СВЦЭМ!$A$39:$A$782,$A15,СВЦЭМ!$B$39:$B$782,R$11)+'СЕТ СН'!$F$9+СВЦЭМ!$D$10+'СЕТ СН'!$F$5-'СЕТ СН'!$F$17</f>
        <v>3325.7156877300004</v>
      </c>
      <c r="S15" s="36">
        <f>SUMIFS(СВЦЭМ!$C$39:$C$782,СВЦЭМ!$A$39:$A$782,$A15,СВЦЭМ!$B$39:$B$782,S$11)+'СЕТ СН'!$F$9+СВЦЭМ!$D$10+'СЕТ СН'!$F$5-'СЕТ СН'!$F$17</f>
        <v>3331.8867752599999</v>
      </c>
      <c r="T15" s="36">
        <f>SUMIFS(СВЦЭМ!$C$39:$C$782,СВЦЭМ!$A$39:$A$782,$A15,СВЦЭМ!$B$39:$B$782,T$11)+'СЕТ СН'!$F$9+СВЦЭМ!$D$10+'СЕТ СН'!$F$5-'СЕТ СН'!$F$17</f>
        <v>3323.71778718</v>
      </c>
      <c r="U15" s="36">
        <f>SUMIFS(СВЦЭМ!$C$39:$C$782,СВЦЭМ!$A$39:$A$782,$A15,СВЦЭМ!$B$39:$B$782,U$11)+'СЕТ СН'!$F$9+СВЦЭМ!$D$10+'СЕТ СН'!$F$5-'СЕТ СН'!$F$17</f>
        <v>3321.1005248700003</v>
      </c>
      <c r="V15" s="36">
        <f>SUMIFS(СВЦЭМ!$C$39:$C$782,СВЦЭМ!$A$39:$A$782,$A15,СВЦЭМ!$B$39:$B$782,V$11)+'СЕТ СН'!$F$9+СВЦЭМ!$D$10+'СЕТ СН'!$F$5-'СЕТ СН'!$F$17</f>
        <v>3300.4306543100001</v>
      </c>
      <c r="W15" s="36">
        <f>SUMIFS(СВЦЭМ!$C$39:$C$782,СВЦЭМ!$A$39:$A$782,$A15,СВЦЭМ!$B$39:$B$782,W$11)+'СЕТ СН'!$F$9+СВЦЭМ!$D$10+'СЕТ СН'!$F$5-'СЕТ СН'!$F$17</f>
        <v>3285.6349814300002</v>
      </c>
      <c r="X15" s="36">
        <f>SUMIFS(СВЦЭМ!$C$39:$C$782,СВЦЭМ!$A$39:$A$782,$A15,СВЦЭМ!$B$39:$B$782,X$11)+'СЕТ СН'!$F$9+СВЦЭМ!$D$10+'СЕТ СН'!$F$5-'СЕТ СН'!$F$17</f>
        <v>3334.4131784000001</v>
      </c>
      <c r="Y15" s="36">
        <f>SUMIFS(СВЦЭМ!$C$39:$C$782,СВЦЭМ!$A$39:$A$782,$A15,СВЦЭМ!$B$39:$B$782,Y$11)+'СЕТ СН'!$F$9+СВЦЭМ!$D$10+'СЕТ СН'!$F$5-'СЕТ СН'!$F$17</f>
        <v>3390.3866563700003</v>
      </c>
    </row>
    <row r="16" spans="1:27" ht="15.75" x14ac:dyDescent="0.2">
      <c r="A16" s="35">
        <f t="shared" si="0"/>
        <v>45112</v>
      </c>
      <c r="B16" s="36">
        <f>SUMIFS(СВЦЭМ!$C$39:$C$782,СВЦЭМ!$A$39:$A$782,$A16,СВЦЭМ!$B$39:$B$782,B$11)+'СЕТ СН'!$F$9+СВЦЭМ!$D$10+'СЕТ СН'!$F$5-'СЕТ СН'!$F$17</f>
        <v>3337.5376341600004</v>
      </c>
      <c r="C16" s="36">
        <f>SUMIFS(СВЦЭМ!$C$39:$C$782,СВЦЭМ!$A$39:$A$782,$A16,СВЦЭМ!$B$39:$B$782,C$11)+'СЕТ СН'!$F$9+СВЦЭМ!$D$10+'СЕТ СН'!$F$5-'СЕТ СН'!$F$17</f>
        <v>3408.5364742199999</v>
      </c>
      <c r="D16" s="36">
        <f>SUMIFS(СВЦЭМ!$C$39:$C$782,СВЦЭМ!$A$39:$A$782,$A16,СВЦЭМ!$B$39:$B$782,D$11)+'СЕТ СН'!$F$9+СВЦЭМ!$D$10+'СЕТ СН'!$F$5-'СЕТ СН'!$F$17</f>
        <v>3501.5426313300004</v>
      </c>
      <c r="E16" s="36">
        <f>SUMIFS(СВЦЭМ!$C$39:$C$782,СВЦЭМ!$A$39:$A$782,$A16,СВЦЭМ!$B$39:$B$782,E$11)+'СЕТ СН'!$F$9+СВЦЭМ!$D$10+'СЕТ СН'!$F$5-'СЕТ СН'!$F$17</f>
        <v>3499.67580309</v>
      </c>
      <c r="F16" s="36">
        <f>SUMIFS(СВЦЭМ!$C$39:$C$782,СВЦЭМ!$A$39:$A$782,$A16,СВЦЭМ!$B$39:$B$782,F$11)+'СЕТ СН'!$F$9+СВЦЭМ!$D$10+'СЕТ СН'!$F$5-'СЕТ СН'!$F$17</f>
        <v>3495.8205457200002</v>
      </c>
      <c r="G16" s="36">
        <f>SUMIFS(СВЦЭМ!$C$39:$C$782,СВЦЭМ!$A$39:$A$782,$A16,СВЦЭМ!$B$39:$B$782,G$11)+'СЕТ СН'!$F$9+СВЦЭМ!$D$10+'СЕТ СН'!$F$5-'СЕТ СН'!$F$17</f>
        <v>3491.0498193200001</v>
      </c>
      <c r="H16" s="36">
        <f>SUMIFS(СВЦЭМ!$C$39:$C$782,СВЦЭМ!$A$39:$A$782,$A16,СВЦЭМ!$B$39:$B$782,H$11)+'СЕТ СН'!$F$9+СВЦЭМ!$D$10+'СЕТ СН'!$F$5-'СЕТ СН'!$F$17</f>
        <v>3448.7611618800001</v>
      </c>
      <c r="I16" s="36">
        <f>SUMIFS(СВЦЭМ!$C$39:$C$782,СВЦЭМ!$A$39:$A$782,$A16,СВЦЭМ!$B$39:$B$782,I$11)+'СЕТ СН'!$F$9+СВЦЭМ!$D$10+'СЕТ СН'!$F$5-'СЕТ СН'!$F$17</f>
        <v>3380.4997444800001</v>
      </c>
      <c r="J16" s="36">
        <f>SUMIFS(СВЦЭМ!$C$39:$C$782,СВЦЭМ!$A$39:$A$782,$A16,СВЦЭМ!$B$39:$B$782,J$11)+'СЕТ СН'!$F$9+СВЦЭМ!$D$10+'СЕТ СН'!$F$5-'СЕТ СН'!$F$17</f>
        <v>3305.1410111200003</v>
      </c>
      <c r="K16" s="36">
        <f>SUMIFS(СВЦЭМ!$C$39:$C$782,СВЦЭМ!$A$39:$A$782,$A16,СВЦЭМ!$B$39:$B$782,K$11)+'СЕТ СН'!$F$9+СВЦЭМ!$D$10+'СЕТ СН'!$F$5-'СЕТ СН'!$F$17</f>
        <v>3244.3334510900004</v>
      </c>
      <c r="L16" s="36">
        <f>SUMIFS(СВЦЭМ!$C$39:$C$782,СВЦЭМ!$A$39:$A$782,$A16,СВЦЭМ!$B$39:$B$782,L$11)+'СЕТ СН'!$F$9+СВЦЭМ!$D$10+'СЕТ СН'!$F$5-'СЕТ СН'!$F$17</f>
        <v>3210.2782599700004</v>
      </c>
      <c r="M16" s="36">
        <f>SUMIFS(СВЦЭМ!$C$39:$C$782,СВЦЭМ!$A$39:$A$782,$A16,СВЦЭМ!$B$39:$B$782,M$11)+'СЕТ СН'!$F$9+СВЦЭМ!$D$10+'СЕТ СН'!$F$5-'СЕТ СН'!$F$17</f>
        <v>3180.9605534000002</v>
      </c>
      <c r="N16" s="36">
        <f>SUMIFS(СВЦЭМ!$C$39:$C$782,СВЦЭМ!$A$39:$A$782,$A16,СВЦЭМ!$B$39:$B$782,N$11)+'СЕТ СН'!$F$9+СВЦЭМ!$D$10+'СЕТ СН'!$F$5-'СЕТ СН'!$F$17</f>
        <v>3199.64109844</v>
      </c>
      <c r="O16" s="36">
        <f>SUMIFS(СВЦЭМ!$C$39:$C$782,СВЦЭМ!$A$39:$A$782,$A16,СВЦЭМ!$B$39:$B$782,O$11)+'СЕТ СН'!$F$9+СВЦЭМ!$D$10+'СЕТ СН'!$F$5-'СЕТ СН'!$F$17</f>
        <v>3207.4621474699998</v>
      </c>
      <c r="P16" s="36">
        <f>SUMIFS(СВЦЭМ!$C$39:$C$782,СВЦЭМ!$A$39:$A$782,$A16,СВЦЭМ!$B$39:$B$782,P$11)+'СЕТ СН'!$F$9+СВЦЭМ!$D$10+'СЕТ СН'!$F$5-'СЕТ СН'!$F$17</f>
        <v>3210.0247930400001</v>
      </c>
      <c r="Q16" s="36">
        <f>SUMIFS(СВЦЭМ!$C$39:$C$782,СВЦЭМ!$A$39:$A$782,$A16,СВЦЭМ!$B$39:$B$782,Q$11)+'СЕТ СН'!$F$9+СВЦЭМ!$D$10+'СЕТ СН'!$F$5-'СЕТ СН'!$F$17</f>
        <v>3207.7067247499999</v>
      </c>
      <c r="R16" s="36">
        <f>SUMIFS(СВЦЭМ!$C$39:$C$782,СВЦЭМ!$A$39:$A$782,$A16,СВЦЭМ!$B$39:$B$782,R$11)+'СЕТ СН'!$F$9+СВЦЭМ!$D$10+'СЕТ СН'!$F$5-'СЕТ СН'!$F$17</f>
        <v>3211.46977818</v>
      </c>
      <c r="S16" s="36">
        <f>SUMIFS(СВЦЭМ!$C$39:$C$782,СВЦЭМ!$A$39:$A$782,$A16,СВЦЭМ!$B$39:$B$782,S$11)+'СЕТ СН'!$F$9+СВЦЭМ!$D$10+'СЕТ СН'!$F$5-'СЕТ СН'!$F$17</f>
        <v>3188.9493491499998</v>
      </c>
      <c r="T16" s="36">
        <f>SUMIFS(СВЦЭМ!$C$39:$C$782,СВЦЭМ!$A$39:$A$782,$A16,СВЦЭМ!$B$39:$B$782,T$11)+'СЕТ СН'!$F$9+СВЦЭМ!$D$10+'СЕТ СН'!$F$5-'СЕТ СН'!$F$17</f>
        <v>3174.7985440100001</v>
      </c>
      <c r="U16" s="36">
        <f>SUMIFS(СВЦЭМ!$C$39:$C$782,СВЦЭМ!$A$39:$A$782,$A16,СВЦЭМ!$B$39:$B$782,U$11)+'СЕТ СН'!$F$9+СВЦЭМ!$D$10+'СЕТ СН'!$F$5-'СЕТ СН'!$F$17</f>
        <v>3181.5763267800003</v>
      </c>
      <c r="V16" s="36">
        <f>SUMIFS(СВЦЭМ!$C$39:$C$782,СВЦЭМ!$A$39:$A$782,$A16,СВЦЭМ!$B$39:$B$782,V$11)+'СЕТ СН'!$F$9+СВЦЭМ!$D$10+'СЕТ СН'!$F$5-'СЕТ СН'!$F$17</f>
        <v>3191.7771751199998</v>
      </c>
      <c r="W16" s="36">
        <f>SUMIFS(СВЦЭМ!$C$39:$C$782,СВЦЭМ!$A$39:$A$782,$A16,СВЦЭМ!$B$39:$B$782,W$11)+'СЕТ СН'!$F$9+СВЦЭМ!$D$10+'СЕТ СН'!$F$5-'СЕТ СН'!$F$17</f>
        <v>3190.1431590000002</v>
      </c>
      <c r="X16" s="36">
        <f>SUMIFS(СВЦЭМ!$C$39:$C$782,СВЦЭМ!$A$39:$A$782,$A16,СВЦЭМ!$B$39:$B$782,X$11)+'СЕТ СН'!$F$9+СВЦЭМ!$D$10+'СЕТ СН'!$F$5-'СЕТ СН'!$F$17</f>
        <v>3228.9208693199998</v>
      </c>
      <c r="Y16" s="36">
        <f>SUMIFS(СВЦЭМ!$C$39:$C$782,СВЦЭМ!$A$39:$A$782,$A16,СВЦЭМ!$B$39:$B$782,Y$11)+'СЕТ СН'!$F$9+СВЦЭМ!$D$10+'СЕТ СН'!$F$5-'СЕТ СН'!$F$17</f>
        <v>3308.0074480100002</v>
      </c>
    </row>
    <row r="17" spans="1:25" ht="15.75" x14ac:dyDescent="0.2">
      <c r="A17" s="35">
        <f t="shared" si="0"/>
        <v>45113</v>
      </c>
      <c r="B17" s="36">
        <f>SUMIFS(СВЦЭМ!$C$39:$C$782,СВЦЭМ!$A$39:$A$782,$A17,СВЦЭМ!$B$39:$B$782,B$11)+'СЕТ СН'!$F$9+СВЦЭМ!$D$10+'СЕТ СН'!$F$5-'СЕТ СН'!$F$17</f>
        <v>3401.0932541000002</v>
      </c>
      <c r="C17" s="36">
        <f>SUMIFS(СВЦЭМ!$C$39:$C$782,СВЦЭМ!$A$39:$A$782,$A17,СВЦЭМ!$B$39:$B$782,C$11)+'СЕТ СН'!$F$9+СВЦЭМ!$D$10+'СЕТ СН'!$F$5-'СЕТ СН'!$F$17</f>
        <v>3448.0020516599998</v>
      </c>
      <c r="D17" s="36">
        <f>SUMIFS(СВЦЭМ!$C$39:$C$782,СВЦЭМ!$A$39:$A$782,$A17,СВЦЭМ!$B$39:$B$782,D$11)+'СЕТ СН'!$F$9+СВЦЭМ!$D$10+'СЕТ СН'!$F$5-'СЕТ СН'!$F$17</f>
        <v>3469.2284669400001</v>
      </c>
      <c r="E17" s="36">
        <f>SUMIFS(СВЦЭМ!$C$39:$C$782,СВЦЭМ!$A$39:$A$782,$A17,СВЦЭМ!$B$39:$B$782,E$11)+'СЕТ СН'!$F$9+СВЦЭМ!$D$10+'СЕТ СН'!$F$5-'СЕТ СН'!$F$17</f>
        <v>3483.1999462499998</v>
      </c>
      <c r="F17" s="36">
        <f>SUMIFS(СВЦЭМ!$C$39:$C$782,СВЦЭМ!$A$39:$A$782,$A17,СВЦЭМ!$B$39:$B$782,F$11)+'СЕТ СН'!$F$9+СВЦЭМ!$D$10+'СЕТ СН'!$F$5-'СЕТ СН'!$F$17</f>
        <v>3467.2739792800003</v>
      </c>
      <c r="G17" s="36">
        <f>SUMIFS(СВЦЭМ!$C$39:$C$782,СВЦЭМ!$A$39:$A$782,$A17,СВЦЭМ!$B$39:$B$782,G$11)+'СЕТ СН'!$F$9+СВЦЭМ!$D$10+'СЕТ СН'!$F$5-'СЕТ СН'!$F$17</f>
        <v>3451.3603394500001</v>
      </c>
      <c r="H17" s="36">
        <f>SUMIFS(СВЦЭМ!$C$39:$C$782,СВЦЭМ!$A$39:$A$782,$A17,СВЦЭМ!$B$39:$B$782,H$11)+'СЕТ СН'!$F$9+СВЦЭМ!$D$10+'СЕТ СН'!$F$5-'СЕТ СН'!$F$17</f>
        <v>3415.8886167700002</v>
      </c>
      <c r="I17" s="36">
        <f>SUMIFS(СВЦЭМ!$C$39:$C$782,СВЦЭМ!$A$39:$A$782,$A17,СВЦЭМ!$B$39:$B$782,I$11)+'СЕТ СН'!$F$9+СВЦЭМ!$D$10+'СЕТ СН'!$F$5-'СЕТ СН'!$F$17</f>
        <v>3319.9480870300004</v>
      </c>
      <c r="J17" s="36">
        <f>SUMIFS(СВЦЭМ!$C$39:$C$782,СВЦЭМ!$A$39:$A$782,$A17,СВЦЭМ!$B$39:$B$782,J$11)+'СЕТ СН'!$F$9+СВЦЭМ!$D$10+'СЕТ СН'!$F$5-'СЕТ СН'!$F$17</f>
        <v>3242.0424988100003</v>
      </c>
      <c r="K17" s="36">
        <f>SUMIFS(СВЦЭМ!$C$39:$C$782,СВЦЭМ!$A$39:$A$782,$A17,СВЦЭМ!$B$39:$B$782,K$11)+'СЕТ СН'!$F$9+СВЦЭМ!$D$10+'СЕТ СН'!$F$5-'СЕТ СН'!$F$17</f>
        <v>3203.8001296700004</v>
      </c>
      <c r="L17" s="36">
        <f>SUMIFS(СВЦЭМ!$C$39:$C$782,СВЦЭМ!$A$39:$A$782,$A17,СВЦЭМ!$B$39:$B$782,L$11)+'СЕТ СН'!$F$9+СВЦЭМ!$D$10+'СЕТ СН'!$F$5-'СЕТ СН'!$F$17</f>
        <v>3204.3085131600001</v>
      </c>
      <c r="M17" s="36">
        <f>SUMIFS(СВЦЭМ!$C$39:$C$782,СВЦЭМ!$A$39:$A$782,$A17,СВЦЭМ!$B$39:$B$782,M$11)+'СЕТ СН'!$F$9+СВЦЭМ!$D$10+'СЕТ СН'!$F$5-'СЕТ СН'!$F$17</f>
        <v>3216.1260470900002</v>
      </c>
      <c r="N17" s="36">
        <f>SUMIFS(СВЦЭМ!$C$39:$C$782,СВЦЭМ!$A$39:$A$782,$A17,СВЦЭМ!$B$39:$B$782,N$11)+'СЕТ СН'!$F$9+СВЦЭМ!$D$10+'СЕТ СН'!$F$5-'СЕТ СН'!$F$17</f>
        <v>3219.29521716</v>
      </c>
      <c r="O17" s="36">
        <f>SUMIFS(СВЦЭМ!$C$39:$C$782,СВЦЭМ!$A$39:$A$782,$A17,СВЦЭМ!$B$39:$B$782,O$11)+'СЕТ СН'!$F$9+СВЦЭМ!$D$10+'СЕТ СН'!$F$5-'СЕТ СН'!$F$17</f>
        <v>3227.2502458899999</v>
      </c>
      <c r="P17" s="36">
        <f>SUMIFS(СВЦЭМ!$C$39:$C$782,СВЦЭМ!$A$39:$A$782,$A17,СВЦЭМ!$B$39:$B$782,P$11)+'СЕТ СН'!$F$9+СВЦЭМ!$D$10+'СЕТ СН'!$F$5-'СЕТ СН'!$F$17</f>
        <v>3234.3672031000001</v>
      </c>
      <c r="Q17" s="36">
        <f>SUMIFS(СВЦЭМ!$C$39:$C$782,СВЦЭМ!$A$39:$A$782,$A17,СВЦЭМ!$B$39:$B$782,Q$11)+'СЕТ СН'!$F$9+СВЦЭМ!$D$10+'СЕТ СН'!$F$5-'СЕТ СН'!$F$17</f>
        <v>3238.8991261199999</v>
      </c>
      <c r="R17" s="36">
        <f>SUMIFS(СВЦЭМ!$C$39:$C$782,СВЦЭМ!$A$39:$A$782,$A17,СВЦЭМ!$B$39:$B$782,R$11)+'СЕТ СН'!$F$9+СВЦЭМ!$D$10+'СЕТ СН'!$F$5-'СЕТ СН'!$F$17</f>
        <v>3226.0451991300001</v>
      </c>
      <c r="S17" s="36">
        <f>SUMIFS(СВЦЭМ!$C$39:$C$782,СВЦЭМ!$A$39:$A$782,$A17,СВЦЭМ!$B$39:$B$782,S$11)+'СЕТ СН'!$F$9+СВЦЭМ!$D$10+'СЕТ СН'!$F$5-'СЕТ СН'!$F$17</f>
        <v>3220.09659169</v>
      </c>
      <c r="T17" s="36">
        <f>SUMIFS(СВЦЭМ!$C$39:$C$782,СВЦЭМ!$A$39:$A$782,$A17,СВЦЭМ!$B$39:$B$782,T$11)+'СЕТ СН'!$F$9+СВЦЭМ!$D$10+'СЕТ СН'!$F$5-'СЕТ СН'!$F$17</f>
        <v>3227.9334192599999</v>
      </c>
      <c r="U17" s="36">
        <f>SUMIFS(СВЦЭМ!$C$39:$C$782,СВЦЭМ!$A$39:$A$782,$A17,СВЦЭМ!$B$39:$B$782,U$11)+'СЕТ СН'!$F$9+СВЦЭМ!$D$10+'СЕТ СН'!$F$5-'СЕТ СН'!$F$17</f>
        <v>3210.6942848899998</v>
      </c>
      <c r="V17" s="36">
        <f>SUMIFS(СВЦЭМ!$C$39:$C$782,СВЦЭМ!$A$39:$A$782,$A17,СВЦЭМ!$B$39:$B$782,V$11)+'СЕТ СН'!$F$9+СВЦЭМ!$D$10+'СЕТ СН'!$F$5-'СЕТ СН'!$F$17</f>
        <v>3221.5108227700002</v>
      </c>
      <c r="W17" s="36">
        <f>SUMIFS(СВЦЭМ!$C$39:$C$782,СВЦЭМ!$A$39:$A$782,$A17,СВЦЭМ!$B$39:$B$782,W$11)+'СЕТ СН'!$F$9+СВЦЭМ!$D$10+'СЕТ СН'!$F$5-'СЕТ СН'!$F$17</f>
        <v>3210.7885180900003</v>
      </c>
      <c r="X17" s="36">
        <f>SUMIFS(СВЦЭМ!$C$39:$C$782,СВЦЭМ!$A$39:$A$782,$A17,СВЦЭМ!$B$39:$B$782,X$11)+'СЕТ СН'!$F$9+СВЦЭМ!$D$10+'СЕТ СН'!$F$5-'СЕТ СН'!$F$17</f>
        <v>3297.43482442</v>
      </c>
      <c r="Y17" s="36">
        <f>SUMIFS(СВЦЭМ!$C$39:$C$782,СВЦЭМ!$A$39:$A$782,$A17,СВЦЭМ!$B$39:$B$782,Y$11)+'СЕТ СН'!$F$9+СВЦЭМ!$D$10+'СЕТ СН'!$F$5-'СЕТ СН'!$F$17</f>
        <v>3381.9051782699999</v>
      </c>
    </row>
    <row r="18" spans="1:25" ht="15.75" x14ac:dyDescent="0.2">
      <c r="A18" s="35">
        <f t="shared" si="0"/>
        <v>45114</v>
      </c>
      <c r="B18" s="36">
        <f>SUMIFS(СВЦЭМ!$C$39:$C$782,СВЦЭМ!$A$39:$A$782,$A18,СВЦЭМ!$B$39:$B$782,B$11)+'СЕТ СН'!$F$9+СВЦЭМ!$D$10+'СЕТ СН'!$F$5-'СЕТ СН'!$F$17</f>
        <v>3501.2680283600002</v>
      </c>
      <c r="C18" s="36">
        <f>SUMIFS(СВЦЭМ!$C$39:$C$782,СВЦЭМ!$A$39:$A$782,$A18,СВЦЭМ!$B$39:$B$782,C$11)+'СЕТ СН'!$F$9+СВЦЭМ!$D$10+'СЕТ СН'!$F$5-'СЕТ СН'!$F$17</f>
        <v>3620.3812479899998</v>
      </c>
      <c r="D18" s="36">
        <f>SUMIFS(СВЦЭМ!$C$39:$C$782,СВЦЭМ!$A$39:$A$782,$A18,СВЦЭМ!$B$39:$B$782,D$11)+'СЕТ СН'!$F$9+СВЦЭМ!$D$10+'СЕТ СН'!$F$5-'СЕТ СН'!$F$17</f>
        <v>3757.6179700100001</v>
      </c>
      <c r="E18" s="36">
        <f>SUMIFS(СВЦЭМ!$C$39:$C$782,СВЦЭМ!$A$39:$A$782,$A18,СВЦЭМ!$B$39:$B$782,E$11)+'СЕТ СН'!$F$9+СВЦЭМ!$D$10+'СЕТ СН'!$F$5-'СЕТ СН'!$F$17</f>
        <v>3780.7357618699998</v>
      </c>
      <c r="F18" s="36">
        <f>SUMIFS(СВЦЭМ!$C$39:$C$782,СВЦЭМ!$A$39:$A$782,$A18,СВЦЭМ!$B$39:$B$782,F$11)+'СЕТ СН'!$F$9+СВЦЭМ!$D$10+'СЕТ СН'!$F$5-'СЕТ СН'!$F$17</f>
        <v>3790.0289951499999</v>
      </c>
      <c r="G18" s="36">
        <f>SUMIFS(СВЦЭМ!$C$39:$C$782,СВЦЭМ!$A$39:$A$782,$A18,СВЦЭМ!$B$39:$B$782,G$11)+'СЕТ СН'!$F$9+СВЦЭМ!$D$10+'СЕТ СН'!$F$5-'СЕТ СН'!$F$17</f>
        <v>3797.0552146600003</v>
      </c>
      <c r="H18" s="36">
        <f>SUMIFS(СВЦЭМ!$C$39:$C$782,СВЦЭМ!$A$39:$A$782,$A18,СВЦЭМ!$B$39:$B$782,H$11)+'СЕТ СН'!$F$9+СВЦЭМ!$D$10+'СЕТ СН'!$F$5-'СЕТ СН'!$F$17</f>
        <v>3764.0508068300001</v>
      </c>
      <c r="I18" s="36">
        <f>SUMIFS(СВЦЭМ!$C$39:$C$782,СВЦЭМ!$A$39:$A$782,$A18,СВЦЭМ!$B$39:$B$782,I$11)+'СЕТ СН'!$F$9+СВЦЭМ!$D$10+'СЕТ СН'!$F$5-'СЕТ СН'!$F$17</f>
        <v>3636.8479559300004</v>
      </c>
      <c r="J18" s="36">
        <f>SUMIFS(СВЦЭМ!$C$39:$C$782,СВЦЭМ!$A$39:$A$782,$A18,СВЦЭМ!$B$39:$B$782,J$11)+'СЕТ СН'!$F$9+СВЦЭМ!$D$10+'СЕТ СН'!$F$5-'СЕТ СН'!$F$17</f>
        <v>3429.3607363299998</v>
      </c>
      <c r="K18" s="36">
        <f>SUMIFS(СВЦЭМ!$C$39:$C$782,СВЦЭМ!$A$39:$A$782,$A18,СВЦЭМ!$B$39:$B$782,K$11)+'СЕТ СН'!$F$9+СВЦЭМ!$D$10+'СЕТ СН'!$F$5-'СЕТ СН'!$F$17</f>
        <v>3410.2603342299999</v>
      </c>
      <c r="L18" s="36">
        <f>SUMIFS(СВЦЭМ!$C$39:$C$782,СВЦЭМ!$A$39:$A$782,$A18,СВЦЭМ!$B$39:$B$782,L$11)+'СЕТ СН'!$F$9+СВЦЭМ!$D$10+'СЕТ СН'!$F$5-'СЕТ СН'!$F$17</f>
        <v>3395.3451221400001</v>
      </c>
      <c r="M18" s="36">
        <f>SUMIFS(СВЦЭМ!$C$39:$C$782,СВЦЭМ!$A$39:$A$782,$A18,СВЦЭМ!$B$39:$B$782,M$11)+'СЕТ СН'!$F$9+СВЦЭМ!$D$10+'СЕТ СН'!$F$5-'СЕТ СН'!$F$17</f>
        <v>3309.4913617500001</v>
      </c>
      <c r="N18" s="36">
        <f>SUMIFS(СВЦЭМ!$C$39:$C$782,СВЦЭМ!$A$39:$A$782,$A18,СВЦЭМ!$B$39:$B$782,N$11)+'СЕТ СН'!$F$9+СВЦЭМ!$D$10+'СЕТ СН'!$F$5-'СЕТ СН'!$F$17</f>
        <v>3358.9474456500002</v>
      </c>
      <c r="O18" s="36">
        <f>SUMIFS(СВЦЭМ!$C$39:$C$782,СВЦЭМ!$A$39:$A$782,$A18,СВЦЭМ!$B$39:$B$782,O$11)+'СЕТ СН'!$F$9+СВЦЭМ!$D$10+'СЕТ СН'!$F$5-'СЕТ СН'!$F$17</f>
        <v>3357.37464301</v>
      </c>
      <c r="P18" s="36">
        <f>SUMIFS(СВЦЭМ!$C$39:$C$782,СВЦЭМ!$A$39:$A$782,$A18,СВЦЭМ!$B$39:$B$782,P$11)+'СЕТ СН'!$F$9+СВЦЭМ!$D$10+'СЕТ СН'!$F$5-'СЕТ СН'!$F$17</f>
        <v>3327.4394233100002</v>
      </c>
      <c r="Q18" s="36">
        <f>SUMIFS(СВЦЭМ!$C$39:$C$782,СВЦЭМ!$A$39:$A$782,$A18,СВЦЭМ!$B$39:$B$782,Q$11)+'СЕТ СН'!$F$9+СВЦЭМ!$D$10+'СЕТ СН'!$F$5-'СЕТ СН'!$F$17</f>
        <v>3378.2221753000003</v>
      </c>
      <c r="R18" s="36">
        <f>SUMIFS(СВЦЭМ!$C$39:$C$782,СВЦЭМ!$A$39:$A$782,$A18,СВЦЭМ!$B$39:$B$782,R$11)+'СЕТ СН'!$F$9+СВЦЭМ!$D$10+'СЕТ СН'!$F$5-'СЕТ СН'!$F$17</f>
        <v>3381.2646213799999</v>
      </c>
      <c r="S18" s="36">
        <f>SUMIFS(СВЦЭМ!$C$39:$C$782,СВЦЭМ!$A$39:$A$782,$A18,СВЦЭМ!$B$39:$B$782,S$11)+'СЕТ СН'!$F$9+СВЦЭМ!$D$10+'СЕТ СН'!$F$5-'СЕТ СН'!$F$17</f>
        <v>3384.4003064799999</v>
      </c>
      <c r="T18" s="36">
        <f>SUMIFS(СВЦЭМ!$C$39:$C$782,СВЦЭМ!$A$39:$A$782,$A18,СВЦЭМ!$B$39:$B$782,T$11)+'СЕТ СН'!$F$9+СВЦЭМ!$D$10+'СЕТ СН'!$F$5-'СЕТ СН'!$F$17</f>
        <v>3381.0269565799999</v>
      </c>
      <c r="U18" s="36">
        <f>SUMIFS(СВЦЭМ!$C$39:$C$782,СВЦЭМ!$A$39:$A$782,$A18,СВЦЭМ!$B$39:$B$782,U$11)+'СЕТ СН'!$F$9+СВЦЭМ!$D$10+'СЕТ СН'!$F$5-'СЕТ СН'!$F$17</f>
        <v>3407.2027105100001</v>
      </c>
      <c r="V18" s="36">
        <f>SUMIFS(СВЦЭМ!$C$39:$C$782,СВЦЭМ!$A$39:$A$782,$A18,СВЦЭМ!$B$39:$B$782,V$11)+'СЕТ СН'!$F$9+СВЦЭМ!$D$10+'СЕТ СН'!$F$5-'СЕТ СН'!$F$17</f>
        <v>3422.73444969</v>
      </c>
      <c r="W18" s="36">
        <f>SUMIFS(СВЦЭМ!$C$39:$C$782,СВЦЭМ!$A$39:$A$782,$A18,СВЦЭМ!$B$39:$B$782,W$11)+'СЕТ СН'!$F$9+СВЦЭМ!$D$10+'СЕТ СН'!$F$5-'СЕТ СН'!$F$17</f>
        <v>3421.6910226300001</v>
      </c>
      <c r="X18" s="36">
        <f>SUMIFS(СВЦЭМ!$C$39:$C$782,СВЦЭМ!$A$39:$A$782,$A18,СВЦЭМ!$B$39:$B$782,X$11)+'СЕТ СН'!$F$9+СВЦЭМ!$D$10+'СЕТ СН'!$F$5-'СЕТ СН'!$F$17</f>
        <v>3442.76035017</v>
      </c>
      <c r="Y18" s="36">
        <f>SUMIFS(СВЦЭМ!$C$39:$C$782,СВЦЭМ!$A$39:$A$782,$A18,СВЦЭМ!$B$39:$B$782,Y$11)+'СЕТ СН'!$F$9+СВЦЭМ!$D$10+'СЕТ СН'!$F$5-'СЕТ СН'!$F$17</f>
        <v>3630.7231223099998</v>
      </c>
    </row>
    <row r="19" spans="1:25" ht="15.75" x14ac:dyDescent="0.2">
      <c r="A19" s="35">
        <f t="shared" si="0"/>
        <v>45115</v>
      </c>
      <c r="B19" s="36">
        <f>SUMIFS(СВЦЭМ!$C$39:$C$782,СВЦЭМ!$A$39:$A$782,$A19,СВЦЭМ!$B$39:$B$782,B$11)+'СЕТ СН'!$F$9+СВЦЭМ!$D$10+'СЕТ СН'!$F$5-'СЕТ СН'!$F$17</f>
        <v>3521.6385056300001</v>
      </c>
      <c r="C19" s="36">
        <f>SUMIFS(СВЦЭМ!$C$39:$C$782,СВЦЭМ!$A$39:$A$782,$A19,СВЦЭМ!$B$39:$B$782,C$11)+'СЕТ СН'!$F$9+СВЦЭМ!$D$10+'СЕТ СН'!$F$5-'СЕТ СН'!$F$17</f>
        <v>3624.1190643800001</v>
      </c>
      <c r="D19" s="36">
        <f>SUMIFS(СВЦЭМ!$C$39:$C$782,СВЦЭМ!$A$39:$A$782,$A19,СВЦЭМ!$B$39:$B$782,D$11)+'СЕТ СН'!$F$9+СВЦЭМ!$D$10+'СЕТ СН'!$F$5-'СЕТ СН'!$F$17</f>
        <v>3634.5015793299999</v>
      </c>
      <c r="E19" s="36">
        <f>SUMIFS(СВЦЭМ!$C$39:$C$782,СВЦЭМ!$A$39:$A$782,$A19,СВЦЭМ!$B$39:$B$782,E$11)+'СЕТ СН'!$F$9+СВЦЭМ!$D$10+'СЕТ СН'!$F$5-'СЕТ СН'!$F$17</f>
        <v>3603.88531392</v>
      </c>
      <c r="F19" s="36">
        <f>SUMIFS(СВЦЭМ!$C$39:$C$782,СВЦЭМ!$A$39:$A$782,$A19,СВЦЭМ!$B$39:$B$782,F$11)+'СЕТ СН'!$F$9+СВЦЭМ!$D$10+'СЕТ СН'!$F$5-'СЕТ СН'!$F$17</f>
        <v>3598.24618444</v>
      </c>
      <c r="G19" s="36">
        <f>SUMIFS(СВЦЭМ!$C$39:$C$782,СВЦЭМ!$A$39:$A$782,$A19,СВЦЭМ!$B$39:$B$782,G$11)+'СЕТ СН'!$F$9+СВЦЭМ!$D$10+'СЕТ СН'!$F$5-'СЕТ СН'!$F$17</f>
        <v>3603.3741324399998</v>
      </c>
      <c r="H19" s="36">
        <f>SUMIFS(СВЦЭМ!$C$39:$C$782,СВЦЭМ!$A$39:$A$782,$A19,СВЦЭМ!$B$39:$B$782,H$11)+'СЕТ СН'!$F$9+СВЦЭМ!$D$10+'СЕТ СН'!$F$5-'СЕТ СН'!$F$17</f>
        <v>3564.6802113499998</v>
      </c>
      <c r="I19" s="36">
        <f>SUMIFS(СВЦЭМ!$C$39:$C$782,СВЦЭМ!$A$39:$A$782,$A19,СВЦЭМ!$B$39:$B$782,I$11)+'СЕТ СН'!$F$9+СВЦЭМ!$D$10+'СЕТ СН'!$F$5-'СЕТ СН'!$F$17</f>
        <v>3392.0140685200004</v>
      </c>
      <c r="J19" s="36">
        <f>SUMIFS(СВЦЭМ!$C$39:$C$782,СВЦЭМ!$A$39:$A$782,$A19,СВЦЭМ!$B$39:$B$782,J$11)+'СЕТ СН'!$F$9+СВЦЭМ!$D$10+'СЕТ СН'!$F$5-'СЕТ СН'!$F$17</f>
        <v>3336.24356949</v>
      </c>
      <c r="K19" s="36">
        <f>SUMIFS(СВЦЭМ!$C$39:$C$782,СВЦЭМ!$A$39:$A$782,$A19,СВЦЭМ!$B$39:$B$782,K$11)+'СЕТ СН'!$F$9+СВЦЭМ!$D$10+'СЕТ СН'!$F$5-'СЕТ СН'!$F$17</f>
        <v>3337.1332818400001</v>
      </c>
      <c r="L19" s="36">
        <f>SUMIFS(СВЦЭМ!$C$39:$C$782,СВЦЭМ!$A$39:$A$782,$A19,СВЦЭМ!$B$39:$B$782,L$11)+'СЕТ СН'!$F$9+СВЦЭМ!$D$10+'СЕТ СН'!$F$5-'СЕТ СН'!$F$17</f>
        <v>3315.6956745300004</v>
      </c>
      <c r="M19" s="36">
        <f>SUMIFS(СВЦЭМ!$C$39:$C$782,СВЦЭМ!$A$39:$A$782,$A19,СВЦЭМ!$B$39:$B$782,M$11)+'СЕТ СН'!$F$9+СВЦЭМ!$D$10+'СЕТ СН'!$F$5-'СЕТ СН'!$F$17</f>
        <v>3320.3925557000002</v>
      </c>
      <c r="N19" s="36">
        <f>SUMIFS(СВЦЭМ!$C$39:$C$782,СВЦЭМ!$A$39:$A$782,$A19,СВЦЭМ!$B$39:$B$782,N$11)+'СЕТ СН'!$F$9+СВЦЭМ!$D$10+'СЕТ СН'!$F$5-'СЕТ СН'!$F$17</f>
        <v>3322.9368414999999</v>
      </c>
      <c r="O19" s="36">
        <f>SUMIFS(СВЦЭМ!$C$39:$C$782,СВЦЭМ!$A$39:$A$782,$A19,СВЦЭМ!$B$39:$B$782,O$11)+'СЕТ СН'!$F$9+СВЦЭМ!$D$10+'СЕТ СН'!$F$5-'СЕТ СН'!$F$17</f>
        <v>3327.1889892099998</v>
      </c>
      <c r="P19" s="36">
        <f>SUMIFS(СВЦЭМ!$C$39:$C$782,СВЦЭМ!$A$39:$A$782,$A19,СВЦЭМ!$B$39:$B$782,P$11)+'СЕТ СН'!$F$9+СВЦЭМ!$D$10+'СЕТ СН'!$F$5-'СЕТ СН'!$F$17</f>
        <v>3335.5069133100001</v>
      </c>
      <c r="Q19" s="36">
        <f>SUMIFS(СВЦЭМ!$C$39:$C$782,СВЦЭМ!$A$39:$A$782,$A19,СВЦЭМ!$B$39:$B$782,Q$11)+'СЕТ СН'!$F$9+СВЦЭМ!$D$10+'СЕТ СН'!$F$5-'СЕТ СН'!$F$17</f>
        <v>3338.3805653300001</v>
      </c>
      <c r="R19" s="36">
        <f>SUMIFS(СВЦЭМ!$C$39:$C$782,СВЦЭМ!$A$39:$A$782,$A19,СВЦЭМ!$B$39:$B$782,R$11)+'СЕТ СН'!$F$9+СВЦЭМ!$D$10+'СЕТ СН'!$F$5-'СЕТ СН'!$F$17</f>
        <v>3346.3358978599999</v>
      </c>
      <c r="S19" s="36">
        <f>SUMIFS(СВЦЭМ!$C$39:$C$782,СВЦЭМ!$A$39:$A$782,$A19,СВЦЭМ!$B$39:$B$782,S$11)+'СЕТ СН'!$F$9+СВЦЭМ!$D$10+'СЕТ СН'!$F$5-'СЕТ СН'!$F$17</f>
        <v>3344.4639270500002</v>
      </c>
      <c r="T19" s="36">
        <f>SUMIFS(СВЦЭМ!$C$39:$C$782,СВЦЭМ!$A$39:$A$782,$A19,СВЦЭМ!$B$39:$B$782,T$11)+'СЕТ СН'!$F$9+СВЦЭМ!$D$10+'СЕТ СН'!$F$5-'СЕТ СН'!$F$17</f>
        <v>3348.8279511199999</v>
      </c>
      <c r="U19" s="36">
        <f>SUMIFS(СВЦЭМ!$C$39:$C$782,СВЦЭМ!$A$39:$A$782,$A19,СВЦЭМ!$B$39:$B$782,U$11)+'СЕТ СН'!$F$9+СВЦЭМ!$D$10+'СЕТ СН'!$F$5-'СЕТ СН'!$F$17</f>
        <v>3336.4207636700003</v>
      </c>
      <c r="V19" s="36">
        <f>SUMIFS(СВЦЭМ!$C$39:$C$782,СВЦЭМ!$A$39:$A$782,$A19,СВЦЭМ!$B$39:$B$782,V$11)+'СЕТ СН'!$F$9+СВЦЭМ!$D$10+'СЕТ СН'!$F$5-'СЕТ СН'!$F$17</f>
        <v>3355.4913948200001</v>
      </c>
      <c r="W19" s="36">
        <f>SUMIFS(СВЦЭМ!$C$39:$C$782,СВЦЭМ!$A$39:$A$782,$A19,СВЦЭМ!$B$39:$B$782,W$11)+'СЕТ СН'!$F$9+СВЦЭМ!$D$10+'СЕТ СН'!$F$5-'СЕТ СН'!$F$17</f>
        <v>3366.2387669899999</v>
      </c>
      <c r="X19" s="36">
        <f>SUMIFS(СВЦЭМ!$C$39:$C$782,СВЦЭМ!$A$39:$A$782,$A19,СВЦЭМ!$B$39:$B$782,X$11)+'СЕТ СН'!$F$9+СВЦЭМ!$D$10+'СЕТ СН'!$F$5-'СЕТ СН'!$F$17</f>
        <v>3423.35757844</v>
      </c>
      <c r="Y19" s="36">
        <f>SUMIFS(СВЦЭМ!$C$39:$C$782,СВЦЭМ!$A$39:$A$782,$A19,СВЦЭМ!$B$39:$B$782,Y$11)+'СЕТ СН'!$F$9+СВЦЭМ!$D$10+'СЕТ СН'!$F$5-'СЕТ СН'!$F$17</f>
        <v>3491.6924544900003</v>
      </c>
    </row>
    <row r="20" spans="1:25" ht="15.75" x14ac:dyDescent="0.2">
      <c r="A20" s="35">
        <f t="shared" si="0"/>
        <v>45116</v>
      </c>
      <c r="B20" s="36">
        <f>SUMIFS(СВЦЭМ!$C$39:$C$782,СВЦЭМ!$A$39:$A$782,$A20,СВЦЭМ!$B$39:$B$782,B$11)+'СЕТ СН'!$F$9+СВЦЭМ!$D$10+'СЕТ СН'!$F$5-'СЕТ СН'!$F$17</f>
        <v>3443.8322333000001</v>
      </c>
      <c r="C20" s="36">
        <f>SUMIFS(СВЦЭМ!$C$39:$C$782,СВЦЭМ!$A$39:$A$782,$A20,СВЦЭМ!$B$39:$B$782,C$11)+'СЕТ СН'!$F$9+СВЦЭМ!$D$10+'СЕТ СН'!$F$5-'СЕТ СН'!$F$17</f>
        <v>3554.8953794200002</v>
      </c>
      <c r="D20" s="36">
        <f>SUMIFS(СВЦЭМ!$C$39:$C$782,СВЦЭМ!$A$39:$A$782,$A20,СВЦЭМ!$B$39:$B$782,D$11)+'СЕТ СН'!$F$9+СВЦЭМ!$D$10+'СЕТ СН'!$F$5-'СЕТ СН'!$F$17</f>
        <v>3629.34833536</v>
      </c>
      <c r="E20" s="36">
        <f>SUMIFS(СВЦЭМ!$C$39:$C$782,СВЦЭМ!$A$39:$A$782,$A20,СВЦЭМ!$B$39:$B$782,E$11)+'СЕТ СН'!$F$9+СВЦЭМ!$D$10+'СЕТ СН'!$F$5-'СЕТ СН'!$F$17</f>
        <v>3622.9847369099998</v>
      </c>
      <c r="F20" s="36">
        <f>SUMIFS(СВЦЭМ!$C$39:$C$782,СВЦЭМ!$A$39:$A$782,$A20,СВЦЭМ!$B$39:$B$782,F$11)+'СЕТ СН'!$F$9+СВЦЭМ!$D$10+'СЕТ СН'!$F$5-'СЕТ СН'!$F$17</f>
        <v>3619.67585478</v>
      </c>
      <c r="G20" s="36">
        <f>SUMIFS(СВЦЭМ!$C$39:$C$782,СВЦЭМ!$A$39:$A$782,$A20,СВЦЭМ!$B$39:$B$782,G$11)+'СЕТ СН'!$F$9+СВЦЭМ!$D$10+'СЕТ СН'!$F$5-'СЕТ СН'!$F$17</f>
        <v>3628.00654506</v>
      </c>
      <c r="H20" s="36">
        <f>SUMIFS(СВЦЭМ!$C$39:$C$782,СВЦЭМ!$A$39:$A$782,$A20,СВЦЭМ!$B$39:$B$782,H$11)+'СЕТ СН'!$F$9+СВЦЭМ!$D$10+'СЕТ СН'!$F$5-'СЕТ СН'!$F$17</f>
        <v>3658.2055557800004</v>
      </c>
      <c r="I20" s="36">
        <f>SUMIFS(СВЦЭМ!$C$39:$C$782,СВЦЭМ!$A$39:$A$782,$A20,СВЦЭМ!$B$39:$B$782,I$11)+'СЕТ СН'!$F$9+СВЦЭМ!$D$10+'СЕТ СН'!$F$5-'СЕТ СН'!$F$17</f>
        <v>3560.3897703600001</v>
      </c>
      <c r="J20" s="36">
        <f>SUMIFS(СВЦЭМ!$C$39:$C$782,СВЦЭМ!$A$39:$A$782,$A20,СВЦЭМ!$B$39:$B$782,J$11)+'СЕТ СН'!$F$9+СВЦЭМ!$D$10+'СЕТ СН'!$F$5-'СЕТ СН'!$F$17</f>
        <v>3467.13432083</v>
      </c>
      <c r="K20" s="36">
        <f>SUMIFS(СВЦЭМ!$C$39:$C$782,СВЦЭМ!$A$39:$A$782,$A20,СВЦЭМ!$B$39:$B$782,K$11)+'СЕТ СН'!$F$9+СВЦЭМ!$D$10+'СЕТ СН'!$F$5-'СЕТ СН'!$F$17</f>
        <v>3357.3790355199999</v>
      </c>
      <c r="L20" s="36">
        <f>SUMIFS(СВЦЭМ!$C$39:$C$782,СВЦЭМ!$A$39:$A$782,$A20,СВЦЭМ!$B$39:$B$782,L$11)+'СЕТ СН'!$F$9+СВЦЭМ!$D$10+'СЕТ СН'!$F$5-'СЕТ СН'!$F$17</f>
        <v>3370.0760955300002</v>
      </c>
      <c r="M20" s="36">
        <f>SUMIFS(СВЦЭМ!$C$39:$C$782,СВЦЭМ!$A$39:$A$782,$A20,СВЦЭМ!$B$39:$B$782,M$11)+'СЕТ СН'!$F$9+СВЦЭМ!$D$10+'СЕТ СН'!$F$5-'СЕТ СН'!$F$17</f>
        <v>3347.9761686700003</v>
      </c>
      <c r="N20" s="36">
        <f>SUMIFS(СВЦЭМ!$C$39:$C$782,СВЦЭМ!$A$39:$A$782,$A20,СВЦЭМ!$B$39:$B$782,N$11)+'СЕТ СН'!$F$9+СВЦЭМ!$D$10+'СЕТ СН'!$F$5-'СЕТ СН'!$F$17</f>
        <v>3336.11611004</v>
      </c>
      <c r="O20" s="36">
        <f>SUMIFS(СВЦЭМ!$C$39:$C$782,СВЦЭМ!$A$39:$A$782,$A20,СВЦЭМ!$B$39:$B$782,O$11)+'СЕТ СН'!$F$9+СВЦЭМ!$D$10+'СЕТ СН'!$F$5-'СЕТ СН'!$F$17</f>
        <v>3339.3120909500003</v>
      </c>
      <c r="P20" s="36">
        <f>SUMIFS(СВЦЭМ!$C$39:$C$782,СВЦЭМ!$A$39:$A$782,$A20,СВЦЭМ!$B$39:$B$782,P$11)+'СЕТ СН'!$F$9+СВЦЭМ!$D$10+'СЕТ СН'!$F$5-'СЕТ СН'!$F$17</f>
        <v>3352.77008561</v>
      </c>
      <c r="Q20" s="36">
        <f>SUMIFS(СВЦЭМ!$C$39:$C$782,СВЦЭМ!$A$39:$A$782,$A20,СВЦЭМ!$B$39:$B$782,Q$11)+'СЕТ СН'!$F$9+СВЦЭМ!$D$10+'СЕТ СН'!$F$5-'СЕТ СН'!$F$17</f>
        <v>3351.5925429099998</v>
      </c>
      <c r="R20" s="36">
        <f>SUMIFS(СВЦЭМ!$C$39:$C$782,СВЦЭМ!$A$39:$A$782,$A20,СВЦЭМ!$B$39:$B$782,R$11)+'СЕТ СН'!$F$9+СВЦЭМ!$D$10+'СЕТ СН'!$F$5-'СЕТ СН'!$F$17</f>
        <v>3347.7042960500003</v>
      </c>
      <c r="S20" s="36">
        <f>SUMIFS(СВЦЭМ!$C$39:$C$782,СВЦЭМ!$A$39:$A$782,$A20,СВЦЭМ!$B$39:$B$782,S$11)+'СЕТ СН'!$F$9+СВЦЭМ!$D$10+'СЕТ СН'!$F$5-'СЕТ СН'!$F$17</f>
        <v>3338.7952949300002</v>
      </c>
      <c r="T20" s="36">
        <f>SUMIFS(СВЦЭМ!$C$39:$C$782,СВЦЭМ!$A$39:$A$782,$A20,СВЦЭМ!$B$39:$B$782,T$11)+'СЕТ СН'!$F$9+СВЦЭМ!$D$10+'СЕТ СН'!$F$5-'СЕТ СН'!$F$17</f>
        <v>3340.14395259</v>
      </c>
      <c r="U20" s="36">
        <f>SUMIFS(СВЦЭМ!$C$39:$C$782,СВЦЭМ!$A$39:$A$782,$A20,СВЦЭМ!$B$39:$B$782,U$11)+'СЕТ СН'!$F$9+СВЦЭМ!$D$10+'СЕТ СН'!$F$5-'СЕТ СН'!$F$17</f>
        <v>3369.2399692200001</v>
      </c>
      <c r="V20" s="36">
        <f>SUMIFS(СВЦЭМ!$C$39:$C$782,СВЦЭМ!$A$39:$A$782,$A20,СВЦЭМ!$B$39:$B$782,V$11)+'СЕТ СН'!$F$9+СВЦЭМ!$D$10+'СЕТ СН'!$F$5-'СЕТ СН'!$F$17</f>
        <v>3372.2838391499999</v>
      </c>
      <c r="W20" s="36">
        <f>SUMIFS(СВЦЭМ!$C$39:$C$782,СВЦЭМ!$A$39:$A$782,$A20,СВЦЭМ!$B$39:$B$782,W$11)+'СЕТ СН'!$F$9+СВЦЭМ!$D$10+'СЕТ СН'!$F$5-'СЕТ СН'!$F$17</f>
        <v>3338.2890428600003</v>
      </c>
      <c r="X20" s="36">
        <f>SUMIFS(СВЦЭМ!$C$39:$C$782,СВЦЭМ!$A$39:$A$782,$A20,СВЦЭМ!$B$39:$B$782,X$11)+'СЕТ СН'!$F$9+СВЦЭМ!$D$10+'СЕТ СН'!$F$5-'СЕТ СН'!$F$17</f>
        <v>3376.2875716899998</v>
      </c>
      <c r="Y20" s="36">
        <f>SUMIFS(СВЦЭМ!$C$39:$C$782,СВЦЭМ!$A$39:$A$782,$A20,СВЦЭМ!$B$39:$B$782,Y$11)+'СЕТ СН'!$F$9+СВЦЭМ!$D$10+'СЕТ СН'!$F$5-'СЕТ СН'!$F$17</f>
        <v>3469.5571798400001</v>
      </c>
    </row>
    <row r="21" spans="1:25" ht="15.75" x14ac:dyDescent="0.2">
      <c r="A21" s="35">
        <f t="shared" si="0"/>
        <v>45117</v>
      </c>
      <c r="B21" s="36">
        <f>SUMIFS(СВЦЭМ!$C$39:$C$782,СВЦЭМ!$A$39:$A$782,$A21,СВЦЭМ!$B$39:$B$782,B$11)+'СЕТ СН'!$F$9+СВЦЭМ!$D$10+'СЕТ СН'!$F$5-'СЕТ СН'!$F$17</f>
        <v>3447.6137115500001</v>
      </c>
      <c r="C21" s="36">
        <f>SUMIFS(СВЦЭМ!$C$39:$C$782,СВЦЭМ!$A$39:$A$782,$A21,СВЦЭМ!$B$39:$B$782,C$11)+'СЕТ СН'!$F$9+СВЦЭМ!$D$10+'СЕТ СН'!$F$5-'СЕТ СН'!$F$17</f>
        <v>3531.79904351</v>
      </c>
      <c r="D21" s="36">
        <f>SUMIFS(СВЦЭМ!$C$39:$C$782,СВЦЭМ!$A$39:$A$782,$A21,СВЦЭМ!$B$39:$B$782,D$11)+'СЕТ СН'!$F$9+СВЦЭМ!$D$10+'СЕТ СН'!$F$5-'СЕТ СН'!$F$17</f>
        <v>3649.06398833</v>
      </c>
      <c r="E21" s="36">
        <f>SUMIFS(СВЦЭМ!$C$39:$C$782,СВЦЭМ!$A$39:$A$782,$A21,СВЦЭМ!$B$39:$B$782,E$11)+'СЕТ СН'!$F$9+СВЦЭМ!$D$10+'СЕТ СН'!$F$5-'СЕТ СН'!$F$17</f>
        <v>3670.67868576</v>
      </c>
      <c r="F21" s="36">
        <f>SUMIFS(СВЦЭМ!$C$39:$C$782,СВЦЭМ!$A$39:$A$782,$A21,СВЦЭМ!$B$39:$B$782,F$11)+'СЕТ СН'!$F$9+СВЦЭМ!$D$10+'СЕТ СН'!$F$5-'СЕТ СН'!$F$17</f>
        <v>3667.286525</v>
      </c>
      <c r="G21" s="36">
        <f>SUMIFS(СВЦЭМ!$C$39:$C$782,СВЦЭМ!$A$39:$A$782,$A21,СВЦЭМ!$B$39:$B$782,G$11)+'СЕТ СН'!$F$9+СВЦЭМ!$D$10+'СЕТ СН'!$F$5-'СЕТ СН'!$F$17</f>
        <v>3663.4091280600001</v>
      </c>
      <c r="H21" s="36">
        <f>SUMIFS(СВЦЭМ!$C$39:$C$782,СВЦЭМ!$A$39:$A$782,$A21,СВЦЭМ!$B$39:$B$782,H$11)+'СЕТ СН'!$F$9+СВЦЭМ!$D$10+'СЕТ СН'!$F$5-'СЕТ СН'!$F$17</f>
        <v>3729.7848976100004</v>
      </c>
      <c r="I21" s="36">
        <f>SUMIFS(СВЦЭМ!$C$39:$C$782,СВЦЭМ!$A$39:$A$782,$A21,СВЦЭМ!$B$39:$B$782,I$11)+'СЕТ СН'!$F$9+СВЦЭМ!$D$10+'СЕТ СН'!$F$5-'СЕТ СН'!$F$17</f>
        <v>3506.2418024799999</v>
      </c>
      <c r="J21" s="36">
        <f>SUMIFS(СВЦЭМ!$C$39:$C$782,СВЦЭМ!$A$39:$A$782,$A21,СВЦЭМ!$B$39:$B$782,J$11)+'СЕТ СН'!$F$9+СВЦЭМ!$D$10+'СЕТ СН'!$F$5-'СЕТ СН'!$F$17</f>
        <v>3421.9321106100001</v>
      </c>
      <c r="K21" s="36">
        <f>SUMIFS(СВЦЭМ!$C$39:$C$782,СВЦЭМ!$A$39:$A$782,$A21,СВЦЭМ!$B$39:$B$782,K$11)+'СЕТ СН'!$F$9+СВЦЭМ!$D$10+'СЕТ СН'!$F$5-'СЕТ СН'!$F$17</f>
        <v>3394.5868673700002</v>
      </c>
      <c r="L21" s="36">
        <f>SUMIFS(СВЦЭМ!$C$39:$C$782,СВЦЭМ!$A$39:$A$782,$A21,СВЦЭМ!$B$39:$B$782,L$11)+'СЕТ СН'!$F$9+СВЦЭМ!$D$10+'СЕТ СН'!$F$5-'СЕТ СН'!$F$17</f>
        <v>3384.76457222</v>
      </c>
      <c r="M21" s="36">
        <f>SUMIFS(СВЦЭМ!$C$39:$C$782,СВЦЭМ!$A$39:$A$782,$A21,СВЦЭМ!$B$39:$B$782,M$11)+'СЕТ СН'!$F$9+СВЦЭМ!$D$10+'СЕТ СН'!$F$5-'СЕТ СН'!$F$17</f>
        <v>3503.16662576</v>
      </c>
      <c r="N21" s="36">
        <f>SUMIFS(СВЦЭМ!$C$39:$C$782,СВЦЭМ!$A$39:$A$782,$A21,СВЦЭМ!$B$39:$B$782,N$11)+'СЕТ СН'!$F$9+СВЦЭМ!$D$10+'СЕТ СН'!$F$5-'СЕТ СН'!$F$17</f>
        <v>3515.6143198999998</v>
      </c>
      <c r="O21" s="36">
        <f>SUMIFS(СВЦЭМ!$C$39:$C$782,СВЦЭМ!$A$39:$A$782,$A21,СВЦЭМ!$B$39:$B$782,O$11)+'СЕТ СН'!$F$9+СВЦЭМ!$D$10+'СЕТ СН'!$F$5-'СЕТ СН'!$F$17</f>
        <v>3171.5788871700001</v>
      </c>
      <c r="P21" s="36">
        <f>SUMIFS(СВЦЭМ!$C$39:$C$782,СВЦЭМ!$A$39:$A$782,$A21,СВЦЭМ!$B$39:$B$782,P$11)+'СЕТ СН'!$F$9+СВЦЭМ!$D$10+'СЕТ СН'!$F$5-'СЕТ СН'!$F$17</f>
        <v>3176.4236792299998</v>
      </c>
      <c r="Q21" s="36">
        <f>SUMIFS(СВЦЭМ!$C$39:$C$782,СВЦЭМ!$A$39:$A$782,$A21,СВЦЭМ!$B$39:$B$782,Q$11)+'СЕТ СН'!$F$9+СВЦЭМ!$D$10+'СЕТ СН'!$F$5-'СЕТ СН'!$F$17</f>
        <v>3180.3542880700002</v>
      </c>
      <c r="R21" s="36">
        <f>SUMIFS(СВЦЭМ!$C$39:$C$782,СВЦЭМ!$A$39:$A$782,$A21,СВЦЭМ!$B$39:$B$782,R$11)+'СЕТ СН'!$F$9+СВЦЭМ!$D$10+'СЕТ СН'!$F$5-'СЕТ СН'!$F$17</f>
        <v>3179.37171223</v>
      </c>
      <c r="S21" s="36">
        <f>SUMIFS(СВЦЭМ!$C$39:$C$782,СВЦЭМ!$A$39:$A$782,$A21,СВЦЭМ!$B$39:$B$782,S$11)+'СЕТ СН'!$F$9+СВЦЭМ!$D$10+'СЕТ СН'!$F$5-'СЕТ СН'!$F$17</f>
        <v>3179.5402248300002</v>
      </c>
      <c r="T21" s="36">
        <f>SUMIFS(СВЦЭМ!$C$39:$C$782,СВЦЭМ!$A$39:$A$782,$A21,СВЦЭМ!$B$39:$B$782,T$11)+'СЕТ СН'!$F$9+СВЦЭМ!$D$10+'СЕТ СН'!$F$5-'СЕТ СН'!$F$17</f>
        <v>3361.2538477799999</v>
      </c>
      <c r="U21" s="36">
        <f>SUMIFS(СВЦЭМ!$C$39:$C$782,СВЦЭМ!$A$39:$A$782,$A21,СВЦЭМ!$B$39:$B$782,U$11)+'СЕТ СН'!$F$9+СВЦЭМ!$D$10+'СЕТ СН'!$F$5-'СЕТ СН'!$F$17</f>
        <v>3346.40187939</v>
      </c>
      <c r="V21" s="36">
        <f>SUMIFS(СВЦЭМ!$C$39:$C$782,СВЦЭМ!$A$39:$A$782,$A21,СВЦЭМ!$B$39:$B$782,V$11)+'СЕТ СН'!$F$9+СВЦЭМ!$D$10+'СЕТ СН'!$F$5-'СЕТ СН'!$F$17</f>
        <v>3314.7665970799999</v>
      </c>
      <c r="W21" s="36">
        <f>SUMIFS(СВЦЭМ!$C$39:$C$782,СВЦЭМ!$A$39:$A$782,$A21,СВЦЭМ!$B$39:$B$782,W$11)+'СЕТ СН'!$F$9+СВЦЭМ!$D$10+'СЕТ СН'!$F$5-'СЕТ СН'!$F$17</f>
        <v>3299.2664220300003</v>
      </c>
      <c r="X21" s="36">
        <f>SUMIFS(СВЦЭМ!$C$39:$C$782,СВЦЭМ!$A$39:$A$782,$A21,СВЦЭМ!$B$39:$B$782,X$11)+'СЕТ СН'!$F$9+СВЦЭМ!$D$10+'СЕТ СН'!$F$5-'СЕТ СН'!$F$17</f>
        <v>3345.12641854</v>
      </c>
      <c r="Y21" s="36">
        <f>SUMIFS(СВЦЭМ!$C$39:$C$782,СВЦЭМ!$A$39:$A$782,$A21,СВЦЭМ!$B$39:$B$782,Y$11)+'СЕТ СН'!$F$9+СВЦЭМ!$D$10+'СЕТ СН'!$F$5-'СЕТ СН'!$F$17</f>
        <v>3411.5701754000002</v>
      </c>
    </row>
    <row r="22" spans="1:25" ht="15.75" x14ac:dyDescent="0.2">
      <c r="A22" s="35">
        <f t="shared" si="0"/>
        <v>45118</v>
      </c>
      <c r="B22" s="36">
        <f>SUMIFS(СВЦЭМ!$C$39:$C$782,СВЦЭМ!$A$39:$A$782,$A22,СВЦЭМ!$B$39:$B$782,B$11)+'СЕТ СН'!$F$9+СВЦЭМ!$D$10+'СЕТ СН'!$F$5-'СЕТ СН'!$F$17</f>
        <v>3569.5575104500003</v>
      </c>
      <c r="C22" s="36">
        <f>SUMIFS(СВЦЭМ!$C$39:$C$782,СВЦЭМ!$A$39:$A$782,$A22,СВЦЭМ!$B$39:$B$782,C$11)+'СЕТ СН'!$F$9+СВЦЭМ!$D$10+'СЕТ СН'!$F$5-'СЕТ СН'!$F$17</f>
        <v>3635.2336102500003</v>
      </c>
      <c r="D22" s="36">
        <f>SUMIFS(СВЦЭМ!$C$39:$C$782,СВЦЭМ!$A$39:$A$782,$A22,СВЦЭМ!$B$39:$B$782,D$11)+'СЕТ СН'!$F$9+СВЦЭМ!$D$10+'СЕТ СН'!$F$5-'СЕТ СН'!$F$17</f>
        <v>3702.9654497700003</v>
      </c>
      <c r="E22" s="36">
        <f>SUMIFS(СВЦЭМ!$C$39:$C$782,СВЦЭМ!$A$39:$A$782,$A22,СВЦЭМ!$B$39:$B$782,E$11)+'СЕТ СН'!$F$9+СВЦЭМ!$D$10+'СЕТ СН'!$F$5-'СЕТ СН'!$F$17</f>
        <v>3673.7074656599998</v>
      </c>
      <c r="F22" s="36">
        <f>SUMIFS(СВЦЭМ!$C$39:$C$782,СВЦЭМ!$A$39:$A$782,$A22,СВЦЭМ!$B$39:$B$782,F$11)+'СЕТ СН'!$F$9+СВЦЭМ!$D$10+'СЕТ СН'!$F$5-'СЕТ СН'!$F$17</f>
        <v>3680.9382230800002</v>
      </c>
      <c r="G22" s="36">
        <f>SUMIFS(СВЦЭМ!$C$39:$C$782,СВЦЭМ!$A$39:$A$782,$A22,СВЦЭМ!$B$39:$B$782,G$11)+'СЕТ СН'!$F$9+СВЦЭМ!$D$10+'СЕТ СН'!$F$5-'СЕТ СН'!$F$17</f>
        <v>3681.6989790600001</v>
      </c>
      <c r="H22" s="36">
        <f>SUMIFS(СВЦЭМ!$C$39:$C$782,СВЦЭМ!$A$39:$A$782,$A22,СВЦЭМ!$B$39:$B$782,H$11)+'СЕТ СН'!$F$9+СВЦЭМ!$D$10+'СЕТ СН'!$F$5-'СЕТ СН'!$F$17</f>
        <v>3733.71039952</v>
      </c>
      <c r="I22" s="36">
        <f>SUMIFS(СВЦЭМ!$C$39:$C$782,СВЦЭМ!$A$39:$A$782,$A22,СВЦЭМ!$B$39:$B$782,I$11)+'СЕТ СН'!$F$9+СВЦЭМ!$D$10+'СЕТ СН'!$F$5-'СЕТ СН'!$F$17</f>
        <v>3538.1094641</v>
      </c>
      <c r="J22" s="36">
        <f>SUMIFS(СВЦЭМ!$C$39:$C$782,СВЦЭМ!$A$39:$A$782,$A22,СВЦЭМ!$B$39:$B$782,J$11)+'СЕТ СН'!$F$9+СВЦЭМ!$D$10+'СЕТ СН'!$F$5-'СЕТ СН'!$F$17</f>
        <v>3428.6643316700001</v>
      </c>
      <c r="K22" s="36">
        <f>SUMIFS(СВЦЭМ!$C$39:$C$782,СВЦЭМ!$A$39:$A$782,$A22,СВЦЭМ!$B$39:$B$782,K$11)+'СЕТ СН'!$F$9+СВЦЭМ!$D$10+'СЕТ СН'!$F$5-'СЕТ СН'!$F$17</f>
        <v>3374.65227697</v>
      </c>
      <c r="L22" s="36">
        <f>SUMIFS(СВЦЭМ!$C$39:$C$782,СВЦЭМ!$A$39:$A$782,$A22,СВЦЭМ!$B$39:$B$782,L$11)+'СЕТ СН'!$F$9+СВЦЭМ!$D$10+'СЕТ СН'!$F$5-'СЕТ СН'!$F$17</f>
        <v>3332.17259917</v>
      </c>
      <c r="M22" s="36">
        <f>SUMIFS(СВЦЭМ!$C$39:$C$782,СВЦЭМ!$A$39:$A$782,$A22,СВЦЭМ!$B$39:$B$782,M$11)+'СЕТ СН'!$F$9+СВЦЭМ!$D$10+'СЕТ СН'!$F$5-'СЕТ СН'!$F$17</f>
        <v>3320.9475866900002</v>
      </c>
      <c r="N22" s="36">
        <f>SUMIFS(СВЦЭМ!$C$39:$C$782,СВЦЭМ!$A$39:$A$782,$A22,СВЦЭМ!$B$39:$B$782,N$11)+'СЕТ СН'!$F$9+СВЦЭМ!$D$10+'СЕТ СН'!$F$5-'СЕТ СН'!$F$17</f>
        <v>3322.9680200000003</v>
      </c>
      <c r="O22" s="36">
        <f>SUMIFS(СВЦЭМ!$C$39:$C$782,СВЦЭМ!$A$39:$A$782,$A22,СВЦЭМ!$B$39:$B$782,O$11)+'СЕТ СН'!$F$9+СВЦЭМ!$D$10+'СЕТ СН'!$F$5-'СЕТ СН'!$F$17</f>
        <v>3312.0486973400002</v>
      </c>
      <c r="P22" s="36">
        <f>SUMIFS(СВЦЭМ!$C$39:$C$782,СВЦЭМ!$A$39:$A$782,$A22,СВЦЭМ!$B$39:$B$782,P$11)+'СЕТ СН'!$F$9+СВЦЭМ!$D$10+'СЕТ СН'!$F$5-'СЕТ СН'!$F$17</f>
        <v>3309.3016151800002</v>
      </c>
      <c r="Q22" s="36">
        <f>SUMIFS(СВЦЭМ!$C$39:$C$782,СВЦЭМ!$A$39:$A$782,$A22,СВЦЭМ!$B$39:$B$782,Q$11)+'СЕТ СН'!$F$9+СВЦЭМ!$D$10+'СЕТ СН'!$F$5-'СЕТ СН'!$F$17</f>
        <v>3314.6524483399999</v>
      </c>
      <c r="R22" s="36">
        <f>SUMIFS(СВЦЭМ!$C$39:$C$782,СВЦЭМ!$A$39:$A$782,$A22,СВЦЭМ!$B$39:$B$782,R$11)+'СЕТ СН'!$F$9+СВЦЭМ!$D$10+'СЕТ СН'!$F$5-'СЕТ СН'!$F$17</f>
        <v>3316.5161028500002</v>
      </c>
      <c r="S22" s="36">
        <f>SUMIFS(СВЦЭМ!$C$39:$C$782,СВЦЭМ!$A$39:$A$782,$A22,СВЦЭМ!$B$39:$B$782,S$11)+'СЕТ СН'!$F$9+СВЦЭМ!$D$10+'СЕТ СН'!$F$5-'СЕТ СН'!$F$17</f>
        <v>3296.03748421</v>
      </c>
      <c r="T22" s="36">
        <f>SUMIFS(СВЦЭМ!$C$39:$C$782,СВЦЭМ!$A$39:$A$782,$A22,СВЦЭМ!$B$39:$B$782,T$11)+'СЕТ СН'!$F$9+СВЦЭМ!$D$10+'СЕТ СН'!$F$5-'СЕТ СН'!$F$17</f>
        <v>3293.02024175</v>
      </c>
      <c r="U22" s="36">
        <f>SUMIFS(СВЦЭМ!$C$39:$C$782,СВЦЭМ!$A$39:$A$782,$A22,СВЦЭМ!$B$39:$B$782,U$11)+'СЕТ СН'!$F$9+СВЦЭМ!$D$10+'СЕТ СН'!$F$5-'СЕТ СН'!$F$17</f>
        <v>3316.7752179700001</v>
      </c>
      <c r="V22" s="36">
        <f>SUMIFS(СВЦЭМ!$C$39:$C$782,СВЦЭМ!$A$39:$A$782,$A22,СВЦЭМ!$B$39:$B$782,V$11)+'СЕТ СН'!$F$9+СВЦЭМ!$D$10+'СЕТ СН'!$F$5-'СЕТ СН'!$F$17</f>
        <v>3335.3615575700001</v>
      </c>
      <c r="W22" s="36">
        <f>SUMIFS(СВЦЭМ!$C$39:$C$782,СВЦЭМ!$A$39:$A$782,$A22,СВЦЭМ!$B$39:$B$782,W$11)+'СЕТ СН'!$F$9+СВЦЭМ!$D$10+'СЕТ СН'!$F$5-'СЕТ СН'!$F$17</f>
        <v>3317.3204823200003</v>
      </c>
      <c r="X22" s="36">
        <f>SUMIFS(СВЦЭМ!$C$39:$C$782,СВЦЭМ!$A$39:$A$782,$A22,СВЦЭМ!$B$39:$B$782,X$11)+'СЕТ СН'!$F$9+СВЦЭМ!$D$10+'СЕТ СН'!$F$5-'СЕТ СН'!$F$17</f>
        <v>3361.41140623</v>
      </c>
      <c r="Y22" s="36">
        <f>SUMIFS(СВЦЭМ!$C$39:$C$782,СВЦЭМ!$A$39:$A$782,$A22,СВЦЭМ!$B$39:$B$782,Y$11)+'СЕТ СН'!$F$9+СВЦЭМ!$D$10+'СЕТ СН'!$F$5-'СЕТ СН'!$F$17</f>
        <v>3443.5506811400001</v>
      </c>
    </row>
    <row r="23" spans="1:25" ht="15.75" x14ac:dyDescent="0.2">
      <c r="A23" s="35">
        <f t="shared" si="0"/>
        <v>45119</v>
      </c>
      <c r="B23" s="36">
        <f>SUMIFS(СВЦЭМ!$C$39:$C$782,СВЦЭМ!$A$39:$A$782,$A23,СВЦЭМ!$B$39:$B$782,B$11)+'СЕТ СН'!$F$9+СВЦЭМ!$D$10+'СЕТ СН'!$F$5-'СЕТ СН'!$F$17</f>
        <v>3512.5761738700003</v>
      </c>
      <c r="C23" s="36">
        <f>SUMIFS(СВЦЭМ!$C$39:$C$782,СВЦЭМ!$A$39:$A$782,$A23,СВЦЭМ!$B$39:$B$782,C$11)+'СЕТ СН'!$F$9+СВЦЭМ!$D$10+'СЕТ СН'!$F$5-'СЕТ СН'!$F$17</f>
        <v>3555.2091405299998</v>
      </c>
      <c r="D23" s="36">
        <f>SUMIFS(СВЦЭМ!$C$39:$C$782,СВЦЭМ!$A$39:$A$782,$A23,СВЦЭМ!$B$39:$B$782,D$11)+'СЕТ СН'!$F$9+СВЦЭМ!$D$10+'СЕТ СН'!$F$5-'СЕТ СН'!$F$17</f>
        <v>3627.8376085099999</v>
      </c>
      <c r="E23" s="36">
        <f>SUMIFS(СВЦЭМ!$C$39:$C$782,СВЦЭМ!$A$39:$A$782,$A23,СВЦЭМ!$B$39:$B$782,E$11)+'СЕТ СН'!$F$9+СВЦЭМ!$D$10+'СЕТ СН'!$F$5-'СЕТ СН'!$F$17</f>
        <v>3694.3822015599999</v>
      </c>
      <c r="F23" s="36">
        <f>SUMIFS(СВЦЭМ!$C$39:$C$782,СВЦЭМ!$A$39:$A$782,$A23,СВЦЭМ!$B$39:$B$782,F$11)+'СЕТ СН'!$F$9+СВЦЭМ!$D$10+'СЕТ СН'!$F$5-'СЕТ СН'!$F$17</f>
        <v>3735.5490086999998</v>
      </c>
      <c r="G23" s="36">
        <f>SUMIFS(СВЦЭМ!$C$39:$C$782,СВЦЭМ!$A$39:$A$782,$A23,СВЦЭМ!$B$39:$B$782,G$11)+'СЕТ СН'!$F$9+СВЦЭМ!$D$10+'СЕТ СН'!$F$5-'СЕТ СН'!$F$17</f>
        <v>3711.90870791</v>
      </c>
      <c r="H23" s="36">
        <f>SUMIFS(СВЦЭМ!$C$39:$C$782,СВЦЭМ!$A$39:$A$782,$A23,СВЦЭМ!$B$39:$B$782,H$11)+'СЕТ СН'!$F$9+СВЦЭМ!$D$10+'СЕТ СН'!$F$5-'СЕТ СН'!$F$17</f>
        <v>3658.5785540900001</v>
      </c>
      <c r="I23" s="36">
        <f>SUMIFS(СВЦЭМ!$C$39:$C$782,СВЦЭМ!$A$39:$A$782,$A23,СВЦЭМ!$B$39:$B$782,I$11)+'СЕТ СН'!$F$9+СВЦЭМ!$D$10+'СЕТ СН'!$F$5-'СЕТ СН'!$F$17</f>
        <v>3461.2629710600004</v>
      </c>
      <c r="J23" s="36">
        <f>SUMIFS(СВЦЭМ!$C$39:$C$782,СВЦЭМ!$A$39:$A$782,$A23,СВЦЭМ!$B$39:$B$782,J$11)+'СЕТ СН'!$F$9+СВЦЭМ!$D$10+'СЕТ СН'!$F$5-'СЕТ СН'!$F$17</f>
        <v>3403.0623635900001</v>
      </c>
      <c r="K23" s="36">
        <f>SUMIFS(СВЦЭМ!$C$39:$C$782,СВЦЭМ!$A$39:$A$782,$A23,СВЦЭМ!$B$39:$B$782,K$11)+'СЕТ СН'!$F$9+СВЦЭМ!$D$10+'СЕТ СН'!$F$5-'СЕТ СН'!$F$17</f>
        <v>3327.7683734500001</v>
      </c>
      <c r="L23" s="36">
        <f>SUMIFS(СВЦЭМ!$C$39:$C$782,СВЦЭМ!$A$39:$A$782,$A23,СВЦЭМ!$B$39:$B$782,L$11)+'СЕТ СН'!$F$9+СВЦЭМ!$D$10+'СЕТ СН'!$F$5-'СЕТ СН'!$F$17</f>
        <v>3333.2198045</v>
      </c>
      <c r="M23" s="36">
        <f>SUMIFS(СВЦЭМ!$C$39:$C$782,СВЦЭМ!$A$39:$A$782,$A23,СВЦЭМ!$B$39:$B$782,M$11)+'СЕТ СН'!$F$9+СВЦЭМ!$D$10+'СЕТ СН'!$F$5-'СЕТ СН'!$F$17</f>
        <v>3371.1896056800001</v>
      </c>
      <c r="N23" s="36">
        <f>SUMIFS(СВЦЭМ!$C$39:$C$782,СВЦЭМ!$A$39:$A$782,$A23,СВЦЭМ!$B$39:$B$782,N$11)+'СЕТ СН'!$F$9+СВЦЭМ!$D$10+'СЕТ СН'!$F$5-'СЕТ СН'!$F$17</f>
        <v>3370.7782435600002</v>
      </c>
      <c r="O23" s="36">
        <f>SUMIFS(СВЦЭМ!$C$39:$C$782,СВЦЭМ!$A$39:$A$782,$A23,СВЦЭМ!$B$39:$B$782,O$11)+'СЕТ СН'!$F$9+СВЦЭМ!$D$10+'СЕТ СН'!$F$5-'СЕТ СН'!$F$17</f>
        <v>3371.8230310400004</v>
      </c>
      <c r="P23" s="36">
        <f>SUMIFS(СВЦЭМ!$C$39:$C$782,СВЦЭМ!$A$39:$A$782,$A23,СВЦЭМ!$B$39:$B$782,P$11)+'СЕТ СН'!$F$9+СВЦЭМ!$D$10+'СЕТ СН'!$F$5-'СЕТ СН'!$F$17</f>
        <v>3359.8527893999999</v>
      </c>
      <c r="Q23" s="36">
        <f>SUMIFS(СВЦЭМ!$C$39:$C$782,СВЦЭМ!$A$39:$A$782,$A23,СВЦЭМ!$B$39:$B$782,Q$11)+'СЕТ СН'!$F$9+СВЦЭМ!$D$10+'СЕТ СН'!$F$5-'СЕТ СН'!$F$17</f>
        <v>3354.9817111100001</v>
      </c>
      <c r="R23" s="36">
        <f>SUMIFS(СВЦЭМ!$C$39:$C$782,СВЦЭМ!$A$39:$A$782,$A23,СВЦЭМ!$B$39:$B$782,R$11)+'СЕТ СН'!$F$9+СВЦЭМ!$D$10+'СЕТ СН'!$F$5-'СЕТ СН'!$F$17</f>
        <v>3358.5618061200003</v>
      </c>
      <c r="S23" s="36">
        <f>SUMIFS(СВЦЭМ!$C$39:$C$782,СВЦЭМ!$A$39:$A$782,$A23,СВЦЭМ!$B$39:$B$782,S$11)+'СЕТ СН'!$F$9+СВЦЭМ!$D$10+'СЕТ СН'!$F$5-'СЕТ СН'!$F$17</f>
        <v>3356.5590224600001</v>
      </c>
      <c r="T23" s="36">
        <f>SUMIFS(СВЦЭМ!$C$39:$C$782,СВЦЭМ!$A$39:$A$782,$A23,СВЦЭМ!$B$39:$B$782,T$11)+'СЕТ СН'!$F$9+СВЦЭМ!$D$10+'СЕТ СН'!$F$5-'СЕТ СН'!$F$17</f>
        <v>3353.12124068</v>
      </c>
      <c r="U23" s="36">
        <f>SUMIFS(СВЦЭМ!$C$39:$C$782,СВЦЭМ!$A$39:$A$782,$A23,СВЦЭМ!$B$39:$B$782,U$11)+'СЕТ СН'!$F$9+СВЦЭМ!$D$10+'СЕТ СН'!$F$5-'СЕТ СН'!$F$17</f>
        <v>3364.9826561300001</v>
      </c>
      <c r="V23" s="36">
        <f>SUMIFS(СВЦЭМ!$C$39:$C$782,СВЦЭМ!$A$39:$A$782,$A23,СВЦЭМ!$B$39:$B$782,V$11)+'СЕТ СН'!$F$9+СВЦЭМ!$D$10+'СЕТ СН'!$F$5-'СЕТ СН'!$F$17</f>
        <v>3363.71953218</v>
      </c>
      <c r="W23" s="36">
        <f>SUMIFS(СВЦЭМ!$C$39:$C$782,СВЦЭМ!$A$39:$A$782,$A23,СВЦЭМ!$B$39:$B$782,W$11)+'СЕТ СН'!$F$9+СВЦЭМ!$D$10+'СЕТ СН'!$F$5-'СЕТ СН'!$F$17</f>
        <v>3331.9708781500003</v>
      </c>
      <c r="X23" s="36">
        <f>SUMIFS(СВЦЭМ!$C$39:$C$782,СВЦЭМ!$A$39:$A$782,$A23,СВЦЭМ!$B$39:$B$782,X$11)+'СЕТ СН'!$F$9+СВЦЭМ!$D$10+'СЕТ СН'!$F$5-'СЕТ СН'!$F$17</f>
        <v>3381.8420564899998</v>
      </c>
      <c r="Y23" s="36">
        <f>SUMIFS(СВЦЭМ!$C$39:$C$782,СВЦЭМ!$A$39:$A$782,$A23,СВЦЭМ!$B$39:$B$782,Y$11)+'СЕТ СН'!$F$9+СВЦЭМ!$D$10+'СЕТ СН'!$F$5-'СЕТ СН'!$F$17</f>
        <v>3430.0240598999999</v>
      </c>
    </row>
    <row r="24" spans="1:25" ht="15.75" x14ac:dyDescent="0.2">
      <c r="A24" s="35">
        <f t="shared" si="0"/>
        <v>45120</v>
      </c>
      <c r="B24" s="36">
        <f>SUMIFS(СВЦЭМ!$C$39:$C$782,СВЦЭМ!$A$39:$A$782,$A24,СВЦЭМ!$B$39:$B$782,B$11)+'СЕТ СН'!$F$9+СВЦЭМ!$D$10+'СЕТ СН'!$F$5-'СЕТ СН'!$F$17</f>
        <v>3496.1329605000001</v>
      </c>
      <c r="C24" s="36">
        <f>SUMIFS(СВЦЭМ!$C$39:$C$782,СВЦЭМ!$A$39:$A$782,$A24,СВЦЭМ!$B$39:$B$782,C$11)+'СЕТ СН'!$F$9+СВЦЭМ!$D$10+'СЕТ СН'!$F$5-'СЕТ СН'!$F$17</f>
        <v>3567.95907588</v>
      </c>
      <c r="D24" s="36">
        <f>SUMIFS(СВЦЭМ!$C$39:$C$782,СВЦЭМ!$A$39:$A$782,$A24,СВЦЭМ!$B$39:$B$782,D$11)+'СЕТ СН'!$F$9+СВЦЭМ!$D$10+'СЕТ СН'!$F$5-'СЕТ СН'!$F$17</f>
        <v>3708.3535329599999</v>
      </c>
      <c r="E24" s="36">
        <f>SUMIFS(СВЦЭМ!$C$39:$C$782,СВЦЭМ!$A$39:$A$782,$A24,СВЦЭМ!$B$39:$B$782,E$11)+'СЕТ СН'!$F$9+СВЦЭМ!$D$10+'СЕТ СН'!$F$5-'СЕТ СН'!$F$17</f>
        <v>3759.8735606999999</v>
      </c>
      <c r="F24" s="36">
        <f>SUMIFS(СВЦЭМ!$C$39:$C$782,СВЦЭМ!$A$39:$A$782,$A24,СВЦЭМ!$B$39:$B$782,F$11)+'СЕТ СН'!$F$9+СВЦЭМ!$D$10+'СЕТ СН'!$F$5-'СЕТ СН'!$F$17</f>
        <v>3763.92542938</v>
      </c>
      <c r="G24" s="36">
        <f>SUMIFS(СВЦЭМ!$C$39:$C$782,СВЦЭМ!$A$39:$A$782,$A24,СВЦЭМ!$B$39:$B$782,G$11)+'СЕТ СН'!$F$9+СВЦЭМ!$D$10+'СЕТ СН'!$F$5-'СЕТ СН'!$F$17</f>
        <v>3750.2110114799998</v>
      </c>
      <c r="H24" s="36">
        <f>SUMIFS(СВЦЭМ!$C$39:$C$782,СВЦЭМ!$A$39:$A$782,$A24,СВЦЭМ!$B$39:$B$782,H$11)+'СЕТ СН'!$F$9+СВЦЭМ!$D$10+'СЕТ СН'!$F$5-'СЕТ СН'!$F$17</f>
        <v>3698.0186968500002</v>
      </c>
      <c r="I24" s="36">
        <f>SUMIFS(СВЦЭМ!$C$39:$C$782,СВЦЭМ!$A$39:$A$782,$A24,СВЦЭМ!$B$39:$B$782,I$11)+'СЕТ СН'!$F$9+СВЦЭМ!$D$10+'СЕТ СН'!$F$5-'СЕТ СН'!$F$17</f>
        <v>3499.0734162999997</v>
      </c>
      <c r="J24" s="36">
        <f>SUMIFS(СВЦЭМ!$C$39:$C$782,СВЦЭМ!$A$39:$A$782,$A24,СВЦЭМ!$B$39:$B$782,J$11)+'СЕТ СН'!$F$9+СВЦЭМ!$D$10+'СЕТ СН'!$F$5-'СЕТ СН'!$F$17</f>
        <v>3379.5401813500002</v>
      </c>
      <c r="K24" s="36">
        <f>SUMIFS(СВЦЭМ!$C$39:$C$782,СВЦЭМ!$A$39:$A$782,$A24,СВЦЭМ!$B$39:$B$782,K$11)+'СЕТ СН'!$F$9+СВЦЭМ!$D$10+'СЕТ СН'!$F$5-'СЕТ СН'!$F$17</f>
        <v>3340.5310414400001</v>
      </c>
      <c r="L24" s="36">
        <f>SUMIFS(СВЦЭМ!$C$39:$C$782,СВЦЭМ!$A$39:$A$782,$A24,СВЦЭМ!$B$39:$B$782,L$11)+'СЕТ СН'!$F$9+СВЦЭМ!$D$10+'СЕТ СН'!$F$5-'СЕТ СН'!$F$17</f>
        <v>3306.8700670799999</v>
      </c>
      <c r="M24" s="36">
        <f>SUMIFS(СВЦЭМ!$C$39:$C$782,СВЦЭМ!$A$39:$A$782,$A24,СВЦЭМ!$B$39:$B$782,M$11)+'СЕТ СН'!$F$9+СВЦЭМ!$D$10+'СЕТ СН'!$F$5-'СЕТ СН'!$F$17</f>
        <v>3306.7510437600004</v>
      </c>
      <c r="N24" s="36">
        <f>SUMIFS(СВЦЭМ!$C$39:$C$782,СВЦЭМ!$A$39:$A$782,$A24,СВЦЭМ!$B$39:$B$782,N$11)+'СЕТ СН'!$F$9+СВЦЭМ!$D$10+'СЕТ СН'!$F$5-'СЕТ СН'!$F$17</f>
        <v>3304.09987327</v>
      </c>
      <c r="O24" s="36">
        <f>SUMIFS(СВЦЭМ!$C$39:$C$782,СВЦЭМ!$A$39:$A$782,$A24,СВЦЭМ!$B$39:$B$782,O$11)+'СЕТ СН'!$F$9+СВЦЭМ!$D$10+'СЕТ СН'!$F$5-'СЕТ СН'!$F$17</f>
        <v>3303.6704948200004</v>
      </c>
      <c r="P24" s="36">
        <f>SUMIFS(СВЦЭМ!$C$39:$C$782,СВЦЭМ!$A$39:$A$782,$A24,СВЦЭМ!$B$39:$B$782,P$11)+'СЕТ СН'!$F$9+СВЦЭМ!$D$10+'СЕТ СН'!$F$5-'СЕТ СН'!$F$17</f>
        <v>3315.9380481100002</v>
      </c>
      <c r="Q24" s="36">
        <f>SUMIFS(СВЦЭМ!$C$39:$C$782,СВЦЭМ!$A$39:$A$782,$A24,СВЦЭМ!$B$39:$B$782,Q$11)+'СЕТ СН'!$F$9+СВЦЭМ!$D$10+'СЕТ СН'!$F$5-'СЕТ СН'!$F$17</f>
        <v>3316.9255429100003</v>
      </c>
      <c r="R24" s="36">
        <f>SUMIFS(СВЦЭМ!$C$39:$C$782,СВЦЭМ!$A$39:$A$782,$A24,СВЦЭМ!$B$39:$B$782,R$11)+'СЕТ СН'!$F$9+СВЦЭМ!$D$10+'СЕТ СН'!$F$5-'СЕТ СН'!$F$17</f>
        <v>3327.0299043</v>
      </c>
      <c r="S24" s="36">
        <f>SUMIFS(СВЦЭМ!$C$39:$C$782,СВЦЭМ!$A$39:$A$782,$A24,СВЦЭМ!$B$39:$B$782,S$11)+'СЕТ СН'!$F$9+СВЦЭМ!$D$10+'СЕТ СН'!$F$5-'СЕТ СН'!$F$17</f>
        <v>3327.3884086400003</v>
      </c>
      <c r="T24" s="36">
        <f>SUMIFS(СВЦЭМ!$C$39:$C$782,СВЦЭМ!$A$39:$A$782,$A24,СВЦЭМ!$B$39:$B$782,T$11)+'СЕТ СН'!$F$9+СВЦЭМ!$D$10+'СЕТ СН'!$F$5-'СЕТ СН'!$F$17</f>
        <v>3311.7245398700002</v>
      </c>
      <c r="U24" s="36">
        <f>SUMIFS(СВЦЭМ!$C$39:$C$782,СВЦЭМ!$A$39:$A$782,$A24,СВЦЭМ!$B$39:$B$782,U$11)+'СЕТ СН'!$F$9+СВЦЭМ!$D$10+'СЕТ СН'!$F$5-'СЕТ СН'!$F$17</f>
        <v>3329.5841455199998</v>
      </c>
      <c r="V24" s="36">
        <f>SUMIFS(СВЦЭМ!$C$39:$C$782,СВЦЭМ!$A$39:$A$782,$A24,СВЦЭМ!$B$39:$B$782,V$11)+'СЕТ СН'!$F$9+СВЦЭМ!$D$10+'СЕТ СН'!$F$5-'СЕТ СН'!$F$17</f>
        <v>3343.8741643000003</v>
      </c>
      <c r="W24" s="36">
        <f>SUMIFS(СВЦЭМ!$C$39:$C$782,СВЦЭМ!$A$39:$A$782,$A24,СВЦЭМ!$B$39:$B$782,W$11)+'СЕТ СН'!$F$9+СВЦЭМ!$D$10+'СЕТ СН'!$F$5-'СЕТ СН'!$F$17</f>
        <v>3342.85881255</v>
      </c>
      <c r="X24" s="36">
        <f>SUMIFS(СВЦЭМ!$C$39:$C$782,СВЦЭМ!$A$39:$A$782,$A24,СВЦЭМ!$B$39:$B$782,X$11)+'СЕТ СН'!$F$9+СВЦЭМ!$D$10+'СЕТ СН'!$F$5-'СЕТ СН'!$F$17</f>
        <v>3371.7938997900001</v>
      </c>
      <c r="Y24" s="36">
        <f>SUMIFS(СВЦЭМ!$C$39:$C$782,СВЦЭМ!$A$39:$A$782,$A24,СВЦЭМ!$B$39:$B$782,Y$11)+'СЕТ СН'!$F$9+СВЦЭМ!$D$10+'СЕТ СН'!$F$5-'СЕТ СН'!$F$17</f>
        <v>3475.6918302700001</v>
      </c>
    </row>
    <row r="25" spans="1:25" ht="15.75" x14ac:dyDescent="0.2">
      <c r="A25" s="35">
        <f t="shared" si="0"/>
        <v>45121</v>
      </c>
      <c r="B25" s="36">
        <f>SUMIFS(СВЦЭМ!$C$39:$C$782,СВЦЭМ!$A$39:$A$782,$A25,СВЦЭМ!$B$39:$B$782,B$11)+'СЕТ СН'!$F$9+СВЦЭМ!$D$10+'СЕТ СН'!$F$5-'СЕТ СН'!$F$17</f>
        <v>3391.1301706100003</v>
      </c>
      <c r="C25" s="36">
        <f>SUMIFS(СВЦЭМ!$C$39:$C$782,СВЦЭМ!$A$39:$A$782,$A25,СВЦЭМ!$B$39:$B$782,C$11)+'СЕТ СН'!$F$9+СВЦЭМ!$D$10+'СЕТ СН'!$F$5-'СЕТ СН'!$F$17</f>
        <v>3484.3810639900003</v>
      </c>
      <c r="D25" s="36">
        <f>SUMIFS(СВЦЭМ!$C$39:$C$782,СВЦЭМ!$A$39:$A$782,$A25,СВЦЭМ!$B$39:$B$782,D$11)+'СЕТ СН'!$F$9+СВЦЭМ!$D$10+'СЕТ СН'!$F$5-'СЕТ СН'!$F$17</f>
        <v>3544.8227790299998</v>
      </c>
      <c r="E25" s="36">
        <f>SUMIFS(СВЦЭМ!$C$39:$C$782,СВЦЭМ!$A$39:$A$782,$A25,СВЦЭМ!$B$39:$B$782,E$11)+'СЕТ СН'!$F$9+СВЦЭМ!$D$10+'СЕТ СН'!$F$5-'СЕТ СН'!$F$17</f>
        <v>3610.0058786600002</v>
      </c>
      <c r="F25" s="36">
        <f>SUMIFS(СВЦЭМ!$C$39:$C$782,СВЦЭМ!$A$39:$A$782,$A25,СВЦЭМ!$B$39:$B$782,F$11)+'СЕТ СН'!$F$9+СВЦЭМ!$D$10+'СЕТ СН'!$F$5-'СЕТ СН'!$F$17</f>
        <v>3628.1267518300001</v>
      </c>
      <c r="G25" s="36">
        <f>SUMIFS(СВЦЭМ!$C$39:$C$782,СВЦЭМ!$A$39:$A$782,$A25,СВЦЭМ!$B$39:$B$782,G$11)+'СЕТ СН'!$F$9+СВЦЭМ!$D$10+'СЕТ СН'!$F$5-'СЕТ СН'!$F$17</f>
        <v>3655.2175153500002</v>
      </c>
      <c r="H25" s="36">
        <f>SUMIFS(СВЦЭМ!$C$39:$C$782,СВЦЭМ!$A$39:$A$782,$A25,СВЦЭМ!$B$39:$B$782,H$11)+'СЕТ СН'!$F$9+СВЦЭМ!$D$10+'СЕТ СН'!$F$5-'СЕТ СН'!$F$17</f>
        <v>3661.92944386</v>
      </c>
      <c r="I25" s="36">
        <f>SUMIFS(СВЦЭМ!$C$39:$C$782,СВЦЭМ!$A$39:$A$782,$A25,СВЦЭМ!$B$39:$B$782,I$11)+'СЕТ СН'!$F$9+СВЦЭМ!$D$10+'СЕТ СН'!$F$5-'СЕТ СН'!$F$17</f>
        <v>3467.2754759199997</v>
      </c>
      <c r="J25" s="36">
        <f>SUMIFS(СВЦЭМ!$C$39:$C$782,СВЦЭМ!$A$39:$A$782,$A25,СВЦЭМ!$B$39:$B$782,J$11)+'СЕТ СН'!$F$9+СВЦЭМ!$D$10+'СЕТ СН'!$F$5-'СЕТ СН'!$F$17</f>
        <v>3344.44398271</v>
      </c>
      <c r="K25" s="36">
        <f>SUMIFS(СВЦЭМ!$C$39:$C$782,СВЦЭМ!$A$39:$A$782,$A25,СВЦЭМ!$B$39:$B$782,K$11)+'СЕТ СН'!$F$9+СВЦЭМ!$D$10+'СЕТ СН'!$F$5-'СЕТ СН'!$F$17</f>
        <v>3317.2325069200001</v>
      </c>
      <c r="L25" s="36">
        <f>SUMIFS(СВЦЭМ!$C$39:$C$782,СВЦЭМ!$A$39:$A$782,$A25,СВЦЭМ!$B$39:$B$782,L$11)+'СЕТ СН'!$F$9+СВЦЭМ!$D$10+'СЕТ СН'!$F$5-'СЕТ СН'!$F$17</f>
        <v>3278.4498701299999</v>
      </c>
      <c r="M25" s="36">
        <f>SUMIFS(СВЦЭМ!$C$39:$C$782,СВЦЭМ!$A$39:$A$782,$A25,СВЦЭМ!$B$39:$B$782,M$11)+'СЕТ СН'!$F$9+СВЦЭМ!$D$10+'СЕТ СН'!$F$5-'СЕТ СН'!$F$17</f>
        <v>3308.7517367400001</v>
      </c>
      <c r="N25" s="36">
        <f>SUMIFS(СВЦЭМ!$C$39:$C$782,СВЦЭМ!$A$39:$A$782,$A25,СВЦЭМ!$B$39:$B$782,N$11)+'СЕТ СН'!$F$9+СВЦЭМ!$D$10+'СЕТ СН'!$F$5-'СЕТ СН'!$F$17</f>
        <v>3340.7429567600002</v>
      </c>
      <c r="O25" s="36">
        <f>SUMIFS(СВЦЭМ!$C$39:$C$782,СВЦЭМ!$A$39:$A$782,$A25,СВЦЭМ!$B$39:$B$782,O$11)+'СЕТ СН'!$F$9+СВЦЭМ!$D$10+'СЕТ СН'!$F$5-'СЕТ СН'!$F$17</f>
        <v>3345.9482425900001</v>
      </c>
      <c r="P25" s="36">
        <f>SUMIFS(СВЦЭМ!$C$39:$C$782,СВЦЭМ!$A$39:$A$782,$A25,СВЦЭМ!$B$39:$B$782,P$11)+'СЕТ СН'!$F$9+СВЦЭМ!$D$10+'СЕТ СН'!$F$5-'СЕТ СН'!$F$17</f>
        <v>3305.86235093</v>
      </c>
      <c r="Q25" s="36">
        <f>SUMIFS(СВЦЭМ!$C$39:$C$782,СВЦЭМ!$A$39:$A$782,$A25,СВЦЭМ!$B$39:$B$782,Q$11)+'СЕТ СН'!$F$9+СВЦЭМ!$D$10+'СЕТ СН'!$F$5-'СЕТ СН'!$F$17</f>
        <v>3239.42839383</v>
      </c>
      <c r="R25" s="36">
        <f>SUMIFS(СВЦЭМ!$C$39:$C$782,СВЦЭМ!$A$39:$A$782,$A25,СВЦЭМ!$B$39:$B$782,R$11)+'СЕТ СН'!$F$9+СВЦЭМ!$D$10+'СЕТ СН'!$F$5-'СЕТ СН'!$F$17</f>
        <v>3243.1886268500002</v>
      </c>
      <c r="S25" s="36">
        <f>SUMIFS(СВЦЭМ!$C$39:$C$782,СВЦЭМ!$A$39:$A$782,$A25,СВЦЭМ!$B$39:$B$782,S$11)+'СЕТ СН'!$F$9+СВЦЭМ!$D$10+'СЕТ СН'!$F$5-'СЕТ СН'!$F$17</f>
        <v>3241.26045862</v>
      </c>
      <c r="T25" s="36">
        <f>SUMIFS(СВЦЭМ!$C$39:$C$782,СВЦЭМ!$A$39:$A$782,$A25,СВЦЭМ!$B$39:$B$782,T$11)+'СЕТ СН'!$F$9+СВЦЭМ!$D$10+'СЕТ СН'!$F$5-'СЕТ СН'!$F$17</f>
        <v>3281.9610644599998</v>
      </c>
      <c r="U25" s="36">
        <f>SUMIFS(СВЦЭМ!$C$39:$C$782,СВЦЭМ!$A$39:$A$782,$A25,СВЦЭМ!$B$39:$B$782,U$11)+'СЕТ СН'!$F$9+СВЦЭМ!$D$10+'СЕТ СН'!$F$5-'СЕТ СН'!$F$17</f>
        <v>3275.6013962699999</v>
      </c>
      <c r="V25" s="36">
        <f>SUMIFS(СВЦЭМ!$C$39:$C$782,СВЦЭМ!$A$39:$A$782,$A25,СВЦЭМ!$B$39:$B$782,V$11)+'СЕТ СН'!$F$9+СВЦЭМ!$D$10+'СЕТ СН'!$F$5-'СЕТ СН'!$F$17</f>
        <v>3300.3855129900003</v>
      </c>
      <c r="W25" s="36">
        <f>SUMIFS(СВЦЭМ!$C$39:$C$782,СВЦЭМ!$A$39:$A$782,$A25,СВЦЭМ!$B$39:$B$782,W$11)+'СЕТ СН'!$F$9+СВЦЭМ!$D$10+'СЕТ СН'!$F$5-'СЕТ СН'!$F$17</f>
        <v>3270.49649443</v>
      </c>
      <c r="X25" s="36">
        <f>SUMIFS(СВЦЭМ!$C$39:$C$782,СВЦЭМ!$A$39:$A$782,$A25,СВЦЭМ!$B$39:$B$782,X$11)+'СЕТ СН'!$F$9+СВЦЭМ!$D$10+'СЕТ СН'!$F$5-'СЕТ СН'!$F$17</f>
        <v>3308.6976754100001</v>
      </c>
      <c r="Y25" s="36">
        <f>SUMIFS(СВЦЭМ!$C$39:$C$782,СВЦЭМ!$A$39:$A$782,$A25,СВЦЭМ!$B$39:$B$782,Y$11)+'СЕТ СН'!$F$9+СВЦЭМ!$D$10+'СЕТ СН'!$F$5-'СЕТ СН'!$F$17</f>
        <v>3425.2792856300002</v>
      </c>
    </row>
    <row r="26" spans="1:25" ht="15.75" x14ac:dyDescent="0.2">
      <c r="A26" s="35">
        <f t="shared" si="0"/>
        <v>45122</v>
      </c>
      <c r="B26" s="36">
        <f>SUMIFS(СВЦЭМ!$C$39:$C$782,СВЦЭМ!$A$39:$A$782,$A26,СВЦЭМ!$B$39:$B$782,B$11)+'СЕТ СН'!$F$9+СВЦЭМ!$D$10+'СЕТ СН'!$F$5-'СЕТ СН'!$F$17</f>
        <v>3419.0013159800001</v>
      </c>
      <c r="C26" s="36">
        <f>SUMIFS(СВЦЭМ!$C$39:$C$782,СВЦЭМ!$A$39:$A$782,$A26,СВЦЭМ!$B$39:$B$782,C$11)+'СЕТ СН'!$F$9+СВЦЭМ!$D$10+'СЕТ СН'!$F$5-'СЕТ СН'!$F$17</f>
        <v>3531.9713753300002</v>
      </c>
      <c r="D26" s="36">
        <f>SUMIFS(СВЦЭМ!$C$39:$C$782,СВЦЭМ!$A$39:$A$782,$A26,СВЦЭМ!$B$39:$B$782,D$11)+'СЕТ СН'!$F$9+СВЦЭМ!$D$10+'СЕТ СН'!$F$5-'СЕТ СН'!$F$17</f>
        <v>3683.3355785600002</v>
      </c>
      <c r="E26" s="36">
        <f>SUMIFS(СВЦЭМ!$C$39:$C$782,СВЦЭМ!$A$39:$A$782,$A26,СВЦЭМ!$B$39:$B$782,E$11)+'СЕТ СН'!$F$9+СВЦЭМ!$D$10+'СЕТ СН'!$F$5-'СЕТ СН'!$F$17</f>
        <v>3718.0244102699999</v>
      </c>
      <c r="F26" s="36">
        <f>SUMIFS(СВЦЭМ!$C$39:$C$782,СВЦЭМ!$A$39:$A$782,$A26,СВЦЭМ!$B$39:$B$782,F$11)+'СЕТ СН'!$F$9+СВЦЭМ!$D$10+'СЕТ СН'!$F$5-'СЕТ СН'!$F$17</f>
        <v>3718.1196636100003</v>
      </c>
      <c r="G26" s="36">
        <f>SUMIFS(СВЦЭМ!$C$39:$C$782,СВЦЭМ!$A$39:$A$782,$A26,СВЦЭМ!$B$39:$B$782,G$11)+'СЕТ СН'!$F$9+СВЦЭМ!$D$10+'СЕТ СН'!$F$5-'СЕТ СН'!$F$17</f>
        <v>3733.9594202400003</v>
      </c>
      <c r="H26" s="36">
        <f>SUMIFS(СВЦЭМ!$C$39:$C$782,СВЦЭМ!$A$39:$A$782,$A26,СВЦЭМ!$B$39:$B$782,H$11)+'СЕТ СН'!$F$9+СВЦЭМ!$D$10+'СЕТ СН'!$F$5-'СЕТ СН'!$F$17</f>
        <v>3729.4895511499999</v>
      </c>
      <c r="I26" s="36">
        <f>SUMIFS(СВЦЭМ!$C$39:$C$782,СВЦЭМ!$A$39:$A$782,$A26,СВЦЭМ!$B$39:$B$782,I$11)+'СЕТ СН'!$F$9+СВЦЭМ!$D$10+'СЕТ СН'!$F$5-'СЕТ СН'!$F$17</f>
        <v>3527.2869808300002</v>
      </c>
      <c r="J26" s="36">
        <f>SUMIFS(СВЦЭМ!$C$39:$C$782,СВЦЭМ!$A$39:$A$782,$A26,СВЦЭМ!$B$39:$B$782,J$11)+'СЕТ СН'!$F$9+СВЦЭМ!$D$10+'СЕТ СН'!$F$5-'СЕТ СН'!$F$17</f>
        <v>3414.02087239</v>
      </c>
      <c r="K26" s="36">
        <f>SUMIFS(СВЦЭМ!$C$39:$C$782,СВЦЭМ!$A$39:$A$782,$A26,СВЦЭМ!$B$39:$B$782,K$11)+'СЕТ СН'!$F$9+СВЦЭМ!$D$10+'СЕТ СН'!$F$5-'СЕТ СН'!$F$17</f>
        <v>3334.2578780499998</v>
      </c>
      <c r="L26" s="36">
        <f>SUMIFS(СВЦЭМ!$C$39:$C$782,СВЦЭМ!$A$39:$A$782,$A26,СВЦЭМ!$B$39:$B$782,L$11)+'СЕТ СН'!$F$9+СВЦЭМ!$D$10+'СЕТ СН'!$F$5-'СЕТ СН'!$F$17</f>
        <v>3269.8522128300001</v>
      </c>
      <c r="M26" s="36">
        <f>SUMIFS(СВЦЭМ!$C$39:$C$782,СВЦЭМ!$A$39:$A$782,$A26,СВЦЭМ!$B$39:$B$782,M$11)+'СЕТ СН'!$F$9+СВЦЭМ!$D$10+'СЕТ СН'!$F$5-'СЕТ СН'!$F$17</f>
        <v>3235.6714295000002</v>
      </c>
      <c r="N26" s="36">
        <f>SUMIFS(СВЦЭМ!$C$39:$C$782,СВЦЭМ!$A$39:$A$782,$A26,СВЦЭМ!$B$39:$B$782,N$11)+'СЕТ СН'!$F$9+СВЦЭМ!$D$10+'СЕТ СН'!$F$5-'СЕТ СН'!$F$17</f>
        <v>3222.79476664</v>
      </c>
      <c r="O26" s="36">
        <f>SUMIFS(СВЦЭМ!$C$39:$C$782,СВЦЭМ!$A$39:$A$782,$A26,СВЦЭМ!$B$39:$B$782,O$11)+'СЕТ СН'!$F$9+СВЦЭМ!$D$10+'СЕТ СН'!$F$5-'СЕТ СН'!$F$17</f>
        <v>3190.6641385000003</v>
      </c>
      <c r="P26" s="36">
        <f>SUMIFS(СВЦЭМ!$C$39:$C$782,СВЦЭМ!$A$39:$A$782,$A26,СВЦЭМ!$B$39:$B$782,P$11)+'СЕТ СН'!$F$9+СВЦЭМ!$D$10+'СЕТ СН'!$F$5-'СЕТ СН'!$F$17</f>
        <v>3028.8374117900003</v>
      </c>
      <c r="Q26" s="36">
        <f>SUMIFS(СВЦЭМ!$C$39:$C$782,СВЦЭМ!$A$39:$A$782,$A26,СВЦЭМ!$B$39:$B$782,Q$11)+'СЕТ СН'!$F$9+СВЦЭМ!$D$10+'СЕТ СН'!$F$5-'СЕТ СН'!$F$17</f>
        <v>2997.1167936500001</v>
      </c>
      <c r="R26" s="36">
        <f>SUMIFS(СВЦЭМ!$C$39:$C$782,СВЦЭМ!$A$39:$A$782,$A26,СВЦЭМ!$B$39:$B$782,R$11)+'СЕТ СН'!$F$9+СВЦЭМ!$D$10+'СЕТ СН'!$F$5-'СЕТ СН'!$F$17</f>
        <v>2991.3305625000003</v>
      </c>
      <c r="S26" s="36">
        <f>SUMIFS(СВЦЭМ!$C$39:$C$782,СВЦЭМ!$A$39:$A$782,$A26,СВЦЭМ!$B$39:$B$782,S$11)+'СЕТ СН'!$F$9+СВЦЭМ!$D$10+'СЕТ СН'!$F$5-'СЕТ СН'!$F$17</f>
        <v>2989.80743218</v>
      </c>
      <c r="T26" s="36">
        <f>SUMIFS(СВЦЭМ!$C$39:$C$782,СВЦЭМ!$A$39:$A$782,$A26,СВЦЭМ!$B$39:$B$782,T$11)+'СЕТ СН'!$F$9+СВЦЭМ!$D$10+'СЕТ СН'!$F$5-'СЕТ СН'!$F$17</f>
        <v>3016.8922740200001</v>
      </c>
      <c r="U26" s="36">
        <f>SUMIFS(СВЦЭМ!$C$39:$C$782,СВЦЭМ!$A$39:$A$782,$A26,СВЦЭМ!$B$39:$B$782,U$11)+'СЕТ СН'!$F$9+СВЦЭМ!$D$10+'СЕТ СН'!$F$5-'СЕТ СН'!$F$17</f>
        <v>3086.2893082099999</v>
      </c>
      <c r="V26" s="36">
        <f>SUMIFS(СВЦЭМ!$C$39:$C$782,СВЦЭМ!$A$39:$A$782,$A26,СВЦЭМ!$B$39:$B$782,V$11)+'СЕТ СН'!$F$9+СВЦЭМ!$D$10+'СЕТ СН'!$F$5-'СЕТ СН'!$F$17</f>
        <v>3280.8695644300001</v>
      </c>
      <c r="W26" s="36">
        <f>SUMIFS(СВЦЭМ!$C$39:$C$782,СВЦЭМ!$A$39:$A$782,$A26,СВЦЭМ!$B$39:$B$782,W$11)+'СЕТ СН'!$F$9+СВЦЭМ!$D$10+'СЕТ СН'!$F$5-'СЕТ СН'!$F$17</f>
        <v>3243.0077791000003</v>
      </c>
      <c r="X26" s="36">
        <f>SUMIFS(СВЦЭМ!$C$39:$C$782,СВЦЭМ!$A$39:$A$782,$A26,СВЦЭМ!$B$39:$B$782,X$11)+'СЕТ СН'!$F$9+СВЦЭМ!$D$10+'СЕТ СН'!$F$5-'СЕТ СН'!$F$17</f>
        <v>3281.4585367</v>
      </c>
      <c r="Y26" s="36">
        <f>SUMIFS(СВЦЭМ!$C$39:$C$782,СВЦЭМ!$A$39:$A$782,$A26,СВЦЭМ!$B$39:$B$782,Y$11)+'СЕТ СН'!$F$9+СВЦЭМ!$D$10+'СЕТ СН'!$F$5-'СЕТ СН'!$F$17</f>
        <v>3364.0518442800003</v>
      </c>
    </row>
    <row r="27" spans="1:25" ht="15.75" x14ac:dyDescent="0.2">
      <c r="A27" s="35">
        <f t="shared" si="0"/>
        <v>45123</v>
      </c>
      <c r="B27" s="36">
        <f>SUMIFS(СВЦЭМ!$C$39:$C$782,СВЦЭМ!$A$39:$A$782,$A27,СВЦЭМ!$B$39:$B$782,B$11)+'СЕТ СН'!$F$9+СВЦЭМ!$D$10+'СЕТ СН'!$F$5-'СЕТ СН'!$F$17</f>
        <v>3379.37623708</v>
      </c>
      <c r="C27" s="36">
        <f>SUMIFS(СВЦЭМ!$C$39:$C$782,СВЦЭМ!$A$39:$A$782,$A27,СВЦЭМ!$B$39:$B$782,C$11)+'СЕТ СН'!$F$9+СВЦЭМ!$D$10+'СЕТ СН'!$F$5-'СЕТ СН'!$F$17</f>
        <v>3463.5808153300004</v>
      </c>
      <c r="D27" s="36">
        <f>SUMIFS(СВЦЭМ!$C$39:$C$782,СВЦЭМ!$A$39:$A$782,$A27,СВЦЭМ!$B$39:$B$782,D$11)+'СЕТ СН'!$F$9+СВЦЭМ!$D$10+'СЕТ СН'!$F$5-'СЕТ СН'!$F$17</f>
        <v>3635.4111624699999</v>
      </c>
      <c r="E27" s="36">
        <f>SUMIFS(СВЦЭМ!$C$39:$C$782,СВЦЭМ!$A$39:$A$782,$A27,СВЦЭМ!$B$39:$B$782,E$11)+'СЕТ СН'!$F$9+СВЦЭМ!$D$10+'СЕТ СН'!$F$5-'СЕТ СН'!$F$17</f>
        <v>3707.0597871700002</v>
      </c>
      <c r="F27" s="36">
        <f>SUMIFS(СВЦЭМ!$C$39:$C$782,СВЦЭМ!$A$39:$A$782,$A27,СВЦЭМ!$B$39:$B$782,F$11)+'СЕТ СН'!$F$9+СВЦЭМ!$D$10+'СЕТ СН'!$F$5-'СЕТ СН'!$F$17</f>
        <v>3721.0393146599999</v>
      </c>
      <c r="G27" s="36">
        <f>SUMIFS(СВЦЭМ!$C$39:$C$782,СВЦЭМ!$A$39:$A$782,$A27,СВЦЭМ!$B$39:$B$782,G$11)+'СЕТ СН'!$F$9+СВЦЭМ!$D$10+'СЕТ СН'!$F$5-'СЕТ СН'!$F$17</f>
        <v>3706.2803722799999</v>
      </c>
      <c r="H27" s="36">
        <f>SUMIFS(СВЦЭМ!$C$39:$C$782,СВЦЭМ!$A$39:$A$782,$A27,СВЦЭМ!$B$39:$B$782,H$11)+'СЕТ СН'!$F$9+СВЦЭМ!$D$10+'СЕТ СН'!$F$5-'СЕТ СН'!$F$17</f>
        <v>3548.6332509700001</v>
      </c>
      <c r="I27" s="36">
        <f>SUMIFS(СВЦЭМ!$C$39:$C$782,СВЦЭМ!$A$39:$A$782,$A27,СВЦЭМ!$B$39:$B$782,I$11)+'СЕТ СН'!$F$9+СВЦЭМ!$D$10+'СЕТ СН'!$F$5-'СЕТ СН'!$F$17</f>
        <v>3501.7674742600002</v>
      </c>
      <c r="J27" s="36">
        <f>SUMIFS(СВЦЭМ!$C$39:$C$782,СВЦЭМ!$A$39:$A$782,$A27,СВЦЭМ!$B$39:$B$782,J$11)+'СЕТ СН'!$F$9+СВЦЭМ!$D$10+'СЕТ СН'!$F$5-'СЕТ СН'!$F$17</f>
        <v>3396.29197148</v>
      </c>
      <c r="K27" s="36">
        <f>SUMIFS(СВЦЭМ!$C$39:$C$782,СВЦЭМ!$A$39:$A$782,$A27,СВЦЭМ!$B$39:$B$782,K$11)+'СЕТ СН'!$F$9+СВЦЭМ!$D$10+'СЕТ СН'!$F$5-'СЕТ СН'!$F$17</f>
        <v>3324.8248432400001</v>
      </c>
      <c r="L27" s="36">
        <f>SUMIFS(СВЦЭМ!$C$39:$C$782,СВЦЭМ!$A$39:$A$782,$A27,СВЦЭМ!$B$39:$B$782,L$11)+'СЕТ СН'!$F$9+СВЦЭМ!$D$10+'СЕТ СН'!$F$5-'СЕТ СН'!$F$17</f>
        <v>3277.2660750700002</v>
      </c>
      <c r="M27" s="36">
        <f>SUMIFS(СВЦЭМ!$C$39:$C$782,СВЦЭМ!$A$39:$A$782,$A27,СВЦЭМ!$B$39:$B$782,M$11)+'СЕТ СН'!$F$9+СВЦЭМ!$D$10+'СЕТ СН'!$F$5-'СЕТ СН'!$F$17</f>
        <v>3247.5595067200002</v>
      </c>
      <c r="N27" s="36">
        <f>SUMIFS(СВЦЭМ!$C$39:$C$782,СВЦЭМ!$A$39:$A$782,$A27,СВЦЭМ!$B$39:$B$782,N$11)+'СЕТ СН'!$F$9+СВЦЭМ!$D$10+'СЕТ СН'!$F$5-'СЕТ СН'!$F$17</f>
        <v>3233.1816655299999</v>
      </c>
      <c r="O27" s="36">
        <f>SUMIFS(СВЦЭМ!$C$39:$C$782,СВЦЭМ!$A$39:$A$782,$A27,СВЦЭМ!$B$39:$B$782,O$11)+'СЕТ СН'!$F$9+СВЦЭМ!$D$10+'СЕТ СН'!$F$5-'СЕТ СН'!$F$17</f>
        <v>3244.53306815</v>
      </c>
      <c r="P27" s="36">
        <f>SUMIFS(СВЦЭМ!$C$39:$C$782,СВЦЭМ!$A$39:$A$782,$A27,СВЦЭМ!$B$39:$B$782,P$11)+'СЕТ СН'!$F$9+СВЦЭМ!$D$10+'СЕТ СН'!$F$5-'СЕТ СН'!$F$17</f>
        <v>3251.9095264400003</v>
      </c>
      <c r="Q27" s="36">
        <f>SUMIFS(СВЦЭМ!$C$39:$C$782,СВЦЭМ!$A$39:$A$782,$A27,СВЦЭМ!$B$39:$B$782,Q$11)+'СЕТ СН'!$F$9+СВЦЭМ!$D$10+'СЕТ СН'!$F$5-'СЕТ СН'!$F$17</f>
        <v>3224.62280814</v>
      </c>
      <c r="R27" s="36">
        <f>SUMIFS(СВЦЭМ!$C$39:$C$782,СВЦЭМ!$A$39:$A$782,$A27,СВЦЭМ!$B$39:$B$782,R$11)+'СЕТ СН'!$F$9+СВЦЭМ!$D$10+'СЕТ СН'!$F$5-'СЕТ СН'!$F$17</f>
        <v>3214.8185884100003</v>
      </c>
      <c r="S27" s="36">
        <f>SUMIFS(СВЦЭМ!$C$39:$C$782,СВЦЭМ!$A$39:$A$782,$A27,СВЦЭМ!$B$39:$B$782,S$11)+'СЕТ СН'!$F$9+СВЦЭМ!$D$10+'СЕТ СН'!$F$5-'СЕТ СН'!$F$17</f>
        <v>3207.8048965600001</v>
      </c>
      <c r="T27" s="36">
        <f>SUMIFS(СВЦЭМ!$C$39:$C$782,СВЦЭМ!$A$39:$A$782,$A27,СВЦЭМ!$B$39:$B$782,T$11)+'СЕТ СН'!$F$9+СВЦЭМ!$D$10+'СЕТ СН'!$F$5-'СЕТ СН'!$F$17</f>
        <v>3239.5510609200001</v>
      </c>
      <c r="U27" s="36">
        <f>SUMIFS(СВЦЭМ!$C$39:$C$782,СВЦЭМ!$A$39:$A$782,$A27,СВЦЭМ!$B$39:$B$782,U$11)+'СЕТ СН'!$F$9+СВЦЭМ!$D$10+'СЕТ СН'!$F$5-'СЕТ СН'!$F$17</f>
        <v>3244.6283628700003</v>
      </c>
      <c r="V27" s="36">
        <f>SUMIFS(СВЦЭМ!$C$39:$C$782,СВЦЭМ!$A$39:$A$782,$A27,СВЦЭМ!$B$39:$B$782,V$11)+'СЕТ СН'!$F$9+СВЦЭМ!$D$10+'СЕТ СН'!$F$5-'СЕТ СН'!$F$17</f>
        <v>3064.5867278200003</v>
      </c>
      <c r="W27" s="36">
        <f>SUMIFS(СВЦЭМ!$C$39:$C$782,СВЦЭМ!$A$39:$A$782,$A27,СВЦЭМ!$B$39:$B$782,W$11)+'СЕТ СН'!$F$9+СВЦЭМ!$D$10+'СЕТ СН'!$F$5-'СЕТ СН'!$F$17</f>
        <v>2888.15773502</v>
      </c>
      <c r="X27" s="36">
        <f>SUMIFS(СВЦЭМ!$C$39:$C$782,СВЦЭМ!$A$39:$A$782,$A27,СВЦЭМ!$B$39:$B$782,X$11)+'СЕТ СН'!$F$9+СВЦЭМ!$D$10+'СЕТ СН'!$F$5-'СЕТ СН'!$F$17</f>
        <v>2911.4981309599998</v>
      </c>
      <c r="Y27" s="36">
        <f>SUMIFS(СВЦЭМ!$C$39:$C$782,СВЦЭМ!$A$39:$A$782,$A27,СВЦЭМ!$B$39:$B$782,Y$11)+'СЕТ СН'!$F$9+СВЦЭМ!$D$10+'СЕТ СН'!$F$5-'СЕТ СН'!$F$17</f>
        <v>2957.82375353</v>
      </c>
    </row>
    <row r="28" spans="1:25" ht="15.75" x14ac:dyDescent="0.2">
      <c r="A28" s="35">
        <f t="shared" si="0"/>
        <v>45124</v>
      </c>
      <c r="B28" s="36">
        <f>SUMIFS(СВЦЭМ!$C$39:$C$782,СВЦЭМ!$A$39:$A$782,$A28,СВЦЭМ!$B$39:$B$782,B$11)+'СЕТ СН'!$F$9+СВЦЭМ!$D$10+'СЕТ СН'!$F$5-'СЕТ СН'!$F$17</f>
        <v>3019.1934129199999</v>
      </c>
      <c r="C28" s="36">
        <f>SUMIFS(СВЦЭМ!$C$39:$C$782,СВЦЭМ!$A$39:$A$782,$A28,СВЦЭМ!$B$39:$B$782,C$11)+'СЕТ СН'!$F$9+СВЦЭМ!$D$10+'СЕТ СН'!$F$5-'СЕТ СН'!$F$17</f>
        <v>3233.2784371100001</v>
      </c>
      <c r="D28" s="36">
        <f>SUMIFS(СВЦЭМ!$C$39:$C$782,СВЦЭМ!$A$39:$A$782,$A28,СВЦЭМ!$B$39:$B$782,D$11)+'СЕТ СН'!$F$9+СВЦЭМ!$D$10+'СЕТ СН'!$F$5-'СЕТ СН'!$F$17</f>
        <v>3554.1448299200001</v>
      </c>
      <c r="E28" s="36">
        <f>SUMIFS(СВЦЭМ!$C$39:$C$782,СВЦЭМ!$A$39:$A$782,$A28,СВЦЭМ!$B$39:$B$782,E$11)+'СЕТ СН'!$F$9+СВЦЭМ!$D$10+'СЕТ СН'!$F$5-'СЕТ СН'!$F$17</f>
        <v>3662.4779258899998</v>
      </c>
      <c r="F28" s="36">
        <f>SUMIFS(СВЦЭМ!$C$39:$C$782,СВЦЭМ!$A$39:$A$782,$A28,СВЦЭМ!$B$39:$B$782,F$11)+'СЕТ СН'!$F$9+СВЦЭМ!$D$10+'СЕТ СН'!$F$5-'СЕТ СН'!$F$17</f>
        <v>3705.07161946</v>
      </c>
      <c r="G28" s="36">
        <f>SUMIFS(СВЦЭМ!$C$39:$C$782,СВЦЭМ!$A$39:$A$782,$A28,СВЦЭМ!$B$39:$B$782,G$11)+'СЕТ СН'!$F$9+СВЦЭМ!$D$10+'СЕТ СН'!$F$5-'СЕТ СН'!$F$17</f>
        <v>3756.2305548900003</v>
      </c>
      <c r="H28" s="36">
        <f>SUMIFS(СВЦЭМ!$C$39:$C$782,СВЦЭМ!$A$39:$A$782,$A28,СВЦЭМ!$B$39:$B$782,H$11)+'СЕТ СН'!$F$9+СВЦЭМ!$D$10+'СЕТ СН'!$F$5-'СЕТ СН'!$F$17</f>
        <v>3593.9620187400001</v>
      </c>
      <c r="I28" s="36">
        <f>SUMIFS(СВЦЭМ!$C$39:$C$782,СВЦЭМ!$A$39:$A$782,$A28,СВЦЭМ!$B$39:$B$782,I$11)+'СЕТ СН'!$F$9+СВЦЭМ!$D$10+'СЕТ СН'!$F$5-'СЕТ СН'!$F$17</f>
        <v>3484.0288182499999</v>
      </c>
      <c r="J28" s="36">
        <f>SUMIFS(СВЦЭМ!$C$39:$C$782,СВЦЭМ!$A$39:$A$782,$A28,СВЦЭМ!$B$39:$B$782,J$11)+'СЕТ СН'!$F$9+СВЦЭМ!$D$10+'СЕТ СН'!$F$5-'СЕТ СН'!$F$17</f>
        <v>3430.11493879</v>
      </c>
      <c r="K28" s="36">
        <f>SUMIFS(СВЦЭМ!$C$39:$C$782,СВЦЭМ!$A$39:$A$782,$A28,СВЦЭМ!$B$39:$B$782,K$11)+'СЕТ СН'!$F$9+СВЦЭМ!$D$10+'СЕТ СН'!$F$5-'СЕТ СН'!$F$17</f>
        <v>3395.6287610600002</v>
      </c>
      <c r="L28" s="36">
        <f>SUMIFS(СВЦЭМ!$C$39:$C$782,СВЦЭМ!$A$39:$A$782,$A28,СВЦЭМ!$B$39:$B$782,L$11)+'СЕТ СН'!$F$9+СВЦЭМ!$D$10+'СЕТ СН'!$F$5-'СЕТ СН'!$F$17</f>
        <v>3448.1306378300001</v>
      </c>
      <c r="M28" s="36">
        <f>SUMIFS(СВЦЭМ!$C$39:$C$782,СВЦЭМ!$A$39:$A$782,$A28,СВЦЭМ!$B$39:$B$782,M$11)+'СЕТ СН'!$F$9+СВЦЭМ!$D$10+'СЕТ СН'!$F$5-'СЕТ СН'!$F$17</f>
        <v>3219.8123566700001</v>
      </c>
      <c r="N28" s="36">
        <f>SUMIFS(СВЦЭМ!$C$39:$C$782,СВЦЭМ!$A$39:$A$782,$A28,СВЦЭМ!$B$39:$B$782,N$11)+'СЕТ СН'!$F$9+СВЦЭМ!$D$10+'СЕТ СН'!$F$5-'СЕТ СН'!$F$17</f>
        <v>3222.0042949099998</v>
      </c>
      <c r="O28" s="36">
        <f>SUMIFS(СВЦЭМ!$C$39:$C$782,СВЦЭМ!$A$39:$A$782,$A28,СВЦЭМ!$B$39:$B$782,O$11)+'СЕТ СН'!$F$9+СВЦЭМ!$D$10+'СЕТ СН'!$F$5-'СЕТ СН'!$F$17</f>
        <v>3214.2053869900001</v>
      </c>
      <c r="P28" s="36">
        <f>SUMIFS(СВЦЭМ!$C$39:$C$782,СВЦЭМ!$A$39:$A$782,$A28,СВЦЭМ!$B$39:$B$782,P$11)+'СЕТ СН'!$F$9+СВЦЭМ!$D$10+'СЕТ СН'!$F$5-'СЕТ СН'!$F$17</f>
        <v>3222.4967437100004</v>
      </c>
      <c r="Q28" s="36">
        <f>SUMIFS(СВЦЭМ!$C$39:$C$782,СВЦЭМ!$A$39:$A$782,$A28,СВЦЭМ!$B$39:$B$782,Q$11)+'СЕТ СН'!$F$9+СВЦЭМ!$D$10+'СЕТ СН'!$F$5-'СЕТ СН'!$F$17</f>
        <v>3198.6637450200001</v>
      </c>
      <c r="R28" s="36">
        <f>SUMIFS(СВЦЭМ!$C$39:$C$782,СВЦЭМ!$A$39:$A$782,$A28,СВЦЭМ!$B$39:$B$782,R$11)+'СЕТ СН'!$F$9+СВЦЭМ!$D$10+'СЕТ СН'!$F$5-'СЕТ СН'!$F$17</f>
        <v>3193.8619032900001</v>
      </c>
      <c r="S28" s="36">
        <f>SUMIFS(СВЦЭМ!$C$39:$C$782,СВЦЭМ!$A$39:$A$782,$A28,СВЦЭМ!$B$39:$B$782,S$11)+'СЕТ СН'!$F$9+СВЦЭМ!$D$10+'СЕТ СН'!$F$5-'СЕТ СН'!$F$17</f>
        <v>3186.0485773600003</v>
      </c>
      <c r="T28" s="36">
        <f>SUMIFS(СВЦЭМ!$C$39:$C$782,СВЦЭМ!$A$39:$A$782,$A28,СВЦЭМ!$B$39:$B$782,T$11)+'СЕТ СН'!$F$9+СВЦЭМ!$D$10+'СЕТ СН'!$F$5-'СЕТ СН'!$F$17</f>
        <v>3214.1132927600001</v>
      </c>
      <c r="U28" s="36">
        <f>SUMIFS(СВЦЭМ!$C$39:$C$782,СВЦЭМ!$A$39:$A$782,$A28,СВЦЭМ!$B$39:$B$782,U$11)+'СЕТ СН'!$F$9+СВЦЭМ!$D$10+'СЕТ СН'!$F$5-'СЕТ СН'!$F$17</f>
        <v>3458.5062722399998</v>
      </c>
      <c r="V28" s="36">
        <f>SUMIFS(СВЦЭМ!$C$39:$C$782,СВЦЭМ!$A$39:$A$782,$A28,СВЦЭМ!$B$39:$B$782,V$11)+'СЕТ СН'!$F$9+СВЦЭМ!$D$10+'СЕТ СН'!$F$5-'СЕТ СН'!$F$17</f>
        <v>3373.7474660500002</v>
      </c>
      <c r="W28" s="36">
        <f>SUMIFS(СВЦЭМ!$C$39:$C$782,СВЦЭМ!$A$39:$A$782,$A28,СВЦЭМ!$B$39:$B$782,W$11)+'СЕТ СН'!$F$9+СВЦЭМ!$D$10+'СЕТ СН'!$F$5-'СЕТ СН'!$F$17</f>
        <v>3344.7813780000001</v>
      </c>
      <c r="X28" s="36">
        <f>SUMIFS(СВЦЭМ!$C$39:$C$782,СВЦЭМ!$A$39:$A$782,$A28,СВЦЭМ!$B$39:$B$782,X$11)+'СЕТ СН'!$F$9+СВЦЭМ!$D$10+'СЕТ СН'!$F$5-'СЕТ СН'!$F$17</f>
        <v>3397.37295494</v>
      </c>
      <c r="Y28" s="36">
        <f>SUMIFS(СВЦЭМ!$C$39:$C$782,СВЦЭМ!$A$39:$A$782,$A28,СВЦЭМ!$B$39:$B$782,Y$11)+'СЕТ СН'!$F$9+СВЦЭМ!$D$10+'СЕТ СН'!$F$5-'СЕТ СН'!$F$17</f>
        <v>3480.9914201700003</v>
      </c>
    </row>
    <row r="29" spans="1:25" ht="15.75" x14ac:dyDescent="0.2">
      <c r="A29" s="35">
        <f t="shared" si="0"/>
        <v>45125</v>
      </c>
      <c r="B29" s="36">
        <f>SUMIFS(СВЦЭМ!$C$39:$C$782,СВЦЭМ!$A$39:$A$782,$A29,СВЦЭМ!$B$39:$B$782,B$11)+'СЕТ СН'!$F$9+СВЦЭМ!$D$10+'СЕТ СН'!$F$5-'СЕТ СН'!$F$17</f>
        <v>3421.4120879500001</v>
      </c>
      <c r="C29" s="36">
        <f>SUMIFS(СВЦЭМ!$C$39:$C$782,СВЦЭМ!$A$39:$A$782,$A29,СВЦЭМ!$B$39:$B$782,C$11)+'СЕТ СН'!$F$9+СВЦЭМ!$D$10+'СЕТ СН'!$F$5-'СЕТ СН'!$F$17</f>
        <v>3456.3549203800003</v>
      </c>
      <c r="D29" s="36">
        <f>SUMIFS(СВЦЭМ!$C$39:$C$782,СВЦЭМ!$A$39:$A$782,$A29,СВЦЭМ!$B$39:$B$782,D$11)+'СЕТ СН'!$F$9+СВЦЭМ!$D$10+'СЕТ СН'!$F$5-'СЕТ СН'!$F$17</f>
        <v>3620.6862542099998</v>
      </c>
      <c r="E29" s="36">
        <f>SUMIFS(СВЦЭМ!$C$39:$C$782,СВЦЭМ!$A$39:$A$782,$A29,СВЦЭМ!$B$39:$B$782,E$11)+'СЕТ СН'!$F$9+СВЦЭМ!$D$10+'СЕТ СН'!$F$5-'СЕТ СН'!$F$17</f>
        <v>3721.5907935800001</v>
      </c>
      <c r="F29" s="36">
        <f>SUMIFS(СВЦЭМ!$C$39:$C$782,СВЦЭМ!$A$39:$A$782,$A29,СВЦЭМ!$B$39:$B$782,F$11)+'СЕТ СН'!$F$9+СВЦЭМ!$D$10+'СЕТ СН'!$F$5-'СЕТ СН'!$F$17</f>
        <v>3741.65867746</v>
      </c>
      <c r="G29" s="36">
        <f>SUMIFS(СВЦЭМ!$C$39:$C$782,СВЦЭМ!$A$39:$A$782,$A29,СВЦЭМ!$B$39:$B$782,G$11)+'СЕТ СН'!$F$9+СВЦЭМ!$D$10+'СЕТ СН'!$F$5-'СЕТ СН'!$F$17</f>
        <v>3743.7574450299999</v>
      </c>
      <c r="H29" s="36">
        <f>SUMIFS(СВЦЭМ!$C$39:$C$782,СВЦЭМ!$A$39:$A$782,$A29,СВЦЭМ!$B$39:$B$782,H$11)+'СЕТ СН'!$F$9+СВЦЭМ!$D$10+'СЕТ СН'!$F$5-'СЕТ СН'!$F$17</f>
        <v>3540.4328062599998</v>
      </c>
      <c r="I29" s="36">
        <f>SUMIFS(СВЦЭМ!$C$39:$C$782,СВЦЭМ!$A$39:$A$782,$A29,СВЦЭМ!$B$39:$B$782,I$11)+'СЕТ СН'!$F$9+СВЦЭМ!$D$10+'СЕТ СН'!$F$5-'СЕТ СН'!$F$17</f>
        <v>3462.43302012</v>
      </c>
      <c r="J29" s="36">
        <f>SUMIFS(СВЦЭМ!$C$39:$C$782,СВЦЭМ!$A$39:$A$782,$A29,СВЦЭМ!$B$39:$B$782,J$11)+'СЕТ СН'!$F$9+СВЦЭМ!$D$10+'СЕТ СН'!$F$5-'СЕТ СН'!$F$17</f>
        <v>3386.3538465000001</v>
      </c>
      <c r="K29" s="36">
        <f>SUMIFS(СВЦЭМ!$C$39:$C$782,СВЦЭМ!$A$39:$A$782,$A29,СВЦЭМ!$B$39:$B$782,K$11)+'СЕТ СН'!$F$9+СВЦЭМ!$D$10+'СЕТ СН'!$F$5-'СЕТ СН'!$F$17</f>
        <v>3331.5346031099998</v>
      </c>
      <c r="L29" s="36">
        <f>SUMIFS(СВЦЭМ!$C$39:$C$782,СВЦЭМ!$A$39:$A$782,$A29,СВЦЭМ!$B$39:$B$782,L$11)+'СЕТ СН'!$F$9+СВЦЭМ!$D$10+'СЕТ СН'!$F$5-'СЕТ СН'!$F$17</f>
        <v>3321.38048067</v>
      </c>
      <c r="M29" s="36">
        <f>SUMIFS(СВЦЭМ!$C$39:$C$782,СВЦЭМ!$A$39:$A$782,$A29,СВЦЭМ!$B$39:$B$782,M$11)+'СЕТ СН'!$F$9+СВЦЭМ!$D$10+'СЕТ СН'!$F$5-'СЕТ СН'!$F$17</f>
        <v>3305.4275644600002</v>
      </c>
      <c r="N29" s="36">
        <f>SUMIFS(СВЦЭМ!$C$39:$C$782,СВЦЭМ!$A$39:$A$782,$A29,СВЦЭМ!$B$39:$B$782,N$11)+'СЕТ СН'!$F$9+СВЦЭМ!$D$10+'СЕТ СН'!$F$5-'СЕТ СН'!$F$17</f>
        <v>3293.6848346900001</v>
      </c>
      <c r="O29" s="36">
        <f>SUMIFS(СВЦЭМ!$C$39:$C$782,СВЦЭМ!$A$39:$A$782,$A29,СВЦЭМ!$B$39:$B$782,O$11)+'СЕТ СН'!$F$9+СВЦЭМ!$D$10+'СЕТ СН'!$F$5-'СЕТ СН'!$F$17</f>
        <v>3304.1266181199999</v>
      </c>
      <c r="P29" s="36">
        <f>SUMIFS(СВЦЭМ!$C$39:$C$782,СВЦЭМ!$A$39:$A$782,$A29,СВЦЭМ!$B$39:$B$782,P$11)+'СЕТ СН'!$F$9+СВЦЭМ!$D$10+'СЕТ СН'!$F$5-'СЕТ СН'!$F$17</f>
        <v>3300.5835787200003</v>
      </c>
      <c r="Q29" s="36">
        <f>SUMIFS(СВЦЭМ!$C$39:$C$782,СВЦЭМ!$A$39:$A$782,$A29,СВЦЭМ!$B$39:$B$782,Q$11)+'СЕТ СН'!$F$9+СВЦЭМ!$D$10+'СЕТ СН'!$F$5-'СЕТ СН'!$F$17</f>
        <v>3269.7273845700001</v>
      </c>
      <c r="R29" s="36">
        <f>SUMIFS(СВЦЭМ!$C$39:$C$782,СВЦЭМ!$A$39:$A$782,$A29,СВЦЭМ!$B$39:$B$782,R$11)+'СЕТ СН'!$F$9+СВЦЭМ!$D$10+'СЕТ СН'!$F$5-'СЕТ СН'!$F$17</f>
        <v>3274.70915453</v>
      </c>
      <c r="S29" s="36">
        <f>SUMIFS(СВЦЭМ!$C$39:$C$782,СВЦЭМ!$A$39:$A$782,$A29,СВЦЭМ!$B$39:$B$782,S$11)+'СЕТ СН'!$F$9+СВЦЭМ!$D$10+'СЕТ СН'!$F$5-'СЕТ СН'!$F$17</f>
        <v>3273.2731667200001</v>
      </c>
      <c r="T29" s="36">
        <f>SUMIFS(СВЦЭМ!$C$39:$C$782,СВЦЭМ!$A$39:$A$782,$A29,СВЦЭМ!$B$39:$B$782,T$11)+'СЕТ СН'!$F$9+СВЦЭМ!$D$10+'СЕТ СН'!$F$5-'СЕТ СН'!$F$17</f>
        <v>3298.1142347700002</v>
      </c>
      <c r="U29" s="36">
        <f>SUMIFS(СВЦЭМ!$C$39:$C$782,СВЦЭМ!$A$39:$A$782,$A29,СВЦЭМ!$B$39:$B$782,U$11)+'СЕТ СН'!$F$9+СВЦЭМ!$D$10+'СЕТ СН'!$F$5-'СЕТ СН'!$F$17</f>
        <v>3324.1635114000001</v>
      </c>
      <c r="V29" s="36">
        <f>SUMIFS(СВЦЭМ!$C$39:$C$782,СВЦЭМ!$A$39:$A$782,$A29,СВЦЭМ!$B$39:$B$782,V$11)+'СЕТ СН'!$F$9+СВЦЭМ!$D$10+'СЕТ СН'!$F$5-'СЕТ СН'!$F$17</f>
        <v>3321.3525229500001</v>
      </c>
      <c r="W29" s="36">
        <f>SUMIFS(СВЦЭМ!$C$39:$C$782,СВЦЭМ!$A$39:$A$782,$A29,СВЦЭМ!$B$39:$B$782,W$11)+'СЕТ СН'!$F$9+СВЦЭМ!$D$10+'СЕТ СН'!$F$5-'СЕТ СН'!$F$17</f>
        <v>3299.1718650100001</v>
      </c>
      <c r="X29" s="36">
        <f>SUMIFS(СВЦЭМ!$C$39:$C$782,СВЦЭМ!$A$39:$A$782,$A29,СВЦЭМ!$B$39:$B$782,X$11)+'СЕТ СН'!$F$9+СВЦЭМ!$D$10+'СЕТ СН'!$F$5-'СЕТ СН'!$F$17</f>
        <v>3337.4681820200003</v>
      </c>
      <c r="Y29" s="36">
        <f>SUMIFS(СВЦЭМ!$C$39:$C$782,СВЦЭМ!$A$39:$A$782,$A29,СВЦЭМ!$B$39:$B$782,Y$11)+'СЕТ СН'!$F$9+СВЦЭМ!$D$10+'СЕТ СН'!$F$5-'СЕТ СН'!$F$17</f>
        <v>3410.0319930599999</v>
      </c>
    </row>
    <row r="30" spans="1:25" ht="15.75" x14ac:dyDescent="0.2">
      <c r="A30" s="35">
        <f t="shared" si="0"/>
        <v>45126</v>
      </c>
      <c r="B30" s="36">
        <f>SUMIFS(СВЦЭМ!$C$39:$C$782,СВЦЭМ!$A$39:$A$782,$A30,СВЦЭМ!$B$39:$B$782,B$11)+'СЕТ СН'!$F$9+СВЦЭМ!$D$10+'СЕТ СН'!$F$5-'СЕТ СН'!$F$17</f>
        <v>3519.5424873800002</v>
      </c>
      <c r="C30" s="36">
        <f>SUMIFS(СВЦЭМ!$C$39:$C$782,СВЦЭМ!$A$39:$A$782,$A30,СВЦЭМ!$B$39:$B$782,C$11)+'СЕТ СН'!$F$9+СВЦЭМ!$D$10+'СЕТ СН'!$F$5-'СЕТ СН'!$F$17</f>
        <v>3556.8331610599998</v>
      </c>
      <c r="D30" s="36">
        <f>SUMIFS(СВЦЭМ!$C$39:$C$782,СВЦЭМ!$A$39:$A$782,$A30,СВЦЭМ!$B$39:$B$782,D$11)+'СЕТ СН'!$F$9+СВЦЭМ!$D$10+'СЕТ СН'!$F$5-'СЕТ СН'!$F$17</f>
        <v>3655.3655554100001</v>
      </c>
      <c r="E30" s="36">
        <f>SUMIFS(СВЦЭМ!$C$39:$C$782,СВЦЭМ!$A$39:$A$782,$A30,СВЦЭМ!$B$39:$B$782,E$11)+'СЕТ СН'!$F$9+СВЦЭМ!$D$10+'СЕТ СН'!$F$5-'СЕТ СН'!$F$17</f>
        <v>3703.0897369100003</v>
      </c>
      <c r="F30" s="36">
        <f>SUMIFS(СВЦЭМ!$C$39:$C$782,СВЦЭМ!$A$39:$A$782,$A30,СВЦЭМ!$B$39:$B$782,F$11)+'СЕТ СН'!$F$9+СВЦЭМ!$D$10+'СЕТ СН'!$F$5-'СЕТ СН'!$F$17</f>
        <v>3694.2308918700001</v>
      </c>
      <c r="G30" s="36">
        <f>SUMIFS(СВЦЭМ!$C$39:$C$782,СВЦЭМ!$A$39:$A$782,$A30,СВЦЭМ!$B$39:$B$782,G$11)+'СЕТ СН'!$F$9+СВЦЭМ!$D$10+'СЕТ СН'!$F$5-'СЕТ СН'!$F$17</f>
        <v>3683.35930951</v>
      </c>
      <c r="H30" s="36">
        <f>SUMIFS(СВЦЭМ!$C$39:$C$782,СВЦЭМ!$A$39:$A$782,$A30,СВЦЭМ!$B$39:$B$782,H$11)+'СЕТ СН'!$F$9+СВЦЭМ!$D$10+'СЕТ СН'!$F$5-'СЕТ СН'!$F$17</f>
        <v>3562.8863863799997</v>
      </c>
      <c r="I30" s="36">
        <f>SUMIFS(СВЦЭМ!$C$39:$C$782,СВЦЭМ!$A$39:$A$782,$A30,СВЦЭМ!$B$39:$B$782,I$11)+'СЕТ СН'!$F$9+СВЦЭМ!$D$10+'СЕТ СН'!$F$5-'СЕТ СН'!$F$17</f>
        <v>3471.5721308299999</v>
      </c>
      <c r="J30" s="36">
        <f>SUMIFS(СВЦЭМ!$C$39:$C$782,СВЦЭМ!$A$39:$A$782,$A30,СВЦЭМ!$B$39:$B$782,J$11)+'СЕТ СН'!$F$9+СВЦЭМ!$D$10+'СЕТ СН'!$F$5-'СЕТ СН'!$F$17</f>
        <v>3406.1767525499999</v>
      </c>
      <c r="K30" s="36">
        <f>SUMIFS(СВЦЭМ!$C$39:$C$782,СВЦЭМ!$A$39:$A$782,$A30,СВЦЭМ!$B$39:$B$782,K$11)+'СЕТ СН'!$F$9+СВЦЭМ!$D$10+'СЕТ СН'!$F$5-'СЕТ СН'!$F$17</f>
        <v>3332.84440412</v>
      </c>
      <c r="L30" s="36">
        <f>SUMIFS(СВЦЭМ!$C$39:$C$782,СВЦЭМ!$A$39:$A$782,$A30,СВЦЭМ!$B$39:$B$782,L$11)+'СЕТ СН'!$F$9+СВЦЭМ!$D$10+'СЕТ СН'!$F$5-'СЕТ СН'!$F$17</f>
        <v>3311.7604793</v>
      </c>
      <c r="M30" s="36">
        <f>SUMIFS(СВЦЭМ!$C$39:$C$782,СВЦЭМ!$A$39:$A$782,$A30,СВЦЭМ!$B$39:$B$782,M$11)+'СЕТ СН'!$F$9+СВЦЭМ!$D$10+'СЕТ СН'!$F$5-'СЕТ СН'!$F$17</f>
        <v>3304.4996984500003</v>
      </c>
      <c r="N30" s="36">
        <f>SUMIFS(СВЦЭМ!$C$39:$C$782,СВЦЭМ!$A$39:$A$782,$A30,СВЦЭМ!$B$39:$B$782,N$11)+'СЕТ СН'!$F$9+СВЦЭМ!$D$10+'СЕТ СН'!$F$5-'СЕТ СН'!$F$17</f>
        <v>3289.91257821</v>
      </c>
      <c r="O30" s="36">
        <f>SUMIFS(СВЦЭМ!$C$39:$C$782,СВЦЭМ!$A$39:$A$782,$A30,СВЦЭМ!$B$39:$B$782,O$11)+'СЕТ СН'!$F$9+СВЦЭМ!$D$10+'СЕТ СН'!$F$5-'СЕТ СН'!$F$17</f>
        <v>3300.95607453</v>
      </c>
      <c r="P30" s="36">
        <f>SUMIFS(СВЦЭМ!$C$39:$C$782,СВЦЭМ!$A$39:$A$782,$A30,СВЦЭМ!$B$39:$B$782,P$11)+'СЕТ СН'!$F$9+СВЦЭМ!$D$10+'СЕТ СН'!$F$5-'СЕТ СН'!$F$17</f>
        <v>3287.57068162</v>
      </c>
      <c r="Q30" s="36">
        <f>SUMIFS(СВЦЭМ!$C$39:$C$782,СВЦЭМ!$A$39:$A$782,$A30,СВЦЭМ!$B$39:$B$782,Q$11)+'СЕТ СН'!$F$9+СВЦЭМ!$D$10+'СЕТ СН'!$F$5-'СЕТ СН'!$F$17</f>
        <v>3275.4019773</v>
      </c>
      <c r="R30" s="36">
        <f>SUMIFS(СВЦЭМ!$C$39:$C$782,СВЦЭМ!$A$39:$A$782,$A30,СВЦЭМ!$B$39:$B$782,R$11)+'СЕТ СН'!$F$9+СВЦЭМ!$D$10+'СЕТ СН'!$F$5-'СЕТ СН'!$F$17</f>
        <v>3299.16485848</v>
      </c>
      <c r="S30" s="36">
        <f>SUMIFS(СВЦЭМ!$C$39:$C$782,СВЦЭМ!$A$39:$A$782,$A30,СВЦЭМ!$B$39:$B$782,S$11)+'СЕТ СН'!$F$9+СВЦЭМ!$D$10+'СЕТ СН'!$F$5-'СЕТ СН'!$F$17</f>
        <v>3307.6087073200001</v>
      </c>
      <c r="T30" s="36">
        <f>SUMIFS(СВЦЭМ!$C$39:$C$782,СВЦЭМ!$A$39:$A$782,$A30,СВЦЭМ!$B$39:$B$782,T$11)+'СЕТ СН'!$F$9+СВЦЭМ!$D$10+'СЕТ СН'!$F$5-'СЕТ СН'!$F$17</f>
        <v>3343.69208295</v>
      </c>
      <c r="U30" s="36">
        <f>SUMIFS(СВЦЭМ!$C$39:$C$782,СВЦЭМ!$A$39:$A$782,$A30,СВЦЭМ!$B$39:$B$782,U$11)+'СЕТ СН'!$F$9+СВЦЭМ!$D$10+'СЕТ СН'!$F$5-'СЕТ СН'!$F$17</f>
        <v>3353.7247467400002</v>
      </c>
      <c r="V30" s="36">
        <f>SUMIFS(СВЦЭМ!$C$39:$C$782,СВЦЭМ!$A$39:$A$782,$A30,СВЦЭМ!$B$39:$B$782,V$11)+'СЕТ СН'!$F$9+СВЦЭМ!$D$10+'СЕТ СН'!$F$5-'СЕТ СН'!$F$17</f>
        <v>3356.8724810900003</v>
      </c>
      <c r="W30" s="36">
        <f>SUMIFS(СВЦЭМ!$C$39:$C$782,СВЦЭМ!$A$39:$A$782,$A30,СВЦЭМ!$B$39:$B$782,W$11)+'СЕТ СН'!$F$9+СВЦЭМ!$D$10+'СЕТ СН'!$F$5-'СЕТ СН'!$F$17</f>
        <v>3332.49818998</v>
      </c>
      <c r="X30" s="36">
        <f>SUMIFS(СВЦЭМ!$C$39:$C$782,СВЦЭМ!$A$39:$A$782,$A30,СВЦЭМ!$B$39:$B$782,X$11)+'СЕТ СН'!$F$9+СВЦЭМ!$D$10+'СЕТ СН'!$F$5-'СЕТ СН'!$F$17</f>
        <v>3381.93142227</v>
      </c>
      <c r="Y30" s="36">
        <f>SUMIFS(СВЦЭМ!$C$39:$C$782,СВЦЭМ!$A$39:$A$782,$A30,СВЦЭМ!$B$39:$B$782,Y$11)+'СЕТ СН'!$F$9+СВЦЭМ!$D$10+'СЕТ СН'!$F$5-'СЕТ СН'!$F$17</f>
        <v>3478.06513176</v>
      </c>
    </row>
    <row r="31" spans="1:25" ht="15.75" x14ac:dyDescent="0.2">
      <c r="A31" s="35">
        <f t="shared" si="0"/>
        <v>45127</v>
      </c>
      <c r="B31" s="36">
        <f>SUMIFS(СВЦЭМ!$C$39:$C$782,СВЦЭМ!$A$39:$A$782,$A31,СВЦЭМ!$B$39:$B$782,B$11)+'СЕТ СН'!$F$9+СВЦЭМ!$D$10+'СЕТ СН'!$F$5-'СЕТ СН'!$F$17</f>
        <v>3471.69105704</v>
      </c>
      <c r="C31" s="36">
        <f>SUMIFS(СВЦЭМ!$C$39:$C$782,СВЦЭМ!$A$39:$A$782,$A31,СВЦЭМ!$B$39:$B$782,C$11)+'СЕТ СН'!$F$9+СВЦЭМ!$D$10+'СЕТ СН'!$F$5-'СЕТ СН'!$F$17</f>
        <v>3585.5978869800001</v>
      </c>
      <c r="D31" s="36">
        <f>SUMIFS(СВЦЭМ!$C$39:$C$782,СВЦЭМ!$A$39:$A$782,$A31,СВЦЭМ!$B$39:$B$782,D$11)+'СЕТ СН'!$F$9+СВЦЭМ!$D$10+'СЕТ СН'!$F$5-'СЕТ СН'!$F$17</f>
        <v>3698.5545369500001</v>
      </c>
      <c r="E31" s="36">
        <f>SUMIFS(СВЦЭМ!$C$39:$C$782,СВЦЭМ!$A$39:$A$782,$A31,СВЦЭМ!$B$39:$B$782,E$11)+'СЕТ СН'!$F$9+СВЦЭМ!$D$10+'СЕТ СН'!$F$5-'СЕТ СН'!$F$17</f>
        <v>3709.3830263099999</v>
      </c>
      <c r="F31" s="36">
        <f>SUMIFS(СВЦЭМ!$C$39:$C$782,СВЦЭМ!$A$39:$A$782,$A31,СВЦЭМ!$B$39:$B$782,F$11)+'СЕТ СН'!$F$9+СВЦЭМ!$D$10+'СЕТ СН'!$F$5-'СЕТ СН'!$F$17</f>
        <v>3692.87497106</v>
      </c>
      <c r="G31" s="36">
        <f>SUMIFS(СВЦЭМ!$C$39:$C$782,СВЦЭМ!$A$39:$A$782,$A31,СВЦЭМ!$B$39:$B$782,G$11)+'СЕТ СН'!$F$9+СВЦЭМ!$D$10+'СЕТ СН'!$F$5-'СЕТ СН'!$F$17</f>
        <v>3705.5680159900003</v>
      </c>
      <c r="H31" s="36">
        <f>SUMIFS(СВЦЭМ!$C$39:$C$782,СВЦЭМ!$A$39:$A$782,$A31,СВЦЭМ!$B$39:$B$782,H$11)+'СЕТ СН'!$F$9+СВЦЭМ!$D$10+'СЕТ СН'!$F$5-'СЕТ СН'!$F$17</f>
        <v>3505.1454478000001</v>
      </c>
      <c r="I31" s="36">
        <f>SUMIFS(СВЦЭМ!$C$39:$C$782,СВЦЭМ!$A$39:$A$782,$A31,СВЦЭМ!$B$39:$B$782,I$11)+'СЕТ СН'!$F$9+СВЦЭМ!$D$10+'СЕТ СН'!$F$5-'СЕТ СН'!$F$17</f>
        <v>3408.9800574600004</v>
      </c>
      <c r="J31" s="36">
        <f>SUMIFS(СВЦЭМ!$C$39:$C$782,СВЦЭМ!$A$39:$A$782,$A31,СВЦЭМ!$B$39:$B$782,J$11)+'СЕТ СН'!$F$9+СВЦЭМ!$D$10+'СЕТ СН'!$F$5-'СЕТ СН'!$F$17</f>
        <v>3296.9197761200003</v>
      </c>
      <c r="K31" s="36">
        <f>SUMIFS(СВЦЭМ!$C$39:$C$782,СВЦЭМ!$A$39:$A$782,$A31,СВЦЭМ!$B$39:$B$782,K$11)+'СЕТ СН'!$F$9+СВЦЭМ!$D$10+'СЕТ СН'!$F$5-'СЕТ СН'!$F$17</f>
        <v>3250.87476724</v>
      </c>
      <c r="L31" s="36">
        <f>SUMIFS(СВЦЭМ!$C$39:$C$782,СВЦЭМ!$A$39:$A$782,$A31,СВЦЭМ!$B$39:$B$782,L$11)+'СЕТ СН'!$F$9+СВЦЭМ!$D$10+'СЕТ СН'!$F$5-'СЕТ СН'!$F$17</f>
        <v>3212.41546178</v>
      </c>
      <c r="M31" s="36">
        <f>SUMIFS(СВЦЭМ!$C$39:$C$782,СВЦЭМ!$A$39:$A$782,$A31,СВЦЭМ!$B$39:$B$782,M$11)+'СЕТ СН'!$F$9+СВЦЭМ!$D$10+'СЕТ СН'!$F$5-'СЕТ СН'!$F$17</f>
        <v>3192.0408943100001</v>
      </c>
      <c r="N31" s="36">
        <f>SUMIFS(СВЦЭМ!$C$39:$C$782,СВЦЭМ!$A$39:$A$782,$A31,СВЦЭМ!$B$39:$B$782,N$11)+'СЕТ СН'!$F$9+СВЦЭМ!$D$10+'СЕТ СН'!$F$5-'СЕТ СН'!$F$17</f>
        <v>3188.1021692700001</v>
      </c>
      <c r="O31" s="36">
        <f>SUMIFS(СВЦЭМ!$C$39:$C$782,СВЦЭМ!$A$39:$A$782,$A31,СВЦЭМ!$B$39:$B$782,O$11)+'СЕТ СН'!$F$9+СВЦЭМ!$D$10+'СЕТ СН'!$F$5-'СЕТ СН'!$F$17</f>
        <v>3190.6995743699999</v>
      </c>
      <c r="P31" s="36">
        <f>SUMIFS(СВЦЭМ!$C$39:$C$782,СВЦЭМ!$A$39:$A$782,$A31,СВЦЭМ!$B$39:$B$782,P$11)+'СЕТ СН'!$F$9+СВЦЭМ!$D$10+'СЕТ СН'!$F$5-'СЕТ СН'!$F$17</f>
        <v>3202.0097478500002</v>
      </c>
      <c r="Q31" s="36">
        <f>SUMIFS(СВЦЭМ!$C$39:$C$782,СВЦЭМ!$A$39:$A$782,$A31,СВЦЭМ!$B$39:$B$782,Q$11)+'СЕТ СН'!$F$9+СВЦЭМ!$D$10+'СЕТ СН'!$F$5-'СЕТ СН'!$F$17</f>
        <v>3205.4504372000001</v>
      </c>
      <c r="R31" s="36">
        <f>SUMIFS(СВЦЭМ!$C$39:$C$782,СВЦЭМ!$A$39:$A$782,$A31,СВЦЭМ!$B$39:$B$782,R$11)+'СЕТ СН'!$F$9+СВЦЭМ!$D$10+'СЕТ СН'!$F$5-'СЕТ СН'!$F$17</f>
        <v>3206.60659674</v>
      </c>
      <c r="S31" s="36">
        <f>SUMIFS(СВЦЭМ!$C$39:$C$782,СВЦЭМ!$A$39:$A$782,$A31,СВЦЭМ!$B$39:$B$782,S$11)+'СЕТ СН'!$F$9+СВЦЭМ!$D$10+'СЕТ СН'!$F$5-'СЕТ СН'!$F$17</f>
        <v>3216.7617387500004</v>
      </c>
      <c r="T31" s="36">
        <f>SUMIFS(СВЦЭМ!$C$39:$C$782,СВЦЭМ!$A$39:$A$782,$A31,СВЦЭМ!$B$39:$B$782,T$11)+'СЕТ СН'!$F$9+СВЦЭМ!$D$10+'СЕТ СН'!$F$5-'СЕТ СН'!$F$17</f>
        <v>3212.4788977099997</v>
      </c>
      <c r="U31" s="36">
        <f>SUMIFS(СВЦЭМ!$C$39:$C$782,СВЦЭМ!$A$39:$A$782,$A31,СВЦЭМ!$B$39:$B$782,U$11)+'СЕТ СН'!$F$9+СВЦЭМ!$D$10+'СЕТ СН'!$F$5-'СЕТ СН'!$F$17</f>
        <v>3236.8624037099999</v>
      </c>
      <c r="V31" s="36">
        <f>SUMIFS(СВЦЭМ!$C$39:$C$782,СВЦЭМ!$A$39:$A$782,$A31,СВЦЭМ!$B$39:$B$782,V$11)+'СЕТ СН'!$F$9+СВЦЭМ!$D$10+'СЕТ СН'!$F$5-'СЕТ СН'!$F$17</f>
        <v>3239.9022235299999</v>
      </c>
      <c r="W31" s="36">
        <f>SUMIFS(СВЦЭМ!$C$39:$C$782,СВЦЭМ!$A$39:$A$782,$A31,СВЦЭМ!$B$39:$B$782,W$11)+'СЕТ СН'!$F$9+СВЦЭМ!$D$10+'СЕТ СН'!$F$5-'СЕТ СН'!$F$17</f>
        <v>3248.6547038799999</v>
      </c>
      <c r="X31" s="36">
        <f>SUMIFS(СВЦЭМ!$C$39:$C$782,СВЦЭМ!$A$39:$A$782,$A31,СВЦЭМ!$B$39:$B$782,X$11)+'СЕТ СН'!$F$9+СВЦЭМ!$D$10+'СЕТ СН'!$F$5-'СЕТ СН'!$F$17</f>
        <v>3325.9840027400001</v>
      </c>
      <c r="Y31" s="36">
        <f>SUMIFS(СВЦЭМ!$C$39:$C$782,СВЦЭМ!$A$39:$A$782,$A31,СВЦЭМ!$B$39:$B$782,Y$11)+'СЕТ СН'!$F$9+СВЦЭМ!$D$10+'СЕТ СН'!$F$5-'СЕТ СН'!$F$17</f>
        <v>3417.0139925900003</v>
      </c>
    </row>
    <row r="32" spans="1:25" ht="15.75" x14ac:dyDescent="0.2">
      <c r="A32" s="35">
        <f t="shared" si="0"/>
        <v>45128</v>
      </c>
      <c r="B32" s="36">
        <f>SUMIFS(СВЦЭМ!$C$39:$C$782,СВЦЭМ!$A$39:$A$782,$A32,СВЦЭМ!$B$39:$B$782,B$11)+'СЕТ СН'!$F$9+СВЦЭМ!$D$10+'СЕТ СН'!$F$5-'СЕТ СН'!$F$17</f>
        <v>3452.87033131</v>
      </c>
      <c r="C32" s="36">
        <f>SUMIFS(СВЦЭМ!$C$39:$C$782,СВЦЭМ!$A$39:$A$782,$A32,СВЦЭМ!$B$39:$B$782,C$11)+'СЕТ СН'!$F$9+СВЦЭМ!$D$10+'СЕТ СН'!$F$5-'СЕТ СН'!$F$17</f>
        <v>3544.2687404600001</v>
      </c>
      <c r="D32" s="36">
        <f>SUMIFS(СВЦЭМ!$C$39:$C$782,СВЦЭМ!$A$39:$A$782,$A32,СВЦЭМ!$B$39:$B$782,D$11)+'СЕТ СН'!$F$9+СВЦЭМ!$D$10+'СЕТ СН'!$F$5-'СЕТ СН'!$F$17</f>
        <v>3643.37222944</v>
      </c>
      <c r="E32" s="36">
        <f>SUMIFS(СВЦЭМ!$C$39:$C$782,СВЦЭМ!$A$39:$A$782,$A32,СВЦЭМ!$B$39:$B$782,E$11)+'СЕТ СН'!$F$9+СВЦЭМ!$D$10+'СЕТ СН'!$F$5-'СЕТ СН'!$F$17</f>
        <v>3651.8814828599998</v>
      </c>
      <c r="F32" s="36">
        <f>SUMIFS(СВЦЭМ!$C$39:$C$782,СВЦЭМ!$A$39:$A$782,$A32,СВЦЭМ!$B$39:$B$782,F$11)+'СЕТ СН'!$F$9+СВЦЭМ!$D$10+'СЕТ СН'!$F$5-'СЕТ СН'!$F$17</f>
        <v>3671.4431812399998</v>
      </c>
      <c r="G32" s="36">
        <f>SUMIFS(СВЦЭМ!$C$39:$C$782,СВЦЭМ!$A$39:$A$782,$A32,СВЦЭМ!$B$39:$B$782,G$11)+'СЕТ СН'!$F$9+СВЦЭМ!$D$10+'СЕТ СН'!$F$5-'СЕТ СН'!$F$17</f>
        <v>3684.1752014100002</v>
      </c>
      <c r="H32" s="36">
        <f>SUMIFS(СВЦЭМ!$C$39:$C$782,СВЦЭМ!$A$39:$A$782,$A32,СВЦЭМ!$B$39:$B$782,H$11)+'СЕТ СН'!$F$9+СВЦЭМ!$D$10+'СЕТ СН'!$F$5-'СЕТ СН'!$F$17</f>
        <v>3523.3078005799998</v>
      </c>
      <c r="I32" s="36">
        <f>SUMIFS(СВЦЭМ!$C$39:$C$782,СВЦЭМ!$A$39:$A$782,$A32,СВЦЭМ!$B$39:$B$782,I$11)+'СЕТ СН'!$F$9+СВЦЭМ!$D$10+'СЕТ СН'!$F$5-'СЕТ СН'!$F$17</f>
        <v>3425.2660451700003</v>
      </c>
      <c r="J32" s="36">
        <f>SUMIFS(СВЦЭМ!$C$39:$C$782,СВЦЭМ!$A$39:$A$782,$A32,СВЦЭМ!$B$39:$B$782,J$11)+'СЕТ СН'!$F$9+СВЦЭМ!$D$10+'СЕТ СН'!$F$5-'СЕТ СН'!$F$17</f>
        <v>3309.2200596600001</v>
      </c>
      <c r="K32" s="36">
        <f>SUMIFS(СВЦЭМ!$C$39:$C$782,СВЦЭМ!$A$39:$A$782,$A32,СВЦЭМ!$B$39:$B$782,K$11)+'СЕТ СН'!$F$9+СВЦЭМ!$D$10+'СЕТ СН'!$F$5-'СЕТ СН'!$F$17</f>
        <v>3230.7625692400002</v>
      </c>
      <c r="L32" s="36">
        <f>SUMIFS(СВЦЭМ!$C$39:$C$782,СВЦЭМ!$A$39:$A$782,$A32,СВЦЭМ!$B$39:$B$782,L$11)+'СЕТ СН'!$F$9+СВЦЭМ!$D$10+'СЕТ СН'!$F$5-'СЕТ СН'!$F$17</f>
        <v>3183.2948619200001</v>
      </c>
      <c r="M32" s="36">
        <f>SUMIFS(СВЦЭМ!$C$39:$C$782,СВЦЭМ!$A$39:$A$782,$A32,СВЦЭМ!$B$39:$B$782,M$11)+'СЕТ СН'!$F$9+СВЦЭМ!$D$10+'СЕТ СН'!$F$5-'СЕТ СН'!$F$17</f>
        <v>3180.6776964999999</v>
      </c>
      <c r="N32" s="36">
        <f>SUMIFS(СВЦЭМ!$C$39:$C$782,СВЦЭМ!$A$39:$A$782,$A32,СВЦЭМ!$B$39:$B$782,N$11)+'СЕТ СН'!$F$9+СВЦЭМ!$D$10+'СЕТ СН'!$F$5-'СЕТ СН'!$F$17</f>
        <v>3187.6944226400001</v>
      </c>
      <c r="O32" s="36">
        <f>SUMIFS(СВЦЭМ!$C$39:$C$782,СВЦЭМ!$A$39:$A$782,$A32,СВЦЭМ!$B$39:$B$782,O$11)+'СЕТ СН'!$F$9+СВЦЭМ!$D$10+'СЕТ СН'!$F$5-'СЕТ СН'!$F$17</f>
        <v>3182.2774659699999</v>
      </c>
      <c r="P32" s="36">
        <f>SUMIFS(СВЦЭМ!$C$39:$C$782,СВЦЭМ!$A$39:$A$782,$A32,СВЦЭМ!$B$39:$B$782,P$11)+'СЕТ СН'!$F$9+СВЦЭМ!$D$10+'СЕТ СН'!$F$5-'СЕТ СН'!$F$17</f>
        <v>3166.7997279600004</v>
      </c>
      <c r="Q32" s="36">
        <f>SUMIFS(СВЦЭМ!$C$39:$C$782,СВЦЭМ!$A$39:$A$782,$A32,СВЦЭМ!$B$39:$B$782,Q$11)+'СЕТ СН'!$F$9+СВЦЭМ!$D$10+'СЕТ СН'!$F$5-'СЕТ СН'!$F$17</f>
        <v>3174.1299974200001</v>
      </c>
      <c r="R32" s="36">
        <f>SUMIFS(СВЦЭМ!$C$39:$C$782,СВЦЭМ!$A$39:$A$782,$A32,СВЦЭМ!$B$39:$B$782,R$11)+'СЕТ СН'!$F$9+СВЦЭМ!$D$10+'СЕТ СН'!$F$5-'СЕТ СН'!$F$17</f>
        <v>3188.6889887300003</v>
      </c>
      <c r="S32" s="36">
        <f>SUMIFS(СВЦЭМ!$C$39:$C$782,СВЦЭМ!$A$39:$A$782,$A32,СВЦЭМ!$B$39:$B$782,S$11)+'СЕТ СН'!$F$9+СВЦЭМ!$D$10+'СЕТ СН'!$F$5-'СЕТ СН'!$F$17</f>
        <v>3191.8132006400001</v>
      </c>
      <c r="T32" s="36">
        <f>SUMIFS(СВЦЭМ!$C$39:$C$782,СВЦЭМ!$A$39:$A$782,$A32,СВЦЭМ!$B$39:$B$782,T$11)+'СЕТ СН'!$F$9+СВЦЭМ!$D$10+'СЕТ СН'!$F$5-'СЕТ СН'!$F$17</f>
        <v>3196.1026137700001</v>
      </c>
      <c r="U32" s="36">
        <f>SUMIFS(СВЦЭМ!$C$39:$C$782,СВЦЭМ!$A$39:$A$782,$A32,СВЦЭМ!$B$39:$B$782,U$11)+'СЕТ СН'!$F$9+СВЦЭМ!$D$10+'СЕТ СН'!$F$5-'СЕТ СН'!$F$17</f>
        <v>3201.8309738600001</v>
      </c>
      <c r="V32" s="36">
        <f>SUMIFS(СВЦЭМ!$C$39:$C$782,СВЦЭМ!$A$39:$A$782,$A32,СВЦЭМ!$B$39:$B$782,V$11)+'СЕТ СН'!$F$9+СВЦЭМ!$D$10+'СЕТ СН'!$F$5-'СЕТ СН'!$F$17</f>
        <v>3198.5161980800003</v>
      </c>
      <c r="W32" s="36">
        <f>SUMIFS(СВЦЭМ!$C$39:$C$782,СВЦЭМ!$A$39:$A$782,$A32,СВЦЭМ!$B$39:$B$782,W$11)+'СЕТ СН'!$F$9+СВЦЭМ!$D$10+'СЕТ СН'!$F$5-'СЕТ СН'!$F$17</f>
        <v>3167.6401805100004</v>
      </c>
      <c r="X32" s="36">
        <f>SUMIFS(СВЦЭМ!$C$39:$C$782,СВЦЭМ!$A$39:$A$782,$A32,СВЦЭМ!$B$39:$B$782,X$11)+'СЕТ СН'!$F$9+СВЦЭМ!$D$10+'СЕТ СН'!$F$5-'СЕТ СН'!$F$17</f>
        <v>3237.7829874500003</v>
      </c>
      <c r="Y32" s="36">
        <f>SUMIFS(СВЦЭМ!$C$39:$C$782,СВЦЭМ!$A$39:$A$782,$A32,СВЦЭМ!$B$39:$B$782,Y$11)+'СЕТ СН'!$F$9+СВЦЭМ!$D$10+'СЕТ СН'!$F$5-'СЕТ СН'!$F$17</f>
        <v>3406.0865646299999</v>
      </c>
    </row>
    <row r="33" spans="1:25" ht="15.75" x14ac:dyDescent="0.2">
      <c r="A33" s="35">
        <f t="shared" si="0"/>
        <v>45129</v>
      </c>
      <c r="B33" s="36">
        <f>SUMIFS(СВЦЭМ!$C$39:$C$782,СВЦЭМ!$A$39:$A$782,$A33,СВЦЭМ!$B$39:$B$782,B$11)+'СЕТ СН'!$F$9+СВЦЭМ!$D$10+'СЕТ СН'!$F$5-'СЕТ СН'!$F$17</f>
        <v>3393.3720648799999</v>
      </c>
      <c r="C33" s="36">
        <f>SUMIFS(СВЦЭМ!$C$39:$C$782,СВЦЭМ!$A$39:$A$782,$A33,СВЦЭМ!$B$39:$B$782,C$11)+'СЕТ СН'!$F$9+СВЦЭМ!$D$10+'СЕТ СН'!$F$5-'СЕТ СН'!$F$17</f>
        <v>3451.7193290300002</v>
      </c>
      <c r="D33" s="36">
        <f>SUMIFS(СВЦЭМ!$C$39:$C$782,СВЦЭМ!$A$39:$A$782,$A33,СВЦЭМ!$B$39:$B$782,D$11)+'СЕТ СН'!$F$9+СВЦЭМ!$D$10+'СЕТ СН'!$F$5-'СЕТ СН'!$F$17</f>
        <v>3550.9021841000003</v>
      </c>
      <c r="E33" s="36">
        <f>SUMIFS(СВЦЭМ!$C$39:$C$782,СВЦЭМ!$A$39:$A$782,$A33,СВЦЭМ!$B$39:$B$782,E$11)+'СЕТ СН'!$F$9+СВЦЭМ!$D$10+'СЕТ СН'!$F$5-'СЕТ СН'!$F$17</f>
        <v>3537.9454870999998</v>
      </c>
      <c r="F33" s="36">
        <f>SUMIFS(СВЦЭМ!$C$39:$C$782,СВЦЭМ!$A$39:$A$782,$A33,СВЦЭМ!$B$39:$B$782,F$11)+'СЕТ СН'!$F$9+СВЦЭМ!$D$10+'СЕТ СН'!$F$5-'СЕТ СН'!$F$17</f>
        <v>3531.1701214700001</v>
      </c>
      <c r="G33" s="36">
        <f>SUMIFS(СВЦЭМ!$C$39:$C$782,СВЦЭМ!$A$39:$A$782,$A33,СВЦЭМ!$B$39:$B$782,G$11)+'СЕТ СН'!$F$9+СВЦЭМ!$D$10+'СЕТ СН'!$F$5-'СЕТ СН'!$F$17</f>
        <v>3529.4221166699999</v>
      </c>
      <c r="H33" s="36">
        <f>SUMIFS(СВЦЭМ!$C$39:$C$782,СВЦЭМ!$A$39:$A$782,$A33,СВЦЭМ!$B$39:$B$782,H$11)+'СЕТ СН'!$F$9+СВЦЭМ!$D$10+'СЕТ СН'!$F$5-'СЕТ СН'!$F$17</f>
        <v>3468.5132412200001</v>
      </c>
      <c r="I33" s="36">
        <f>SUMIFS(СВЦЭМ!$C$39:$C$782,СВЦЭМ!$A$39:$A$782,$A33,СВЦЭМ!$B$39:$B$782,I$11)+'СЕТ СН'!$F$9+СВЦЭМ!$D$10+'СЕТ СН'!$F$5-'СЕТ СН'!$F$17</f>
        <v>3422.6010043000001</v>
      </c>
      <c r="J33" s="36">
        <f>SUMIFS(СВЦЭМ!$C$39:$C$782,СВЦЭМ!$A$39:$A$782,$A33,СВЦЭМ!$B$39:$B$782,J$11)+'СЕТ СН'!$F$9+СВЦЭМ!$D$10+'СЕТ СН'!$F$5-'СЕТ СН'!$F$17</f>
        <v>3294.4449995300001</v>
      </c>
      <c r="K33" s="36">
        <f>SUMIFS(СВЦЭМ!$C$39:$C$782,СВЦЭМ!$A$39:$A$782,$A33,СВЦЭМ!$B$39:$B$782,K$11)+'СЕТ СН'!$F$9+СВЦЭМ!$D$10+'СЕТ СН'!$F$5-'СЕТ СН'!$F$17</f>
        <v>3222.6367056400004</v>
      </c>
      <c r="L33" s="36">
        <f>SUMIFS(СВЦЭМ!$C$39:$C$782,СВЦЭМ!$A$39:$A$782,$A33,СВЦЭМ!$B$39:$B$782,L$11)+'СЕТ СН'!$F$9+СВЦЭМ!$D$10+'СЕТ СН'!$F$5-'СЕТ СН'!$F$17</f>
        <v>3160.2120939200004</v>
      </c>
      <c r="M33" s="36">
        <f>SUMIFS(СВЦЭМ!$C$39:$C$782,СВЦЭМ!$A$39:$A$782,$A33,СВЦЭМ!$B$39:$B$782,M$11)+'СЕТ СН'!$F$9+СВЦЭМ!$D$10+'СЕТ СН'!$F$5-'СЕТ СН'!$F$17</f>
        <v>3144.4265982799998</v>
      </c>
      <c r="N33" s="36">
        <f>SUMIFS(СВЦЭМ!$C$39:$C$782,СВЦЭМ!$A$39:$A$782,$A33,СВЦЭМ!$B$39:$B$782,N$11)+'СЕТ СН'!$F$9+СВЦЭМ!$D$10+'СЕТ СН'!$F$5-'СЕТ СН'!$F$17</f>
        <v>3137.4046913900002</v>
      </c>
      <c r="O33" s="36">
        <f>SUMIFS(СВЦЭМ!$C$39:$C$782,СВЦЭМ!$A$39:$A$782,$A33,СВЦЭМ!$B$39:$B$782,O$11)+'СЕТ СН'!$F$9+СВЦЭМ!$D$10+'СЕТ СН'!$F$5-'СЕТ СН'!$F$17</f>
        <v>3145.3519438200001</v>
      </c>
      <c r="P33" s="36">
        <f>SUMIFS(СВЦЭМ!$C$39:$C$782,СВЦЭМ!$A$39:$A$782,$A33,СВЦЭМ!$B$39:$B$782,P$11)+'СЕТ СН'!$F$9+СВЦЭМ!$D$10+'СЕТ СН'!$F$5-'СЕТ СН'!$F$17</f>
        <v>3142.83584956</v>
      </c>
      <c r="Q33" s="36">
        <f>SUMIFS(СВЦЭМ!$C$39:$C$782,СВЦЭМ!$A$39:$A$782,$A33,СВЦЭМ!$B$39:$B$782,Q$11)+'СЕТ СН'!$F$9+СВЦЭМ!$D$10+'СЕТ СН'!$F$5-'СЕТ СН'!$F$17</f>
        <v>3148.91048499</v>
      </c>
      <c r="R33" s="36">
        <f>SUMIFS(СВЦЭМ!$C$39:$C$782,СВЦЭМ!$A$39:$A$782,$A33,СВЦЭМ!$B$39:$B$782,R$11)+'СЕТ СН'!$F$9+СВЦЭМ!$D$10+'СЕТ СН'!$F$5-'СЕТ СН'!$F$17</f>
        <v>3141.4948364000002</v>
      </c>
      <c r="S33" s="36">
        <f>SUMIFS(СВЦЭМ!$C$39:$C$782,СВЦЭМ!$A$39:$A$782,$A33,СВЦЭМ!$B$39:$B$782,S$11)+'СЕТ СН'!$F$9+СВЦЭМ!$D$10+'СЕТ СН'!$F$5-'СЕТ СН'!$F$17</f>
        <v>3144.2523202399998</v>
      </c>
      <c r="T33" s="36">
        <f>SUMIFS(СВЦЭМ!$C$39:$C$782,СВЦЭМ!$A$39:$A$782,$A33,СВЦЭМ!$B$39:$B$782,T$11)+'СЕТ СН'!$F$9+СВЦЭМ!$D$10+'СЕТ СН'!$F$5-'СЕТ СН'!$F$17</f>
        <v>3148.5333830300001</v>
      </c>
      <c r="U33" s="36">
        <f>SUMIFS(СВЦЭМ!$C$39:$C$782,СВЦЭМ!$A$39:$A$782,$A33,СВЦЭМ!$B$39:$B$782,U$11)+'СЕТ СН'!$F$9+СВЦЭМ!$D$10+'СЕТ СН'!$F$5-'СЕТ СН'!$F$17</f>
        <v>3152.0447899000001</v>
      </c>
      <c r="V33" s="36">
        <f>SUMIFS(СВЦЭМ!$C$39:$C$782,СВЦЭМ!$A$39:$A$782,$A33,СВЦЭМ!$B$39:$B$782,V$11)+'СЕТ СН'!$F$9+СВЦЭМ!$D$10+'СЕТ СН'!$F$5-'СЕТ СН'!$F$17</f>
        <v>3173.0933528699998</v>
      </c>
      <c r="W33" s="36">
        <f>SUMIFS(СВЦЭМ!$C$39:$C$782,СВЦЭМ!$A$39:$A$782,$A33,СВЦЭМ!$B$39:$B$782,W$11)+'СЕТ СН'!$F$9+СВЦЭМ!$D$10+'СЕТ СН'!$F$5-'СЕТ СН'!$F$17</f>
        <v>3147.9279134600001</v>
      </c>
      <c r="X33" s="36">
        <f>SUMIFS(СВЦЭМ!$C$39:$C$782,СВЦЭМ!$A$39:$A$782,$A33,СВЦЭМ!$B$39:$B$782,X$11)+'СЕТ СН'!$F$9+СВЦЭМ!$D$10+'СЕТ СН'!$F$5-'СЕТ СН'!$F$17</f>
        <v>3195.0452896100001</v>
      </c>
      <c r="Y33" s="36">
        <f>SUMIFS(СВЦЭМ!$C$39:$C$782,СВЦЭМ!$A$39:$A$782,$A33,СВЦЭМ!$B$39:$B$782,Y$11)+'СЕТ СН'!$F$9+СВЦЭМ!$D$10+'СЕТ СН'!$F$5-'СЕТ СН'!$F$17</f>
        <v>3284.25661941</v>
      </c>
    </row>
    <row r="34" spans="1:25" ht="15.75" x14ac:dyDescent="0.2">
      <c r="A34" s="35">
        <f t="shared" si="0"/>
        <v>45130</v>
      </c>
      <c r="B34" s="36">
        <f>SUMIFS(СВЦЭМ!$C$39:$C$782,СВЦЭМ!$A$39:$A$782,$A34,СВЦЭМ!$B$39:$B$782,B$11)+'СЕТ СН'!$F$9+СВЦЭМ!$D$10+'СЕТ СН'!$F$5-'СЕТ СН'!$F$17</f>
        <v>3547.6166819199998</v>
      </c>
      <c r="C34" s="36">
        <f>SUMIFS(СВЦЭМ!$C$39:$C$782,СВЦЭМ!$A$39:$A$782,$A34,СВЦЭМ!$B$39:$B$782,C$11)+'СЕТ СН'!$F$9+СВЦЭМ!$D$10+'СЕТ СН'!$F$5-'СЕТ СН'!$F$17</f>
        <v>3594.5576119300003</v>
      </c>
      <c r="D34" s="36">
        <f>SUMIFS(СВЦЭМ!$C$39:$C$782,СВЦЭМ!$A$39:$A$782,$A34,СВЦЭМ!$B$39:$B$782,D$11)+'СЕТ СН'!$F$9+СВЦЭМ!$D$10+'СЕТ СН'!$F$5-'СЕТ СН'!$F$17</f>
        <v>3710.1387812499997</v>
      </c>
      <c r="E34" s="36">
        <f>SUMIFS(СВЦЭМ!$C$39:$C$782,СВЦЭМ!$A$39:$A$782,$A34,СВЦЭМ!$B$39:$B$782,E$11)+'СЕТ СН'!$F$9+СВЦЭМ!$D$10+'СЕТ СН'!$F$5-'СЕТ СН'!$F$17</f>
        <v>3736.5403581600003</v>
      </c>
      <c r="F34" s="36">
        <f>SUMIFS(СВЦЭМ!$C$39:$C$782,СВЦЭМ!$A$39:$A$782,$A34,СВЦЭМ!$B$39:$B$782,F$11)+'СЕТ СН'!$F$9+СВЦЭМ!$D$10+'СЕТ СН'!$F$5-'СЕТ СН'!$F$17</f>
        <v>3740.5811125099999</v>
      </c>
      <c r="G34" s="36">
        <f>SUMIFS(СВЦЭМ!$C$39:$C$782,СВЦЭМ!$A$39:$A$782,$A34,СВЦЭМ!$B$39:$B$782,G$11)+'СЕТ СН'!$F$9+СВЦЭМ!$D$10+'СЕТ СН'!$F$5-'СЕТ СН'!$F$17</f>
        <v>3736.6404960600003</v>
      </c>
      <c r="H34" s="36">
        <f>SUMIFS(СВЦЭМ!$C$39:$C$782,СВЦЭМ!$A$39:$A$782,$A34,СВЦЭМ!$B$39:$B$782,H$11)+'СЕТ СН'!$F$9+СВЦЭМ!$D$10+'СЕТ СН'!$F$5-'СЕТ СН'!$F$17</f>
        <v>3633.45703654</v>
      </c>
      <c r="I34" s="36">
        <f>SUMIFS(СВЦЭМ!$C$39:$C$782,СВЦЭМ!$A$39:$A$782,$A34,СВЦЭМ!$B$39:$B$782,I$11)+'СЕТ СН'!$F$9+СВЦЭМ!$D$10+'СЕТ СН'!$F$5-'СЕТ СН'!$F$17</f>
        <v>3590.23772349</v>
      </c>
      <c r="J34" s="36">
        <f>SUMIFS(СВЦЭМ!$C$39:$C$782,СВЦЭМ!$A$39:$A$782,$A34,СВЦЭМ!$B$39:$B$782,J$11)+'СЕТ СН'!$F$9+СВЦЭМ!$D$10+'СЕТ СН'!$F$5-'СЕТ СН'!$F$17</f>
        <v>3500.2852639299999</v>
      </c>
      <c r="K34" s="36">
        <f>SUMIFS(СВЦЭМ!$C$39:$C$782,СВЦЭМ!$A$39:$A$782,$A34,СВЦЭМ!$B$39:$B$782,K$11)+'СЕТ СН'!$F$9+СВЦЭМ!$D$10+'СЕТ СН'!$F$5-'СЕТ СН'!$F$17</f>
        <v>3413.43790433</v>
      </c>
      <c r="L34" s="36">
        <f>SUMIFS(СВЦЭМ!$C$39:$C$782,СВЦЭМ!$A$39:$A$782,$A34,СВЦЭМ!$B$39:$B$782,L$11)+'СЕТ СН'!$F$9+СВЦЭМ!$D$10+'СЕТ СН'!$F$5-'СЕТ СН'!$F$17</f>
        <v>3348.9938811399998</v>
      </c>
      <c r="M34" s="36">
        <f>SUMIFS(СВЦЭМ!$C$39:$C$782,СВЦЭМ!$A$39:$A$782,$A34,СВЦЭМ!$B$39:$B$782,M$11)+'СЕТ СН'!$F$9+СВЦЭМ!$D$10+'СЕТ СН'!$F$5-'СЕТ СН'!$F$17</f>
        <v>3332.3312696200001</v>
      </c>
      <c r="N34" s="36">
        <f>SUMIFS(СВЦЭМ!$C$39:$C$782,СВЦЭМ!$A$39:$A$782,$A34,СВЦЭМ!$B$39:$B$782,N$11)+'СЕТ СН'!$F$9+СВЦЭМ!$D$10+'СЕТ СН'!$F$5-'СЕТ СН'!$F$17</f>
        <v>3318.84609628</v>
      </c>
      <c r="O34" s="36">
        <f>SUMIFS(СВЦЭМ!$C$39:$C$782,СВЦЭМ!$A$39:$A$782,$A34,СВЦЭМ!$B$39:$B$782,O$11)+'СЕТ СН'!$F$9+СВЦЭМ!$D$10+'СЕТ СН'!$F$5-'СЕТ СН'!$F$17</f>
        <v>3326.1617659200001</v>
      </c>
      <c r="P34" s="36">
        <f>SUMIFS(СВЦЭМ!$C$39:$C$782,СВЦЭМ!$A$39:$A$782,$A34,СВЦЭМ!$B$39:$B$782,P$11)+'СЕТ СН'!$F$9+СВЦЭМ!$D$10+'СЕТ СН'!$F$5-'СЕТ СН'!$F$17</f>
        <v>3334.1117180900001</v>
      </c>
      <c r="Q34" s="36">
        <f>SUMIFS(СВЦЭМ!$C$39:$C$782,СВЦЭМ!$A$39:$A$782,$A34,СВЦЭМ!$B$39:$B$782,Q$11)+'СЕТ СН'!$F$9+СВЦЭМ!$D$10+'СЕТ СН'!$F$5-'СЕТ СН'!$F$17</f>
        <v>3335.3338983399999</v>
      </c>
      <c r="R34" s="36">
        <f>SUMIFS(СВЦЭМ!$C$39:$C$782,СВЦЭМ!$A$39:$A$782,$A34,СВЦЭМ!$B$39:$B$782,R$11)+'СЕТ СН'!$F$9+СВЦЭМ!$D$10+'СЕТ СН'!$F$5-'СЕТ СН'!$F$17</f>
        <v>3319.5457586800003</v>
      </c>
      <c r="S34" s="36">
        <f>SUMIFS(СВЦЭМ!$C$39:$C$782,СВЦЭМ!$A$39:$A$782,$A34,СВЦЭМ!$B$39:$B$782,S$11)+'СЕТ СН'!$F$9+СВЦЭМ!$D$10+'СЕТ СН'!$F$5-'СЕТ СН'!$F$17</f>
        <v>3314.8309936000001</v>
      </c>
      <c r="T34" s="36">
        <f>SUMIFS(СВЦЭМ!$C$39:$C$782,СВЦЭМ!$A$39:$A$782,$A34,СВЦЭМ!$B$39:$B$782,T$11)+'СЕТ СН'!$F$9+СВЦЭМ!$D$10+'СЕТ СН'!$F$5-'СЕТ СН'!$F$17</f>
        <v>3313.6635507600004</v>
      </c>
      <c r="U34" s="36">
        <f>SUMIFS(СВЦЭМ!$C$39:$C$782,СВЦЭМ!$A$39:$A$782,$A34,СВЦЭМ!$B$39:$B$782,U$11)+'СЕТ СН'!$F$9+СВЦЭМ!$D$10+'СЕТ СН'!$F$5-'СЕТ СН'!$F$17</f>
        <v>3330.1161601000003</v>
      </c>
      <c r="V34" s="36">
        <f>SUMIFS(СВЦЭМ!$C$39:$C$782,СВЦЭМ!$A$39:$A$782,$A34,СВЦЭМ!$B$39:$B$782,V$11)+'СЕТ СН'!$F$9+СВЦЭМ!$D$10+'СЕТ СН'!$F$5-'СЕТ СН'!$F$17</f>
        <v>3335.7542620300001</v>
      </c>
      <c r="W34" s="36">
        <f>SUMIFS(СВЦЭМ!$C$39:$C$782,СВЦЭМ!$A$39:$A$782,$A34,СВЦЭМ!$B$39:$B$782,W$11)+'СЕТ СН'!$F$9+СВЦЭМ!$D$10+'СЕТ СН'!$F$5-'СЕТ СН'!$F$17</f>
        <v>3307.8967590299999</v>
      </c>
      <c r="X34" s="36">
        <f>SUMIFS(СВЦЭМ!$C$39:$C$782,СВЦЭМ!$A$39:$A$782,$A34,СВЦЭМ!$B$39:$B$782,X$11)+'СЕТ СН'!$F$9+СВЦЭМ!$D$10+'СЕТ СН'!$F$5-'СЕТ СН'!$F$17</f>
        <v>3366.4955762700001</v>
      </c>
      <c r="Y34" s="36">
        <f>SUMIFS(СВЦЭМ!$C$39:$C$782,СВЦЭМ!$A$39:$A$782,$A34,СВЦЭМ!$B$39:$B$782,Y$11)+'СЕТ СН'!$F$9+СВЦЭМ!$D$10+'СЕТ СН'!$F$5-'СЕТ СН'!$F$17</f>
        <v>3463.4539886299999</v>
      </c>
    </row>
    <row r="35" spans="1:25" ht="15.75" x14ac:dyDescent="0.2">
      <c r="A35" s="35">
        <f t="shared" si="0"/>
        <v>45131</v>
      </c>
      <c r="B35" s="36">
        <f>SUMIFS(СВЦЭМ!$C$39:$C$782,СВЦЭМ!$A$39:$A$782,$A35,СВЦЭМ!$B$39:$B$782,B$11)+'СЕТ СН'!$F$9+СВЦЭМ!$D$10+'СЕТ СН'!$F$5-'СЕТ СН'!$F$17</f>
        <v>3518.0529305</v>
      </c>
      <c r="C35" s="36">
        <f>SUMIFS(СВЦЭМ!$C$39:$C$782,СВЦЭМ!$A$39:$A$782,$A35,СВЦЭМ!$B$39:$B$782,C$11)+'СЕТ СН'!$F$9+СВЦЭМ!$D$10+'СЕТ СН'!$F$5-'СЕТ СН'!$F$17</f>
        <v>3652.59413834</v>
      </c>
      <c r="D35" s="36">
        <f>SUMIFS(СВЦЭМ!$C$39:$C$782,СВЦЭМ!$A$39:$A$782,$A35,СВЦЭМ!$B$39:$B$782,D$11)+'СЕТ СН'!$F$9+СВЦЭМ!$D$10+'СЕТ СН'!$F$5-'СЕТ СН'!$F$17</f>
        <v>3708.1193464600001</v>
      </c>
      <c r="E35" s="36">
        <f>SUMIFS(СВЦЭМ!$C$39:$C$782,СВЦЭМ!$A$39:$A$782,$A35,СВЦЭМ!$B$39:$B$782,E$11)+'СЕТ СН'!$F$9+СВЦЭМ!$D$10+'СЕТ СН'!$F$5-'СЕТ СН'!$F$17</f>
        <v>3759.81654647</v>
      </c>
      <c r="F35" s="36">
        <f>SUMIFS(СВЦЭМ!$C$39:$C$782,СВЦЭМ!$A$39:$A$782,$A35,СВЦЭМ!$B$39:$B$782,F$11)+'СЕТ СН'!$F$9+СВЦЭМ!$D$10+'СЕТ СН'!$F$5-'СЕТ СН'!$F$17</f>
        <v>3768.7055828900002</v>
      </c>
      <c r="G35" s="36">
        <f>SUMIFS(СВЦЭМ!$C$39:$C$782,СВЦЭМ!$A$39:$A$782,$A35,СВЦЭМ!$B$39:$B$782,G$11)+'СЕТ СН'!$F$9+СВЦЭМ!$D$10+'СЕТ СН'!$F$5-'СЕТ СН'!$F$17</f>
        <v>3900.6164509800001</v>
      </c>
      <c r="H35" s="36">
        <f>SUMIFS(СВЦЭМ!$C$39:$C$782,СВЦЭМ!$A$39:$A$782,$A35,СВЦЭМ!$B$39:$B$782,H$11)+'СЕТ СН'!$F$9+СВЦЭМ!$D$10+'СЕТ СН'!$F$5-'СЕТ СН'!$F$17</f>
        <v>3808.0830583699999</v>
      </c>
      <c r="I35" s="36">
        <f>SUMIFS(СВЦЭМ!$C$39:$C$782,СВЦЭМ!$A$39:$A$782,$A35,СВЦЭМ!$B$39:$B$782,I$11)+'СЕТ СН'!$F$9+СВЦЭМ!$D$10+'СЕТ СН'!$F$5-'СЕТ СН'!$F$17</f>
        <v>3686.8476896399998</v>
      </c>
      <c r="J35" s="36">
        <f>SUMIFS(СВЦЭМ!$C$39:$C$782,СВЦЭМ!$A$39:$A$782,$A35,СВЦЭМ!$B$39:$B$782,J$11)+'СЕТ СН'!$F$9+СВЦЭМ!$D$10+'СЕТ СН'!$F$5-'СЕТ СН'!$F$17</f>
        <v>3576.2415111800001</v>
      </c>
      <c r="K35" s="36">
        <f>SUMIFS(СВЦЭМ!$C$39:$C$782,СВЦЭМ!$A$39:$A$782,$A35,СВЦЭМ!$B$39:$B$782,K$11)+'СЕТ СН'!$F$9+СВЦЭМ!$D$10+'СЕТ СН'!$F$5-'СЕТ СН'!$F$17</f>
        <v>3504.75747555</v>
      </c>
      <c r="L35" s="36">
        <f>SUMIFS(СВЦЭМ!$C$39:$C$782,СВЦЭМ!$A$39:$A$782,$A35,СВЦЭМ!$B$39:$B$782,L$11)+'СЕТ СН'!$F$9+СВЦЭМ!$D$10+'СЕТ СН'!$F$5-'СЕТ СН'!$F$17</f>
        <v>3465.4631526900002</v>
      </c>
      <c r="M35" s="36">
        <f>SUMIFS(СВЦЭМ!$C$39:$C$782,СВЦЭМ!$A$39:$A$782,$A35,СВЦЭМ!$B$39:$B$782,M$11)+'СЕТ СН'!$F$9+СВЦЭМ!$D$10+'СЕТ СН'!$F$5-'СЕТ СН'!$F$17</f>
        <v>3449.2768490099998</v>
      </c>
      <c r="N35" s="36">
        <f>SUMIFS(СВЦЭМ!$C$39:$C$782,СВЦЭМ!$A$39:$A$782,$A35,СВЦЭМ!$B$39:$B$782,N$11)+'СЕТ СН'!$F$9+СВЦЭМ!$D$10+'СЕТ СН'!$F$5-'СЕТ СН'!$F$17</f>
        <v>3437.8773759400001</v>
      </c>
      <c r="O35" s="36">
        <f>SUMIFS(СВЦЭМ!$C$39:$C$782,СВЦЭМ!$A$39:$A$782,$A35,СВЦЭМ!$B$39:$B$782,O$11)+'СЕТ СН'!$F$9+СВЦЭМ!$D$10+'СЕТ СН'!$F$5-'СЕТ СН'!$F$17</f>
        <v>3442.6790761399998</v>
      </c>
      <c r="P35" s="36">
        <f>SUMIFS(СВЦЭМ!$C$39:$C$782,СВЦЭМ!$A$39:$A$782,$A35,СВЦЭМ!$B$39:$B$782,P$11)+'СЕТ СН'!$F$9+СВЦЭМ!$D$10+'СЕТ СН'!$F$5-'СЕТ СН'!$F$17</f>
        <v>3449.9766577</v>
      </c>
      <c r="Q35" s="36">
        <f>SUMIFS(СВЦЭМ!$C$39:$C$782,СВЦЭМ!$A$39:$A$782,$A35,СВЦЭМ!$B$39:$B$782,Q$11)+'СЕТ СН'!$F$9+СВЦЭМ!$D$10+'СЕТ СН'!$F$5-'СЕТ СН'!$F$17</f>
        <v>3452.4820560400003</v>
      </c>
      <c r="R35" s="36">
        <f>SUMIFS(СВЦЭМ!$C$39:$C$782,СВЦЭМ!$A$39:$A$782,$A35,СВЦЭМ!$B$39:$B$782,R$11)+'СЕТ СН'!$F$9+СВЦЭМ!$D$10+'СЕТ СН'!$F$5-'СЕТ СН'!$F$17</f>
        <v>3466.9921190700002</v>
      </c>
      <c r="S35" s="36">
        <f>SUMIFS(СВЦЭМ!$C$39:$C$782,СВЦЭМ!$A$39:$A$782,$A35,СВЦЭМ!$B$39:$B$782,S$11)+'СЕТ СН'!$F$9+СВЦЭМ!$D$10+'СЕТ СН'!$F$5-'СЕТ СН'!$F$17</f>
        <v>3457.0763753199999</v>
      </c>
      <c r="T35" s="36">
        <f>SUMIFS(СВЦЭМ!$C$39:$C$782,СВЦЭМ!$A$39:$A$782,$A35,СВЦЭМ!$B$39:$B$782,T$11)+'СЕТ СН'!$F$9+СВЦЭМ!$D$10+'СЕТ СН'!$F$5-'СЕТ СН'!$F$17</f>
        <v>3453.4561864400002</v>
      </c>
      <c r="U35" s="36">
        <f>SUMIFS(СВЦЭМ!$C$39:$C$782,СВЦЭМ!$A$39:$A$782,$A35,СВЦЭМ!$B$39:$B$782,U$11)+'СЕТ СН'!$F$9+СВЦЭМ!$D$10+'СЕТ СН'!$F$5-'СЕТ СН'!$F$17</f>
        <v>3460.5880422600003</v>
      </c>
      <c r="V35" s="36">
        <f>SUMIFS(СВЦЭМ!$C$39:$C$782,СВЦЭМ!$A$39:$A$782,$A35,СВЦЭМ!$B$39:$B$782,V$11)+'СЕТ СН'!$F$9+СВЦЭМ!$D$10+'СЕТ СН'!$F$5-'СЕТ СН'!$F$17</f>
        <v>3467.3990017000001</v>
      </c>
      <c r="W35" s="36">
        <f>SUMIFS(СВЦЭМ!$C$39:$C$782,СВЦЭМ!$A$39:$A$782,$A35,СВЦЭМ!$B$39:$B$782,W$11)+'СЕТ СН'!$F$9+СВЦЭМ!$D$10+'СЕТ СН'!$F$5-'СЕТ СН'!$F$17</f>
        <v>3431.8827101799998</v>
      </c>
      <c r="X35" s="36">
        <f>SUMIFS(СВЦЭМ!$C$39:$C$782,СВЦЭМ!$A$39:$A$782,$A35,СВЦЭМ!$B$39:$B$782,X$11)+'СЕТ СН'!$F$9+СВЦЭМ!$D$10+'СЕТ СН'!$F$5-'СЕТ СН'!$F$17</f>
        <v>3477.54286443</v>
      </c>
      <c r="Y35" s="36">
        <f>SUMIFS(СВЦЭМ!$C$39:$C$782,СВЦЭМ!$A$39:$A$782,$A35,СВЦЭМ!$B$39:$B$782,Y$11)+'СЕТ СН'!$F$9+СВЦЭМ!$D$10+'СЕТ СН'!$F$5-'СЕТ СН'!$F$17</f>
        <v>3581.3452344100001</v>
      </c>
    </row>
    <row r="36" spans="1:25" ht="15.75" x14ac:dyDescent="0.2">
      <c r="A36" s="35">
        <f t="shared" si="0"/>
        <v>45132</v>
      </c>
      <c r="B36" s="36">
        <f>SUMIFS(СВЦЭМ!$C$39:$C$782,СВЦЭМ!$A$39:$A$782,$A36,СВЦЭМ!$B$39:$B$782,B$11)+'СЕТ СН'!$F$9+СВЦЭМ!$D$10+'СЕТ СН'!$F$5-'СЕТ СН'!$F$17</f>
        <v>3474.7427460999997</v>
      </c>
      <c r="C36" s="36">
        <f>SUMIFS(СВЦЭМ!$C$39:$C$782,СВЦЭМ!$A$39:$A$782,$A36,СВЦЭМ!$B$39:$B$782,C$11)+'СЕТ СН'!$F$9+СВЦЭМ!$D$10+'СЕТ СН'!$F$5-'СЕТ СН'!$F$17</f>
        <v>3542.4592134300001</v>
      </c>
      <c r="D36" s="36">
        <f>SUMIFS(СВЦЭМ!$C$39:$C$782,СВЦЭМ!$A$39:$A$782,$A36,СВЦЭМ!$B$39:$B$782,D$11)+'СЕТ СН'!$F$9+СВЦЭМ!$D$10+'СЕТ СН'!$F$5-'СЕТ СН'!$F$17</f>
        <v>3679.5162391600002</v>
      </c>
      <c r="E36" s="36">
        <f>SUMIFS(СВЦЭМ!$C$39:$C$782,СВЦЭМ!$A$39:$A$782,$A36,СВЦЭМ!$B$39:$B$782,E$11)+'СЕТ СН'!$F$9+СВЦЭМ!$D$10+'СЕТ СН'!$F$5-'СЕТ СН'!$F$17</f>
        <v>3750.69681313</v>
      </c>
      <c r="F36" s="36">
        <f>SUMIFS(СВЦЭМ!$C$39:$C$782,СВЦЭМ!$A$39:$A$782,$A36,СВЦЭМ!$B$39:$B$782,F$11)+'СЕТ СН'!$F$9+СВЦЭМ!$D$10+'СЕТ СН'!$F$5-'СЕТ СН'!$F$17</f>
        <v>3742.8792325900004</v>
      </c>
      <c r="G36" s="36">
        <f>SUMIFS(СВЦЭМ!$C$39:$C$782,СВЦЭМ!$A$39:$A$782,$A36,СВЦЭМ!$B$39:$B$782,G$11)+'СЕТ СН'!$F$9+СВЦЭМ!$D$10+'СЕТ СН'!$F$5-'СЕТ СН'!$F$17</f>
        <v>3667.6689525299998</v>
      </c>
      <c r="H36" s="36">
        <f>SUMIFS(СВЦЭМ!$C$39:$C$782,СВЦЭМ!$A$39:$A$782,$A36,СВЦЭМ!$B$39:$B$782,H$11)+'СЕТ СН'!$F$9+СВЦЭМ!$D$10+'СЕТ СН'!$F$5-'СЕТ СН'!$F$17</f>
        <v>3553.7266547700001</v>
      </c>
      <c r="I36" s="36">
        <f>SUMIFS(СВЦЭМ!$C$39:$C$782,СВЦЭМ!$A$39:$A$782,$A36,СВЦЭМ!$B$39:$B$782,I$11)+'СЕТ СН'!$F$9+СВЦЭМ!$D$10+'СЕТ СН'!$F$5-'СЕТ СН'!$F$17</f>
        <v>3469.3806673400004</v>
      </c>
      <c r="J36" s="36">
        <f>SUMIFS(СВЦЭМ!$C$39:$C$782,СВЦЭМ!$A$39:$A$782,$A36,СВЦЭМ!$B$39:$B$782,J$11)+'СЕТ СН'!$F$9+СВЦЭМ!$D$10+'СЕТ СН'!$F$5-'СЕТ СН'!$F$17</f>
        <v>3387.0455350800003</v>
      </c>
      <c r="K36" s="36">
        <f>SUMIFS(СВЦЭМ!$C$39:$C$782,СВЦЭМ!$A$39:$A$782,$A36,СВЦЭМ!$B$39:$B$782,K$11)+'СЕТ СН'!$F$9+СВЦЭМ!$D$10+'СЕТ СН'!$F$5-'СЕТ СН'!$F$17</f>
        <v>3319.4206457400001</v>
      </c>
      <c r="L36" s="36">
        <f>SUMIFS(СВЦЭМ!$C$39:$C$782,СВЦЭМ!$A$39:$A$782,$A36,СВЦЭМ!$B$39:$B$782,L$11)+'СЕТ СН'!$F$9+СВЦЭМ!$D$10+'СЕТ СН'!$F$5-'СЕТ СН'!$F$17</f>
        <v>3315.3855094800001</v>
      </c>
      <c r="M36" s="36">
        <f>SUMIFS(СВЦЭМ!$C$39:$C$782,СВЦЭМ!$A$39:$A$782,$A36,СВЦЭМ!$B$39:$B$782,M$11)+'СЕТ СН'!$F$9+СВЦЭМ!$D$10+'СЕТ СН'!$F$5-'СЕТ СН'!$F$17</f>
        <v>3328.4591890800002</v>
      </c>
      <c r="N36" s="36">
        <f>SUMIFS(СВЦЭМ!$C$39:$C$782,СВЦЭМ!$A$39:$A$782,$A36,СВЦЭМ!$B$39:$B$782,N$11)+'СЕТ СН'!$F$9+СВЦЭМ!$D$10+'СЕТ СН'!$F$5-'СЕТ СН'!$F$17</f>
        <v>3320.2195634099999</v>
      </c>
      <c r="O36" s="36">
        <f>SUMIFS(СВЦЭМ!$C$39:$C$782,СВЦЭМ!$A$39:$A$782,$A36,СВЦЭМ!$B$39:$B$782,O$11)+'СЕТ СН'!$F$9+СВЦЭМ!$D$10+'СЕТ СН'!$F$5-'СЕТ СН'!$F$17</f>
        <v>3320.5978596300001</v>
      </c>
      <c r="P36" s="36">
        <f>SUMIFS(СВЦЭМ!$C$39:$C$782,СВЦЭМ!$A$39:$A$782,$A36,СВЦЭМ!$B$39:$B$782,P$11)+'СЕТ СН'!$F$9+СВЦЭМ!$D$10+'СЕТ СН'!$F$5-'СЕТ СН'!$F$17</f>
        <v>3320.9856784100002</v>
      </c>
      <c r="Q36" s="36">
        <f>SUMIFS(СВЦЭМ!$C$39:$C$782,СВЦЭМ!$A$39:$A$782,$A36,СВЦЭМ!$B$39:$B$782,Q$11)+'СЕТ СН'!$F$9+СВЦЭМ!$D$10+'СЕТ СН'!$F$5-'СЕТ СН'!$F$17</f>
        <v>3557.1977504200004</v>
      </c>
      <c r="R36" s="36">
        <f>SUMIFS(СВЦЭМ!$C$39:$C$782,СВЦЭМ!$A$39:$A$782,$A36,СВЦЭМ!$B$39:$B$782,R$11)+'СЕТ СН'!$F$9+СВЦЭМ!$D$10+'СЕТ СН'!$F$5-'СЕТ СН'!$F$17</f>
        <v>3596.5064997899999</v>
      </c>
      <c r="S36" s="36">
        <f>SUMIFS(СВЦЭМ!$C$39:$C$782,СВЦЭМ!$A$39:$A$782,$A36,СВЦЭМ!$B$39:$B$782,S$11)+'СЕТ СН'!$F$9+СВЦЭМ!$D$10+'СЕТ СН'!$F$5-'СЕТ СН'!$F$17</f>
        <v>3435.8672979100002</v>
      </c>
      <c r="T36" s="36">
        <f>SUMIFS(СВЦЭМ!$C$39:$C$782,СВЦЭМ!$A$39:$A$782,$A36,СВЦЭМ!$B$39:$B$782,T$11)+'СЕТ СН'!$F$9+СВЦЭМ!$D$10+'СЕТ СН'!$F$5-'СЕТ СН'!$F$17</f>
        <v>3340.37161775</v>
      </c>
      <c r="U36" s="36">
        <f>SUMIFS(СВЦЭМ!$C$39:$C$782,СВЦЭМ!$A$39:$A$782,$A36,СВЦЭМ!$B$39:$B$782,U$11)+'СЕТ СН'!$F$9+СВЦЭМ!$D$10+'СЕТ СН'!$F$5-'СЕТ СН'!$F$17</f>
        <v>3327.0848568900001</v>
      </c>
      <c r="V36" s="36">
        <f>SUMIFS(СВЦЭМ!$C$39:$C$782,СВЦЭМ!$A$39:$A$782,$A36,СВЦЭМ!$B$39:$B$782,V$11)+'СЕТ СН'!$F$9+СВЦЭМ!$D$10+'СЕТ СН'!$F$5-'СЕТ СН'!$F$17</f>
        <v>3293.1881772200004</v>
      </c>
      <c r="W36" s="36">
        <f>SUMIFS(СВЦЭМ!$C$39:$C$782,СВЦЭМ!$A$39:$A$782,$A36,СВЦЭМ!$B$39:$B$782,W$11)+'СЕТ СН'!$F$9+СВЦЭМ!$D$10+'СЕТ СН'!$F$5-'СЕТ СН'!$F$17</f>
        <v>3256.1687995399998</v>
      </c>
      <c r="X36" s="36">
        <f>SUMIFS(СВЦЭМ!$C$39:$C$782,СВЦЭМ!$A$39:$A$782,$A36,СВЦЭМ!$B$39:$B$782,X$11)+'СЕТ СН'!$F$9+СВЦЭМ!$D$10+'СЕТ СН'!$F$5-'СЕТ СН'!$F$17</f>
        <v>3300.8768705299999</v>
      </c>
      <c r="Y36" s="36">
        <f>SUMIFS(СВЦЭМ!$C$39:$C$782,СВЦЭМ!$A$39:$A$782,$A36,СВЦЭМ!$B$39:$B$782,Y$11)+'СЕТ СН'!$F$9+СВЦЭМ!$D$10+'СЕТ СН'!$F$5-'СЕТ СН'!$F$17</f>
        <v>3389.8806806900002</v>
      </c>
    </row>
    <row r="37" spans="1:25" ht="15.75" x14ac:dyDescent="0.2">
      <c r="A37" s="35">
        <f t="shared" si="0"/>
        <v>45133</v>
      </c>
      <c r="B37" s="36">
        <f>SUMIFS(СВЦЭМ!$C$39:$C$782,СВЦЭМ!$A$39:$A$782,$A37,СВЦЭМ!$B$39:$B$782,B$11)+'СЕТ СН'!$F$9+СВЦЭМ!$D$10+'СЕТ СН'!$F$5-'СЕТ СН'!$F$17</f>
        <v>3363.4726462799999</v>
      </c>
      <c r="C37" s="36">
        <f>SUMIFS(СВЦЭМ!$C$39:$C$782,СВЦЭМ!$A$39:$A$782,$A37,СВЦЭМ!$B$39:$B$782,C$11)+'СЕТ СН'!$F$9+СВЦЭМ!$D$10+'СЕТ СН'!$F$5-'СЕТ СН'!$F$17</f>
        <v>3441.85187834</v>
      </c>
      <c r="D37" s="36">
        <f>SUMIFS(СВЦЭМ!$C$39:$C$782,СВЦЭМ!$A$39:$A$782,$A37,СВЦЭМ!$B$39:$B$782,D$11)+'СЕТ СН'!$F$9+СВЦЭМ!$D$10+'СЕТ СН'!$F$5-'СЕТ СН'!$F$17</f>
        <v>3557.6887225700002</v>
      </c>
      <c r="E37" s="36">
        <f>SUMIFS(СВЦЭМ!$C$39:$C$782,СВЦЭМ!$A$39:$A$782,$A37,СВЦЭМ!$B$39:$B$782,E$11)+'СЕТ СН'!$F$9+СВЦЭМ!$D$10+'СЕТ СН'!$F$5-'СЕТ СН'!$F$17</f>
        <v>3580.5045135600003</v>
      </c>
      <c r="F37" s="36">
        <f>SUMIFS(СВЦЭМ!$C$39:$C$782,СВЦЭМ!$A$39:$A$782,$A37,СВЦЭМ!$B$39:$B$782,F$11)+'СЕТ СН'!$F$9+СВЦЭМ!$D$10+'СЕТ СН'!$F$5-'СЕТ СН'!$F$17</f>
        <v>3586.4342785400004</v>
      </c>
      <c r="G37" s="36">
        <f>SUMIFS(СВЦЭМ!$C$39:$C$782,СВЦЭМ!$A$39:$A$782,$A37,СВЦЭМ!$B$39:$B$782,G$11)+'СЕТ СН'!$F$9+СВЦЭМ!$D$10+'СЕТ СН'!$F$5-'СЕТ СН'!$F$17</f>
        <v>3569.5663330699999</v>
      </c>
      <c r="H37" s="36">
        <f>SUMIFS(СВЦЭМ!$C$39:$C$782,СВЦЭМ!$A$39:$A$782,$A37,СВЦЭМ!$B$39:$B$782,H$11)+'СЕТ СН'!$F$9+СВЦЭМ!$D$10+'СЕТ СН'!$F$5-'СЕТ СН'!$F$17</f>
        <v>3475.4970973999998</v>
      </c>
      <c r="I37" s="36">
        <f>SUMIFS(СВЦЭМ!$C$39:$C$782,СВЦЭМ!$A$39:$A$782,$A37,СВЦЭМ!$B$39:$B$782,I$11)+'СЕТ СН'!$F$9+СВЦЭМ!$D$10+'СЕТ СН'!$F$5-'СЕТ СН'!$F$17</f>
        <v>3375.3329580300001</v>
      </c>
      <c r="J37" s="36">
        <f>SUMIFS(СВЦЭМ!$C$39:$C$782,СВЦЭМ!$A$39:$A$782,$A37,СВЦЭМ!$B$39:$B$782,J$11)+'СЕТ СН'!$F$9+СВЦЭМ!$D$10+'СЕТ СН'!$F$5-'СЕТ СН'!$F$17</f>
        <v>3276.1803486600002</v>
      </c>
      <c r="K37" s="36">
        <f>SUMIFS(СВЦЭМ!$C$39:$C$782,СВЦЭМ!$A$39:$A$782,$A37,СВЦЭМ!$B$39:$B$782,K$11)+'СЕТ СН'!$F$9+СВЦЭМ!$D$10+'СЕТ СН'!$F$5-'СЕТ СН'!$F$17</f>
        <v>3186.5807445</v>
      </c>
      <c r="L37" s="36">
        <f>SUMIFS(СВЦЭМ!$C$39:$C$782,СВЦЭМ!$A$39:$A$782,$A37,СВЦЭМ!$B$39:$B$782,L$11)+'СЕТ СН'!$F$9+СВЦЭМ!$D$10+'СЕТ СН'!$F$5-'СЕТ СН'!$F$17</f>
        <v>3158.33061976</v>
      </c>
      <c r="M37" s="36">
        <f>SUMIFS(СВЦЭМ!$C$39:$C$782,СВЦЭМ!$A$39:$A$782,$A37,СВЦЭМ!$B$39:$B$782,M$11)+'СЕТ СН'!$F$9+СВЦЭМ!$D$10+'СЕТ СН'!$F$5-'СЕТ СН'!$F$17</f>
        <v>3172.5691493700001</v>
      </c>
      <c r="N37" s="36">
        <f>SUMIFS(СВЦЭМ!$C$39:$C$782,СВЦЭМ!$A$39:$A$782,$A37,СВЦЭМ!$B$39:$B$782,N$11)+'СЕТ СН'!$F$9+СВЦЭМ!$D$10+'СЕТ СН'!$F$5-'СЕТ СН'!$F$17</f>
        <v>3156.32501069</v>
      </c>
      <c r="O37" s="36">
        <f>SUMIFS(СВЦЭМ!$C$39:$C$782,СВЦЭМ!$A$39:$A$782,$A37,СВЦЭМ!$B$39:$B$782,O$11)+'СЕТ СН'!$F$9+СВЦЭМ!$D$10+'СЕТ СН'!$F$5-'СЕТ СН'!$F$17</f>
        <v>3153.40257449</v>
      </c>
      <c r="P37" s="36">
        <f>SUMIFS(СВЦЭМ!$C$39:$C$782,СВЦЭМ!$A$39:$A$782,$A37,СВЦЭМ!$B$39:$B$782,P$11)+'СЕТ СН'!$F$9+СВЦЭМ!$D$10+'СЕТ СН'!$F$5-'СЕТ СН'!$F$17</f>
        <v>3128.3210951700003</v>
      </c>
      <c r="Q37" s="36">
        <f>SUMIFS(СВЦЭМ!$C$39:$C$782,СВЦЭМ!$A$39:$A$782,$A37,СВЦЭМ!$B$39:$B$782,Q$11)+'СЕТ СН'!$F$9+СВЦЭМ!$D$10+'СЕТ СН'!$F$5-'СЕТ СН'!$F$17</f>
        <v>3105.6283778699999</v>
      </c>
      <c r="R37" s="36">
        <f>SUMIFS(СВЦЭМ!$C$39:$C$782,СВЦЭМ!$A$39:$A$782,$A37,СВЦЭМ!$B$39:$B$782,R$11)+'СЕТ СН'!$F$9+СВЦЭМ!$D$10+'СЕТ СН'!$F$5-'СЕТ СН'!$F$17</f>
        <v>3113.3596768699999</v>
      </c>
      <c r="S37" s="36">
        <f>SUMIFS(СВЦЭМ!$C$39:$C$782,СВЦЭМ!$A$39:$A$782,$A37,СВЦЭМ!$B$39:$B$782,S$11)+'СЕТ СН'!$F$9+СВЦЭМ!$D$10+'СЕТ СН'!$F$5-'СЕТ СН'!$F$17</f>
        <v>3118.4411635500001</v>
      </c>
      <c r="T37" s="36">
        <f>SUMIFS(СВЦЭМ!$C$39:$C$782,СВЦЭМ!$A$39:$A$782,$A37,СВЦЭМ!$B$39:$B$782,T$11)+'СЕТ СН'!$F$9+СВЦЭМ!$D$10+'СЕТ СН'!$F$5-'СЕТ СН'!$F$17</f>
        <v>3148.7600753799998</v>
      </c>
      <c r="U37" s="36">
        <f>SUMIFS(СВЦЭМ!$C$39:$C$782,СВЦЭМ!$A$39:$A$782,$A37,СВЦЭМ!$B$39:$B$782,U$11)+'СЕТ СН'!$F$9+СВЦЭМ!$D$10+'СЕТ СН'!$F$5-'СЕТ СН'!$F$17</f>
        <v>3157.0595480700003</v>
      </c>
      <c r="V37" s="36">
        <f>SUMIFS(СВЦЭМ!$C$39:$C$782,СВЦЭМ!$A$39:$A$782,$A37,СВЦЭМ!$B$39:$B$782,V$11)+'СЕТ СН'!$F$9+СВЦЭМ!$D$10+'СЕТ СН'!$F$5-'СЕТ СН'!$F$17</f>
        <v>3177.6946335399998</v>
      </c>
      <c r="W37" s="36">
        <f>SUMIFS(СВЦЭМ!$C$39:$C$782,СВЦЭМ!$A$39:$A$782,$A37,СВЦЭМ!$B$39:$B$782,W$11)+'СЕТ СН'!$F$9+СВЦЭМ!$D$10+'СЕТ СН'!$F$5-'СЕТ СН'!$F$17</f>
        <v>3155.4869442700001</v>
      </c>
      <c r="X37" s="36">
        <f>SUMIFS(СВЦЭМ!$C$39:$C$782,СВЦЭМ!$A$39:$A$782,$A37,СВЦЭМ!$B$39:$B$782,X$11)+'СЕТ СН'!$F$9+СВЦЭМ!$D$10+'СЕТ СН'!$F$5-'СЕТ СН'!$F$17</f>
        <v>3180.56262767</v>
      </c>
      <c r="Y37" s="36">
        <f>SUMIFS(СВЦЭМ!$C$39:$C$782,СВЦЭМ!$A$39:$A$782,$A37,СВЦЭМ!$B$39:$B$782,Y$11)+'СЕТ СН'!$F$9+СВЦЭМ!$D$10+'СЕТ СН'!$F$5-'СЕТ СН'!$F$17</f>
        <v>3283.7459092700001</v>
      </c>
    </row>
    <row r="38" spans="1:25" ht="15.75" x14ac:dyDescent="0.2">
      <c r="A38" s="35">
        <f t="shared" si="0"/>
        <v>45134</v>
      </c>
      <c r="B38" s="36">
        <f>SUMIFS(СВЦЭМ!$C$39:$C$782,СВЦЭМ!$A$39:$A$782,$A38,СВЦЭМ!$B$39:$B$782,B$11)+'СЕТ СН'!$F$9+СВЦЭМ!$D$10+'СЕТ СН'!$F$5-'СЕТ СН'!$F$17</f>
        <v>3513.8287699800003</v>
      </c>
      <c r="C38" s="36">
        <f>SUMIFS(СВЦЭМ!$C$39:$C$782,СВЦЭМ!$A$39:$A$782,$A38,СВЦЭМ!$B$39:$B$782,C$11)+'СЕТ СН'!$F$9+СВЦЭМ!$D$10+'СЕТ СН'!$F$5-'СЕТ СН'!$F$17</f>
        <v>3574.3556955900003</v>
      </c>
      <c r="D38" s="36">
        <f>SUMIFS(СВЦЭМ!$C$39:$C$782,СВЦЭМ!$A$39:$A$782,$A38,СВЦЭМ!$B$39:$B$782,D$11)+'СЕТ СН'!$F$9+СВЦЭМ!$D$10+'СЕТ СН'!$F$5-'СЕТ СН'!$F$17</f>
        <v>3717.1098069199998</v>
      </c>
      <c r="E38" s="36">
        <f>SUMIFS(СВЦЭМ!$C$39:$C$782,СВЦЭМ!$A$39:$A$782,$A38,СВЦЭМ!$B$39:$B$782,E$11)+'СЕТ СН'!$F$9+СВЦЭМ!$D$10+'СЕТ СН'!$F$5-'СЕТ СН'!$F$17</f>
        <v>3780.4139627300001</v>
      </c>
      <c r="F38" s="36">
        <f>SUMIFS(СВЦЭМ!$C$39:$C$782,СВЦЭМ!$A$39:$A$782,$A38,СВЦЭМ!$B$39:$B$782,F$11)+'СЕТ СН'!$F$9+СВЦЭМ!$D$10+'СЕТ СН'!$F$5-'СЕТ СН'!$F$17</f>
        <v>3793.43388469</v>
      </c>
      <c r="G38" s="36">
        <f>SUMIFS(СВЦЭМ!$C$39:$C$782,СВЦЭМ!$A$39:$A$782,$A38,СВЦЭМ!$B$39:$B$782,G$11)+'СЕТ СН'!$F$9+СВЦЭМ!$D$10+'СЕТ СН'!$F$5-'СЕТ СН'!$F$17</f>
        <v>3784.3972100700003</v>
      </c>
      <c r="H38" s="36">
        <f>SUMIFS(СВЦЭМ!$C$39:$C$782,СВЦЭМ!$A$39:$A$782,$A38,СВЦЭМ!$B$39:$B$782,H$11)+'СЕТ СН'!$F$9+СВЦЭМ!$D$10+'СЕТ СН'!$F$5-'СЕТ СН'!$F$17</f>
        <v>3601.8049982800003</v>
      </c>
      <c r="I38" s="36">
        <f>SUMIFS(СВЦЭМ!$C$39:$C$782,СВЦЭМ!$A$39:$A$782,$A38,СВЦЭМ!$B$39:$B$782,I$11)+'СЕТ СН'!$F$9+СВЦЭМ!$D$10+'СЕТ СН'!$F$5-'СЕТ СН'!$F$17</f>
        <v>3516.0720155099998</v>
      </c>
      <c r="J38" s="36">
        <f>SUMIFS(СВЦЭМ!$C$39:$C$782,СВЦЭМ!$A$39:$A$782,$A38,СВЦЭМ!$B$39:$B$782,J$11)+'СЕТ СН'!$F$9+СВЦЭМ!$D$10+'СЕТ СН'!$F$5-'СЕТ СН'!$F$17</f>
        <v>3416.1506571700002</v>
      </c>
      <c r="K38" s="36">
        <f>SUMIFS(СВЦЭМ!$C$39:$C$782,СВЦЭМ!$A$39:$A$782,$A38,СВЦЭМ!$B$39:$B$782,K$11)+'СЕТ СН'!$F$9+СВЦЭМ!$D$10+'СЕТ СН'!$F$5-'СЕТ СН'!$F$17</f>
        <v>3328.2227206799998</v>
      </c>
      <c r="L38" s="36">
        <f>SUMIFS(СВЦЭМ!$C$39:$C$782,СВЦЭМ!$A$39:$A$782,$A38,СВЦЭМ!$B$39:$B$782,L$11)+'СЕТ СН'!$F$9+СВЦЭМ!$D$10+'СЕТ СН'!$F$5-'СЕТ СН'!$F$17</f>
        <v>3278.9149833400002</v>
      </c>
      <c r="M38" s="36">
        <f>SUMIFS(СВЦЭМ!$C$39:$C$782,СВЦЭМ!$A$39:$A$782,$A38,СВЦЭМ!$B$39:$B$782,M$11)+'СЕТ СН'!$F$9+СВЦЭМ!$D$10+'СЕТ СН'!$F$5-'СЕТ СН'!$F$17</f>
        <v>3284.2076552400003</v>
      </c>
      <c r="N38" s="36">
        <f>SUMIFS(СВЦЭМ!$C$39:$C$782,СВЦЭМ!$A$39:$A$782,$A38,СВЦЭМ!$B$39:$B$782,N$11)+'СЕТ СН'!$F$9+СВЦЭМ!$D$10+'СЕТ СН'!$F$5-'СЕТ СН'!$F$17</f>
        <v>3285.1461848999998</v>
      </c>
      <c r="O38" s="36">
        <f>SUMIFS(СВЦЭМ!$C$39:$C$782,СВЦЭМ!$A$39:$A$782,$A38,СВЦЭМ!$B$39:$B$782,O$11)+'СЕТ СН'!$F$9+СВЦЭМ!$D$10+'СЕТ СН'!$F$5-'СЕТ СН'!$F$17</f>
        <v>3427.65916595</v>
      </c>
      <c r="P38" s="36">
        <f>SUMIFS(СВЦЭМ!$C$39:$C$782,СВЦЭМ!$A$39:$A$782,$A38,СВЦЭМ!$B$39:$B$782,P$11)+'СЕТ СН'!$F$9+СВЦЭМ!$D$10+'СЕТ СН'!$F$5-'СЕТ СН'!$F$17</f>
        <v>3438.2630089200002</v>
      </c>
      <c r="Q38" s="36">
        <f>SUMIFS(СВЦЭМ!$C$39:$C$782,СВЦЭМ!$A$39:$A$782,$A38,СВЦЭМ!$B$39:$B$782,Q$11)+'СЕТ СН'!$F$9+СВЦЭМ!$D$10+'СЕТ СН'!$F$5-'СЕТ СН'!$F$17</f>
        <v>3392.4759308399998</v>
      </c>
      <c r="R38" s="36">
        <f>SUMIFS(СВЦЭМ!$C$39:$C$782,СВЦЭМ!$A$39:$A$782,$A38,СВЦЭМ!$B$39:$B$782,R$11)+'СЕТ СН'!$F$9+СВЦЭМ!$D$10+'СЕТ СН'!$F$5-'СЕТ СН'!$F$17</f>
        <v>3389.9372587600001</v>
      </c>
      <c r="S38" s="36">
        <f>SUMIFS(СВЦЭМ!$C$39:$C$782,СВЦЭМ!$A$39:$A$782,$A38,СВЦЭМ!$B$39:$B$782,S$11)+'СЕТ СН'!$F$9+СВЦЭМ!$D$10+'СЕТ СН'!$F$5-'СЕТ СН'!$F$17</f>
        <v>3427.15110787</v>
      </c>
      <c r="T38" s="36">
        <f>SUMIFS(СВЦЭМ!$C$39:$C$782,СВЦЭМ!$A$39:$A$782,$A38,СВЦЭМ!$B$39:$B$782,T$11)+'СЕТ СН'!$F$9+СВЦЭМ!$D$10+'СЕТ СН'!$F$5-'СЕТ СН'!$F$17</f>
        <v>3410.4601314000001</v>
      </c>
      <c r="U38" s="36">
        <f>SUMIFS(СВЦЭМ!$C$39:$C$782,СВЦЭМ!$A$39:$A$782,$A38,СВЦЭМ!$B$39:$B$782,U$11)+'СЕТ СН'!$F$9+СВЦЭМ!$D$10+'СЕТ СН'!$F$5-'СЕТ СН'!$F$17</f>
        <v>3330.4931758800003</v>
      </c>
      <c r="V38" s="36">
        <f>SUMIFS(СВЦЭМ!$C$39:$C$782,СВЦЭМ!$A$39:$A$782,$A38,СВЦЭМ!$B$39:$B$782,V$11)+'СЕТ СН'!$F$9+СВЦЭМ!$D$10+'СЕТ СН'!$F$5-'СЕТ СН'!$F$17</f>
        <v>3336.6749659900001</v>
      </c>
      <c r="W38" s="36">
        <f>SUMIFS(СВЦЭМ!$C$39:$C$782,СВЦЭМ!$A$39:$A$782,$A38,СВЦЭМ!$B$39:$B$782,W$11)+'СЕТ СН'!$F$9+СВЦЭМ!$D$10+'СЕТ СН'!$F$5-'СЕТ СН'!$F$17</f>
        <v>3299.5624673299999</v>
      </c>
      <c r="X38" s="36">
        <f>SUMIFS(СВЦЭМ!$C$39:$C$782,СВЦЭМ!$A$39:$A$782,$A38,СВЦЭМ!$B$39:$B$782,X$11)+'СЕТ СН'!$F$9+СВЦЭМ!$D$10+'СЕТ СН'!$F$5-'СЕТ СН'!$F$17</f>
        <v>3354.3029295599999</v>
      </c>
      <c r="Y38" s="36">
        <f>SUMIFS(СВЦЭМ!$C$39:$C$782,СВЦЭМ!$A$39:$A$782,$A38,СВЦЭМ!$B$39:$B$782,Y$11)+'СЕТ СН'!$F$9+СВЦЭМ!$D$10+'СЕТ СН'!$F$5-'СЕТ СН'!$F$17</f>
        <v>3470.3866112699998</v>
      </c>
    </row>
    <row r="39" spans="1:25" ht="15.75" x14ac:dyDescent="0.2">
      <c r="A39" s="35">
        <f t="shared" si="0"/>
        <v>45135</v>
      </c>
      <c r="B39" s="36">
        <f>SUMIFS(СВЦЭМ!$C$39:$C$782,СВЦЭМ!$A$39:$A$782,$A39,СВЦЭМ!$B$39:$B$782,B$11)+'СЕТ СН'!$F$9+СВЦЭМ!$D$10+'СЕТ СН'!$F$5-'СЕТ СН'!$F$17</f>
        <v>3543.26983109</v>
      </c>
      <c r="C39" s="36">
        <f>SUMIFS(СВЦЭМ!$C$39:$C$782,СВЦЭМ!$A$39:$A$782,$A39,СВЦЭМ!$B$39:$B$782,C$11)+'СЕТ СН'!$F$9+СВЦЭМ!$D$10+'СЕТ СН'!$F$5-'СЕТ СН'!$F$17</f>
        <v>3611.7700448000001</v>
      </c>
      <c r="D39" s="36">
        <f>SUMIFS(СВЦЭМ!$C$39:$C$782,СВЦЭМ!$A$39:$A$782,$A39,СВЦЭМ!$B$39:$B$782,D$11)+'СЕТ СН'!$F$9+СВЦЭМ!$D$10+'СЕТ СН'!$F$5-'СЕТ СН'!$F$17</f>
        <v>3756.4392398</v>
      </c>
      <c r="E39" s="36">
        <f>SUMIFS(СВЦЭМ!$C$39:$C$782,СВЦЭМ!$A$39:$A$782,$A39,СВЦЭМ!$B$39:$B$782,E$11)+'СЕТ СН'!$F$9+СВЦЭМ!$D$10+'СЕТ СН'!$F$5-'СЕТ СН'!$F$17</f>
        <v>3840.2276361800004</v>
      </c>
      <c r="F39" s="36">
        <f>SUMIFS(СВЦЭМ!$C$39:$C$782,СВЦЭМ!$A$39:$A$782,$A39,СВЦЭМ!$B$39:$B$782,F$11)+'СЕТ СН'!$F$9+СВЦЭМ!$D$10+'СЕТ СН'!$F$5-'СЕТ СН'!$F$17</f>
        <v>3844.4093088500003</v>
      </c>
      <c r="G39" s="36">
        <f>SUMIFS(СВЦЭМ!$C$39:$C$782,СВЦЭМ!$A$39:$A$782,$A39,СВЦЭМ!$B$39:$B$782,G$11)+'СЕТ СН'!$F$9+СВЦЭМ!$D$10+'СЕТ СН'!$F$5-'СЕТ СН'!$F$17</f>
        <v>3840.0412693600001</v>
      </c>
      <c r="H39" s="36">
        <f>SUMIFS(СВЦЭМ!$C$39:$C$782,СВЦЭМ!$A$39:$A$782,$A39,СВЦЭМ!$B$39:$B$782,H$11)+'СЕТ СН'!$F$9+СВЦЭМ!$D$10+'СЕТ СН'!$F$5-'СЕТ СН'!$F$17</f>
        <v>3652.5488117300001</v>
      </c>
      <c r="I39" s="36">
        <f>SUMIFS(СВЦЭМ!$C$39:$C$782,СВЦЭМ!$A$39:$A$782,$A39,СВЦЭМ!$B$39:$B$782,I$11)+'СЕТ СН'!$F$9+СВЦЭМ!$D$10+'СЕТ СН'!$F$5-'СЕТ СН'!$F$17</f>
        <v>3553.6794667200002</v>
      </c>
      <c r="J39" s="36">
        <f>SUMIFS(СВЦЭМ!$C$39:$C$782,СВЦЭМ!$A$39:$A$782,$A39,СВЦЭМ!$B$39:$B$782,J$11)+'СЕТ СН'!$F$9+СВЦЭМ!$D$10+'СЕТ СН'!$F$5-'СЕТ СН'!$F$17</f>
        <v>3457.1085224200001</v>
      </c>
      <c r="K39" s="36">
        <f>SUMIFS(СВЦЭМ!$C$39:$C$782,СВЦЭМ!$A$39:$A$782,$A39,СВЦЭМ!$B$39:$B$782,K$11)+'СЕТ СН'!$F$9+СВЦЭМ!$D$10+'СЕТ СН'!$F$5-'СЕТ СН'!$F$17</f>
        <v>3376.08828937</v>
      </c>
      <c r="L39" s="36">
        <f>SUMIFS(СВЦЭМ!$C$39:$C$782,СВЦЭМ!$A$39:$A$782,$A39,СВЦЭМ!$B$39:$B$782,L$11)+'СЕТ СН'!$F$9+СВЦЭМ!$D$10+'СЕТ СН'!$F$5-'СЕТ СН'!$F$17</f>
        <v>3325.83328704</v>
      </c>
      <c r="M39" s="36">
        <f>SUMIFS(СВЦЭМ!$C$39:$C$782,СВЦЭМ!$A$39:$A$782,$A39,СВЦЭМ!$B$39:$B$782,M$11)+'СЕТ СН'!$F$9+СВЦЭМ!$D$10+'СЕТ СН'!$F$5-'СЕТ СН'!$F$17</f>
        <v>3320.1240877099999</v>
      </c>
      <c r="N39" s="36">
        <f>SUMIFS(СВЦЭМ!$C$39:$C$782,СВЦЭМ!$A$39:$A$782,$A39,СВЦЭМ!$B$39:$B$782,N$11)+'СЕТ СН'!$F$9+СВЦЭМ!$D$10+'СЕТ СН'!$F$5-'СЕТ СН'!$F$17</f>
        <v>3317.23412848</v>
      </c>
      <c r="O39" s="36">
        <f>SUMIFS(СВЦЭМ!$C$39:$C$782,СВЦЭМ!$A$39:$A$782,$A39,СВЦЭМ!$B$39:$B$782,O$11)+'СЕТ СН'!$F$9+СВЦЭМ!$D$10+'СЕТ СН'!$F$5-'СЕТ СН'!$F$17</f>
        <v>3327.6690329800003</v>
      </c>
      <c r="P39" s="36">
        <f>SUMIFS(СВЦЭМ!$C$39:$C$782,СВЦЭМ!$A$39:$A$782,$A39,СВЦЭМ!$B$39:$B$782,P$11)+'СЕТ СН'!$F$9+СВЦЭМ!$D$10+'СЕТ СН'!$F$5-'СЕТ СН'!$F$17</f>
        <v>3308.9533118899999</v>
      </c>
      <c r="Q39" s="36">
        <f>SUMIFS(СВЦЭМ!$C$39:$C$782,СВЦЭМ!$A$39:$A$782,$A39,СВЦЭМ!$B$39:$B$782,Q$11)+'СЕТ СН'!$F$9+СВЦЭМ!$D$10+'СЕТ СН'!$F$5-'СЕТ СН'!$F$17</f>
        <v>3313.5964749900004</v>
      </c>
      <c r="R39" s="36">
        <f>SUMIFS(СВЦЭМ!$C$39:$C$782,СВЦЭМ!$A$39:$A$782,$A39,СВЦЭМ!$B$39:$B$782,R$11)+'СЕТ СН'!$F$9+СВЦЭМ!$D$10+'СЕТ СН'!$F$5-'СЕТ СН'!$F$17</f>
        <v>3318.4157094299999</v>
      </c>
      <c r="S39" s="36">
        <f>SUMIFS(СВЦЭМ!$C$39:$C$782,СВЦЭМ!$A$39:$A$782,$A39,СВЦЭМ!$B$39:$B$782,S$11)+'СЕТ СН'!$F$9+СВЦЭМ!$D$10+'СЕТ СН'!$F$5-'СЕТ СН'!$F$17</f>
        <v>3321.3342841600002</v>
      </c>
      <c r="T39" s="36">
        <f>SUMIFS(СВЦЭМ!$C$39:$C$782,СВЦЭМ!$A$39:$A$782,$A39,СВЦЭМ!$B$39:$B$782,T$11)+'СЕТ СН'!$F$9+СВЦЭМ!$D$10+'СЕТ СН'!$F$5-'СЕТ СН'!$F$17</f>
        <v>3330.48773106</v>
      </c>
      <c r="U39" s="36">
        <f>SUMIFS(СВЦЭМ!$C$39:$C$782,СВЦЭМ!$A$39:$A$782,$A39,СВЦЭМ!$B$39:$B$782,U$11)+'СЕТ СН'!$F$9+СВЦЭМ!$D$10+'СЕТ СН'!$F$5-'СЕТ СН'!$F$17</f>
        <v>3349.8587885699999</v>
      </c>
      <c r="V39" s="36">
        <f>SUMIFS(СВЦЭМ!$C$39:$C$782,СВЦЭМ!$A$39:$A$782,$A39,СВЦЭМ!$B$39:$B$782,V$11)+'СЕТ СН'!$F$9+СВЦЭМ!$D$10+'СЕТ СН'!$F$5-'СЕТ СН'!$F$17</f>
        <v>3360.0683823500003</v>
      </c>
      <c r="W39" s="36">
        <f>SUMIFS(СВЦЭМ!$C$39:$C$782,СВЦЭМ!$A$39:$A$782,$A39,СВЦЭМ!$B$39:$B$782,W$11)+'СЕТ СН'!$F$9+СВЦЭМ!$D$10+'СЕТ СН'!$F$5-'СЕТ СН'!$F$17</f>
        <v>3337.8596397600004</v>
      </c>
      <c r="X39" s="36">
        <f>SUMIFS(СВЦЭМ!$C$39:$C$782,СВЦЭМ!$A$39:$A$782,$A39,СВЦЭМ!$B$39:$B$782,X$11)+'СЕТ СН'!$F$9+СВЦЭМ!$D$10+'СЕТ СН'!$F$5-'СЕТ СН'!$F$17</f>
        <v>3380.4009610200001</v>
      </c>
      <c r="Y39" s="36">
        <f>SUMIFS(СВЦЭМ!$C$39:$C$782,СВЦЭМ!$A$39:$A$782,$A39,СВЦЭМ!$B$39:$B$782,Y$11)+'СЕТ СН'!$F$9+СВЦЭМ!$D$10+'СЕТ СН'!$F$5-'СЕТ СН'!$F$17</f>
        <v>3574.7979607699999</v>
      </c>
    </row>
    <row r="40" spans="1:25" ht="15.75" x14ac:dyDescent="0.2">
      <c r="A40" s="35">
        <f t="shared" si="0"/>
        <v>45136</v>
      </c>
      <c r="B40" s="36">
        <f>SUMIFS(СВЦЭМ!$C$39:$C$782,СВЦЭМ!$A$39:$A$782,$A40,СВЦЭМ!$B$39:$B$782,B$11)+'СЕТ СН'!$F$9+СВЦЭМ!$D$10+'СЕТ СН'!$F$5-'СЕТ СН'!$F$17</f>
        <v>3554.81917853</v>
      </c>
      <c r="C40" s="36">
        <f>SUMIFS(СВЦЭМ!$C$39:$C$782,СВЦЭМ!$A$39:$A$782,$A40,СВЦЭМ!$B$39:$B$782,C$11)+'СЕТ СН'!$F$9+СВЦЭМ!$D$10+'СЕТ СН'!$F$5-'СЕТ СН'!$F$17</f>
        <v>3572.1637005299999</v>
      </c>
      <c r="D40" s="36">
        <f>SUMIFS(СВЦЭМ!$C$39:$C$782,СВЦЭМ!$A$39:$A$782,$A40,СВЦЭМ!$B$39:$B$782,D$11)+'СЕТ СН'!$F$9+СВЦЭМ!$D$10+'СЕТ СН'!$F$5-'СЕТ СН'!$F$17</f>
        <v>3738.8446268300004</v>
      </c>
      <c r="E40" s="36">
        <f>SUMIFS(СВЦЭМ!$C$39:$C$782,СВЦЭМ!$A$39:$A$782,$A40,СВЦЭМ!$B$39:$B$782,E$11)+'СЕТ СН'!$F$9+СВЦЭМ!$D$10+'СЕТ СН'!$F$5-'СЕТ СН'!$F$17</f>
        <v>3729.89660301</v>
      </c>
      <c r="F40" s="36">
        <f>SUMIFS(СВЦЭМ!$C$39:$C$782,СВЦЭМ!$A$39:$A$782,$A40,СВЦЭМ!$B$39:$B$782,F$11)+'СЕТ СН'!$F$9+СВЦЭМ!$D$10+'СЕТ СН'!$F$5-'СЕТ СН'!$F$17</f>
        <v>3743.1584128200002</v>
      </c>
      <c r="G40" s="36">
        <f>SUMIFS(СВЦЭМ!$C$39:$C$782,СВЦЭМ!$A$39:$A$782,$A40,СВЦЭМ!$B$39:$B$782,G$11)+'СЕТ СН'!$F$9+СВЦЭМ!$D$10+'СЕТ СН'!$F$5-'СЕТ СН'!$F$17</f>
        <v>3698.2193503400003</v>
      </c>
      <c r="H40" s="36">
        <f>SUMIFS(СВЦЭМ!$C$39:$C$782,СВЦЭМ!$A$39:$A$782,$A40,СВЦЭМ!$B$39:$B$782,H$11)+'СЕТ СН'!$F$9+СВЦЭМ!$D$10+'СЕТ СН'!$F$5-'СЕТ СН'!$F$17</f>
        <v>3639.2739980799997</v>
      </c>
      <c r="I40" s="36">
        <f>SUMIFS(СВЦЭМ!$C$39:$C$782,СВЦЭМ!$A$39:$A$782,$A40,СВЦЭМ!$B$39:$B$782,I$11)+'СЕТ СН'!$F$9+СВЦЭМ!$D$10+'СЕТ СН'!$F$5-'СЕТ СН'!$F$17</f>
        <v>3451.4974862200002</v>
      </c>
      <c r="J40" s="36">
        <f>SUMIFS(СВЦЭМ!$C$39:$C$782,СВЦЭМ!$A$39:$A$782,$A40,СВЦЭМ!$B$39:$B$782,J$11)+'СЕТ СН'!$F$9+СВЦЭМ!$D$10+'СЕТ СН'!$F$5-'СЕТ СН'!$F$17</f>
        <v>3346.5019154199999</v>
      </c>
      <c r="K40" s="36">
        <f>SUMIFS(СВЦЭМ!$C$39:$C$782,СВЦЭМ!$A$39:$A$782,$A40,СВЦЭМ!$B$39:$B$782,K$11)+'СЕТ СН'!$F$9+СВЦЭМ!$D$10+'СЕТ СН'!$F$5-'СЕТ СН'!$F$17</f>
        <v>3252.3359150400001</v>
      </c>
      <c r="L40" s="36">
        <f>SUMIFS(СВЦЭМ!$C$39:$C$782,СВЦЭМ!$A$39:$A$782,$A40,СВЦЭМ!$B$39:$B$782,L$11)+'СЕТ СН'!$F$9+СВЦЭМ!$D$10+'СЕТ СН'!$F$5-'СЕТ СН'!$F$17</f>
        <v>3196.31567924</v>
      </c>
      <c r="M40" s="36">
        <f>SUMIFS(СВЦЭМ!$C$39:$C$782,СВЦЭМ!$A$39:$A$782,$A40,СВЦЭМ!$B$39:$B$782,M$11)+'СЕТ СН'!$F$9+СВЦЭМ!$D$10+'СЕТ СН'!$F$5-'СЕТ СН'!$F$17</f>
        <v>3206.2706195600003</v>
      </c>
      <c r="N40" s="36">
        <f>SUMIFS(СВЦЭМ!$C$39:$C$782,СВЦЭМ!$A$39:$A$782,$A40,СВЦЭМ!$B$39:$B$782,N$11)+'СЕТ СН'!$F$9+СВЦЭМ!$D$10+'СЕТ СН'!$F$5-'СЕТ СН'!$F$17</f>
        <v>3216.2844773300003</v>
      </c>
      <c r="O40" s="36">
        <f>SUMIFS(СВЦЭМ!$C$39:$C$782,СВЦЭМ!$A$39:$A$782,$A40,СВЦЭМ!$B$39:$B$782,O$11)+'СЕТ СН'!$F$9+СВЦЭМ!$D$10+'СЕТ СН'!$F$5-'СЕТ СН'!$F$17</f>
        <v>3234.3267091600001</v>
      </c>
      <c r="P40" s="36">
        <f>SUMIFS(СВЦЭМ!$C$39:$C$782,СВЦЭМ!$A$39:$A$782,$A40,СВЦЭМ!$B$39:$B$782,P$11)+'СЕТ СН'!$F$9+СВЦЭМ!$D$10+'СЕТ СН'!$F$5-'СЕТ СН'!$F$17</f>
        <v>3224.0870986300001</v>
      </c>
      <c r="Q40" s="36">
        <f>SUMIFS(СВЦЭМ!$C$39:$C$782,СВЦЭМ!$A$39:$A$782,$A40,СВЦЭМ!$B$39:$B$782,Q$11)+'СЕТ СН'!$F$9+СВЦЭМ!$D$10+'СЕТ СН'!$F$5-'СЕТ СН'!$F$17</f>
        <v>3218.5010978500004</v>
      </c>
      <c r="R40" s="36">
        <f>SUMIFS(СВЦЭМ!$C$39:$C$782,СВЦЭМ!$A$39:$A$782,$A40,СВЦЭМ!$B$39:$B$782,R$11)+'СЕТ СН'!$F$9+СВЦЭМ!$D$10+'СЕТ СН'!$F$5-'СЕТ СН'!$F$17</f>
        <v>3210.3831627199997</v>
      </c>
      <c r="S40" s="36">
        <f>SUMIFS(СВЦЭМ!$C$39:$C$782,СВЦЭМ!$A$39:$A$782,$A40,СВЦЭМ!$B$39:$B$782,S$11)+'СЕТ СН'!$F$9+СВЦЭМ!$D$10+'СЕТ СН'!$F$5-'СЕТ СН'!$F$17</f>
        <v>3214.51355732</v>
      </c>
      <c r="T40" s="36">
        <f>SUMIFS(СВЦЭМ!$C$39:$C$782,СВЦЭМ!$A$39:$A$782,$A40,СВЦЭМ!$B$39:$B$782,T$11)+'СЕТ СН'!$F$9+СВЦЭМ!$D$10+'СЕТ СН'!$F$5-'СЕТ СН'!$F$17</f>
        <v>3221.0853093699998</v>
      </c>
      <c r="U40" s="36">
        <f>SUMIFS(СВЦЭМ!$C$39:$C$782,СВЦЭМ!$A$39:$A$782,$A40,СВЦЭМ!$B$39:$B$782,U$11)+'СЕТ СН'!$F$9+СВЦЭМ!$D$10+'СЕТ СН'!$F$5-'СЕТ СН'!$F$17</f>
        <v>3245.2858953200002</v>
      </c>
      <c r="V40" s="36">
        <f>SUMIFS(СВЦЭМ!$C$39:$C$782,СВЦЭМ!$A$39:$A$782,$A40,СВЦЭМ!$B$39:$B$782,V$11)+'СЕТ СН'!$F$9+СВЦЭМ!$D$10+'СЕТ СН'!$F$5-'СЕТ СН'!$F$17</f>
        <v>3228.8497809400001</v>
      </c>
      <c r="W40" s="36">
        <f>SUMIFS(СВЦЭМ!$C$39:$C$782,СВЦЭМ!$A$39:$A$782,$A40,СВЦЭМ!$B$39:$B$782,W$11)+'СЕТ СН'!$F$9+СВЦЭМ!$D$10+'СЕТ СН'!$F$5-'СЕТ СН'!$F$17</f>
        <v>3259.0110487100001</v>
      </c>
      <c r="X40" s="36">
        <f>SUMIFS(СВЦЭМ!$C$39:$C$782,СВЦЭМ!$A$39:$A$782,$A40,СВЦЭМ!$B$39:$B$782,X$11)+'СЕТ СН'!$F$9+СВЦЭМ!$D$10+'СЕТ СН'!$F$5-'СЕТ СН'!$F$17</f>
        <v>3326.2004598200001</v>
      </c>
      <c r="Y40" s="36">
        <f>SUMIFS(СВЦЭМ!$C$39:$C$782,СВЦЭМ!$A$39:$A$782,$A40,СВЦЭМ!$B$39:$B$782,Y$11)+'СЕТ СН'!$F$9+СВЦЭМ!$D$10+'СЕТ СН'!$F$5-'СЕТ СН'!$F$17</f>
        <v>3424.0799798200001</v>
      </c>
    </row>
    <row r="41" spans="1:25" ht="15.75" x14ac:dyDescent="0.2">
      <c r="A41" s="35">
        <f t="shared" si="0"/>
        <v>45137</v>
      </c>
      <c r="B41" s="36">
        <f>SUMIFS(СВЦЭМ!$C$39:$C$782,СВЦЭМ!$A$39:$A$782,$A41,СВЦЭМ!$B$39:$B$782,B$11)+'СЕТ СН'!$F$9+СВЦЭМ!$D$10+'СЕТ СН'!$F$5-'СЕТ СН'!$F$17</f>
        <v>3525.8324848900002</v>
      </c>
      <c r="C41" s="36">
        <f>SUMIFS(СВЦЭМ!$C$39:$C$782,СВЦЭМ!$A$39:$A$782,$A41,СВЦЭМ!$B$39:$B$782,C$11)+'СЕТ СН'!$F$9+СВЦЭМ!$D$10+'СЕТ СН'!$F$5-'СЕТ СН'!$F$17</f>
        <v>3661.5330596399999</v>
      </c>
      <c r="D41" s="36">
        <f>SUMIFS(СВЦЭМ!$C$39:$C$782,СВЦЭМ!$A$39:$A$782,$A41,СВЦЭМ!$B$39:$B$782,D$11)+'СЕТ СН'!$F$9+СВЦЭМ!$D$10+'СЕТ СН'!$F$5-'СЕТ СН'!$F$17</f>
        <v>3681.6146969199999</v>
      </c>
      <c r="E41" s="36">
        <f>SUMIFS(СВЦЭМ!$C$39:$C$782,СВЦЭМ!$A$39:$A$782,$A41,СВЦЭМ!$B$39:$B$782,E$11)+'СЕТ СН'!$F$9+СВЦЭМ!$D$10+'СЕТ СН'!$F$5-'СЕТ СН'!$F$17</f>
        <v>3744.2038872100002</v>
      </c>
      <c r="F41" s="36">
        <f>SUMIFS(СВЦЭМ!$C$39:$C$782,СВЦЭМ!$A$39:$A$782,$A41,СВЦЭМ!$B$39:$B$782,F$11)+'СЕТ СН'!$F$9+СВЦЭМ!$D$10+'СЕТ СН'!$F$5-'СЕТ СН'!$F$17</f>
        <v>3772.3203895699999</v>
      </c>
      <c r="G41" s="36">
        <f>SUMIFS(СВЦЭМ!$C$39:$C$782,СВЦЭМ!$A$39:$A$782,$A41,СВЦЭМ!$B$39:$B$782,G$11)+'СЕТ СН'!$F$9+СВЦЭМ!$D$10+'СЕТ СН'!$F$5-'СЕТ СН'!$F$17</f>
        <v>3761.10111452</v>
      </c>
      <c r="H41" s="36">
        <f>SUMIFS(СВЦЭМ!$C$39:$C$782,СВЦЭМ!$A$39:$A$782,$A41,СВЦЭМ!$B$39:$B$782,H$11)+'СЕТ СН'!$F$9+СВЦЭМ!$D$10+'СЕТ СН'!$F$5-'СЕТ СН'!$F$17</f>
        <v>3729.6333076000001</v>
      </c>
      <c r="I41" s="36">
        <f>SUMIFS(СВЦЭМ!$C$39:$C$782,СВЦЭМ!$A$39:$A$782,$A41,СВЦЭМ!$B$39:$B$782,I$11)+'СЕТ СН'!$F$9+СВЦЭМ!$D$10+'СЕТ СН'!$F$5-'СЕТ СН'!$F$17</f>
        <v>3559.00703892</v>
      </c>
      <c r="J41" s="36">
        <f>SUMIFS(СВЦЭМ!$C$39:$C$782,СВЦЭМ!$A$39:$A$782,$A41,СВЦЭМ!$B$39:$B$782,J$11)+'СЕТ СН'!$F$9+СВЦЭМ!$D$10+'СЕТ СН'!$F$5-'СЕТ СН'!$F$17</f>
        <v>3458.7069485700003</v>
      </c>
      <c r="K41" s="36">
        <f>SUMIFS(СВЦЭМ!$C$39:$C$782,СВЦЭМ!$A$39:$A$782,$A41,СВЦЭМ!$B$39:$B$782,K$11)+'СЕТ СН'!$F$9+СВЦЭМ!$D$10+'СЕТ СН'!$F$5-'СЕТ СН'!$F$17</f>
        <v>3243.06126683</v>
      </c>
      <c r="L41" s="36">
        <f>SUMIFS(СВЦЭМ!$C$39:$C$782,СВЦЭМ!$A$39:$A$782,$A41,СВЦЭМ!$B$39:$B$782,L$11)+'СЕТ СН'!$F$9+СВЦЭМ!$D$10+'СЕТ СН'!$F$5-'СЕТ СН'!$F$17</f>
        <v>3222.05961123</v>
      </c>
      <c r="M41" s="36">
        <f>SUMIFS(СВЦЭМ!$C$39:$C$782,СВЦЭМ!$A$39:$A$782,$A41,СВЦЭМ!$B$39:$B$782,M$11)+'СЕТ СН'!$F$9+СВЦЭМ!$D$10+'СЕТ СН'!$F$5-'СЕТ СН'!$F$17</f>
        <v>3245.6369443200001</v>
      </c>
      <c r="N41" s="36">
        <f>SUMIFS(СВЦЭМ!$C$39:$C$782,СВЦЭМ!$A$39:$A$782,$A41,СВЦЭМ!$B$39:$B$782,N$11)+'СЕТ СН'!$F$9+СВЦЭМ!$D$10+'СЕТ СН'!$F$5-'СЕТ СН'!$F$17</f>
        <v>3294.2455676099999</v>
      </c>
      <c r="O41" s="36">
        <f>SUMIFS(СВЦЭМ!$C$39:$C$782,СВЦЭМ!$A$39:$A$782,$A41,СВЦЭМ!$B$39:$B$782,O$11)+'СЕТ СН'!$F$9+СВЦЭМ!$D$10+'СЕТ СН'!$F$5-'СЕТ СН'!$F$17</f>
        <v>3315.0881425899997</v>
      </c>
      <c r="P41" s="36">
        <f>SUMIFS(СВЦЭМ!$C$39:$C$782,СВЦЭМ!$A$39:$A$782,$A41,СВЦЭМ!$B$39:$B$782,P$11)+'СЕТ СН'!$F$9+СВЦЭМ!$D$10+'СЕТ СН'!$F$5-'СЕТ СН'!$F$17</f>
        <v>3336.4064004000002</v>
      </c>
      <c r="Q41" s="36">
        <f>SUMIFS(СВЦЭМ!$C$39:$C$782,СВЦЭМ!$A$39:$A$782,$A41,СВЦЭМ!$B$39:$B$782,Q$11)+'СЕТ СН'!$F$9+СВЦЭМ!$D$10+'СЕТ СН'!$F$5-'СЕТ СН'!$F$17</f>
        <v>3335.82895113</v>
      </c>
      <c r="R41" s="36">
        <f>SUMIFS(СВЦЭМ!$C$39:$C$782,СВЦЭМ!$A$39:$A$782,$A41,СВЦЭМ!$B$39:$B$782,R$11)+'СЕТ СН'!$F$9+СВЦЭМ!$D$10+'СЕТ СН'!$F$5-'СЕТ СН'!$F$17</f>
        <v>3327.4328728099999</v>
      </c>
      <c r="S41" s="36">
        <f>SUMIFS(СВЦЭМ!$C$39:$C$782,СВЦЭМ!$A$39:$A$782,$A41,СВЦЭМ!$B$39:$B$782,S$11)+'СЕТ СН'!$F$9+СВЦЭМ!$D$10+'СЕТ СН'!$F$5-'СЕТ СН'!$F$17</f>
        <v>3328.2529161000002</v>
      </c>
      <c r="T41" s="36">
        <f>SUMIFS(СВЦЭМ!$C$39:$C$782,СВЦЭМ!$A$39:$A$782,$A41,СВЦЭМ!$B$39:$B$782,T$11)+'СЕТ СН'!$F$9+СВЦЭМ!$D$10+'СЕТ СН'!$F$5-'СЕТ СН'!$F$17</f>
        <v>3318.07547901</v>
      </c>
      <c r="U41" s="36">
        <f>SUMIFS(СВЦЭМ!$C$39:$C$782,СВЦЭМ!$A$39:$A$782,$A41,СВЦЭМ!$B$39:$B$782,U$11)+'СЕТ СН'!$F$9+СВЦЭМ!$D$10+'СЕТ СН'!$F$5-'СЕТ СН'!$F$17</f>
        <v>3321.87295808</v>
      </c>
      <c r="V41" s="36">
        <f>SUMIFS(СВЦЭМ!$C$39:$C$782,СВЦЭМ!$A$39:$A$782,$A41,СВЦЭМ!$B$39:$B$782,V$11)+'СЕТ СН'!$F$9+СВЦЭМ!$D$10+'СЕТ СН'!$F$5-'СЕТ СН'!$F$17</f>
        <v>3322.4461747599998</v>
      </c>
      <c r="W41" s="36">
        <f>SUMIFS(СВЦЭМ!$C$39:$C$782,СВЦЭМ!$A$39:$A$782,$A41,СВЦЭМ!$B$39:$B$782,W$11)+'СЕТ СН'!$F$9+СВЦЭМ!$D$10+'СЕТ СН'!$F$5-'СЕТ СН'!$F$17</f>
        <v>3292.0539708200004</v>
      </c>
      <c r="X41" s="36">
        <f>SUMIFS(СВЦЭМ!$C$39:$C$782,СВЦЭМ!$A$39:$A$782,$A41,СВЦЭМ!$B$39:$B$782,X$11)+'СЕТ СН'!$F$9+СВЦЭМ!$D$10+'СЕТ СН'!$F$5-'СЕТ СН'!$F$17</f>
        <v>3366.3125222799999</v>
      </c>
      <c r="Y41" s="36">
        <f>SUMIFS(СВЦЭМ!$C$39:$C$782,СВЦЭМ!$A$39:$A$782,$A41,СВЦЭМ!$B$39:$B$782,Y$11)+'СЕТ СН'!$F$9+СВЦЭМ!$D$10+'СЕТ СН'!$F$5-'СЕТ СН'!$F$17</f>
        <v>3472.2513327699999</v>
      </c>
    </row>
    <row r="42" spans="1:25" ht="15.75" x14ac:dyDescent="0.2">
      <c r="A42" s="35">
        <f t="shared" si="0"/>
        <v>45138</v>
      </c>
      <c r="B42" s="36">
        <f>SUMIFS(СВЦЭМ!$C$39:$C$782,СВЦЭМ!$A$39:$A$782,$A42,СВЦЭМ!$B$39:$B$782,B$11)+'СЕТ СН'!$F$9+СВЦЭМ!$D$10+'СЕТ СН'!$F$5-'СЕТ СН'!$F$17</f>
        <v>3505.04903414</v>
      </c>
      <c r="C42" s="36">
        <f>SUMIFS(СВЦЭМ!$C$39:$C$782,СВЦЭМ!$A$39:$A$782,$A42,СВЦЭМ!$B$39:$B$782,C$11)+'СЕТ СН'!$F$9+СВЦЭМ!$D$10+'СЕТ СН'!$F$5-'СЕТ СН'!$F$17</f>
        <v>3581.6858828599998</v>
      </c>
      <c r="D42" s="36">
        <f>SUMIFS(СВЦЭМ!$C$39:$C$782,СВЦЭМ!$A$39:$A$782,$A42,СВЦЭМ!$B$39:$B$782,D$11)+'СЕТ СН'!$F$9+СВЦЭМ!$D$10+'СЕТ СН'!$F$5-'СЕТ СН'!$F$17</f>
        <v>3731.1869730799999</v>
      </c>
      <c r="E42" s="36">
        <f>SUMIFS(СВЦЭМ!$C$39:$C$782,СВЦЭМ!$A$39:$A$782,$A42,СВЦЭМ!$B$39:$B$782,E$11)+'СЕТ СН'!$F$9+СВЦЭМ!$D$10+'СЕТ СН'!$F$5-'СЕТ СН'!$F$17</f>
        <v>3755.3413354300001</v>
      </c>
      <c r="F42" s="36">
        <f>SUMIFS(СВЦЭМ!$C$39:$C$782,СВЦЭМ!$A$39:$A$782,$A42,СВЦЭМ!$B$39:$B$782,F$11)+'СЕТ СН'!$F$9+СВЦЭМ!$D$10+'СЕТ СН'!$F$5-'СЕТ СН'!$F$17</f>
        <v>3761.7672645800003</v>
      </c>
      <c r="G42" s="36">
        <f>SUMIFS(СВЦЭМ!$C$39:$C$782,СВЦЭМ!$A$39:$A$782,$A42,СВЦЭМ!$B$39:$B$782,G$11)+'СЕТ СН'!$F$9+СВЦЭМ!$D$10+'СЕТ СН'!$F$5-'СЕТ СН'!$F$17</f>
        <v>3772.2667964399998</v>
      </c>
      <c r="H42" s="36">
        <f>SUMIFS(СВЦЭМ!$C$39:$C$782,СВЦЭМ!$A$39:$A$782,$A42,СВЦЭМ!$B$39:$B$782,H$11)+'СЕТ СН'!$F$9+СВЦЭМ!$D$10+'СЕТ СН'!$F$5-'СЕТ СН'!$F$17</f>
        <v>3806.6557425299998</v>
      </c>
      <c r="I42" s="36">
        <f>SUMIFS(СВЦЭМ!$C$39:$C$782,СВЦЭМ!$A$39:$A$782,$A42,СВЦЭМ!$B$39:$B$782,I$11)+'СЕТ СН'!$F$9+СВЦЭМ!$D$10+'СЕТ СН'!$F$5-'СЕТ СН'!$F$17</f>
        <v>3516.12377947</v>
      </c>
      <c r="J42" s="36">
        <f>SUMIFS(СВЦЭМ!$C$39:$C$782,СВЦЭМ!$A$39:$A$782,$A42,СВЦЭМ!$B$39:$B$782,J$11)+'СЕТ СН'!$F$9+СВЦЭМ!$D$10+'СЕТ СН'!$F$5-'СЕТ СН'!$F$17</f>
        <v>3439.33815473</v>
      </c>
      <c r="K42" s="36">
        <f>SUMIFS(СВЦЭМ!$C$39:$C$782,СВЦЭМ!$A$39:$A$782,$A42,СВЦЭМ!$B$39:$B$782,K$11)+'СЕТ СН'!$F$9+СВЦЭМ!$D$10+'СЕТ СН'!$F$5-'СЕТ СН'!$F$17</f>
        <v>3418.72246761</v>
      </c>
      <c r="L42" s="36">
        <f>SUMIFS(СВЦЭМ!$C$39:$C$782,СВЦЭМ!$A$39:$A$782,$A42,СВЦЭМ!$B$39:$B$782,L$11)+'СЕТ СН'!$F$9+СВЦЭМ!$D$10+'СЕТ СН'!$F$5-'СЕТ СН'!$F$17</f>
        <v>3375.5030576700001</v>
      </c>
      <c r="M42" s="36">
        <f>SUMIFS(СВЦЭМ!$C$39:$C$782,СВЦЭМ!$A$39:$A$782,$A42,СВЦЭМ!$B$39:$B$782,M$11)+'СЕТ СН'!$F$9+СВЦЭМ!$D$10+'СЕТ СН'!$F$5-'СЕТ СН'!$F$17</f>
        <v>3362.0515748300004</v>
      </c>
      <c r="N42" s="36">
        <f>SUMIFS(СВЦЭМ!$C$39:$C$782,СВЦЭМ!$A$39:$A$782,$A42,СВЦЭМ!$B$39:$B$782,N$11)+'СЕТ СН'!$F$9+СВЦЭМ!$D$10+'СЕТ СН'!$F$5-'СЕТ СН'!$F$17</f>
        <v>3353.68503865</v>
      </c>
      <c r="O42" s="36">
        <f>SUMIFS(СВЦЭМ!$C$39:$C$782,СВЦЭМ!$A$39:$A$782,$A42,СВЦЭМ!$B$39:$B$782,O$11)+'СЕТ СН'!$F$9+СВЦЭМ!$D$10+'СЕТ СН'!$F$5-'СЕТ СН'!$F$17</f>
        <v>3347.1829625199998</v>
      </c>
      <c r="P42" s="36">
        <f>SUMIFS(СВЦЭМ!$C$39:$C$782,СВЦЭМ!$A$39:$A$782,$A42,СВЦЭМ!$B$39:$B$782,P$11)+'СЕТ СН'!$F$9+СВЦЭМ!$D$10+'СЕТ СН'!$F$5-'СЕТ СН'!$F$17</f>
        <v>3352.0633487</v>
      </c>
      <c r="Q42" s="36">
        <f>SUMIFS(СВЦЭМ!$C$39:$C$782,СВЦЭМ!$A$39:$A$782,$A42,СВЦЭМ!$B$39:$B$782,Q$11)+'СЕТ СН'!$F$9+СВЦЭМ!$D$10+'СЕТ СН'!$F$5-'СЕТ СН'!$F$17</f>
        <v>3318.3469452899999</v>
      </c>
      <c r="R42" s="36">
        <f>SUMIFS(СВЦЭМ!$C$39:$C$782,СВЦЭМ!$A$39:$A$782,$A42,СВЦЭМ!$B$39:$B$782,R$11)+'СЕТ СН'!$F$9+СВЦЭМ!$D$10+'СЕТ СН'!$F$5-'СЕТ СН'!$F$17</f>
        <v>3326.1767874400002</v>
      </c>
      <c r="S42" s="36">
        <f>SUMIFS(СВЦЭМ!$C$39:$C$782,СВЦЭМ!$A$39:$A$782,$A42,СВЦЭМ!$B$39:$B$782,S$11)+'СЕТ СН'!$F$9+СВЦЭМ!$D$10+'СЕТ СН'!$F$5-'СЕТ СН'!$F$17</f>
        <v>3342.2617206200002</v>
      </c>
      <c r="T42" s="36">
        <f>SUMIFS(СВЦЭМ!$C$39:$C$782,СВЦЭМ!$A$39:$A$782,$A42,СВЦЭМ!$B$39:$B$782,T$11)+'СЕТ СН'!$F$9+СВЦЭМ!$D$10+'СЕТ СН'!$F$5-'СЕТ СН'!$F$17</f>
        <v>3372.1738247600001</v>
      </c>
      <c r="U42" s="36">
        <f>SUMIFS(СВЦЭМ!$C$39:$C$782,СВЦЭМ!$A$39:$A$782,$A42,СВЦЭМ!$B$39:$B$782,U$11)+'СЕТ СН'!$F$9+СВЦЭМ!$D$10+'СЕТ СН'!$F$5-'СЕТ СН'!$F$17</f>
        <v>3406.6653327700001</v>
      </c>
      <c r="V42" s="36">
        <f>SUMIFS(СВЦЭМ!$C$39:$C$782,СВЦЭМ!$A$39:$A$782,$A42,СВЦЭМ!$B$39:$B$782,V$11)+'СЕТ СН'!$F$9+СВЦЭМ!$D$10+'СЕТ СН'!$F$5-'СЕТ СН'!$F$17</f>
        <v>3400.7102947600001</v>
      </c>
      <c r="W42" s="36">
        <f>SUMIFS(СВЦЭМ!$C$39:$C$782,СВЦЭМ!$A$39:$A$782,$A42,СВЦЭМ!$B$39:$B$782,W$11)+'СЕТ СН'!$F$9+СВЦЭМ!$D$10+'СЕТ СН'!$F$5-'СЕТ СН'!$F$17</f>
        <v>3362.83340649</v>
      </c>
      <c r="X42" s="36">
        <f>SUMIFS(СВЦЭМ!$C$39:$C$782,СВЦЭМ!$A$39:$A$782,$A42,СВЦЭМ!$B$39:$B$782,X$11)+'СЕТ СН'!$F$9+СВЦЭМ!$D$10+'СЕТ СН'!$F$5-'СЕТ СН'!$F$17</f>
        <v>3437.7691219099997</v>
      </c>
      <c r="Y42" s="36">
        <f>SUMIFS(СВЦЭМ!$C$39:$C$782,СВЦЭМ!$A$39:$A$782,$A42,СВЦЭМ!$B$39:$B$782,Y$11)+'СЕТ СН'!$F$9+СВЦЭМ!$D$10+'СЕТ СН'!$F$5-'СЕТ СН'!$F$17</f>
        <v>3567.7992186700003</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01.07.2023</v>
      </c>
      <c r="B48" s="36">
        <f>SUMIFS(СВЦЭМ!$C$39:$C$782,СВЦЭМ!$A$39:$A$782,$A48,СВЦЭМ!$B$39:$B$782,B$47)+'СЕТ СН'!$G$9+СВЦЭМ!$D$10+'СЕТ СН'!$G$5-'СЕТ СН'!$G$17</f>
        <v>4553.4330858599997</v>
      </c>
      <c r="C48" s="36">
        <f>SUMIFS(СВЦЭМ!$C$39:$C$782,СВЦЭМ!$A$39:$A$782,$A48,СВЦЭМ!$B$39:$B$782,C$47)+'СЕТ СН'!$G$9+СВЦЭМ!$D$10+'СЕТ СН'!$G$5-'СЕТ СН'!$G$17</f>
        <v>4629.5656703499999</v>
      </c>
      <c r="D48" s="36">
        <f>SUMIFS(СВЦЭМ!$C$39:$C$782,СВЦЭМ!$A$39:$A$782,$A48,СВЦЭМ!$B$39:$B$782,D$47)+'СЕТ СН'!$G$9+СВЦЭМ!$D$10+'СЕТ СН'!$G$5-'СЕТ СН'!$G$17</f>
        <v>4668.9865547999998</v>
      </c>
      <c r="E48" s="36">
        <f>SUMIFS(СВЦЭМ!$C$39:$C$782,СВЦЭМ!$A$39:$A$782,$A48,СВЦЭМ!$B$39:$B$782,E$47)+'СЕТ СН'!$G$9+СВЦЭМ!$D$10+'СЕТ СН'!$G$5-'СЕТ СН'!$G$17</f>
        <v>4664.31462328</v>
      </c>
      <c r="F48" s="36">
        <f>SUMIFS(СВЦЭМ!$C$39:$C$782,СВЦЭМ!$A$39:$A$782,$A48,СВЦЭМ!$B$39:$B$782,F$47)+'СЕТ СН'!$G$9+СВЦЭМ!$D$10+'СЕТ СН'!$G$5-'СЕТ СН'!$G$17</f>
        <v>4670.5579873999995</v>
      </c>
      <c r="G48" s="36">
        <f>SUMIFS(СВЦЭМ!$C$39:$C$782,СВЦЭМ!$A$39:$A$782,$A48,СВЦЭМ!$B$39:$B$782,G$47)+'СЕТ СН'!$G$9+СВЦЭМ!$D$10+'СЕТ СН'!$G$5-'СЕТ СН'!$G$17</f>
        <v>4668.3611738600002</v>
      </c>
      <c r="H48" s="36">
        <f>SUMIFS(СВЦЭМ!$C$39:$C$782,СВЦЭМ!$A$39:$A$782,$A48,СВЦЭМ!$B$39:$B$782,H$47)+'СЕТ СН'!$G$9+СВЦЭМ!$D$10+'СЕТ СН'!$G$5-'СЕТ СН'!$G$17</f>
        <v>4673.3561643499997</v>
      </c>
      <c r="I48" s="36">
        <f>SUMIFS(СВЦЭМ!$C$39:$C$782,СВЦЭМ!$A$39:$A$782,$A48,СВЦЭМ!$B$39:$B$782,I$47)+'СЕТ СН'!$G$9+СВЦЭМ!$D$10+'СЕТ СН'!$G$5-'СЕТ СН'!$G$17</f>
        <v>4572.3555431000004</v>
      </c>
      <c r="J48" s="36">
        <f>SUMIFS(СВЦЭМ!$C$39:$C$782,СВЦЭМ!$A$39:$A$782,$A48,СВЦЭМ!$B$39:$B$782,J$47)+'СЕТ СН'!$G$9+СВЦЭМ!$D$10+'СЕТ СН'!$G$5-'СЕТ СН'!$G$17</f>
        <v>4449.1620887600002</v>
      </c>
      <c r="K48" s="36">
        <f>SUMIFS(СВЦЭМ!$C$39:$C$782,СВЦЭМ!$A$39:$A$782,$A48,СВЦЭМ!$B$39:$B$782,K$47)+'СЕТ СН'!$G$9+СВЦЭМ!$D$10+'СЕТ СН'!$G$5-'СЕТ СН'!$G$17</f>
        <v>4380.3886736300001</v>
      </c>
      <c r="L48" s="36">
        <f>SUMIFS(СВЦЭМ!$C$39:$C$782,СВЦЭМ!$A$39:$A$782,$A48,СВЦЭМ!$B$39:$B$782,L$47)+'СЕТ СН'!$G$9+СВЦЭМ!$D$10+'СЕТ СН'!$G$5-'СЕТ СН'!$G$17</f>
        <v>4342.5597101499998</v>
      </c>
      <c r="M48" s="36">
        <f>SUMIFS(СВЦЭМ!$C$39:$C$782,СВЦЭМ!$A$39:$A$782,$A48,СВЦЭМ!$B$39:$B$782,M$47)+'СЕТ СН'!$G$9+СВЦЭМ!$D$10+'СЕТ СН'!$G$5-'СЕТ СН'!$G$17</f>
        <v>4318.7260315000003</v>
      </c>
      <c r="N48" s="36">
        <f>SUMIFS(СВЦЭМ!$C$39:$C$782,СВЦЭМ!$A$39:$A$782,$A48,СВЦЭМ!$B$39:$B$782,N$47)+'СЕТ СН'!$G$9+СВЦЭМ!$D$10+'СЕТ СН'!$G$5-'СЕТ СН'!$G$17</f>
        <v>4306.9062921900004</v>
      </c>
      <c r="O48" s="36">
        <f>SUMIFS(СВЦЭМ!$C$39:$C$782,СВЦЭМ!$A$39:$A$782,$A48,СВЦЭМ!$B$39:$B$782,O$47)+'СЕТ СН'!$G$9+СВЦЭМ!$D$10+'СЕТ СН'!$G$5-'СЕТ СН'!$G$17</f>
        <v>4329.2206688999995</v>
      </c>
      <c r="P48" s="36">
        <f>SUMIFS(СВЦЭМ!$C$39:$C$782,СВЦЭМ!$A$39:$A$782,$A48,СВЦЭМ!$B$39:$B$782,P$47)+'СЕТ СН'!$G$9+СВЦЭМ!$D$10+'СЕТ СН'!$G$5-'СЕТ СН'!$G$17</f>
        <v>4327.2096964900002</v>
      </c>
      <c r="Q48" s="36">
        <f>SUMIFS(СВЦЭМ!$C$39:$C$782,СВЦЭМ!$A$39:$A$782,$A48,СВЦЭМ!$B$39:$B$782,Q$47)+'СЕТ СН'!$G$9+СВЦЭМ!$D$10+'СЕТ СН'!$G$5-'СЕТ СН'!$G$17</f>
        <v>4331.1189003199997</v>
      </c>
      <c r="R48" s="36">
        <f>SUMIFS(СВЦЭМ!$C$39:$C$782,СВЦЭМ!$A$39:$A$782,$A48,СВЦЭМ!$B$39:$B$782,R$47)+'СЕТ СН'!$G$9+СВЦЭМ!$D$10+'СЕТ СН'!$G$5-'СЕТ СН'!$G$17</f>
        <v>4315.6563263999997</v>
      </c>
      <c r="S48" s="36">
        <f>SUMIFS(СВЦЭМ!$C$39:$C$782,СВЦЭМ!$A$39:$A$782,$A48,СВЦЭМ!$B$39:$B$782,S$47)+'СЕТ СН'!$G$9+СВЦЭМ!$D$10+'СЕТ СН'!$G$5-'СЕТ СН'!$G$17</f>
        <v>4313.62485363</v>
      </c>
      <c r="T48" s="36">
        <f>SUMIFS(СВЦЭМ!$C$39:$C$782,СВЦЭМ!$A$39:$A$782,$A48,СВЦЭМ!$B$39:$B$782,T$47)+'СЕТ СН'!$G$9+СВЦЭМ!$D$10+'СЕТ СН'!$G$5-'СЕТ СН'!$G$17</f>
        <v>4322.3758409599996</v>
      </c>
      <c r="U48" s="36">
        <f>SUMIFS(СВЦЭМ!$C$39:$C$782,СВЦЭМ!$A$39:$A$782,$A48,СВЦЭМ!$B$39:$B$782,U$47)+'СЕТ СН'!$G$9+СВЦЭМ!$D$10+'СЕТ СН'!$G$5-'СЕТ СН'!$G$17</f>
        <v>4338.0605212199998</v>
      </c>
      <c r="V48" s="36">
        <f>SUMIFS(СВЦЭМ!$C$39:$C$782,СВЦЭМ!$A$39:$A$782,$A48,СВЦЭМ!$B$39:$B$782,V$47)+'СЕТ СН'!$G$9+СВЦЭМ!$D$10+'СЕТ СН'!$G$5-'СЕТ СН'!$G$17</f>
        <v>4344.2698418199998</v>
      </c>
      <c r="W48" s="36">
        <f>SUMIFS(СВЦЭМ!$C$39:$C$782,СВЦЭМ!$A$39:$A$782,$A48,СВЦЭМ!$B$39:$B$782,W$47)+'СЕТ СН'!$G$9+СВЦЭМ!$D$10+'СЕТ СН'!$G$5-'СЕТ СН'!$G$17</f>
        <v>4325.7424311499999</v>
      </c>
      <c r="X48" s="36">
        <f>SUMIFS(СВЦЭМ!$C$39:$C$782,СВЦЭМ!$A$39:$A$782,$A48,СВЦЭМ!$B$39:$B$782,X$47)+'СЕТ СН'!$G$9+СВЦЭМ!$D$10+'СЕТ СН'!$G$5-'СЕТ СН'!$G$17</f>
        <v>4375.3485986799997</v>
      </c>
      <c r="Y48" s="36">
        <f>SUMIFS(СВЦЭМ!$C$39:$C$782,СВЦЭМ!$A$39:$A$782,$A48,СВЦЭМ!$B$39:$B$782,Y$47)+'СЕТ СН'!$G$9+СВЦЭМ!$D$10+'СЕТ СН'!$G$5-'СЕТ СН'!$G$17</f>
        <v>4451.2809059000001</v>
      </c>
    </row>
    <row r="49" spans="1:25" ht="15.75" x14ac:dyDescent="0.2">
      <c r="A49" s="35">
        <f>A48+1</f>
        <v>45109</v>
      </c>
      <c r="B49" s="36">
        <f>SUMIFS(СВЦЭМ!$C$39:$C$782,СВЦЭМ!$A$39:$A$782,$A49,СВЦЭМ!$B$39:$B$782,B$47)+'СЕТ СН'!$G$9+СВЦЭМ!$D$10+'СЕТ СН'!$G$5-'СЕТ СН'!$G$17</f>
        <v>4335.4402251399997</v>
      </c>
      <c r="C49" s="36">
        <f>SUMIFS(СВЦЭМ!$C$39:$C$782,СВЦЭМ!$A$39:$A$782,$A49,СВЦЭМ!$B$39:$B$782,C$47)+'СЕТ СН'!$G$9+СВЦЭМ!$D$10+'СЕТ СН'!$G$5-'СЕТ СН'!$G$17</f>
        <v>4409.7499027800004</v>
      </c>
      <c r="D49" s="36">
        <f>SUMIFS(СВЦЭМ!$C$39:$C$782,СВЦЭМ!$A$39:$A$782,$A49,СВЦЭМ!$B$39:$B$782,D$47)+'СЕТ СН'!$G$9+СВЦЭМ!$D$10+'СЕТ СН'!$G$5-'СЕТ СН'!$G$17</f>
        <v>4453.4848608699995</v>
      </c>
      <c r="E49" s="36">
        <f>SUMIFS(СВЦЭМ!$C$39:$C$782,СВЦЭМ!$A$39:$A$782,$A49,СВЦЭМ!$B$39:$B$782,E$47)+'СЕТ СН'!$G$9+СВЦЭМ!$D$10+'СЕТ СН'!$G$5-'СЕТ СН'!$G$17</f>
        <v>4485.9001843599999</v>
      </c>
      <c r="F49" s="36">
        <f>SUMIFS(СВЦЭМ!$C$39:$C$782,СВЦЭМ!$A$39:$A$782,$A49,СВЦЭМ!$B$39:$B$782,F$47)+'СЕТ СН'!$G$9+СВЦЭМ!$D$10+'СЕТ СН'!$G$5-'СЕТ СН'!$G$17</f>
        <v>4473.2472424400003</v>
      </c>
      <c r="G49" s="36">
        <f>SUMIFS(СВЦЭМ!$C$39:$C$782,СВЦЭМ!$A$39:$A$782,$A49,СВЦЭМ!$B$39:$B$782,G$47)+'СЕТ СН'!$G$9+СВЦЭМ!$D$10+'СЕТ СН'!$G$5-'СЕТ СН'!$G$17</f>
        <v>4459.7965154800004</v>
      </c>
      <c r="H49" s="36">
        <f>SUMIFS(СВЦЭМ!$C$39:$C$782,СВЦЭМ!$A$39:$A$782,$A49,СВЦЭМ!$B$39:$B$782,H$47)+'СЕТ СН'!$G$9+СВЦЭМ!$D$10+'СЕТ СН'!$G$5-'СЕТ СН'!$G$17</f>
        <v>4479.6217613499994</v>
      </c>
      <c r="I49" s="36">
        <f>SUMIFS(СВЦЭМ!$C$39:$C$782,СВЦЭМ!$A$39:$A$782,$A49,СВЦЭМ!$B$39:$B$782,I$47)+'СЕТ СН'!$G$9+СВЦЭМ!$D$10+'СЕТ СН'!$G$5-'СЕТ СН'!$G$17</f>
        <v>4467.7383111500003</v>
      </c>
      <c r="J49" s="36">
        <f>SUMIFS(СВЦЭМ!$C$39:$C$782,СВЦЭМ!$A$39:$A$782,$A49,СВЦЭМ!$B$39:$B$782,J$47)+'СЕТ СН'!$G$9+СВЦЭМ!$D$10+'СЕТ СН'!$G$5-'СЕТ СН'!$G$17</f>
        <v>4368.7957293999998</v>
      </c>
      <c r="K49" s="36">
        <f>SUMIFS(СВЦЭМ!$C$39:$C$782,СВЦЭМ!$A$39:$A$782,$A49,СВЦЭМ!$B$39:$B$782,K$47)+'СЕТ СН'!$G$9+СВЦЭМ!$D$10+'СЕТ СН'!$G$5-'СЕТ СН'!$G$17</f>
        <v>4310.9048199199997</v>
      </c>
      <c r="L49" s="36">
        <f>SUMIFS(СВЦЭМ!$C$39:$C$782,СВЦЭМ!$A$39:$A$782,$A49,СВЦЭМ!$B$39:$B$782,L$47)+'СЕТ СН'!$G$9+СВЦЭМ!$D$10+'СЕТ СН'!$G$5-'СЕТ СН'!$G$17</f>
        <v>4252.3068236600002</v>
      </c>
      <c r="M49" s="36">
        <f>SUMIFS(СВЦЭМ!$C$39:$C$782,СВЦЭМ!$A$39:$A$782,$A49,СВЦЭМ!$B$39:$B$782,M$47)+'СЕТ СН'!$G$9+СВЦЭМ!$D$10+'СЕТ СН'!$G$5-'СЕТ СН'!$G$17</f>
        <v>4226.6345820299994</v>
      </c>
      <c r="N49" s="36">
        <f>SUMIFS(СВЦЭМ!$C$39:$C$782,СВЦЭМ!$A$39:$A$782,$A49,СВЦЭМ!$B$39:$B$782,N$47)+'СЕТ СН'!$G$9+СВЦЭМ!$D$10+'СЕТ СН'!$G$5-'СЕТ СН'!$G$17</f>
        <v>4215.9149316100002</v>
      </c>
      <c r="O49" s="36">
        <f>SUMIFS(СВЦЭМ!$C$39:$C$782,СВЦЭМ!$A$39:$A$782,$A49,СВЦЭМ!$B$39:$B$782,O$47)+'СЕТ СН'!$G$9+СВЦЭМ!$D$10+'СЕТ СН'!$G$5-'СЕТ СН'!$G$17</f>
        <v>4216.2596509599998</v>
      </c>
      <c r="P49" s="36">
        <f>SUMIFS(СВЦЭМ!$C$39:$C$782,СВЦЭМ!$A$39:$A$782,$A49,СВЦЭМ!$B$39:$B$782,P$47)+'СЕТ СН'!$G$9+СВЦЭМ!$D$10+'СЕТ СН'!$G$5-'СЕТ СН'!$G$17</f>
        <v>4228.8696055399996</v>
      </c>
      <c r="Q49" s="36">
        <f>SUMIFS(СВЦЭМ!$C$39:$C$782,СВЦЭМ!$A$39:$A$782,$A49,СВЦЭМ!$B$39:$B$782,Q$47)+'СЕТ СН'!$G$9+СВЦЭМ!$D$10+'СЕТ СН'!$G$5-'СЕТ СН'!$G$17</f>
        <v>4227.7136631599997</v>
      </c>
      <c r="R49" s="36">
        <f>SUMIFS(СВЦЭМ!$C$39:$C$782,СВЦЭМ!$A$39:$A$782,$A49,СВЦЭМ!$B$39:$B$782,R$47)+'СЕТ СН'!$G$9+СВЦЭМ!$D$10+'СЕТ СН'!$G$5-'СЕТ СН'!$G$17</f>
        <v>4228.7681664000002</v>
      </c>
      <c r="S49" s="36">
        <f>SUMIFS(СВЦЭМ!$C$39:$C$782,СВЦЭМ!$A$39:$A$782,$A49,СВЦЭМ!$B$39:$B$782,S$47)+'СЕТ СН'!$G$9+СВЦЭМ!$D$10+'СЕТ СН'!$G$5-'СЕТ СН'!$G$17</f>
        <v>4235.6595967499998</v>
      </c>
      <c r="T49" s="36">
        <f>SUMIFS(СВЦЭМ!$C$39:$C$782,СВЦЭМ!$A$39:$A$782,$A49,СВЦЭМ!$B$39:$B$782,T$47)+'СЕТ СН'!$G$9+СВЦЭМ!$D$10+'СЕТ СН'!$G$5-'СЕТ СН'!$G$17</f>
        <v>4223.9505734800005</v>
      </c>
      <c r="U49" s="36">
        <f>SUMIFS(СВЦЭМ!$C$39:$C$782,СВЦЭМ!$A$39:$A$782,$A49,СВЦЭМ!$B$39:$B$782,U$47)+'СЕТ СН'!$G$9+СВЦЭМ!$D$10+'СЕТ СН'!$G$5-'СЕТ СН'!$G$17</f>
        <v>4234.8271209899995</v>
      </c>
      <c r="V49" s="36">
        <f>SUMIFS(СВЦЭМ!$C$39:$C$782,СВЦЭМ!$A$39:$A$782,$A49,СВЦЭМ!$B$39:$B$782,V$47)+'СЕТ СН'!$G$9+СВЦЭМ!$D$10+'СЕТ СН'!$G$5-'СЕТ СН'!$G$17</f>
        <v>4240.4485374599999</v>
      </c>
      <c r="W49" s="36">
        <f>SUMIFS(СВЦЭМ!$C$39:$C$782,СВЦЭМ!$A$39:$A$782,$A49,СВЦЭМ!$B$39:$B$782,W$47)+'СЕТ СН'!$G$9+СВЦЭМ!$D$10+'СЕТ СН'!$G$5-'СЕТ СН'!$G$17</f>
        <v>4221.3232403900001</v>
      </c>
      <c r="X49" s="36">
        <f>SUMIFS(СВЦЭМ!$C$39:$C$782,СВЦЭМ!$A$39:$A$782,$A49,СВЦЭМ!$B$39:$B$782,X$47)+'СЕТ СН'!$G$9+СВЦЭМ!$D$10+'СЕТ СН'!$G$5-'СЕТ СН'!$G$17</f>
        <v>4260.0556925700002</v>
      </c>
      <c r="Y49" s="36">
        <f>SUMIFS(СВЦЭМ!$C$39:$C$782,СВЦЭМ!$A$39:$A$782,$A49,СВЦЭМ!$B$39:$B$782,Y$47)+'СЕТ СН'!$G$9+СВЦЭМ!$D$10+'СЕТ СН'!$G$5-'СЕТ СН'!$G$17</f>
        <v>4354.5584847299997</v>
      </c>
    </row>
    <row r="50" spans="1:25" ht="15.75" x14ac:dyDescent="0.2">
      <c r="A50" s="35">
        <f t="shared" ref="A50:A78" si="1">A49+1</f>
        <v>45110</v>
      </c>
      <c r="B50" s="36">
        <f>SUMIFS(СВЦЭМ!$C$39:$C$782,СВЦЭМ!$A$39:$A$782,$A50,СВЦЭМ!$B$39:$B$782,B$47)+'СЕТ СН'!$G$9+СВЦЭМ!$D$10+'СЕТ СН'!$G$5-'СЕТ СН'!$G$17</f>
        <v>4458.5859889100002</v>
      </c>
      <c r="C50" s="36">
        <f>SUMIFS(СВЦЭМ!$C$39:$C$782,СВЦЭМ!$A$39:$A$782,$A50,СВЦЭМ!$B$39:$B$782,C$47)+'СЕТ СН'!$G$9+СВЦЭМ!$D$10+'СЕТ СН'!$G$5-'СЕТ СН'!$G$17</f>
        <v>4524.4855254499998</v>
      </c>
      <c r="D50" s="36">
        <f>SUMIFS(СВЦЭМ!$C$39:$C$782,СВЦЭМ!$A$39:$A$782,$A50,СВЦЭМ!$B$39:$B$782,D$47)+'СЕТ СН'!$G$9+СВЦЭМ!$D$10+'СЕТ СН'!$G$5-'СЕТ СН'!$G$17</f>
        <v>4549.6157101099998</v>
      </c>
      <c r="E50" s="36">
        <f>SUMIFS(СВЦЭМ!$C$39:$C$782,СВЦЭМ!$A$39:$A$782,$A50,СВЦЭМ!$B$39:$B$782,E$47)+'СЕТ СН'!$G$9+СВЦЭМ!$D$10+'СЕТ СН'!$G$5-'СЕТ СН'!$G$17</f>
        <v>4585.3264173500002</v>
      </c>
      <c r="F50" s="36">
        <f>SUMIFS(СВЦЭМ!$C$39:$C$782,СВЦЭМ!$A$39:$A$782,$A50,СВЦЭМ!$B$39:$B$782,F$47)+'СЕТ СН'!$G$9+СВЦЭМ!$D$10+'СЕТ СН'!$G$5-'СЕТ СН'!$G$17</f>
        <v>4611.0319151900003</v>
      </c>
      <c r="G50" s="36">
        <f>SUMIFS(СВЦЭМ!$C$39:$C$782,СВЦЭМ!$A$39:$A$782,$A50,СВЦЭМ!$B$39:$B$782,G$47)+'СЕТ СН'!$G$9+СВЦЭМ!$D$10+'СЕТ СН'!$G$5-'СЕТ СН'!$G$17</f>
        <v>4590.9353605100005</v>
      </c>
      <c r="H50" s="36">
        <f>SUMIFS(СВЦЭМ!$C$39:$C$782,СВЦЭМ!$A$39:$A$782,$A50,СВЦЭМ!$B$39:$B$782,H$47)+'СЕТ СН'!$G$9+СВЦЭМ!$D$10+'СЕТ СН'!$G$5-'СЕТ СН'!$G$17</f>
        <v>4510.2227676700004</v>
      </c>
      <c r="I50" s="36">
        <f>SUMIFS(СВЦЭМ!$C$39:$C$782,СВЦЭМ!$A$39:$A$782,$A50,СВЦЭМ!$B$39:$B$782,I$47)+'СЕТ СН'!$G$9+СВЦЭМ!$D$10+'СЕТ СН'!$G$5-'СЕТ СН'!$G$17</f>
        <v>4395.8936211500004</v>
      </c>
      <c r="J50" s="36">
        <f>SUMIFS(СВЦЭМ!$C$39:$C$782,СВЦЭМ!$A$39:$A$782,$A50,СВЦЭМ!$B$39:$B$782,J$47)+'СЕТ СН'!$G$9+СВЦЭМ!$D$10+'СЕТ СН'!$G$5-'СЕТ СН'!$G$17</f>
        <v>4296.1772564900002</v>
      </c>
      <c r="K50" s="36">
        <f>SUMIFS(СВЦЭМ!$C$39:$C$782,СВЦЭМ!$A$39:$A$782,$A50,СВЦЭМ!$B$39:$B$782,K$47)+'СЕТ СН'!$G$9+СВЦЭМ!$D$10+'СЕТ СН'!$G$5-'СЕТ СН'!$G$17</f>
        <v>4225.5662686799997</v>
      </c>
      <c r="L50" s="36">
        <f>SUMIFS(СВЦЭМ!$C$39:$C$782,СВЦЭМ!$A$39:$A$782,$A50,СВЦЭМ!$B$39:$B$782,L$47)+'СЕТ СН'!$G$9+СВЦЭМ!$D$10+'СЕТ СН'!$G$5-'СЕТ СН'!$G$17</f>
        <v>4247.6010028199998</v>
      </c>
      <c r="M50" s="36">
        <f>SUMIFS(СВЦЭМ!$C$39:$C$782,СВЦЭМ!$A$39:$A$782,$A50,СВЦЭМ!$B$39:$B$782,M$47)+'СЕТ СН'!$G$9+СВЦЭМ!$D$10+'СЕТ СН'!$G$5-'СЕТ СН'!$G$17</f>
        <v>4234.8780741</v>
      </c>
      <c r="N50" s="36">
        <f>SUMIFS(СВЦЭМ!$C$39:$C$782,СВЦЭМ!$A$39:$A$782,$A50,СВЦЭМ!$B$39:$B$782,N$47)+'СЕТ СН'!$G$9+СВЦЭМ!$D$10+'СЕТ СН'!$G$5-'СЕТ СН'!$G$17</f>
        <v>4242.5222293899997</v>
      </c>
      <c r="O50" s="36">
        <f>SUMIFS(СВЦЭМ!$C$39:$C$782,СВЦЭМ!$A$39:$A$782,$A50,СВЦЭМ!$B$39:$B$782,O$47)+'СЕТ СН'!$G$9+СВЦЭМ!$D$10+'СЕТ СН'!$G$5-'СЕТ СН'!$G$17</f>
        <v>4235.11042696</v>
      </c>
      <c r="P50" s="36">
        <f>SUMIFS(СВЦЭМ!$C$39:$C$782,СВЦЭМ!$A$39:$A$782,$A50,СВЦЭМ!$B$39:$B$782,P$47)+'СЕТ СН'!$G$9+СВЦЭМ!$D$10+'СЕТ СН'!$G$5-'СЕТ СН'!$G$17</f>
        <v>4235.39892117</v>
      </c>
      <c r="Q50" s="36">
        <f>SUMIFS(СВЦЭМ!$C$39:$C$782,СВЦЭМ!$A$39:$A$782,$A50,СВЦЭМ!$B$39:$B$782,Q$47)+'СЕТ СН'!$G$9+СВЦЭМ!$D$10+'СЕТ СН'!$G$5-'СЕТ СН'!$G$17</f>
        <v>4250.0140839199994</v>
      </c>
      <c r="R50" s="36">
        <f>SUMIFS(СВЦЭМ!$C$39:$C$782,СВЦЭМ!$A$39:$A$782,$A50,СВЦЭМ!$B$39:$B$782,R$47)+'СЕТ СН'!$G$9+СВЦЭМ!$D$10+'СЕТ СН'!$G$5-'СЕТ СН'!$G$17</f>
        <v>4259.4869318199999</v>
      </c>
      <c r="S50" s="36">
        <f>SUMIFS(СВЦЭМ!$C$39:$C$782,СВЦЭМ!$A$39:$A$782,$A50,СВЦЭМ!$B$39:$B$782,S$47)+'СЕТ СН'!$G$9+СВЦЭМ!$D$10+'СЕТ СН'!$G$5-'СЕТ СН'!$G$17</f>
        <v>4263.4115027999997</v>
      </c>
      <c r="T50" s="36">
        <f>SUMIFS(СВЦЭМ!$C$39:$C$782,СВЦЭМ!$A$39:$A$782,$A50,СВЦЭМ!$B$39:$B$782,T$47)+'СЕТ СН'!$G$9+СВЦЭМ!$D$10+'СЕТ СН'!$G$5-'СЕТ СН'!$G$17</f>
        <v>4287.8419222100001</v>
      </c>
      <c r="U50" s="36">
        <f>SUMIFS(СВЦЭМ!$C$39:$C$782,СВЦЭМ!$A$39:$A$782,$A50,СВЦЭМ!$B$39:$B$782,U$47)+'СЕТ СН'!$G$9+СВЦЭМ!$D$10+'СЕТ СН'!$G$5-'СЕТ СН'!$G$17</f>
        <v>4301.3481271700002</v>
      </c>
      <c r="V50" s="36">
        <f>SUMIFS(СВЦЭМ!$C$39:$C$782,СВЦЭМ!$A$39:$A$782,$A50,СВЦЭМ!$B$39:$B$782,V$47)+'СЕТ СН'!$G$9+СВЦЭМ!$D$10+'СЕТ СН'!$G$5-'СЕТ СН'!$G$17</f>
        <v>4289.2911721599994</v>
      </c>
      <c r="W50" s="36">
        <f>SUMIFS(СВЦЭМ!$C$39:$C$782,СВЦЭМ!$A$39:$A$782,$A50,СВЦЭМ!$B$39:$B$782,W$47)+'СЕТ СН'!$G$9+СВЦЭМ!$D$10+'СЕТ СН'!$G$5-'СЕТ СН'!$G$17</f>
        <v>4292.9578252399997</v>
      </c>
      <c r="X50" s="36">
        <f>SUMIFS(СВЦЭМ!$C$39:$C$782,СВЦЭМ!$A$39:$A$782,$A50,СВЦЭМ!$B$39:$B$782,X$47)+'СЕТ СН'!$G$9+СВЦЭМ!$D$10+'СЕТ СН'!$G$5-'СЕТ СН'!$G$17</f>
        <v>4325.6065244700003</v>
      </c>
      <c r="Y50" s="36">
        <f>SUMIFS(СВЦЭМ!$C$39:$C$782,СВЦЭМ!$A$39:$A$782,$A50,СВЦЭМ!$B$39:$B$782,Y$47)+'СЕТ СН'!$G$9+СВЦЭМ!$D$10+'СЕТ СН'!$G$5-'СЕТ СН'!$G$17</f>
        <v>4409.5418266799998</v>
      </c>
    </row>
    <row r="51" spans="1:25" ht="15.75" x14ac:dyDescent="0.2">
      <c r="A51" s="35">
        <f t="shared" si="1"/>
        <v>45111</v>
      </c>
      <c r="B51" s="36">
        <f>SUMIFS(СВЦЭМ!$C$39:$C$782,СВЦЭМ!$A$39:$A$782,$A51,СВЦЭМ!$B$39:$B$782,B$47)+'СЕТ СН'!$G$9+СВЦЭМ!$D$10+'СЕТ СН'!$G$5-'СЕТ СН'!$G$17</f>
        <v>4550.01684776</v>
      </c>
      <c r="C51" s="36">
        <f>SUMIFS(СВЦЭМ!$C$39:$C$782,СВЦЭМ!$A$39:$A$782,$A51,СВЦЭМ!$B$39:$B$782,C$47)+'СЕТ СН'!$G$9+СВЦЭМ!$D$10+'СЕТ СН'!$G$5-'СЕТ СН'!$G$17</f>
        <v>4629.1675136800004</v>
      </c>
      <c r="D51" s="36">
        <f>SUMIFS(СВЦЭМ!$C$39:$C$782,СВЦЭМ!$A$39:$A$782,$A51,СВЦЭМ!$B$39:$B$782,D$47)+'СЕТ СН'!$G$9+СВЦЭМ!$D$10+'СЕТ СН'!$G$5-'СЕТ СН'!$G$17</f>
        <v>4638.2674293999999</v>
      </c>
      <c r="E51" s="36">
        <f>SUMIFS(СВЦЭМ!$C$39:$C$782,СВЦЭМ!$A$39:$A$782,$A51,СВЦЭМ!$B$39:$B$782,E$47)+'СЕТ СН'!$G$9+СВЦЭМ!$D$10+'СЕТ СН'!$G$5-'СЕТ СН'!$G$17</f>
        <v>4662.6954437499999</v>
      </c>
      <c r="F51" s="36">
        <f>SUMIFS(СВЦЭМ!$C$39:$C$782,СВЦЭМ!$A$39:$A$782,$A51,СВЦЭМ!$B$39:$B$782,F$47)+'СЕТ СН'!$G$9+СВЦЭМ!$D$10+'СЕТ СН'!$G$5-'СЕТ СН'!$G$17</f>
        <v>4651.8868103699997</v>
      </c>
      <c r="G51" s="36">
        <f>SUMIFS(СВЦЭМ!$C$39:$C$782,СВЦЭМ!$A$39:$A$782,$A51,СВЦЭМ!$B$39:$B$782,G$47)+'СЕТ СН'!$G$9+СВЦЭМ!$D$10+'СЕТ СН'!$G$5-'СЕТ СН'!$G$17</f>
        <v>4579.20912684</v>
      </c>
      <c r="H51" s="36">
        <f>SUMIFS(СВЦЭМ!$C$39:$C$782,СВЦЭМ!$A$39:$A$782,$A51,СВЦЭМ!$B$39:$B$782,H$47)+'СЕТ СН'!$G$9+СВЦЭМ!$D$10+'СЕТ СН'!$G$5-'СЕТ СН'!$G$17</f>
        <v>4546.1161916299998</v>
      </c>
      <c r="I51" s="36">
        <f>SUMIFS(СВЦЭМ!$C$39:$C$782,СВЦЭМ!$A$39:$A$782,$A51,СВЦЭМ!$B$39:$B$782,I$47)+'СЕТ СН'!$G$9+СВЦЭМ!$D$10+'СЕТ СН'!$G$5-'СЕТ СН'!$G$17</f>
        <v>4446.2072363099996</v>
      </c>
      <c r="J51" s="36">
        <f>SUMIFS(СВЦЭМ!$C$39:$C$782,СВЦЭМ!$A$39:$A$782,$A51,СВЦЭМ!$B$39:$B$782,J$47)+'СЕТ СН'!$G$9+СВЦЭМ!$D$10+'СЕТ СН'!$G$5-'СЕТ СН'!$G$17</f>
        <v>4357.4033146399997</v>
      </c>
      <c r="K51" s="36">
        <f>SUMIFS(СВЦЭМ!$C$39:$C$782,СВЦЭМ!$A$39:$A$782,$A51,СВЦЭМ!$B$39:$B$782,K$47)+'СЕТ СН'!$G$9+СВЦЭМ!$D$10+'СЕТ СН'!$G$5-'СЕТ СН'!$G$17</f>
        <v>4339.47976827</v>
      </c>
      <c r="L51" s="36">
        <f>SUMIFS(СВЦЭМ!$C$39:$C$782,СВЦЭМ!$A$39:$A$782,$A51,СВЦЭМ!$B$39:$B$782,L$47)+'СЕТ СН'!$G$9+СВЦЭМ!$D$10+'СЕТ СН'!$G$5-'СЕТ СН'!$G$17</f>
        <v>4319.1399062800001</v>
      </c>
      <c r="M51" s="36">
        <f>SUMIFS(СВЦЭМ!$C$39:$C$782,СВЦЭМ!$A$39:$A$782,$A51,СВЦЭМ!$B$39:$B$782,M$47)+'СЕТ СН'!$G$9+СВЦЭМ!$D$10+'СЕТ СН'!$G$5-'СЕТ СН'!$G$17</f>
        <v>4312.8703426900001</v>
      </c>
      <c r="N51" s="36">
        <f>SUMIFS(СВЦЭМ!$C$39:$C$782,СВЦЭМ!$A$39:$A$782,$A51,СВЦЭМ!$B$39:$B$782,N$47)+'СЕТ СН'!$G$9+СВЦЭМ!$D$10+'СЕТ СН'!$G$5-'СЕТ СН'!$G$17</f>
        <v>4333.3542958600001</v>
      </c>
      <c r="O51" s="36">
        <f>SUMIFS(СВЦЭМ!$C$39:$C$782,СВЦЭМ!$A$39:$A$782,$A51,СВЦЭМ!$B$39:$B$782,O$47)+'СЕТ СН'!$G$9+СВЦЭМ!$D$10+'СЕТ СН'!$G$5-'СЕТ СН'!$G$17</f>
        <v>4330.9701250300004</v>
      </c>
      <c r="P51" s="36">
        <f>SUMIFS(СВЦЭМ!$C$39:$C$782,СВЦЭМ!$A$39:$A$782,$A51,СВЦЭМ!$B$39:$B$782,P$47)+'СЕТ СН'!$G$9+СВЦЭМ!$D$10+'СЕТ СН'!$G$5-'СЕТ СН'!$G$17</f>
        <v>4328.1790820899996</v>
      </c>
      <c r="Q51" s="36">
        <f>SUMIFS(СВЦЭМ!$C$39:$C$782,СВЦЭМ!$A$39:$A$782,$A51,СВЦЭМ!$B$39:$B$782,Q$47)+'СЕТ СН'!$G$9+СВЦЭМ!$D$10+'СЕТ СН'!$G$5-'СЕТ СН'!$G$17</f>
        <v>4328.8297152199993</v>
      </c>
      <c r="R51" s="36">
        <f>SUMIFS(СВЦЭМ!$C$39:$C$782,СВЦЭМ!$A$39:$A$782,$A51,СВЦЭМ!$B$39:$B$782,R$47)+'СЕТ СН'!$G$9+СВЦЭМ!$D$10+'СЕТ СН'!$G$5-'СЕТ СН'!$G$17</f>
        <v>4333.40568773</v>
      </c>
      <c r="S51" s="36">
        <f>SUMIFS(СВЦЭМ!$C$39:$C$782,СВЦЭМ!$A$39:$A$782,$A51,СВЦЭМ!$B$39:$B$782,S$47)+'СЕТ СН'!$G$9+СВЦЭМ!$D$10+'СЕТ СН'!$G$5-'СЕТ СН'!$G$17</f>
        <v>4339.5767752600004</v>
      </c>
      <c r="T51" s="36">
        <f>SUMIFS(СВЦЭМ!$C$39:$C$782,СВЦЭМ!$A$39:$A$782,$A51,СВЦЭМ!$B$39:$B$782,T$47)+'СЕТ СН'!$G$9+СВЦЭМ!$D$10+'СЕТ СН'!$G$5-'СЕТ СН'!$G$17</f>
        <v>4331.40778718</v>
      </c>
      <c r="U51" s="36">
        <f>SUMIFS(СВЦЭМ!$C$39:$C$782,СВЦЭМ!$A$39:$A$782,$A51,СВЦЭМ!$B$39:$B$782,U$47)+'СЕТ СН'!$G$9+СВЦЭМ!$D$10+'СЕТ СН'!$G$5-'СЕТ СН'!$G$17</f>
        <v>4328.7905248699999</v>
      </c>
      <c r="V51" s="36">
        <f>SUMIFS(СВЦЭМ!$C$39:$C$782,СВЦЭМ!$A$39:$A$782,$A51,СВЦЭМ!$B$39:$B$782,V$47)+'СЕТ СН'!$G$9+СВЦЭМ!$D$10+'СЕТ СН'!$G$5-'СЕТ СН'!$G$17</f>
        <v>4308.1206543099997</v>
      </c>
      <c r="W51" s="36">
        <f>SUMIFS(СВЦЭМ!$C$39:$C$782,СВЦЭМ!$A$39:$A$782,$A51,СВЦЭМ!$B$39:$B$782,W$47)+'СЕТ СН'!$G$9+СВЦЭМ!$D$10+'СЕТ СН'!$G$5-'СЕТ СН'!$G$17</f>
        <v>4293.3249814299998</v>
      </c>
      <c r="X51" s="36">
        <f>SUMIFS(СВЦЭМ!$C$39:$C$782,СВЦЭМ!$A$39:$A$782,$A51,СВЦЭМ!$B$39:$B$782,X$47)+'СЕТ СН'!$G$9+СВЦЭМ!$D$10+'СЕТ СН'!$G$5-'СЕТ СН'!$G$17</f>
        <v>4342.1031783999997</v>
      </c>
      <c r="Y51" s="36">
        <f>SUMIFS(СВЦЭМ!$C$39:$C$782,СВЦЭМ!$A$39:$A$782,$A51,СВЦЭМ!$B$39:$B$782,Y$47)+'СЕТ СН'!$G$9+СВЦЭМ!$D$10+'СЕТ СН'!$G$5-'СЕТ СН'!$G$17</f>
        <v>4398.0766563699999</v>
      </c>
    </row>
    <row r="52" spans="1:25" ht="15.75" x14ac:dyDescent="0.2">
      <c r="A52" s="35">
        <f t="shared" si="1"/>
        <v>45112</v>
      </c>
      <c r="B52" s="36">
        <f>SUMIFS(СВЦЭМ!$C$39:$C$782,СВЦЭМ!$A$39:$A$782,$A52,СВЦЭМ!$B$39:$B$782,B$47)+'СЕТ СН'!$G$9+СВЦЭМ!$D$10+'СЕТ СН'!$G$5-'СЕТ СН'!$G$17</f>
        <v>4345.22763416</v>
      </c>
      <c r="C52" s="36">
        <f>SUMIFS(СВЦЭМ!$C$39:$C$782,СВЦЭМ!$A$39:$A$782,$A52,СВЦЭМ!$B$39:$B$782,C$47)+'СЕТ СН'!$G$9+СВЦЭМ!$D$10+'СЕТ СН'!$G$5-'СЕТ СН'!$G$17</f>
        <v>4416.2264742200005</v>
      </c>
      <c r="D52" s="36">
        <f>SUMIFS(СВЦЭМ!$C$39:$C$782,СВЦЭМ!$A$39:$A$782,$A52,СВЦЭМ!$B$39:$B$782,D$47)+'СЕТ СН'!$G$9+СВЦЭМ!$D$10+'СЕТ СН'!$G$5-'СЕТ СН'!$G$17</f>
        <v>4509.23263133</v>
      </c>
      <c r="E52" s="36">
        <f>SUMIFS(СВЦЭМ!$C$39:$C$782,СВЦЭМ!$A$39:$A$782,$A52,СВЦЭМ!$B$39:$B$782,E$47)+'СЕТ СН'!$G$9+СВЦЭМ!$D$10+'СЕТ СН'!$G$5-'СЕТ СН'!$G$17</f>
        <v>4507.3658030899996</v>
      </c>
      <c r="F52" s="36">
        <f>SUMIFS(СВЦЭМ!$C$39:$C$782,СВЦЭМ!$A$39:$A$782,$A52,СВЦЭМ!$B$39:$B$782,F$47)+'СЕТ СН'!$G$9+СВЦЭМ!$D$10+'СЕТ СН'!$G$5-'СЕТ СН'!$G$17</f>
        <v>4503.5105457199998</v>
      </c>
      <c r="G52" s="36">
        <f>SUMIFS(СВЦЭМ!$C$39:$C$782,СВЦЭМ!$A$39:$A$782,$A52,СВЦЭМ!$B$39:$B$782,G$47)+'СЕТ СН'!$G$9+СВЦЭМ!$D$10+'СЕТ СН'!$G$5-'СЕТ СН'!$G$17</f>
        <v>4498.7398193199997</v>
      </c>
      <c r="H52" s="36">
        <f>SUMIFS(СВЦЭМ!$C$39:$C$782,СВЦЭМ!$A$39:$A$782,$A52,СВЦЭМ!$B$39:$B$782,H$47)+'СЕТ СН'!$G$9+СВЦЭМ!$D$10+'СЕТ СН'!$G$5-'СЕТ СН'!$G$17</f>
        <v>4456.4511618799997</v>
      </c>
      <c r="I52" s="36">
        <f>SUMIFS(СВЦЭМ!$C$39:$C$782,СВЦЭМ!$A$39:$A$782,$A52,СВЦЭМ!$B$39:$B$782,I$47)+'СЕТ СН'!$G$9+СВЦЭМ!$D$10+'СЕТ СН'!$G$5-'СЕТ СН'!$G$17</f>
        <v>4388.1897444799997</v>
      </c>
      <c r="J52" s="36">
        <f>SUMIFS(СВЦЭМ!$C$39:$C$782,СВЦЭМ!$A$39:$A$782,$A52,СВЦЭМ!$B$39:$B$782,J$47)+'СЕТ СН'!$G$9+СВЦЭМ!$D$10+'СЕТ СН'!$G$5-'СЕТ СН'!$G$17</f>
        <v>4312.8310111199999</v>
      </c>
      <c r="K52" s="36">
        <f>SUMIFS(СВЦЭМ!$C$39:$C$782,СВЦЭМ!$A$39:$A$782,$A52,СВЦЭМ!$B$39:$B$782,K$47)+'СЕТ СН'!$G$9+СВЦЭМ!$D$10+'СЕТ СН'!$G$5-'СЕТ СН'!$G$17</f>
        <v>4252.02345109</v>
      </c>
      <c r="L52" s="36">
        <f>SUMIFS(СВЦЭМ!$C$39:$C$782,СВЦЭМ!$A$39:$A$782,$A52,СВЦЭМ!$B$39:$B$782,L$47)+'СЕТ СН'!$G$9+СВЦЭМ!$D$10+'СЕТ СН'!$G$5-'СЕТ СН'!$G$17</f>
        <v>4217.96825997</v>
      </c>
      <c r="M52" s="36">
        <f>SUMIFS(СВЦЭМ!$C$39:$C$782,СВЦЭМ!$A$39:$A$782,$A52,СВЦЭМ!$B$39:$B$782,M$47)+'СЕТ СН'!$G$9+СВЦЭМ!$D$10+'СЕТ СН'!$G$5-'СЕТ СН'!$G$17</f>
        <v>4188.6505533999998</v>
      </c>
      <c r="N52" s="36">
        <f>SUMIFS(СВЦЭМ!$C$39:$C$782,СВЦЭМ!$A$39:$A$782,$A52,СВЦЭМ!$B$39:$B$782,N$47)+'СЕТ СН'!$G$9+СВЦЭМ!$D$10+'СЕТ СН'!$G$5-'СЕТ СН'!$G$17</f>
        <v>4207.3310984399996</v>
      </c>
      <c r="O52" s="36">
        <f>SUMIFS(СВЦЭМ!$C$39:$C$782,СВЦЭМ!$A$39:$A$782,$A52,СВЦЭМ!$B$39:$B$782,O$47)+'СЕТ СН'!$G$9+СВЦЭМ!$D$10+'СЕТ СН'!$G$5-'СЕТ СН'!$G$17</f>
        <v>4215.1521474700003</v>
      </c>
      <c r="P52" s="36">
        <f>SUMIFS(СВЦЭМ!$C$39:$C$782,СВЦЭМ!$A$39:$A$782,$A52,СВЦЭМ!$B$39:$B$782,P$47)+'СЕТ СН'!$G$9+СВЦЭМ!$D$10+'СЕТ СН'!$G$5-'СЕТ СН'!$G$17</f>
        <v>4217.7147930399997</v>
      </c>
      <c r="Q52" s="36">
        <f>SUMIFS(СВЦЭМ!$C$39:$C$782,СВЦЭМ!$A$39:$A$782,$A52,СВЦЭМ!$B$39:$B$782,Q$47)+'СЕТ СН'!$G$9+СВЦЭМ!$D$10+'СЕТ СН'!$G$5-'СЕТ СН'!$G$17</f>
        <v>4215.3967247500004</v>
      </c>
      <c r="R52" s="36">
        <f>SUMIFS(СВЦЭМ!$C$39:$C$782,СВЦЭМ!$A$39:$A$782,$A52,СВЦЭМ!$B$39:$B$782,R$47)+'СЕТ СН'!$G$9+СВЦЭМ!$D$10+'СЕТ СН'!$G$5-'СЕТ СН'!$G$17</f>
        <v>4219.1597781800001</v>
      </c>
      <c r="S52" s="36">
        <f>SUMIFS(СВЦЭМ!$C$39:$C$782,СВЦЭМ!$A$39:$A$782,$A52,СВЦЭМ!$B$39:$B$782,S$47)+'СЕТ СН'!$G$9+СВЦЭМ!$D$10+'СЕТ СН'!$G$5-'СЕТ СН'!$G$17</f>
        <v>4196.6393491500003</v>
      </c>
      <c r="T52" s="36">
        <f>SUMIFS(СВЦЭМ!$C$39:$C$782,СВЦЭМ!$A$39:$A$782,$A52,СВЦЭМ!$B$39:$B$782,T$47)+'СЕТ СН'!$G$9+СВЦЭМ!$D$10+'СЕТ СН'!$G$5-'СЕТ СН'!$G$17</f>
        <v>4182.4885440099997</v>
      </c>
      <c r="U52" s="36">
        <f>SUMIFS(СВЦЭМ!$C$39:$C$782,СВЦЭМ!$A$39:$A$782,$A52,СВЦЭМ!$B$39:$B$782,U$47)+'СЕТ СН'!$G$9+СВЦЭМ!$D$10+'СЕТ СН'!$G$5-'СЕТ СН'!$G$17</f>
        <v>4189.2663267799999</v>
      </c>
      <c r="V52" s="36">
        <f>SUMIFS(СВЦЭМ!$C$39:$C$782,СВЦЭМ!$A$39:$A$782,$A52,СВЦЭМ!$B$39:$B$782,V$47)+'СЕТ СН'!$G$9+СВЦЭМ!$D$10+'СЕТ СН'!$G$5-'СЕТ СН'!$G$17</f>
        <v>4199.4671751200003</v>
      </c>
      <c r="W52" s="36">
        <f>SUMIFS(СВЦЭМ!$C$39:$C$782,СВЦЭМ!$A$39:$A$782,$A52,СВЦЭМ!$B$39:$B$782,W$47)+'СЕТ СН'!$G$9+СВЦЭМ!$D$10+'СЕТ СН'!$G$5-'СЕТ СН'!$G$17</f>
        <v>4197.8331589999998</v>
      </c>
      <c r="X52" s="36">
        <f>SUMIFS(СВЦЭМ!$C$39:$C$782,СВЦЭМ!$A$39:$A$782,$A52,СВЦЭМ!$B$39:$B$782,X$47)+'СЕТ СН'!$G$9+СВЦЭМ!$D$10+'СЕТ СН'!$G$5-'СЕТ СН'!$G$17</f>
        <v>4236.6108693200003</v>
      </c>
      <c r="Y52" s="36">
        <f>SUMIFS(СВЦЭМ!$C$39:$C$782,СВЦЭМ!$A$39:$A$782,$A52,СВЦЭМ!$B$39:$B$782,Y$47)+'СЕТ СН'!$G$9+СВЦЭМ!$D$10+'СЕТ СН'!$G$5-'СЕТ СН'!$G$17</f>
        <v>4315.6974480099998</v>
      </c>
    </row>
    <row r="53" spans="1:25" ht="15.75" x14ac:dyDescent="0.2">
      <c r="A53" s="35">
        <f t="shared" si="1"/>
        <v>45113</v>
      </c>
      <c r="B53" s="36">
        <f>SUMIFS(СВЦЭМ!$C$39:$C$782,СВЦЭМ!$A$39:$A$782,$A53,СВЦЭМ!$B$39:$B$782,B$47)+'СЕТ СН'!$G$9+СВЦЭМ!$D$10+'СЕТ СН'!$G$5-'СЕТ СН'!$G$17</f>
        <v>4408.7832540999998</v>
      </c>
      <c r="C53" s="36">
        <f>SUMIFS(СВЦЭМ!$C$39:$C$782,СВЦЭМ!$A$39:$A$782,$A53,СВЦЭМ!$B$39:$B$782,C$47)+'СЕТ СН'!$G$9+СВЦЭМ!$D$10+'СЕТ СН'!$G$5-'СЕТ СН'!$G$17</f>
        <v>4455.6920516600003</v>
      </c>
      <c r="D53" s="36">
        <f>SUMIFS(СВЦЭМ!$C$39:$C$782,СВЦЭМ!$A$39:$A$782,$A53,СВЦЭМ!$B$39:$B$782,D$47)+'СЕТ СН'!$G$9+СВЦЭМ!$D$10+'СЕТ СН'!$G$5-'СЕТ СН'!$G$17</f>
        <v>4476.9184669400001</v>
      </c>
      <c r="E53" s="36">
        <f>SUMIFS(СВЦЭМ!$C$39:$C$782,СВЦЭМ!$A$39:$A$782,$A53,СВЦЭМ!$B$39:$B$782,E$47)+'СЕТ СН'!$G$9+СВЦЭМ!$D$10+'СЕТ СН'!$G$5-'СЕТ СН'!$G$17</f>
        <v>4490.8899462499994</v>
      </c>
      <c r="F53" s="36">
        <f>SUMIFS(СВЦЭМ!$C$39:$C$782,СВЦЭМ!$A$39:$A$782,$A53,СВЦЭМ!$B$39:$B$782,F$47)+'СЕТ СН'!$G$9+СВЦЭМ!$D$10+'СЕТ СН'!$G$5-'СЕТ СН'!$G$17</f>
        <v>4474.9639792799999</v>
      </c>
      <c r="G53" s="36">
        <f>SUMIFS(СВЦЭМ!$C$39:$C$782,СВЦЭМ!$A$39:$A$782,$A53,СВЦЭМ!$B$39:$B$782,G$47)+'СЕТ СН'!$G$9+СВЦЭМ!$D$10+'СЕТ СН'!$G$5-'СЕТ СН'!$G$17</f>
        <v>4459.0503394500001</v>
      </c>
      <c r="H53" s="36">
        <f>SUMIFS(СВЦЭМ!$C$39:$C$782,СВЦЭМ!$A$39:$A$782,$A53,СВЦЭМ!$B$39:$B$782,H$47)+'СЕТ СН'!$G$9+СВЦЭМ!$D$10+'СЕТ СН'!$G$5-'СЕТ СН'!$G$17</f>
        <v>4423.5786167699998</v>
      </c>
      <c r="I53" s="36">
        <f>SUMIFS(СВЦЭМ!$C$39:$C$782,СВЦЭМ!$A$39:$A$782,$A53,СВЦЭМ!$B$39:$B$782,I$47)+'СЕТ СН'!$G$9+СВЦЭМ!$D$10+'СЕТ СН'!$G$5-'СЕТ СН'!$G$17</f>
        <v>4327.63808703</v>
      </c>
      <c r="J53" s="36">
        <f>SUMIFS(СВЦЭМ!$C$39:$C$782,СВЦЭМ!$A$39:$A$782,$A53,СВЦЭМ!$B$39:$B$782,J$47)+'СЕТ СН'!$G$9+СВЦЭМ!$D$10+'СЕТ СН'!$G$5-'СЕТ СН'!$G$17</f>
        <v>4249.7324988099999</v>
      </c>
      <c r="K53" s="36">
        <f>SUMIFS(СВЦЭМ!$C$39:$C$782,СВЦЭМ!$A$39:$A$782,$A53,СВЦЭМ!$B$39:$B$782,K$47)+'СЕТ СН'!$G$9+СВЦЭМ!$D$10+'СЕТ СН'!$G$5-'СЕТ СН'!$G$17</f>
        <v>4211.49012967</v>
      </c>
      <c r="L53" s="36">
        <f>SUMIFS(СВЦЭМ!$C$39:$C$782,СВЦЭМ!$A$39:$A$782,$A53,СВЦЭМ!$B$39:$B$782,L$47)+'СЕТ СН'!$G$9+СВЦЭМ!$D$10+'СЕТ СН'!$G$5-'СЕТ СН'!$G$17</f>
        <v>4211.9985131599997</v>
      </c>
      <c r="M53" s="36">
        <f>SUMIFS(СВЦЭМ!$C$39:$C$782,СВЦЭМ!$A$39:$A$782,$A53,СВЦЭМ!$B$39:$B$782,M$47)+'СЕТ СН'!$G$9+СВЦЭМ!$D$10+'СЕТ СН'!$G$5-'СЕТ СН'!$G$17</f>
        <v>4223.8160470900002</v>
      </c>
      <c r="N53" s="36">
        <f>SUMIFS(СВЦЭМ!$C$39:$C$782,СВЦЭМ!$A$39:$A$782,$A53,СВЦЭМ!$B$39:$B$782,N$47)+'СЕТ СН'!$G$9+СВЦЭМ!$D$10+'СЕТ СН'!$G$5-'СЕТ СН'!$G$17</f>
        <v>4226.9852171599996</v>
      </c>
      <c r="O53" s="36">
        <f>SUMIFS(СВЦЭМ!$C$39:$C$782,СВЦЭМ!$A$39:$A$782,$A53,СВЦЭМ!$B$39:$B$782,O$47)+'СЕТ СН'!$G$9+СВЦЭМ!$D$10+'СЕТ СН'!$G$5-'СЕТ СН'!$G$17</f>
        <v>4234.9402458900004</v>
      </c>
      <c r="P53" s="36">
        <f>SUMIFS(СВЦЭМ!$C$39:$C$782,СВЦЭМ!$A$39:$A$782,$A53,СВЦЭМ!$B$39:$B$782,P$47)+'СЕТ СН'!$G$9+СВЦЭМ!$D$10+'СЕТ СН'!$G$5-'СЕТ СН'!$G$17</f>
        <v>4242.0572031000002</v>
      </c>
      <c r="Q53" s="36">
        <f>SUMIFS(СВЦЭМ!$C$39:$C$782,СВЦЭМ!$A$39:$A$782,$A53,СВЦЭМ!$B$39:$B$782,Q$47)+'СЕТ СН'!$G$9+СВЦЭМ!$D$10+'СЕТ СН'!$G$5-'СЕТ СН'!$G$17</f>
        <v>4246.5891261199995</v>
      </c>
      <c r="R53" s="36">
        <f>SUMIFS(СВЦЭМ!$C$39:$C$782,СВЦЭМ!$A$39:$A$782,$A53,СВЦЭМ!$B$39:$B$782,R$47)+'СЕТ СН'!$G$9+СВЦЭМ!$D$10+'СЕТ СН'!$G$5-'СЕТ СН'!$G$17</f>
        <v>4233.7351991300002</v>
      </c>
      <c r="S53" s="36">
        <f>SUMIFS(СВЦЭМ!$C$39:$C$782,СВЦЭМ!$A$39:$A$782,$A53,СВЦЭМ!$B$39:$B$782,S$47)+'СЕТ СН'!$G$9+СВЦЭМ!$D$10+'СЕТ СН'!$G$5-'СЕТ СН'!$G$17</f>
        <v>4227.78659169</v>
      </c>
      <c r="T53" s="36">
        <f>SUMIFS(СВЦЭМ!$C$39:$C$782,СВЦЭМ!$A$39:$A$782,$A53,СВЦЭМ!$B$39:$B$782,T$47)+'СЕТ СН'!$G$9+СВЦЭМ!$D$10+'СЕТ СН'!$G$5-'СЕТ СН'!$G$17</f>
        <v>4235.6234192600004</v>
      </c>
      <c r="U53" s="36">
        <f>SUMIFS(СВЦЭМ!$C$39:$C$782,СВЦЭМ!$A$39:$A$782,$A53,СВЦЭМ!$B$39:$B$782,U$47)+'СЕТ СН'!$G$9+СВЦЭМ!$D$10+'СЕТ СН'!$G$5-'СЕТ СН'!$G$17</f>
        <v>4218.3842848900003</v>
      </c>
      <c r="V53" s="36">
        <f>SUMIFS(СВЦЭМ!$C$39:$C$782,СВЦЭМ!$A$39:$A$782,$A53,СВЦЭМ!$B$39:$B$782,V$47)+'СЕТ СН'!$G$9+СВЦЭМ!$D$10+'СЕТ СН'!$G$5-'СЕТ СН'!$G$17</f>
        <v>4229.2008227699998</v>
      </c>
      <c r="W53" s="36">
        <f>SUMIFS(СВЦЭМ!$C$39:$C$782,СВЦЭМ!$A$39:$A$782,$A53,СВЦЭМ!$B$39:$B$782,W$47)+'СЕТ СН'!$G$9+СВЦЭМ!$D$10+'СЕТ СН'!$G$5-'СЕТ СН'!$G$17</f>
        <v>4218.4785180899999</v>
      </c>
      <c r="X53" s="36">
        <f>SUMIFS(СВЦЭМ!$C$39:$C$782,СВЦЭМ!$A$39:$A$782,$A53,СВЦЭМ!$B$39:$B$782,X$47)+'СЕТ СН'!$G$9+СВЦЭМ!$D$10+'СЕТ СН'!$G$5-'СЕТ СН'!$G$17</f>
        <v>4305.1248244199996</v>
      </c>
      <c r="Y53" s="36">
        <f>SUMIFS(СВЦЭМ!$C$39:$C$782,СВЦЭМ!$A$39:$A$782,$A53,СВЦЭМ!$B$39:$B$782,Y$47)+'СЕТ СН'!$G$9+СВЦЭМ!$D$10+'СЕТ СН'!$G$5-'СЕТ СН'!$G$17</f>
        <v>4389.5951782699995</v>
      </c>
    </row>
    <row r="54" spans="1:25" ht="15.75" x14ac:dyDescent="0.2">
      <c r="A54" s="35">
        <f t="shared" si="1"/>
        <v>45114</v>
      </c>
      <c r="B54" s="36">
        <f>SUMIFS(СВЦЭМ!$C$39:$C$782,СВЦЭМ!$A$39:$A$782,$A54,СВЦЭМ!$B$39:$B$782,B$47)+'СЕТ СН'!$G$9+СВЦЭМ!$D$10+'СЕТ СН'!$G$5-'СЕТ СН'!$G$17</f>
        <v>4508.9580283599998</v>
      </c>
      <c r="C54" s="36">
        <f>SUMIFS(СВЦЭМ!$C$39:$C$782,СВЦЭМ!$A$39:$A$782,$A54,СВЦЭМ!$B$39:$B$782,C$47)+'СЕТ СН'!$G$9+СВЦЭМ!$D$10+'СЕТ СН'!$G$5-'СЕТ СН'!$G$17</f>
        <v>4628.0712479899994</v>
      </c>
      <c r="D54" s="36">
        <f>SUMIFS(СВЦЭМ!$C$39:$C$782,СВЦЭМ!$A$39:$A$782,$A54,СВЦЭМ!$B$39:$B$782,D$47)+'СЕТ СН'!$G$9+СВЦЭМ!$D$10+'СЕТ СН'!$G$5-'СЕТ СН'!$G$17</f>
        <v>4765.3079700099997</v>
      </c>
      <c r="E54" s="36">
        <f>SUMIFS(СВЦЭМ!$C$39:$C$782,СВЦЭМ!$A$39:$A$782,$A54,СВЦЭМ!$B$39:$B$782,E$47)+'СЕТ СН'!$G$9+СВЦЭМ!$D$10+'СЕТ СН'!$G$5-'СЕТ СН'!$G$17</f>
        <v>4788.4257618699994</v>
      </c>
      <c r="F54" s="36">
        <f>SUMIFS(СВЦЭМ!$C$39:$C$782,СВЦЭМ!$A$39:$A$782,$A54,СВЦЭМ!$B$39:$B$782,F$47)+'СЕТ СН'!$G$9+СВЦЭМ!$D$10+'СЕТ СН'!$G$5-'СЕТ СН'!$G$17</f>
        <v>4797.7189951500004</v>
      </c>
      <c r="G54" s="36">
        <f>SUMIFS(СВЦЭМ!$C$39:$C$782,СВЦЭМ!$A$39:$A$782,$A54,СВЦЭМ!$B$39:$B$782,G$47)+'СЕТ СН'!$G$9+СВЦЭМ!$D$10+'СЕТ СН'!$G$5-'СЕТ СН'!$G$17</f>
        <v>4804.7452146599999</v>
      </c>
      <c r="H54" s="36">
        <f>SUMIFS(СВЦЭМ!$C$39:$C$782,СВЦЭМ!$A$39:$A$782,$A54,СВЦЭМ!$B$39:$B$782,H$47)+'СЕТ СН'!$G$9+СВЦЭМ!$D$10+'СЕТ СН'!$G$5-'СЕТ СН'!$G$17</f>
        <v>4771.7408068300001</v>
      </c>
      <c r="I54" s="36">
        <f>SUMIFS(СВЦЭМ!$C$39:$C$782,СВЦЭМ!$A$39:$A$782,$A54,СВЦЭМ!$B$39:$B$782,I$47)+'СЕТ СН'!$G$9+СВЦЭМ!$D$10+'СЕТ СН'!$G$5-'СЕТ СН'!$G$17</f>
        <v>4644.53795593</v>
      </c>
      <c r="J54" s="36">
        <f>SUMIFS(СВЦЭМ!$C$39:$C$782,СВЦЭМ!$A$39:$A$782,$A54,СВЦЭМ!$B$39:$B$782,J$47)+'СЕТ СН'!$G$9+СВЦЭМ!$D$10+'СЕТ СН'!$G$5-'СЕТ СН'!$G$17</f>
        <v>4437.0507363300003</v>
      </c>
      <c r="K54" s="36">
        <f>SUMIFS(СВЦЭМ!$C$39:$C$782,СВЦЭМ!$A$39:$A$782,$A54,СВЦЭМ!$B$39:$B$782,K$47)+'СЕТ СН'!$G$9+СВЦЭМ!$D$10+'СЕТ СН'!$G$5-'СЕТ СН'!$G$17</f>
        <v>4417.9503342299995</v>
      </c>
      <c r="L54" s="36">
        <f>SUMIFS(СВЦЭМ!$C$39:$C$782,СВЦЭМ!$A$39:$A$782,$A54,СВЦЭМ!$B$39:$B$782,L$47)+'СЕТ СН'!$G$9+СВЦЭМ!$D$10+'СЕТ СН'!$G$5-'СЕТ СН'!$G$17</f>
        <v>4403.0351221399997</v>
      </c>
      <c r="M54" s="36">
        <f>SUMIFS(СВЦЭМ!$C$39:$C$782,СВЦЭМ!$A$39:$A$782,$A54,СВЦЭМ!$B$39:$B$782,M$47)+'СЕТ СН'!$G$9+СВЦЭМ!$D$10+'СЕТ СН'!$G$5-'СЕТ СН'!$G$17</f>
        <v>4317.1813617500002</v>
      </c>
      <c r="N54" s="36">
        <f>SUMIFS(СВЦЭМ!$C$39:$C$782,СВЦЭМ!$A$39:$A$782,$A54,СВЦЭМ!$B$39:$B$782,N$47)+'СЕТ СН'!$G$9+СВЦЭМ!$D$10+'СЕТ СН'!$G$5-'СЕТ СН'!$G$17</f>
        <v>4366.6374456499998</v>
      </c>
      <c r="O54" s="36">
        <f>SUMIFS(СВЦЭМ!$C$39:$C$782,СВЦЭМ!$A$39:$A$782,$A54,СВЦЭМ!$B$39:$B$782,O$47)+'СЕТ СН'!$G$9+СВЦЭМ!$D$10+'СЕТ СН'!$G$5-'СЕТ СН'!$G$17</f>
        <v>4365.0646430099996</v>
      </c>
      <c r="P54" s="36">
        <f>SUMIFS(СВЦЭМ!$C$39:$C$782,СВЦЭМ!$A$39:$A$782,$A54,СВЦЭМ!$B$39:$B$782,P$47)+'СЕТ СН'!$G$9+СВЦЭМ!$D$10+'СЕТ СН'!$G$5-'СЕТ СН'!$G$17</f>
        <v>4335.1294233099998</v>
      </c>
      <c r="Q54" s="36">
        <f>SUMIFS(СВЦЭМ!$C$39:$C$782,СВЦЭМ!$A$39:$A$782,$A54,СВЦЭМ!$B$39:$B$782,Q$47)+'СЕТ СН'!$G$9+СВЦЭМ!$D$10+'СЕТ СН'!$G$5-'СЕТ СН'!$G$17</f>
        <v>4385.9121752999999</v>
      </c>
      <c r="R54" s="36">
        <f>SUMIFS(СВЦЭМ!$C$39:$C$782,СВЦЭМ!$A$39:$A$782,$A54,СВЦЭМ!$B$39:$B$782,R$47)+'СЕТ СН'!$G$9+СВЦЭМ!$D$10+'СЕТ СН'!$G$5-'СЕТ СН'!$G$17</f>
        <v>4388.9546213800004</v>
      </c>
      <c r="S54" s="36">
        <f>SUMIFS(СВЦЭМ!$C$39:$C$782,СВЦЭМ!$A$39:$A$782,$A54,СВЦЭМ!$B$39:$B$782,S$47)+'СЕТ СН'!$G$9+СВЦЭМ!$D$10+'СЕТ СН'!$G$5-'СЕТ СН'!$G$17</f>
        <v>4392.0903064800004</v>
      </c>
      <c r="T54" s="36">
        <f>SUMIFS(СВЦЭМ!$C$39:$C$782,СВЦЭМ!$A$39:$A$782,$A54,СВЦЭМ!$B$39:$B$782,T$47)+'СЕТ СН'!$G$9+СВЦЭМ!$D$10+'СЕТ СН'!$G$5-'СЕТ СН'!$G$17</f>
        <v>4388.7169565799995</v>
      </c>
      <c r="U54" s="36">
        <f>SUMIFS(СВЦЭМ!$C$39:$C$782,СВЦЭМ!$A$39:$A$782,$A54,СВЦЭМ!$B$39:$B$782,U$47)+'СЕТ СН'!$G$9+СВЦЭМ!$D$10+'СЕТ СН'!$G$5-'СЕТ СН'!$G$17</f>
        <v>4414.8927105100001</v>
      </c>
      <c r="V54" s="36">
        <f>SUMIFS(СВЦЭМ!$C$39:$C$782,СВЦЭМ!$A$39:$A$782,$A54,СВЦЭМ!$B$39:$B$782,V$47)+'СЕТ СН'!$G$9+СВЦЭМ!$D$10+'СЕТ СН'!$G$5-'СЕТ СН'!$G$17</f>
        <v>4430.4244496900001</v>
      </c>
      <c r="W54" s="36">
        <f>SUMIFS(СВЦЭМ!$C$39:$C$782,СВЦЭМ!$A$39:$A$782,$A54,СВЦЭМ!$B$39:$B$782,W$47)+'СЕТ СН'!$G$9+СВЦЭМ!$D$10+'СЕТ СН'!$G$5-'СЕТ СН'!$G$17</f>
        <v>4429.3810226300002</v>
      </c>
      <c r="X54" s="36">
        <f>SUMIFS(СВЦЭМ!$C$39:$C$782,СВЦЭМ!$A$39:$A$782,$A54,СВЦЭМ!$B$39:$B$782,X$47)+'СЕТ СН'!$G$9+СВЦЭМ!$D$10+'СЕТ СН'!$G$5-'СЕТ СН'!$G$17</f>
        <v>4450.4503501700001</v>
      </c>
      <c r="Y54" s="36">
        <f>SUMIFS(СВЦЭМ!$C$39:$C$782,СВЦЭМ!$A$39:$A$782,$A54,СВЦЭМ!$B$39:$B$782,Y$47)+'СЕТ СН'!$G$9+СВЦЭМ!$D$10+'СЕТ СН'!$G$5-'СЕТ СН'!$G$17</f>
        <v>4638.4131223099994</v>
      </c>
    </row>
    <row r="55" spans="1:25" ht="15.75" x14ac:dyDescent="0.2">
      <c r="A55" s="35">
        <f t="shared" si="1"/>
        <v>45115</v>
      </c>
      <c r="B55" s="36">
        <f>SUMIFS(СВЦЭМ!$C$39:$C$782,СВЦЭМ!$A$39:$A$782,$A55,СВЦЭМ!$B$39:$B$782,B$47)+'СЕТ СН'!$G$9+СВЦЭМ!$D$10+'СЕТ СН'!$G$5-'СЕТ СН'!$G$17</f>
        <v>4529.3285056300001</v>
      </c>
      <c r="C55" s="36">
        <f>SUMIFS(СВЦЭМ!$C$39:$C$782,СВЦЭМ!$A$39:$A$782,$A55,СВЦЭМ!$B$39:$B$782,C$47)+'СЕТ СН'!$G$9+СВЦЭМ!$D$10+'СЕТ СН'!$G$5-'СЕТ СН'!$G$17</f>
        <v>4631.8090643799997</v>
      </c>
      <c r="D55" s="36">
        <f>SUMIFS(СВЦЭМ!$C$39:$C$782,СВЦЭМ!$A$39:$A$782,$A55,СВЦЭМ!$B$39:$B$782,D$47)+'СЕТ СН'!$G$9+СВЦЭМ!$D$10+'СЕТ СН'!$G$5-'СЕТ СН'!$G$17</f>
        <v>4642.1915793299995</v>
      </c>
      <c r="E55" s="36">
        <f>SUMIFS(СВЦЭМ!$C$39:$C$782,СВЦЭМ!$A$39:$A$782,$A55,СВЦЭМ!$B$39:$B$782,E$47)+'СЕТ СН'!$G$9+СВЦЭМ!$D$10+'СЕТ СН'!$G$5-'СЕТ СН'!$G$17</f>
        <v>4611.5753139199996</v>
      </c>
      <c r="F55" s="36">
        <f>SUMIFS(СВЦЭМ!$C$39:$C$782,СВЦЭМ!$A$39:$A$782,$A55,СВЦЭМ!$B$39:$B$782,F$47)+'СЕТ СН'!$G$9+СВЦЭМ!$D$10+'СЕТ СН'!$G$5-'СЕТ СН'!$G$17</f>
        <v>4605.93618444</v>
      </c>
      <c r="G55" s="36">
        <f>SUMIFS(СВЦЭМ!$C$39:$C$782,СВЦЭМ!$A$39:$A$782,$A55,СВЦЭМ!$B$39:$B$782,G$47)+'СЕТ СН'!$G$9+СВЦЭМ!$D$10+'СЕТ СН'!$G$5-'СЕТ СН'!$G$17</f>
        <v>4611.0641324400003</v>
      </c>
      <c r="H55" s="36">
        <f>SUMIFS(СВЦЭМ!$C$39:$C$782,СВЦЭМ!$A$39:$A$782,$A55,СВЦЭМ!$B$39:$B$782,H$47)+'СЕТ СН'!$G$9+СВЦЭМ!$D$10+'СЕТ СН'!$G$5-'СЕТ СН'!$G$17</f>
        <v>4572.3702113500003</v>
      </c>
      <c r="I55" s="36">
        <f>SUMIFS(СВЦЭМ!$C$39:$C$782,СВЦЭМ!$A$39:$A$782,$A55,СВЦЭМ!$B$39:$B$782,I$47)+'СЕТ СН'!$G$9+СВЦЭМ!$D$10+'СЕТ СН'!$G$5-'СЕТ СН'!$G$17</f>
        <v>4399.70406852</v>
      </c>
      <c r="J55" s="36">
        <f>SUMIFS(СВЦЭМ!$C$39:$C$782,СВЦЭМ!$A$39:$A$782,$A55,СВЦЭМ!$B$39:$B$782,J$47)+'СЕТ СН'!$G$9+СВЦЭМ!$D$10+'СЕТ СН'!$G$5-'СЕТ СН'!$G$17</f>
        <v>4343.9335694900001</v>
      </c>
      <c r="K55" s="36">
        <f>SUMIFS(СВЦЭМ!$C$39:$C$782,СВЦЭМ!$A$39:$A$782,$A55,СВЦЭМ!$B$39:$B$782,K$47)+'СЕТ СН'!$G$9+СВЦЭМ!$D$10+'СЕТ СН'!$G$5-'СЕТ СН'!$G$17</f>
        <v>4344.8232818400002</v>
      </c>
      <c r="L55" s="36">
        <f>SUMIFS(СВЦЭМ!$C$39:$C$782,СВЦЭМ!$A$39:$A$782,$A55,СВЦЭМ!$B$39:$B$782,L$47)+'СЕТ СН'!$G$9+СВЦЭМ!$D$10+'СЕТ СН'!$G$5-'СЕТ СН'!$G$17</f>
        <v>4323.38567453</v>
      </c>
      <c r="M55" s="36">
        <f>SUMIFS(СВЦЭМ!$C$39:$C$782,СВЦЭМ!$A$39:$A$782,$A55,СВЦЭМ!$B$39:$B$782,M$47)+'СЕТ СН'!$G$9+СВЦЭМ!$D$10+'СЕТ СН'!$G$5-'СЕТ СН'!$G$17</f>
        <v>4328.0825556999998</v>
      </c>
      <c r="N55" s="36">
        <f>SUMIFS(СВЦЭМ!$C$39:$C$782,СВЦЭМ!$A$39:$A$782,$A55,СВЦЭМ!$B$39:$B$782,N$47)+'СЕТ СН'!$G$9+СВЦЭМ!$D$10+'СЕТ СН'!$G$5-'СЕТ СН'!$G$17</f>
        <v>4330.6268414999995</v>
      </c>
      <c r="O55" s="36">
        <f>SUMIFS(СВЦЭМ!$C$39:$C$782,СВЦЭМ!$A$39:$A$782,$A55,СВЦЭМ!$B$39:$B$782,O$47)+'СЕТ СН'!$G$9+СВЦЭМ!$D$10+'СЕТ СН'!$G$5-'СЕТ СН'!$G$17</f>
        <v>4334.8789892099994</v>
      </c>
      <c r="P55" s="36">
        <f>SUMIFS(СВЦЭМ!$C$39:$C$782,СВЦЭМ!$A$39:$A$782,$A55,СВЦЭМ!$B$39:$B$782,P$47)+'СЕТ СН'!$G$9+СВЦЭМ!$D$10+'СЕТ СН'!$G$5-'СЕТ СН'!$G$17</f>
        <v>4343.1969133100001</v>
      </c>
      <c r="Q55" s="36">
        <f>SUMIFS(СВЦЭМ!$C$39:$C$782,СВЦЭМ!$A$39:$A$782,$A55,СВЦЭМ!$B$39:$B$782,Q$47)+'СЕТ СН'!$G$9+СВЦЭМ!$D$10+'СЕТ СН'!$G$5-'СЕТ СН'!$G$17</f>
        <v>4346.0705653300001</v>
      </c>
      <c r="R55" s="36">
        <f>SUMIFS(СВЦЭМ!$C$39:$C$782,СВЦЭМ!$A$39:$A$782,$A55,СВЦЭМ!$B$39:$B$782,R$47)+'СЕТ СН'!$G$9+СВЦЭМ!$D$10+'СЕТ СН'!$G$5-'СЕТ СН'!$G$17</f>
        <v>4354.0258978599995</v>
      </c>
      <c r="S55" s="36">
        <f>SUMIFS(СВЦЭМ!$C$39:$C$782,СВЦЭМ!$A$39:$A$782,$A55,СВЦЭМ!$B$39:$B$782,S$47)+'СЕТ СН'!$G$9+СВЦЭМ!$D$10+'СЕТ СН'!$G$5-'СЕТ СН'!$G$17</f>
        <v>4352.1539270499998</v>
      </c>
      <c r="T55" s="36">
        <f>SUMIFS(СВЦЭМ!$C$39:$C$782,СВЦЭМ!$A$39:$A$782,$A55,СВЦЭМ!$B$39:$B$782,T$47)+'СЕТ СН'!$G$9+СВЦЭМ!$D$10+'СЕТ СН'!$G$5-'СЕТ СН'!$G$17</f>
        <v>4356.5179511200004</v>
      </c>
      <c r="U55" s="36">
        <f>SUMIFS(СВЦЭМ!$C$39:$C$782,СВЦЭМ!$A$39:$A$782,$A55,СВЦЭМ!$B$39:$B$782,U$47)+'СЕТ СН'!$G$9+СВЦЭМ!$D$10+'СЕТ СН'!$G$5-'СЕТ СН'!$G$17</f>
        <v>4344.1107636699999</v>
      </c>
      <c r="V55" s="36">
        <f>SUMIFS(СВЦЭМ!$C$39:$C$782,СВЦЭМ!$A$39:$A$782,$A55,СВЦЭМ!$B$39:$B$782,V$47)+'СЕТ СН'!$G$9+СВЦЭМ!$D$10+'СЕТ СН'!$G$5-'СЕТ СН'!$G$17</f>
        <v>4363.1813948199997</v>
      </c>
      <c r="W55" s="36">
        <f>SUMIFS(СВЦЭМ!$C$39:$C$782,СВЦЭМ!$A$39:$A$782,$A55,СВЦЭМ!$B$39:$B$782,W$47)+'СЕТ СН'!$G$9+СВЦЭМ!$D$10+'СЕТ СН'!$G$5-'СЕТ СН'!$G$17</f>
        <v>4373.9287669900004</v>
      </c>
      <c r="X55" s="36">
        <f>SUMIFS(СВЦЭМ!$C$39:$C$782,СВЦЭМ!$A$39:$A$782,$A55,СВЦЭМ!$B$39:$B$782,X$47)+'СЕТ СН'!$G$9+СВЦЭМ!$D$10+'СЕТ СН'!$G$5-'СЕТ СН'!$G$17</f>
        <v>4431.0475784399996</v>
      </c>
      <c r="Y55" s="36">
        <f>SUMIFS(СВЦЭМ!$C$39:$C$782,СВЦЭМ!$A$39:$A$782,$A55,СВЦЭМ!$B$39:$B$782,Y$47)+'СЕТ СН'!$G$9+СВЦЭМ!$D$10+'СЕТ СН'!$G$5-'СЕТ СН'!$G$17</f>
        <v>4499.3824544899999</v>
      </c>
    </row>
    <row r="56" spans="1:25" ht="15.75" x14ac:dyDescent="0.2">
      <c r="A56" s="35">
        <f t="shared" si="1"/>
        <v>45116</v>
      </c>
      <c r="B56" s="36">
        <f>SUMIFS(СВЦЭМ!$C$39:$C$782,СВЦЭМ!$A$39:$A$782,$A56,СВЦЭМ!$B$39:$B$782,B$47)+'СЕТ СН'!$G$9+СВЦЭМ!$D$10+'СЕТ СН'!$G$5-'СЕТ СН'!$G$17</f>
        <v>4451.5222333000002</v>
      </c>
      <c r="C56" s="36">
        <f>SUMIFS(СВЦЭМ!$C$39:$C$782,СВЦЭМ!$A$39:$A$782,$A56,СВЦЭМ!$B$39:$B$782,C$47)+'СЕТ СН'!$G$9+СВЦЭМ!$D$10+'СЕТ СН'!$G$5-'СЕТ СН'!$G$17</f>
        <v>4562.5853794200002</v>
      </c>
      <c r="D56" s="36">
        <f>SUMIFS(СВЦЭМ!$C$39:$C$782,СВЦЭМ!$A$39:$A$782,$A56,СВЦЭМ!$B$39:$B$782,D$47)+'СЕТ СН'!$G$9+СВЦЭМ!$D$10+'СЕТ СН'!$G$5-'СЕТ СН'!$G$17</f>
        <v>4637.03833536</v>
      </c>
      <c r="E56" s="36">
        <f>SUMIFS(СВЦЭМ!$C$39:$C$782,СВЦЭМ!$A$39:$A$782,$A56,СВЦЭМ!$B$39:$B$782,E$47)+'СЕТ СН'!$G$9+СВЦЭМ!$D$10+'СЕТ СН'!$G$5-'СЕТ СН'!$G$17</f>
        <v>4630.6747369099994</v>
      </c>
      <c r="F56" s="36">
        <f>SUMIFS(СВЦЭМ!$C$39:$C$782,СВЦЭМ!$A$39:$A$782,$A56,СВЦЭМ!$B$39:$B$782,F$47)+'СЕТ СН'!$G$9+СВЦЭМ!$D$10+'СЕТ СН'!$G$5-'СЕТ СН'!$G$17</f>
        <v>4627.3658547799996</v>
      </c>
      <c r="G56" s="36">
        <f>SUMIFS(СВЦЭМ!$C$39:$C$782,СВЦЭМ!$A$39:$A$782,$A56,СВЦЭМ!$B$39:$B$782,G$47)+'СЕТ СН'!$G$9+СВЦЭМ!$D$10+'СЕТ СН'!$G$5-'СЕТ СН'!$G$17</f>
        <v>4635.6965450600001</v>
      </c>
      <c r="H56" s="36">
        <f>SUMIFS(СВЦЭМ!$C$39:$C$782,СВЦЭМ!$A$39:$A$782,$A56,СВЦЭМ!$B$39:$B$782,H$47)+'СЕТ СН'!$G$9+СВЦЭМ!$D$10+'СЕТ СН'!$G$5-'СЕТ СН'!$G$17</f>
        <v>4665.89555578</v>
      </c>
      <c r="I56" s="36">
        <f>SUMIFS(СВЦЭМ!$C$39:$C$782,СВЦЭМ!$A$39:$A$782,$A56,СВЦЭМ!$B$39:$B$782,I$47)+'СЕТ СН'!$G$9+СВЦЭМ!$D$10+'СЕТ СН'!$G$5-'СЕТ СН'!$G$17</f>
        <v>4568.0797703600001</v>
      </c>
      <c r="J56" s="36">
        <f>SUMIFS(СВЦЭМ!$C$39:$C$782,СВЦЭМ!$A$39:$A$782,$A56,СВЦЭМ!$B$39:$B$782,J$47)+'СЕТ СН'!$G$9+СВЦЭМ!$D$10+'СЕТ СН'!$G$5-'СЕТ СН'!$G$17</f>
        <v>4474.82432083</v>
      </c>
      <c r="K56" s="36">
        <f>SUMIFS(СВЦЭМ!$C$39:$C$782,СВЦЭМ!$A$39:$A$782,$A56,СВЦЭМ!$B$39:$B$782,K$47)+'СЕТ СН'!$G$9+СВЦЭМ!$D$10+'СЕТ СН'!$G$5-'СЕТ СН'!$G$17</f>
        <v>4365.0690355200004</v>
      </c>
      <c r="L56" s="36">
        <f>SUMIFS(СВЦЭМ!$C$39:$C$782,СВЦЭМ!$A$39:$A$782,$A56,СВЦЭМ!$B$39:$B$782,L$47)+'СЕТ СН'!$G$9+СВЦЭМ!$D$10+'СЕТ СН'!$G$5-'СЕТ СН'!$G$17</f>
        <v>4377.7660955299998</v>
      </c>
      <c r="M56" s="36">
        <f>SUMIFS(СВЦЭМ!$C$39:$C$782,СВЦЭМ!$A$39:$A$782,$A56,СВЦЭМ!$B$39:$B$782,M$47)+'СЕТ СН'!$G$9+СВЦЭМ!$D$10+'СЕТ СН'!$G$5-'СЕТ СН'!$G$17</f>
        <v>4355.6661686699999</v>
      </c>
      <c r="N56" s="36">
        <f>SUMIFS(СВЦЭМ!$C$39:$C$782,СВЦЭМ!$A$39:$A$782,$A56,СВЦЭМ!$B$39:$B$782,N$47)+'СЕТ СН'!$G$9+СВЦЭМ!$D$10+'СЕТ СН'!$G$5-'СЕТ СН'!$G$17</f>
        <v>4343.80611004</v>
      </c>
      <c r="O56" s="36">
        <f>SUMIFS(СВЦЭМ!$C$39:$C$782,СВЦЭМ!$A$39:$A$782,$A56,СВЦЭМ!$B$39:$B$782,O$47)+'СЕТ СН'!$G$9+СВЦЭМ!$D$10+'СЕТ СН'!$G$5-'СЕТ СН'!$G$17</f>
        <v>4347.0020909499999</v>
      </c>
      <c r="P56" s="36">
        <f>SUMIFS(СВЦЭМ!$C$39:$C$782,СВЦЭМ!$A$39:$A$782,$A56,СВЦЭМ!$B$39:$B$782,P$47)+'СЕТ СН'!$G$9+СВЦЭМ!$D$10+'СЕТ СН'!$G$5-'СЕТ СН'!$G$17</f>
        <v>4360.4600856099996</v>
      </c>
      <c r="Q56" s="36">
        <f>SUMIFS(СВЦЭМ!$C$39:$C$782,СВЦЭМ!$A$39:$A$782,$A56,СВЦЭМ!$B$39:$B$782,Q$47)+'СЕТ СН'!$G$9+СВЦЭМ!$D$10+'СЕТ СН'!$G$5-'СЕТ СН'!$G$17</f>
        <v>4359.2825429099994</v>
      </c>
      <c r="R56" s="36">
        <f>SUMIFS(СВЦЭМ!$C$39:$C$782,СВЦЭМ!$A$39:$A$782,$A56,СВЦЭМ!$B$39:$B$782,R$47)+'СЕТ СН'!$G$9+СВЦЭМ!$D$10+'СЕТ СН'!$G$5-'СЕТ СН'!$G$17</f>
        <v>4355.3942960499999</v>
      </c>
      <c r="S56" s="36">
        <f>SUMIFS(СВЦЭМ!$C$39:$C$782,СВЦЭМ!$A$39:$A$782,$A56,СВЦЭМ!$B$39:$B$782,S$47)+'СЕТ СН'!$G$9+СВЦЭМ!$D$10+'СЕТ СН'!$G$5-'СЕТ СН'!$G$17</f>
        <v>4346.4852949300002</v>
      </c>
      <c r="T56" s="36">
        <f>SUMIFS(СВЦЭМ!$C$39:$C$782,СВЦЭМ!$A$39:$A$782,$A56,СВЦЭМ!$B$39:$B$782,T$47)+'СЕТ СН'!$G$9+СВЦЭМ!$D$10+'СЕТ СН'!$G$5-'СЕТ СН'!$G$17</f>
        <v>4347.8339525900001</v>
      </c>
      <c r="U56" s="36">
        <f>SUMIFS(СВЦЭМ!$C$39:$C$782,СВЦЭМ!$A$39:$A$782,$A56,СВЦЭМ!$B$39:$B$782,U$47)+'СЕТ СН'!$G$9+СВЦЭМ!$D$10+'СЕТ СН'!$G$5-'СЕТ СН'!$G$17</f>
        <v>4376.9299692200002</v>
      </c>
      <c r="V56" s="36">
        <f>SUMIFS(СВЦЭМ!$C$39:$C$782,СВЦЭМ!$A$39:$A$782,$A56,СВЦЭМ!$B$39:$B$782,V$47)+'СЕТ СН'!$G$9+СВЦЭМ!$D$10+'СЕТ СН'!$G$5-'СЕТ СН'!$G$17</f>
        <v>4379.9738391499995</v>
      </c>
      <c r="W56" s="36">
        <f>SUMIFS(СВЦЭМ!$C$39:$C$782,СВЦЭМ!$A$39:$A$782,$A56,СВЦЭМ!$B$39:$B$782,W$47)+'СЕТ СН'!$G$9+СВЦЭМ!$D$10+'СЕТ СН'!$G$5-'СЕТ СН'!$G$17</f>
        <v>4345.9790428599999</v>
      </c>
      <c r="X56" s="36">
        <f>SUMIFS(СВЦЭМ!$C$39:$C$782,СВЦЭМ!$A$39:$A$782,$A56,СВЦЭМ!$B$39:$B$782,X$47)+'СЕТ СН'!$G$9+СВЦЭМ!$D$10+'СЕТ СН'!$G$5-'СЕТ СН'!$G$17</f>
        <v>4383.9775716900003</v>
      </c>
      <c r="Y56" s="36">
        <f>SUMIFS(СВЦЭМ!$C$39:$C$782,СВЦЭМ!$A$39:$A$782,$A56,СВЦЭМ!$B$39:$B$782,Y$47)+'СЕТ СН'!$G$9+СВЦЭМ!$D$10+'СЕТ СН'!$G$5-'СЕТ СН'!$G$17</f>
        <v>4477.2471798400002</v>
      </c>
    </row>
    <row r="57" spans="1:25" ht="15.75" x14ac:dyDescent="0.2">
      <c r="A57" s="35">
        <f t="shared" si="1"/>
        <v>45117</v>
      </c>
      <c r="B57" s="36">
        <f>SUMIFS(СВЦЭМ!$C$39:$C$782,СВЦЭМ!$A$39:$A$782,$A57,СВЦЭМ!$B$39:$B$782,B$47)+'СЕТ СН'!$G$9+СВЦЭМ!$D$10+'СЕТ СН'!$G$5-'СЕТ СН'!$G$17</f>
        <v>4455.3037115500001</v>
      </c>
      <c r="C57" s="36">
        <f>SUMIFS(СВЦЭМ!$C$39:$C$782,СВЦЭМ!$A$39:$A$782,$A57,СВЦЭМ!$B$39:$B$782,C$47)+'СЕТ СН'!$G$9+СВЦЭМ!$D$10+'СЕТ СН'!$G$5-'СЕТ СН'!$G$17</f>
        <v>4539.4890435099996</v>
      </c>
      <c r="D57" s="36">
        <f>SUMIFS(СВЦЭМ!$C$39:$C$782,СВЦЭМ!$A$39:$A$782,$A57,СВЦЭМ!$B$39:$B$782,D$47)+'СЕТ СН'!$G$9+СВЦЭМ!$D$10+'СЕТ СН'!$G$5-'СЕТ СН'!$G$17</f>
        <v>4656.7539883299996</v>
      </c>
      <c r="E57" s="36">
        <f>SUMIFS(СВЦЭМ!$C$39:$C$782,СВЦЭМ!$A$39:$A$782,$A57,СВЦЭМ!$B$39:$B$782,E$47)+'СЕТ СН'!$G$9+СВЦЭМ!$D$10+'СЕТ СН'!$G$5-'СЕТ СН'!$G$17</f>
        <v>4678.3686857599996</v>
      </c>
      <c r="F57" s="36">
        <f>SUMIFS(СВЦЭМ!$C$39:$C$782,СВЦЭМ!$A$39:$A$782,$A57,СВЦЭМ!$B$39:$B$782,F$47)+'СЕТ СН'!$G$9+СВЦЭМ!$D$10+'СЕТ СН'!$G$5-'СЕТ СН'!$G$17</f>
        <v>4674.976525</v>
      </c>
      <c r="G57" s="36">
        <f>SUMIFS(СВЦЭМ!$C$39:$C$782,СВЦЭМ!$A$39:$A$782,$A57,СВЦЭМ!$B$39:$B$782,G$47)+'СЕТ СН'!$G$9+СВЦЭМ!$D$10+'СЕТ СН'!$G$5-'СЕТ СН'!$G$17</f>
        <v>4671.0991280600001</v>
      </c>
      <c r="H57" s="36">
        <f>SUMIFS(СВЦЭМ!$C$39:$C$782,СВЦЭМ!$A$39:$A$782,$A57,СВЦЭМ!$B$39:$B$782,H$47)+'СЕТ СН'!$G$9+СВЦЭМ!$D$10+'СЕТ СН'!$G$5-'СЕТ СН'!$G$17</f>
        <v>4737.47489761</v>
      </c>
      <c r="I57" s="36">
        <f>SUMIFS(СВЦЭМ!$C$39:$C$782,СВЦЭМ!$A$39:$A$782,$A57,СВЦЭМ!$B$39:$B$782,I$47)+'СЕТ СН'!$G$9+СВЦЭМ!$D$10+'СЕТ СН'!$G$5-'СЕТ СН'!$G$17</f>
        <v>4513.9318024799995</v>
      </c>
      <c r="J57" s="36">
        <f>SUMIFS(СВЦЭМ!$C$39:$C$782,СВЦЭМ!$A$39:$A$782,$A57,СВЦЭМ!$B$39:$B$782,J$47)+'СЕТ СН'!$G$9+СВЦЭМ!$D$10+'СЕТ СН'!$G$5-'СЕТ СН'!$G$17</f>
        <v>4429.6221106100002</v>
      </c>
      <c r="K57" s="36">
        <f>SUMIFS(СВЦЭМ!$C$39:$C$782,СВЦЭМ!$A$39:$A$782,$A57,СВЦЭМ!$B$39:$B$782,K$47)+'СЕТ СН'!$G$9+СВЦЭМ!$D$10+'СЕТ СН'!$G$5-'СЕТ СН'!$G$17</f>
        <v>4402.2768673700002</v>
      </c>
      <c r="L57" s="36">
        <f>SUMIFS(СВЦЭМ!$C$39:$C$782,СВЦЭМ!$A$39:$A$782,$A57,СВЦЭМ!$B$39:$B$782,L$47)+'СЕТ СН'!$G$9+СВЦЭМ!$D$10+'СЕТ СН'!$G$5-'СЕТ СН'!$G$17</f>
        <v>4392.45457222</v>
      </c>
      <c r="M57" s="36">
        <f>SUMIFS(СВЦЭМ!$C$39:$C$782,СВЦЭМ!$A$39:$A$782,$A57,СВЦЭМ!$B$39:$B$782,M$47)+'СЕТ СН'!$G$9+СВЦЭМ!$D$10+'СЕТ СН'!$G$5-'СЕТ СН'!$G$17</f>
        <v>4510.8566257599996</v>
      </c>
      <c r="N57" s="36">
        <f>SUMIFS(СВЦЭМ!$C$39:$C$782,СВЦЭМ!$A$39:$A$782,$A57,СВЦЭМ!$B$39:$B$782,N$47)+'СЕТ СН'!$G$9+СВЦЭМ!$D$10+'СЕТ СН'!$G$5-'СЕТ СН'!$G$17</f>
        <v>4523.3043199000003</v>
      </c>
      <c r="O57" s="36">
        <f>SUMIFS(СВЦЭМ!$C$39:$C$782,СВЦЭМ!$A$39:$A$782,$A57,СВЦЭМ!$B$39:$B$782,O$47)+'СЕТ СН'!$G$9+СВЦЭМ!$D$10+'СЕТ СН'!$G$5-'СЕТ СН'!$G$17</f>
        <v>4179.2688871700002</v>
      </c>
      <c r="P57" s="36">
        <f>SUMIFS(СВЦЭМ!$C$39:$C$782,СВЦЭМ!$A$39:$A$782,$A57,СВЦЭМ!$B$39:$B$782,P$47)+'СЕТ СН'!$G$9+СВЦЭМ!$D$10+'СЕТ СН'!$G$5-'СЕТ СН'!$G$17</f>
        <v>4184.1136792300003</v>
      </c>
      <c r="Q57" s="36">
        <f>SUMIFS(СВЦЭМ!$C$39:$C$782,СВЦЭМ!$A$39:$A$782,$A57,СВЦЭМ!$B$39:$B$782,Q$47)+'СЕТ СН'!$G$9+СВЦЭМ!$D$10+'СЕТ СН'!$G$5-'СЕТ СН'!$G$17</f>
        <v>4188.0442880700002</v>
      </c>
      <c r="R57" s="36">
        <f>SUMIFS(СВЦЭМ!$C$39:$C$782,СВЦЭМ!$A$39:$A$782,$A57,СВЦЭМ!$B$39:$B$782,R$47)+'СЕТ СН'!$G$9+СВЦЭМ!$D$10+'СЕТ СН'!$G$5-'СЕТ СН'!$G$17</f>
        <v>4187.06171223</v>
      </c>
      <c r="S57" s="36">
        <f>SUMIFS(СВЦЭМ!$C$39:$C$782,СВЦЭМ!$A$39:$A$782,$A57,СВЦЭМ!$B$39:$B$782,S$47)+'СЕТ СН'!$G$9+СВЦЭМ!$D$10+'СЕТ СН'!$G$5-'СЕТ СН'!$G$17</f>
        <v>4187.2302248300002</v>
      </c>
      <c r="T57" s="36">
        <f>SUMIFS(СВЦЭМ!$C$39:$C$782,СВЦЭМ!$A$39:$A$782,$A57,СВЦЭМ!$B$39:$B$782,T$47)+'СЕТ СН'!$G$9+СВЦЭМ!$D$10+'СЕТ СН'!$G$5-'СЕТ СН'!$G$17</f>
        <v>4368.9438477799995</v>
      </c>
      <c r="U57" s="36">
        <f>SUMIFS(СВЦЭМ!$C$39:$C$782,СВЦЭМ!$A$39:$A$782,$A57,СВЦЭМ!$B$39:$B$782,U$47)+'СЕТ СН'!$G$9+СВЦЭМ!$D$10+'СЕТ СН'!$G$5-'СЕТ СН'!$G$17</f>
        <v>4354.09187939</v>
      </c>
      <c r="V57" s="36">
        <f>SUMIFS(СВЦЭМ!$C$39:$C$782,СВЦЭМ!$A$39:$A$782,$A57,СВЦЭМ!$B$39:$B$782,V$47)+'СЕТ СН'!$G$9+СВЦЭМ!$D$10+'СЕТ СН'!$G$5-'СЕТ СН'!$G$17</f>
        <v>4322.4565970799995</v>
      </c>
      <c r="W57" s="36">
        <f>SUMIFS(СВЦЭМ!$C$39:$C$782,СВЦЭМ!$A$39:$A$782,$A57,СВЦЭМ!$B$39:$B$782,W$47)+'СЕТ СН'!$G$9+СВЦЭМ!$D$10+'СЕТ СН'!$G$5-'СЕТ СН'!$G$17</f>
        <v>4306.9564220299999</v>
      </c>
      <c r="X57" s="36">
        <f>SUMIFS(СВЦЭМ!$C$39:$C$782,СВЦЭМ!$A$39:$A$782,$A57,СВЦЭМ!$B$39:$B$782,X$47)+'СЕТ СН'!$G$9+СВЦЭМ!$D$10+'СЕТ СН'!$G$5-'СЕТ СН'!$G$17</f>
        <v>4352.8164185400001</v>
      </c>
      <c r="Y57" s="36">
        <f>SUMIFS(СВЦЭМ!$C$39:$C$782,СВЦЭМ!$A$39:$A$782,$A57,СВЦЭМ!$B$39:$B$782,Y$47)+'СЕТ СН'!$G$9+СВЦЭМ!$D$10+'СЕТ СН'!$G$5-'СЕТ СН'!$G$17</f>
        <v>4419.2601753999998</v>
      </c>
    </row>
    <row r="58" spans="1:25" ht="15.75" x14ac:dyDescent="0.2">
      <c r="A58" s="35">
        <f t="shared" si="1"/>
        <v>45118</v>
      </c>
      <c r="B58" s="36">
        <f>SUMIFS(СВЦЭМ!$C$39:$C$782,СВЦЭМ!$A$39:$A$782,$A58,СВЦЭМ!$B$39:$B$782,B$47)+'СЕТ СН'!$G$9+СВЦЭМ!$D$10+'СЕТ СН'!$G$5-'СЕТ СН'!$G$17</f>
        <v>4577.2475104499999</v>
      </c>
      <c r="C58" s="36">
        <f>SUMIFS(СВЦЭМ!$C$39:$C$782,СВЦЭМ!$A$39:$A$782,$A58,СВЦЭМ!$B$39:$B$782,C$47)+'СЕТ СН'!$G$9+СВЦЭМ!$D$10+'СЕТ СН'!$G$5-'СЕТ СН'!$G$17</f>
        <v>4642.9236102499999</v>
      </c>
      <c r="D58" s="36">
        <f>SUMIFS(СВЦЭМ!$C$39:$C$782,СВЦЭМ!$A$39:$A$782,$A58,СВЦЭМ!$B$39:$B$782,D$47)+'СЕТ СН'!$G$9+СВЦЭМ!$D$10+'СЕТ СН'!$G$5-'СЕТ СН'!$G$17</f>
        <v>4710.6554497699999</v>
      </c>
      <c r="E58" s="36">
        <f>SUMIFS(СВЦЭМ!$C$39:$C$782,СВЦЭМ!$A$39:$A$782,$A58,СВЦЭМ!$B$39:$B$782,E$47)+'СЕТ СН'!$G$9+СВЦЭМ!$D$10+'СЕТ СН'!$G$5-'СЕТ СН'!$G$17</f>
        <v>4681.3974656600003</v>
      </c>
      <c r="F58" s="36">
        <f>SUMIFS(СВЦЭМ!$C$39:$C$782,СВЦЭМ!$A$39:$A$782,$A58,СВЦЭМ!$B$39:$B$782,F$47)+'СЕТ СН'!$G$9+СВЦЭМ!$D$10+'СЕТ СН'!$G$5-'СЕТ СН'!$G$17</f>
        <v>4688.6282230799998</v>
      </c>
      <c r="G58" s="36">
        <f>SUMIFS(СВЦЭМ!$C$39:$C$782,СВЦЭМ!$A$39:$A$782,$A58,СВЦЭМ!$B$39:$B$782,G$47)+'СЕТ СН'!$G$9+СВЦЭМ!$D$10+'СЕТ СН'!$G$5-'СЕТ СН'!$G$17</f>
        <v>4689.3889790599997</v>
      </c>
      <c r="H58" s="36">
        <f>SUMIFS(СВЦЭМ!$C$39:$C$782,СВЦЭМ!$A$39:$A$782,$A58,СВЦЭМ!$B$39:$B$782,H$47)+'СЕТ СН'!$G$9+СВЦЭМ!$D$10+'СЕТ СН'!$G$5-'СЕТ СН'!$G$17</f>
        <v>4741.4003995200001</v>
      </c>
      <c r="I58" s="36">
        <f>SUMIFS(СВЦЭМ!$C$39:$C$782,СВЦЭМ!$A$39:$A$782,$A58,СВЦЭМ!$B$39:$B$782,I$47)+'СЕТ СН'!$G$9+СВЦЭМ!$D$10+'СЕТ СН'!$G$5-'СЕТ СН'!$G$17</f>
        <v>4545.7994640999996</v>
      </c>
      <c r="J58" s="36">
        <f>SUMIFS(СВЦЭМ!$C$39:$C$782,СВЦЭМ!$A$39:$A$782,$A58,СВЦЭМ!$B$39:$B$782,J$47)+'СЕТ СН'!$G$9+СВЦЭМ!$D$10+'СЕТ СН'!$G$5-'СЕТ СН'!$G$17</f>
        <v>4436.3543316699997</v>
      </c>
      <c r="K58" s="36">
        <f>SUMIFS(СВЦЭМ!$C$39:$C$782,СВЦЭМ!$A$39:$A$782,$A58,СВЦЭМ!$B$39:$B$782,K$47)+'СЕТ СН'!$G$9+СВЦЭМ!$D$10+'СЕТ СН'!$G$5-'СЕТ СН'!$G$17</f>
        <v>4382.3422769700001</v>
      </c>
      <c r="L58" s="36">
        <f>SUMIFS(СВЦЭМ!$C$39:$C$782,СВЦЭМ!$A$39:$A$782,$A58,СВЦЭМ!$B$39:$B$782,L$47)+'СЕТ СН'!$G$9+СВЦЭМ!$D$10+'СЕТ СН'!$G$5-'СЕТ СН'!$G$17</f>
        <v>4339.8625991700001</v>
      </c>
      <c r="M58" s="36">
        <f>SUMIFS(СВЦЭМ!$C$39:$C$782,СВЦЭМ!$A$39:$A$782,$A58,СВЦЭМ!$B$39:$B$782,M$47)+'СЕТ СН'!$G$9+СВЦЭМ!$D$10+'СЕТ СН'!$G$5-'СЕТ СН'!$G$17</f>
        <v>4328.6375866899998</v>
      </c>
      <c r="N58" s="36">
        <f>SUMIFS(СВЦЭМ!$C$39:$C$782,СВЦЭМ!$A$39:$A$782,$A58,СВЦЭМ!$B$39:$B$782,N$47)+'СЕТ СН'!$G$9+СВЦЭМ!$D$10+'СЕТ СН'!$G$5-'СЕТ СН'!$G$17</f>
        <v>4330.6580199999999</v>
      </c>
      <c r="O58" s="36">
        <f>SUMIFS(СВЦЭМ!$C$39:$C$782,СВЦЭМ!$A$39:$A$782,$A58,СВЦЭМ!$B$39:$B$782,O$47)+'СЕТ СН'!$G$9+СВЦЭМ!$D$10+'СЕТ СН'!$G$5-'СЕТ СН'!$G$17</f>
        <v>4319.7386973399998</v>
      </c>
      <c r="P58" s="36">
        <f>SUMIFS(СВЦЭМ!$C$39:$C$782,СВЦЭМ!$A$39:$A$782,$A58,СВЦЭМ!$B$39:$B$782,P$47)+'СЕТ СН'!$G$9+СВЦЭМ!$D$10+'СЕТ СН'!$G$5-'СЕТ СН'!$G$17</f>
        <v>4316.9916151799998</v>
      </c>
      <c r="Q58" s="36">
        <f>SUMIFS(СВЦЭМ!$C$39:$C$782,СВЦЭМ!$A$39:$A$782,$A58,СВЦЭМ!$B$39:$B$782,Q$47)+'СЕТ СН'!$G$9+СВЦЭМ!$D$10+'СЕТ СН'!$G$5-'СЕТ СН'!$G$17</f>
        <v>4322.3424483399995</v>
      </c>
      <c r="R58" s="36">
        <f>SUMIFS(СВЦЭМ!$C$39:$C$782,СВЦЭМ!$A$39:$A$782,$A58,СВЦЭМ!$B$39:$B$782,R$47)+'СЕТ СН'!$G$9+СВЦЭМ!$D$10+'СЕТ СН'!$G$5-'СЕТ СН'!$G$17</f>
        <v>4324.2061028500002</v>
      </c>
      <c r="S58" s="36">
        <f>SUMIFS(СВЦЭМ!$C$39:$C$782,СВЦЭМ!$A$39:$A$782,$A58,СВЦЭМ!$B$39:$B$782,S$47)+'СЕТ СН'!$G$9+СВЦЭМ!$D$10+'СЕТ СН'!$G$5-'СЕТ СН'!$G$17</f>
        <v>4303.7274842099996</v>
      </c>
      <c r="T58" s="36">
        <f>SUMIFS(СВЦЭМ!$C$39:$C$782,СВЦЭМ!$A$39:$A$782,$A58,СВЦЭМ!$B$39:$B$782,T$47)+'СЕТ СН'!$G$9+СВЦЭМ!$D$10+'СЕТ СН'!$G$5-'СЕТ СН'!$G$17</f>
        <v>4300.71024175</v>
      </c>
      <c r="U58" s="36">
        <f>SUMIFS(СВЦЭМ!$C$39:$C$782,СВЦЭМ!$A$39:$A$782,$A58,СВЦЭМ!$B$39:$B$782,U$47)+'СЕТ СН'!$G$9+СВЦЭМ!$D$10+'СЕТ СН'!$G$5-'СЕТ СН'!$G$17</f>
        <v>4324.4652179699997</v>
      </c>
      <c r="V58" s="36">
        <f>SUMIFS(СВЦЭМ!$C$39:$C$782,СВЦЭМ!$A$39:$A$782,$A58,СВЦЭМ!$B$39:$B$782,V$47)+'СЕТ СН'!$G$9+СВЦЭМ!$D$10+'СЕТ СН'!$G$5-'СЕТ СН'!$G$17</f>
        <v>4343.0515575700001</v>
      </c>
      <c r="W58" s="36">
        <f>SUMIFS(СВЦЭМ!$C$39:$C$782,СВЦЭМ!$A$39:$A$782,$A58,СВЦЭМ!$B$39:$B$782,W$47)+'СЕТ СН'!$G$9+СВЦЭМ!$D$10+'СЕТ СН'!$G$5-'СЕТ СН'!$G$17</f>
        <v>4325.0104823199999</v>
      </c>
      <c r="X58" s="36">
        <f>SUMIFS(СВЦЭМ!$C$39:$C$782,СВЦЭМ!$A$39:$A$782,$A58,СВЦЭМ!$B$39:$B$782,X$47)+'СЕТ СН'!$G$9+СВЦЭМ!$D$10+'СЕТ СН'!$G$5-'СЕТ СН'!$G$17</f>
        <v>4369.1014062300001</v>
      </c>
      <c r="Y58" s="36">
        <f>SUMIFS(СВЦЭМ!$C$39:$C$782,СВЦЭМ!$A$39:$A$782,$A58,СВЦЭМ!$B$39:$B$782,Y$47)+'СЕТ СН'!$G$9+СВЦЭМ!$D$10+'СЕТ СН'!$G$5-'СЕТ СН'!$G$17</f>
        <v>4451.2406811399997</v>
      </c>
    </row>
    <row r="59" spans="1:25" ht="15.75" x14ac:dyDescent="0.2">
      <c r="A59" s="35">
        <f t="shared" si="1"/>
        <v>45119</v>
      </c>
      <c r="B59" s="36">
        <f>SUMIFS(СВЦЭМ!$C$39:$C$782,СВЦЭМ!$A$39:$A$782,$A59,СВЦЭМ!$B$39:$B$782,B$47)+'СЕТ СН'!$G$9+СВЦЭМ!$D$10+'СЕТ СН'!$G$5-'СЕТ СН'!$G$17</f>
        <v>4520.2661738699999</v>
      </c>
      <c r="C59" s="36">
        <f>SUMIFS(СВЦЭМ!$C$39:$C$782,СВЦЭМ!$A$39:$A$782,$A59,СВЦЭМ!$B$39:$B$782,C$47)+'СЕТ СН'!$G$9+СВЦЭМ!$D$10+'СЕТ СН'!$G$5-'СЕТ СН'!$G$17</f>
        <v>4562.8991405300003</v>
      </c>
      <c r="D59" s="36">
        <f>SUMIFS(СВЦЭМ!$C$39:$C$782,СВЦЭМ!$A$39:$A$782,$A59,СВЦЭМ!$B$39:$B$782,D$47)+'СЕТ СН'!$G$9+СВЦЭМ!$D$10+'СЕТ СН'!$G$5-'СЕТ СН'!$G$17</f>
        <v>4635.5276085099995</v>
      </c>
      <c r="E59" s="36">
        <f>SUMIFS(СВЦЭМ!$C$39:$C$782,СВЦЭМ!$A$39:$A$782,$A59,СВЦЭМ!$B$39:$B$782,E$47)+'СЕТ СН'!$G$9+СВЦЭМ!$D$10+'СЕТ СН'!$G$5-'СЕТ СН'!$G$17</f>
        <v>4702.0722015600004</v>
      </c>
      <c r="F59" s="36">
        <f>SUMIFS(СВЦЭМ!$C$39:$C$782,СВЦЭМ!$A$39:$A$782,$A59,СВЦЭМ!$B$39:$B$782,F$47)+'СЕТ СН'!$G$9+СВЦЭМ!$D$10+'СЕТ СН'!$G$5-'СЕТ СН'!$G$17</f>
        <v>4743.2390087000003</v>
      </c>
      <c r="G59" s="36">
        <f>SUMIFS(СВЦЭМ!$C$39:$C$782,СВЦЭМ!$A$39:$A$782,$A59,СВЦЭМ!$B$39:$B$782,G$47)+'СЕТ СН'!$G$9+СВЦЭМ!$D$10+'СЕТ СН'!$G$5-'СЕТ СН'!$G$17</f>
        <v>4719.5987079099996</v>
      </c>
      <c r="H59" s="36">
        <f>SUMIFS(СВЦЭМ!$C$39:$C$782,СВЦЭМ!$A$39:$A$782,$A59,СВЦЭМ!$B$39:$B$782,H$47)+'СЕТ СН'!$G$9+СВЦЭМ!$D$10+'СЕТ СН'!$G$5-'СЕТ СН'!$G$17</f>
        <v>4666.2685540900002</v>
      </c>
      <c r="I59" s="36">
        <f>SUMIFS(СВЦЭМ!$C$39:$C$782,СВЦЭМ!$A$39:$A$782,$A59,СВЦЭМ!$B$39:$B$782,I$47)+'СЕТ СН'!$G$9+СВЦЭМ!$D$10+'СЕТ СН'!$G$5-'СЕТ СН'!$G$17</f>
        <v>4468.95297106</v>
      </c>
      <c r="J59" s="36">
        <f>SUMIFS(СВЦЭМ!$C$39:$C$782,СВЦЭМ!$A$39:$A$782,$A59,СВЦЭМ!$B$39:$B$782,J$47)+'СЕТ СН'!$G$9+СВЦЭМ!$D$10+'СЕТ СН'!$G$5-'СЕТ СН'!$G$17</f>
        <v>4410.7523635899997</v>
      </c>
      <c r="K59" s="36">
        <f>SUMIFS(СВЦЭМ!$C$39:$C$782,СВЦЭМ!$A$39:$A$782,$A59,СВЦЭМ!$B$39:$B$782,K$47)+'СЕТ СН'!$G$9+СВЦЭМ!$D$10+'СЕТ СН'!$G$5-'СЕТ СН'!$G$17</f>
        <v>4335.4583734500002</v>
      </c>
      <c r="L59" s="36">
        <f>SUMIFS(СВЦЭМ!$C$39:$C$782,СВЦЭМ!$A$39:$A$782,$A59,СВЦЭМ!$B$39:$B$782,L$47)+'СЕТ СН'!$G$9+СВЦЭМ!$D$10+'СЕТ СН'!$G$5-'СЕТ СН'!$G$17</f>
        <v>4340.9098045000001</v>
      </c>
      <c r="M59" s="36">
        <f>SUMIFS(СВЦЭМ!$C$39:$C$782,СВЦЭМ!$A$39:$A$782,$A59,СВЦЭМ!$B$39:$B$782,M$47)+'СЕТ СН'!$G$9+СВЦЭМ!$D$10+'СЕТ СН'!$G$5-'СЕТ СН'!$G$17</f>
        <v>4378.8796056800002</v>
      </c>
      <c r="N59" s="36">
        <f>SUMIFS(СВЦЭМ!$C$39:$C$782,СВЦЭМ!$A$39:$A$782,$A59,СВЦЭМ!$B$39:$B$782,N$47)+'СЕТ СН'!$G$9+СВЦЭМ!$D$10+'СЕТ СН'!$G$5-'СЕТ СН'!$G$17</f>
        <v>4378.4682435599998</v>
      </c>
      <c r="O59" s="36">
        <f>SUMIFS(СВЦЭМ!$C$39:$C$782,СВЦЭМ!$A$39:$A$782,$A59,СВЦЭМ!$B$39:$B$782,O$47)+'СЕТ СН'!$G$9+СВЦЭМ!$D$10+'СЕТ СН'!$G$5-'СЕТ СН'!$G$17</f>
        <v>4379.51303104</v>
      </c>
      <c r="P59" s="36">
        <f>SUMIFS(СВЦЭМ!$C$39:$C$782,СВЦЭМ!$A$39:$A$782,$A59,СВЦЭМ!$B$39:$B$782,P$47)+'СЕТ СН'!$G$9+СВЦЭМ!$D$10+'СЕТ СН'!$G$5-'СЕТ СН'!$G$17</f>
        <v>4367.5427894000004</v>
      </c>
      <c r="Q59" s="36">
        <f>SUMIFS(СВЦЭМ!$C$39:$C$782,СВЦЭМ!$A$39:$A$782,$A59,СВЦЭМ!$B$39:$B$782,Q$47)+'СЕТ СН'!$G$9+СВЦЭМ!$D$10+'СЕТ СН'!$G$5-'СЕТ СН'!$G$17</f>
        <v>4362.6717111099997</v>
      </c>
      <c r="R59" s="36">
        <f>SUMIFS(СВЦЭМ!$C$39:$C$782,СВЦЭМ!$A$39:$A$782,$A59,СВЦЭМ!$B$39:$B$782,R$47)+'СЕТ СН'!$G$9+СВЦЭМ!$D$10+'СЕТ СН'!$G$5-'СЕТ СН'!$G$17</f>
        <v>4366.2518061199999</v>
      </c>
      <c r="S59" s="36">
        <f>SUMIFS(СВЦЭМ!$C$39:$C$782,СВЦЭМ!$A$39:$A$782,$A59,СВЦЭМ!$B$39:$B$782,S$47)+'СЕТ СН'!$G$9+СВЦЭМ!$D$10+'СЕТ СН'!$G$5-'СЕТ СН'!$G$17</f>
        <v>4364.2490224599997</v>
      </c>
      <c r="T59" s="36">
        <f>SUMIFS(СВЦЭМ!$C$39:$C$782,СВЦЭМ!$A$39:$A$782,$A59,СВЦЭМ!$B$39:$B$782,T$47)+'СЕТ СН'!$G$9+СВЦЭМ!$D$10+'СЕТ СН'!$G$5-'СЕТ СН'!$G$17</f>
        <v>4360.8112406800001</v>
      </c>
      <c r="U59" s="36">
        <f>SUMIFS(СВЦЭМ!$C$39:$C$782,СВЦЭМ!$A$39:$A$782,$A59,СВЦЭМ!$B$39:$B$782,U$47)+'СЕТ СН'!$G$9+СВЦЭМ!$D$10+'СЕТ СН'!$G$5-'СЕТ СН'!$G$17</f>
        <v>4372.6726561300002</v>
      </c>
      <c r="V59" s="36">
        <f>SUMIFS(СВЦЭМ!$C$39:$C$782,СВЦЭМ!$A$39:$A$782,$A59,СВЦЭМ!$B$39:$B$782,V$47)+'СЕТ СН'!$G$9+СВЦЭМ!$D$10+'СЕТ СН'!$G$5-'СЕТ СН'!$G$17</f>
        <v>4371.4095321799996</v>
      </c>
      <c r="W59" s="36">
        <f>SUMIFS(СВЦЭМ!$C$39:$C$782,СВЦЭМ!$A$39:$A$782,$A59,СВЦЭМ!$B$39:$B$782,W$47)+'СЕТ СН'!$G$9+СВЦЭМ!$D$10+'СЕТ СН'!$G$5-'СЕТ СН'!$G$17</f>
        <v>4339.6608781499999</v>
      </c>
      <c r="X59" s="36">
        <f>SUMIFS(СВЦЭМ!$C$39:$C$782,СВЦЭМ!$A$39:$A$782,$A59,СВЦЭМ!$B$39:$B$782,X$47)+'СЕТ СН'!$G$9+СВЦЭМ!$D$10+'СЕТ СН'!$G$5-'СЕТ СН'!$G$17</f>
        <v>4389.5320564899994</v>
      </c>
      <c r="Y59" s="36">
        <f>SUMIFS(СВЦЭМ!$C$39:$C$782,СВЦЭМ!$A$39:$A$782,$A59,СВЦЭМ!$B$39:$B$782,Y$47)+'СЕТ СН'!$G$9+СВЦЭМ!$D$10+'СЕТ СН'!$G$5-'СЕТ СН'!$G$17</f>
        <v>4437.7140598999995</v>
      </c>
    </row>
    <row r="60" spans="1:25" ht="15.75" x14ac:dyDescent="0.2">
      <c r="A60" s="35">
        <f t="shared" si="1"/>
        <v>45120</v>
      </c>
      <c r="B60" s="36">
        <f>SUMIFS(СВЦЭМ!$C$39:$C$782,СВЦЭМ!$A$39:$A$782,$A60,СВЦЭМ!$B$39:$B$782,B$47)+'СЕТ СН'!$G$9+СВЦЭМ!$D$10+'СЕТ СН'!$G$5-'СЕТ СН'!$G$17</f>
        <v>4503.8229604999997</v>
      </c>
      <c r="C60" s="36">
        <f>SUMIFS(СВЦЭМ!$C$39:$C$782,СВЦЭМ!$A$39:$A$782,$A60,СВЦЭМ!$B$39:$B$782,C$47)+'СЕТ СН'!$G$9+СВЦЭМ!$D$10+'СЕТ СН'!$G$5-'СЕТ СН'!$G$17</f>
        <v>4575.6490758800001</v>
      </c>
      <c r="D60" s="36">
        <f>SUMIFS(СВЦЭМ!$C$39:$C$782,СВЦЭМ!$A$39:$A$782,$A60,СВЦЭМ!$B$39:$B$782,D$47)+'СЕТ СН'!$G$9+СВЦЭМ!$D$10+'СЕТ СН'!$G$5-'СЕТ СН'!$G$17</f>
        <v>4716.0435329600004</v>
      </c>
      <c r="E60" s="36">
        <f>SUMIFS(СВЦЭМ!$C$39:$C$782,СВЦЭМ!$A$39:$A$782,$A60,СВЦЭМ!$B$39:$B$782,E$47)+'СЕТ СН'!$G$9+СВЦЭМ!$D$10+'СЕТ СН'!$G$5-'СЕТ СН'!$G$17</f>
        <v>4767.5635607000004</v>
      </c>
      <c r="F60" s="36">
        <f>SUMIFS(СВЦЭМ!$C$39:$C$782,СВЦЭМ!$A$39:$A$782,$A60,СВЦЭМ!$B$39:$B$782,F$47)+'СЕТ СН'!$G$9+СВЦЭМ!$D$10+'СЕТ СН'!$G$5-'СЕТ СН'!$G$17</f>
        <v>4771.61542938</v>
      </c>
      <c r="G60" s="36">
        <f>SUMIFS(СВЦЭМ!$C$39:$C$782,СВЦЭМ!$A$39:$A$782,$A60,СВЦЭМ!$B$39:$B$782,G$47)+'СЕТ СН'!$G$9+СВЦЭМ!$D$10+'СЕТ СН'!$G$5-'СЕТ СН'!$G$17</f>
        <v>4757.9010114800003</v>
      </c>
      <c r="H60" s="36">
        <f>SUMIFS(СВЦЭМ!$C$39:$C$782,СВЦЭМ!$A$39:$A$782,$A60,СВЦЭМ!$B$39:$B$782,H$47)+'СЕТ СН'!$G$9+СВЦЭМ!$D$10+'СЕТ СН'!$G$5-'СЕТ СН'!$G$17</f>
        <v>4705.7086968499998</v>
      </c>
      <c r="I60" s="36">
        <f>SUMIFS(СВЦЭМ!$C$39:$C$782,СВЦЭМ!$A$39:$A$782,$A60,СВЦЭМ!$B$39:$B$782,I$47)+'СЕТ СН'!$G$9+СВЦЭМ!$D$10+'СЕТ СН'!$G$5-'СЕТ СН'!$G$17</f>
        <v>4506.7634163000002</v>
      </c>
      <c r="J60" s="36">
        <f>SUMIFS(СВЦЭМ!$C$39:$C$782,СВЦЭМ!$A$39:$A$782,$A60,СВЦЭМ!$B$39:$B$782,J$47)+'СЕТ СН'!$G$9+СВЦЭМ!$D$10+'СЕТ СН'!$G$5-'СЕТ СН'!$G$17</f>
        <v>4387.2301813499998</v>
      </c>
      <c r="K60" s="36">
        <f>SUMIFS(СВЦЭМ!$C$39:$C$782,СВЦЭМ!$A$39:$A$782,$A60,СВЦЭМ!$B$39:$B$782,K$47)+'СЕТ СН'!$G$9+СВЦЭМ!$D$10+'СЕТ СН'!$G$5-'СЕТ СН'!$G$17</f>
        <v>4348.2210414399997</v>
      </c>
      <c r="L60" s="36">
        <f>SUMIFS(СВЦЭМ!$C$39:$C$782,СВЦЭМ!$A$39:$A$782,$A60,СВЦЭМ!$B$39:$B$782,L$47)+'СЕТ СН'!$G$9+СВЦЭМ!$D$10+'СЕТ СН'!$G$5-'СЕТ СН'!$G$17</f>
        <v>4314.5600670799995</v>
      </c>
      <c r="M60" s="36">
        <f>SUMIFS(СВЦЭМ!$C$39:$C$782,СВЦЭМ!$A$39:$A$782,$A60,СВЦЭМ!$B$39:$B$782,M$47)+'СЕТ СН'!$G$9+СВЦЭМ!$D$10+'СЕТ СН'!$G$5-'СЕТ СН'!$G$17</f>
        <v>4314.44104376</v>
      </c>
      <c r="N60" s="36">
        <f>SUMIFS(СВЦЭМ!$C$39:$C$782,СВЦЭМ!$A$39:$A$782,$A60,СВЦЭМ!$B$39:$B$782,N$47)+'СЕТ СН'!$G$9+СВЦЭМ!$D$10+'СЕТ СН'!$G$5-'СЕТ СН'!$G$17</f>
        <v>4311.7898732699996</v>
      </c>
      <c r="O60" s="36">
        <f>SUMIFS(СВЦЭМ!$C$39:$C$782,СВЦЭМ!$A$39:$A$782,$A60,СВЦЭМ!$B$39:$B$782,O$47)+'СЕТ СН'!$G$9+СВЦЭМ!$D$10+'СЕТ СН'!$G$5-'СЕТ СН'!$G$17</f>
        <v>4311.36049482</v>
      </c>
      <c r="P60" s="36">
        <f>SUMIFS(СВЦЭМ!$C$39:$C$782,СВЦЭМ!$A$39:$A$782,$A60,СВЦЭМ!$B$39:$B$782,P$47)+'СЕТ СН'!$G$9+СВЦЭМ!$D$10+'СЕТ СН'!$G$5-'СЕТ СН'!$G$17</f>
        <v>4323.6280481100002</v>
      </c>
      <c r="Q60" s="36">
        <f>SUMIFS(СВЦЭМ!$C$39:$C$782,СВЦЭМ!$A$39:$A$782,$A60,СВЦЭМ!$B$39:$B$782,Q$47)+'СЕТ СН'!$G$9+СВЦЭМ!$D$10+'СЕТ СН'!$G$5-'СЕТ СН'!$G$17</f>
        <v>4324.6155429099999</v>
      </c>
      <c r="R60" s="36">
        <f>SUMIFS(СВЦЭМ!$C$39:$C$782,СВЦЭМ!$A$39:$A$782,$A60,СВЦЭМ!$B$39:$B$782,R$47)+'СЕТ СН'!$G$9+СВЦЭМ!$D$10+'СЕТ СН'!$G$5-'СЕТ СН'!$G$17</f>
        <v>4334.7199043000001</v>
      </c>
      <c r="S60" s="36">
        <f>SUMIFS(СВЦЭМ!$C$39:$C$782,СВЦЭМ!$A$39:$A$782,$A60,СВЦЭМ!$B$39:$B$782,S$47)+'СЕТ СН'!$G$9+СВЦЭМ!$D$10+'СЕТ СН'!$G$5-'СЕТ СН'!$G$17</f>
        <v>4335.0784086399999</v>
      </c>
      <c r="T60" s="36">
        <f>SUMIFS(СВЦЭМ!$C$39:$C$782,СВЦЭМ!$A$39:$A$782,$A60,СВЦЭМ!$B$39:$B$782,T$47)+'СЕТ СН'!$G$9+СВЦЭМ!$D$10+'СЕТ СН'!$G$5-'СЕТ СН'!$G$17</f>
        <v>4319.4145398700002</v>
      </c>
      <c r="U60" s="36">
        <f>SUMIFS(СВЦЭМ!$C$39:$C$782,СВЦЭМ!$A$39:$A$782,$A60,СВЦЭМ!$B$39:$B$782,U$47)+'СЕТ СН'!$G$9+СВЦЭМ!$D$10+'СЕТ СН'!$G$5-'СЕТ СН'!$G$17</f>
        <v>4337.2741455199994</v>
      </c>
      <c r="V60" s="36">
        <f>SUMIFS(СВЦЭМ!$C$39:$C$782,СВЦЭМ!$A$39:$A$782,$A60,СВЦЭМ!$B$39:$B$782,V$47)+'СЕТ СН'!$G$9+СВЦЭМ!$D$10+'СЕТ СН'!$G$5-'СЕТ СН'!$G$17</f>
        <v>4351.5641642999999</v>
      </c>
      <c r="W60" s="36">
        <f>SUMIFS(СВЦЭМ!$C$39:$C$782,СВЦЭМ!$A$39:$A$782,$A60,СВЦЭМ!$B$39:$B$782,W$47)+'СЕТ СН'!$G$9+СВЦЭМ!$D$10+'СЕТ СН'!$G$5-'СЕТ СН'!$G$17</f>
        <v>4350.5488125499996</v>
      </c>
      <c r="X60" s="36">
        <f>SUMIFS(СВЦЭМ!$C$39:$C$782,СВЦЭМ!$A$39:$A$782,$A60,СВЦЭМ!$B$39:$B$782,X$47)+'СЕТ СН'!$G$9+СВЦЭМ!$D$10+'СЕТ СН'!$G$5-'СЕТ СН'!$G$17</f>
        <v>4379.4838997899997</v>
      </c>
      <c r="Y60" s="36">
        <f>SUMIFS(СВЦЭМ!$C$39:$C$782,СВЦЭМ!$A$39:$A$782,$A60,СВЦЭМ!$B$39:$B$782,Y$47)+'СЕТ СН'!$G$9+СВЦЭМ!$D$10+'СЕТ СН'!$G$5-'СЕТ СН'!$G$17</f>
        <v>4483.3818302700001</v>
      </c>
    </row>
    <row r="61" spans="1:25" ht="15.75" x14ac:dyDescent="0.2">
      <c r="A61" s="35">
        <f t="shared" si="1"/>
        <v>45121</v>
      </c>
      <c r="B61" s="36">
        <f>SUMIFS(СВЦЭМ!$C$39:$C$782,СВЦЭМ!$A$39:$A$782,$A61,СВЦЭМ!$B$39:$B$782,B$47)+'СЕТ СН'!$G$9+СВЦЭМ!$D$10+'СЕТ СН'!$G$5-'СЕТ СН'!$G$17</f>
        <v>4398.8201706099999</v>
      </c>
      <c r="C61" s="36">
        <f>SUMIFS(СВЦЭМ!$C$39:$C$782,СВЦЭМ!$A$39:$A$782,$A61,СВЦЭМ!$B$39:$B$782,C$47)+'СЕТ СН'!$G$9+СВЦЭМ!$D$10+'СЕТ СН'!$G$5-'СЕТ СН'!$G$17</f>
        <v>4492.0710639899999</v>
      </c>
      <c r="D61" s="36">
        <f>SUMIFS(СВЦЭМ!$C$39:$C$782,СВЦЭМ!$A$39:$A$782,$A61,СВЦЭМ!$B$39:$B$782,D$47)+'СЕТ СН'!$G$9+СВЦЭМ!$D$10+'СЕТ СН'!$G$5-'СЕТ СН'!$G$17</f>
        <v>4552.5127790299994</v>
      </c>
      <c r="E61" s="36">
        <f>SUMIFS(СВЦЭМ!$C$39:$C$782,СВЦЭМ!$A$39:$A$782,$A61,СВЦЭМ!$B$39:$B$782,E$47)+'СЕТ СН'!$G$9+СВЦЭМ!$D$10+'СЕТ СН'!$G$5-'СЕТ СН'!$G$17</f>
        <v>4617.6958786599998</v>
      </c>
      <c r="F61" s="36">
        <f>SUMIFS(СВЦЭМ!$C$39:$C$782,СВЦЭМ!$A$39:$A$782,$A61,СВЦЭМ!$B$39:$B$782,F$47)+'СЕТ СН'!$G$9+СВЦЭМ!$D$10+'СЕТ СН'!$G$5-'СЕТ СН'!$G$17</f>
        <v>4635.8167518299997</v>
      </c>
      <c r="G61" s="36">
        <f>SUMIFS(СВЦЭМ!$C$39:$C$782,СВЦЭМ!$A$39:$A$782,$A61,СВЦЭМ!$B$39:$B$782,G$47)+'СЕТ СН'!$G$9+СВЦЭМ!$D$10+'СЕТ СН'!$G$5-'СЕТ СН'!$G$17</f>
        <v>4662.9075153499998</v>
      </c>
      <c r="H61" s="36">
        <f>SUMIFS(СВЦЭМ!$C$39:$C$782,СВЦЭМ!$A$39:$A$782,$A61,СВЦЭМ!$B$39:$B$782,H$47)+'СЕТ СН'!$G$9+СВЦЭМ!$D$10+'СЕТ СН'!$G$5-'СЕТ СН'!$G$17</f>
        <v>4669.6194438599996</v>
      </c>
      <c r="I61" s="36">
        <f>SUMIFS(СВЦЭМ!$C$39:$C$782,СВЦЭМ!$A$39:$A$782,$A61,СВЦЭМ!$B$39:$B$782,I$47)+'СЕТ СН'!$G$9+СВЦЭМ!$D$10+'СЕТ СН'!$G$5-'СЕТ СН'!$G$17</f>
        <v>4474.9654759200002</v>
      </c>
      <c r="J61" s="36">
        <f>SUMIFS(СВЦЭМ!$C$39:$C$782,СВЦЭМ!$A$39:$A$782,$A61,СВЦЭМ!$B$39:$B$782,J$47)+'СЕТ СН'!$G$9+СВЦЭМ!$D$10+'СЕТ СН'!$G$5-'СЕТ СН'!$G$17</f>
        <v>4352.1339827100001</v>
      </c>
      <c r="K61" s="36">
        <f>SUMIFS(СВЦЭМ!$C$39:$C$782,СВЦЭМ!$A$39:$A$782,$A61,СВЦЭМ!$B$39:$B$782,K$47)+'СЕТ СН'!$G$9+СВЦЭМ!$D$10+'СЕТ СН'!$G$5-'СЕТ СН'!$G$17</f>
        <v>4324.9225069200002</v>
      </c>
      <c r="L61" s="36">
        <f>SUMIFS(СВЦЭМ!$C$39:$C$782,СВЦЭМ!$A$39:$A$782,$A61,СВЦЭМ!$B$39:$B$782,L$47)+'СЕТ СН'!$G$9+СВЦЭМ!$D$10+'СЕТ СН'!$G$5-'СЕТ СН'!$G$17</f>
        <v>4286.1398701300004</v>
      </c>
      <c r="M61" s="36">
        <f>SUMIFS(СВЦЭМ!$C$39:$C$782,СВЦЭМ!$A$39:$A$782,$A61,СВЦЭМ!$B$39:$B$782,M$47)+'СЕТ СН'!$G$9+СВЦЭМ!$D$10+'СЕТ СН'!$G$5-'СЕТ СН'!$G$17</f>
        <v>4316.4417367400001</v>
      </c>
      <c r="N61" s="36">
        <f>SUMIFS(СВЦЭМ!$C$39:$C$782,СВЦЭМ!$A$39:$A$782,$A61,СВЦЭМ!$B$39:$B$782,N$47)+'СЕТ СН'!$G$9+СВЦЭМ!$D$10+'СЕТ СН'!$G$5-'СЕТ СН'!$G$17</f>
        <v>4348.4329567599998</v>
      </c>
      <c r="O61" s="36">
        <f>SUMIFS(СВЦЭМ!$C$39:$C$782,СВЦЭМ!$A$39:$A$782,$A61,СВЦЭМ!$B$39:$B$782,O$47)+'СЕТ СН'!$G$9+СВЦЭМ!$D$10+'СЕТ СН'!$G$5-'СЕТ СН'!$G$17</f>
        <v>4353.6382425900001</v>
      </c>
      <c r="P61" s="36">
        <f>SUMIFS(СВЦЭМ!$C$39:$C$782,СВЦЭМ!$A$39:$A$782,$A61,СВЦЭМ!$B$39:$B$782,P$47)+'СЕТ СН'!$G$9+СВЦЭМ!$D$10+'СЕТ СН'!$G$5-'СЕТ СН'!$G$17</f>
        <v>4313.5523509300001</v>
      </c>
      <c r="Q61" s="36">
        <f>SUMIFS(СВЦЭМ!$C$39:$C$782,СВЦЭМ!$A$39:$A$782,$A61,СВЦЭМ!$B$39:$B$782,Q$47)+'СЕТ СН'!$G$9+СВЦЭМ!$D$10+'СЕТ СН'!$G$5-'СЕТ СН'!$G$17</f>
        <v>4247.1183938300001</v>
      </c>
      <c r="R61" s="36">
        <f>SUMIFS(СВЦЭМ!$C$39:$C$782,СВЦЭМ!$A$39:$A$782,$A61,СВЦЭМ!$B$39:$B$782,R$47)+'СЕТ СН'!$G$9+СВЦЭМ!$D$10+'СЕТ СН'!$G$5-'СЕТ СН'!$G$17</f>
        <v>4250.8786268499998</v>
      </c>
      <c r="S61" s="36">
        <f>SUMIFS(СВЦЭМ!$C$39:$C$782,СВЦЭМ!$A$39:$A$782,$A61,СВЦЭМ!$B$39:$B$782,S$47)+'СЕТ СН'!$G$9+СВЦЭМ!$D$10+'СЕТ СН'!$G$5-'СЕТ СН'!$G$17</f>
        <v>4248.9504586200001</v>
      </c>
      <c r="T61" s="36">
        <f>SUMIFS(СВЦЭМ!$C$39:$C$782,СВЦЭМ!$A$39:$A$782,$A61,СВЦЭМ!$B$39:$B$782,T$47)+'СЕТ СН'!$G$9+СВЦЭМ!$D$10+'СЕТ СН'!$G$5-'СЕТ СН'!$G$17</f>
        <v>4289.6510644600003</v>
      </c>
      <c r="U61" s="36">
        <f>SUMIFS(СВЦЭМ!$C$39:$C$782,СВЦЭМ!$A$39:$A$782,$A61,СВЦЭМ!$B$39:$B$782,U$47)+'СЕТ СН'!$G$9+СВЦЭМ!$D$10+'СЕТ СН'!$G$5-'СЕТ СН'!$G$17</f>
        <v>4283.2913962700004</v>
      </c>
      <c r="V61" s="36">
        <f>SUMIFS(СВЦЭМ!$C$39:$C$782,СВЦЭМ!$A$39:$A$782,$A61,СВЦЭМ!$B$39:$B$782,V$47)+'СЕТ СН'!$G$9+СВЦЭМ!$D$10+'СЕТ СН'!$G$5-'СЕТ СН'!$G$17</f>
        <v>4308.0755129899999</v>
      </c>
      <c r="W61" s="36">
        <f>SUMIFS(СВЦЭМ!$C$39:$C$782,СВЦЭМ!$A$39:$A$782,$A61,СВЦЭМ!$B$39:$B$782,W$47)+'СЕТ СН'!$G$9+СВЦЭМ!$D$10+'СЕТ СН'!$G$5-'СЕТ СН'!$G$17</f>
        <v>4278.1864944299996</v>
      </c>
      <c r="X61" s="36">
        <f>SUMIFS(СВЦЭМ!$C$39:$C$782,СВЦЭМ!$A$39:$A$782,$A61,СВЦЭМ!$B$39:$B$782,X$47)+'СЕТ СН'!$G$9+СВЦЭМ!$D$10+'СЕТ СН'!$G$5-'СЕТ СН'!$G$17</f>
        <v>4316.3876754100002</v>
      </c>
      <c r="Y61" s="36">
        <f>SUMIFS(СВЦЭМ!$C$39:$C$782,СВЦЭМ!$A$39:$A$782,$A61,СВЦЭМ!$B$39:$B$782,Y$47)+'СЕТ СН'!$G$9+СВЦЭМ!$D$10+'СЕТ СН'!$G$5-'СЕТ СН'!$G$17</f>
        <v>4432.9692856299998</v>
      </c>
    </row>
    <row r="62" spans="1:25" ht="15.75" x14ac:dyDescent="0.2">
      <c r="A62" s="35">
        <f t="shared" si="1"/>
        <v>45122</v>
      </c>
      <c r="B62" s="36">
        <f>SUMIFS(СВЦЭМ!$C$39:$C$782,СВЦЭМ!$A$39:$A$782,$A62,СВЦЭМ!$B$39:$B$782,B$47)+'СЕТ СН'!$G$9+СВЦЭМ!$D$10+'СЕТ СН'!$G$5-'СЕТ СН'!$G$17</f>
        <v>4426.6913159799997</v>
      </c>
      <c r="C62" s="36">
        <f>SUMIFS(СВЦЭМ!$C$39:$C$782,СВЦЭМ!$A$39:$A$782,$A62,СВЦЭМ!$B$39:$B$782,C$47)+'СЕТ СН'!$G$9+СВЦЭМ!$D$10+'СЕТ СН'!$G$5-'СЕТ СН'!$G$17</f>
        <v>4539.6613753299998</v>
      </c>
      <c r="D62" s="36">
        <f>SUMIFS(СВЦЭМ!$C$39:$C$782,СВЦЭМ!$A$39:$A$782,$A62,СВЦЭМ!$B$39:$B$782,D$47)+'СЕТ СН'!$G$9+СВЦЭМ!$D$10+'СЕТ СН'!$G$5-'СЕТ СН'!$G$17</f>
        <v>4691.0255785600002</v>
      </c>
      <c r="E62" s="36">
        <f>SUMIFS(СВЦЭМ!$C$39:$C$782,СВЦЭМ!$A$39:$A$782,$A62,СВЦЭМ!$B$39:$B$782,E$47)+'СЕТ СН'!$G$9+СВЦЭМ!$D$10+'СЕТ СН'!$G$5-'СЕТ СН'!$G$17</f>
        <v>4725.7144102700004</v>
      </c>
      <c r="F62" s="36">
        <f>SUMIFS(СВЦЭМ!$C$39:$C$782,СВЦЭМ!$A$39:$A$782,$A62,СВЦЭМ!$B$39:$B$782,F$47)+'СЕТ СН'!$G$9+СВЦЭМ!$D$10+'СЕТ СН'!$G$5-'СЕТ СН'!$G$17</f>
        <v>4725.8096636099999</v>
      </c>
      <c r="G62" s="36">
        <f>SUMIFS(СВЦЭМ!$C$39:$C$782,СВЦЭМ!$A$39:$A$782,$A62,СВЦЭМ!$B$39:$B$782,G$47)+'СЕТ СН'!$G$9+СВЦЭМ!$D$10+'СЕТ СН'!$G$5-'СЕТ СН'!$G$17</f>
        <v>4741.6494202399999</v>
      </c>
      <c r="H62" s="36">
        <f>SUMIFS(СВЦЭМ!$C$39:$C$782,СВЦЭМ!$A$39:$A$782,$A62,СВЦЭМ!$B$39:$B$782,H$47)+'СЕТ СН'!$G$9+СВЦЭМ!$D$10+'СЕТ СН'!$G$5-'СЕТ СН'!$G$17</f>
        <v>4737.1795511500004</v>
      </c>
      <c r="I62" s="36">
        <f>SUMIFS(СВЦЭМ!$C$39:$C$782,СВЦЭМ!$A$39:$A$782,$A62,СВЦЭМ!$B$39:$B$782,I$47)+'СЕТ СН'!$G$9+СВЦЭМ!$D$10+'СЕТ СН'!$G$5-'СЕТ СН'!$G$17</f>
        <v>4534.9769808299998</v>
      </c>
      <c r="J62" s="36">
        <f>SUMIFS(СВЦЭМ!$C$39:$C$782,СВЦЭМ!$A$39:$A$782,$A62,СВЦЭМ!$B$39:$B$782,J$47)+'СЕТ СН'!$G$9+СВЦЭМ!$D$10+'СЕТ СН'!$G$5-'СЕТ СН'!$G$17</f>
        <v>4421.7108723900001</v>
      </c>
      <c r="K62" s="36">
        <f>SUMIFS(СВЦЭМ!$C$39:$C$782,СВЦЭМ!$A$39:$A$782,$A62,СВЦЭМ!$B$39:$B$782,K$47)+'СЕТ СН'!$G$9+СВЦЭМ!$D$10+'СЕТ СН'!$G$5-'СЕТ СН'!$G$17</f>
        <v>4341.9478780499994</v>
      </c>
      <c r="L62" s="36">
        <f>SUMIFS(СВЦЭМ!$C$39:$C$782,СВЦЭМ!$A$39:$A$782,$A62,СВЦЭМ!$B$39:$B$782,L$47)+'СЕТ СН'!$G$9+СВЦЭМ!$D$10+'СЕТ СН'!$G$5-'СЕТ СН'!$G$17</f>
        <v>4277.5422128299997</v>
      </c>
      <c r="M62" s="36">
        <f>SUMIFS(СВЦЭМ!$C$39:$C$782,СВЦЭМ!$A$39:$A$782,$A62,СВЦЭМ!$B$39:$B$782,M$47)+'СЕТ СН'!$G$9+СВЦЭМ!$D$10+'СЕТ СН'!$G$5-'СЕТ СН'!$G$17</f>
        <v>4243.3614294999998</v>
      </c>
      <c r="N62" s="36">
        <f>SUMIFS(СВЦЭМ!$C$39:$C$782,СВЦЭМ!$A$39:$A$782,$A62,СВЦЭМ!$B$39:$B$782,N$47)+'СЕТ СН'!$G$9+СВЦЭМ!$D$10+'СЕТ СН'!$G$5-'СЕТ СН'!$G$17</f>
        <v>4230.4847666400001</v>
      </c>
      <c r="O62" s="36">
        <f>SUMIFS(СВЦЭМ!$C$39:$C$782,СВЦЭМ!$A$39:$A$782,$A62,СВЦЭМ!$B$39:$B$782,O$47)+'СЕТ СН'!$G$9+СВЦЭМ!$D$10+'СЕТ СН'!$G$5-'СЕТ СН'!$G$17</f>
        <v>4198.3541384999999</v>
      </c>
      <c r="P62" s="36">
        <f>SUMIFS(СВЦЭМ!$C$39:$C$782,СВЦЭМ!$A$39:$A$782,$A62,СВЦЭМ!$B$39:$B$782,P$47)+'СЕТ СН'!$G$9+СВЦЭМ!$D$10+'СЕТ СН'!$G$5-'СЕТ СН'!$G$17</f>
        <v>4036.5274117899999</v>
      </c>
      <c r="Q62" s="36">
        <f>SUMIFS(СВЦЭМ!$C$39:$C$782,СВЦЭМ!$A$39:$A$782,$A62,СВЦЭМ!$B$39:$B$782,Q$47)+'СЕТ СН'!$G$9+СВЦЭМ!$D$10+'СЕТ СН'!$G$5-'СЕТ СН'!$G$17</f>
        <v>4004.8067936500001</v>
      </c>
      <c r="R62" s="36">
        <f>SUMIFS(СВЦЭМ!$C$39:$C$782,СВЦЭМ!$A$39:$A$782,$A62,СВЦЭМ!$B$39:$B$782,R$47)+'СЕТ СН'!$G$9+СВЦЭМ!$D$10+'СЕТ СН'!$G$5-'СЕТ СН'!$G$17</f>
        <v>3999.0205624999999</v>
      </c>
      <c r="S62" s="36">
        <f>SUMIFS(СВЦЭМ!$C$39:$C$782,СВЦЭМ!$A$39:$A$782,$A62,СВЦЭМ!$B$39:$B$782,S$47)+'СЕТ СН'!$G$9+СВЦЭМ!$D$10+'СЕТ СН'!$G$5-'СЕТ СН'!$G$17</f>
        <v>3997.49743218</v>
      </c>
      <c r="T62" s="36">
        <f>SUMIFS(СВЦЭМ!$C$39:$C$782,СВЦЭМ!$A$39:$A$782,$A62,СВЦЭМ!$B$39:$B$782,T$47)+'СЕТ СН'!$G$9+СВЦЭМ!$D$10+'СЕТ СН'!$G$5-'СЕТ СН'!$G$17</f>
        <v>4024.5822740200001</v>
      </c>
      <c r="U62" s="36">
        <f>SUMIFS(СВЦЭМ!$C$39:$C$782,СВЦЭМ!$A$39:$A$782,$A62,СВЦЭМ!$B$39:$B$782,U$47)+'СЕТ СН'!$G$9+СВЦЭМ!$D$10+'СЕТ СН'!$G$5-'СЕТ СН'!$G$17</f>
        <v>4093.97930821</v>
      </c>
      <c r="V62" s="36">
        <f>SUMIFS(СВЦЭМ!$C$39:$C$782,СВЦЭМ!$A$39:$A$782,$A62,СВЦЭМ!$B$39:$B$782,V$47)+'СЕТ СН'!$G$9+СВЦЭМ!$D$10+'СЕТ СН'!$G$5-'СЕТ СН'!$G$17</f>
        <v>4288.5595644300001</v>
      </c>
      <c r="W62" s="36">
        <f>SUMIFS(СВЦЭМ!$C$39:$C$782,СВЦЭМ!$A$39:$A$782,$A62,СВЦЭМ!$B$39:$B$782,W$47)+'СЕТ СН'!$G$9+СВЦЭМ!$D$10+'СЕТ СН'!$G$5-'СЕТ СН'!$G$17</f>
        <v>4250.6977790999999</v>
      </c>
      <c r="X62" s="36">
        <f>SUMIFS(СВЦЭМ!$C$39:$C$782,СВЦЭМ!$A$39:$A$782,$A62,СВЦЭМ!$B$39:$B$782,X$47)+'СЕТ СН'!$G$9+СВЦЭМ!$D$10+'СЕТ СН'!$G$5-'СЕТ СН'!$G$17</f>
        <v>4289.1485366999996</v>
      </c>
      <c r="Y62" s="36">
        <f>SUMIFS(СВЦЭМ!$C$39:$C$782,СВЦЭМ!$A$39:$A$782,$A62,СВЦЭМ!$B$39:$B$782,Y$47)+'СЕТ СН'!$G$9+СВЦЭМ!$D$10+'СЕТ СН'!$G$5-'СЕТ СН'!$G$17</f>
        <v>4371.7418442799999</v>
      </c>
    </row>
    <row r="63" spans="1:25" ht="15.75" x14ac:dyDescent="0.2">
      <c r="A63" s="35">
        <f t="shared" si="1"/>
        <v>45123</v>
      </c>
      <c r="B63" s="36">
        <f>SUMIFS(СВЦЭМ!$C$39:$C$782,СВЦЭМ!$A$39:$A$782,$A63,СВЦЭМ!$B$39:$B$782,B$47)+'СЕТ СН'!$G$9+СВЦЭМ!$D$10+'СЕТ СН'!$G$5-'СЕТ СН'!$G$17</f>
        <v>4387.0662370800001</v>
      </c>
      <c r="C63" s="36">
        <f>SUMIFS(СВЦЭМ!$C$39:$C$782,СВЦЭМ!$A$39:$A$782,$A63,СВЦЭМ!$B$39:$B$782,C$47)+'СЕТ СН'!$G$9+СВЦЭМ!$D$10+'СЕТ СН'!$G$5-'СЕТ СН'!$G$17</f>
        <v>4471.27081533</v>
      </c>
      <c r="D63" s="36">
        <f>SUMIFS(СВЦЭМ!$C$39:$C$782,СВЦЭМ!$A$39:$A$782,$A63,СВЦЭМ!$B$39:$B$782,D$47)+'СЕТ СН'!$G$9+СВЦЭМ!$D$10+'СЕТ СН'!$G$5-'СЕТ СН'!$G$17</f>
        <v>4643.1011624700004</v>
      </c>
      <c r="E63" s="36">
        <f>SUMIFS(СВЦЭМ!$C$39:$C$782,СВЦЭМ!$A$39:$A$782,$A63,СВЦЭМ!$B$39:$B$782,E$47)+'СЕТ СН'!$G$9+СВЦЭМ!$D$10+'СЕТ СН'!$G$5-'СЕТ СН'!$G$17</f>
        <v>4714.7497871699998</v>
      </c>
      <c r="F63" s="36">
        <f>SUMIFS(СВЦЭМ!$C$39:$C$782,СВЦЭМ!$A$39:$A$782,$A63,СВЦЭМ!$B$39:$B$782,F$47)+'СЕТ СН'!$G$9+СВЦЭМ!$D$10+'СЕТ СН'!$G$5-'СЕТ СН'!$G$17</f>
        <v>4728.7293146600005</v>
      </c>
      <c r="G63" s="36">
        <f>SUMIFS(СВЦЭМ!$C$39:$C$782,СВЦЭМ!$A$39:$A$782,$A63,СВЦЭМ!$B$39:$B$782,G$47)+'СЕТ СН'!$G$9+СВЦЭМ!$D$10+'СЕТ СН'!$G$5-'СЕТ СН'!$G$17</f>
        <v>4713.9703722800004</v>
      </c>
      <c r="H63" s="36">
        <f>SUMIFS(СВЦЭМ!$C$39:$C$782,СВЦЭМ!$A$39:$A$782,$A63,СВЦЭМ!$B$39:$B$782,H$47)+'СЕТ СН'!$G$9+СВЦЭМ!$D$10+'СЕТ СН'!$G$5-'СЕТ СН'!$G$17</f>
        <v>4556.3232509700001</v>
      </c>
      <c r="I63" s="36">
        <f>SUMIFS(СВЦЭМ!$C$39:$C$782,СВЦЭМ!$A$39:$A$782,$A63,СВЦЭМ!$B$39:$B$782,I$47)+'СЕТ СН'!$G$9+СВЦЭМ!$D$10+'СЕТ СН'!$G$5-'СЕТ СН'!$G$17</f>
        <v>4509.4574742599998</v>
      </c>
      <c r="J63" s="36">
        <f>SUMIFS(СВЦЭМ!$C$39:$C$782,СВЦЭМ!$A$39:$A$782,$A63,СВЦЭМ!$B$39:$B$782,J$47)+'СЕТ СН'!$G$9+СВЦЭМ!$D$10+'СЕТ СН'!$G$5-'СЕТ СН'!$G$17</f>
        <v>4403.9819714799996</v>
      </c>
      <c r="K63" s="36">
        <f>SUMIFS(СВЦЭМ!$C$39:$C$782,СВЦЭМ!$A$39:$A$782,$A63,СВЦЭМ!$B$39:$B$782,K$47)+'СЕТ СН'!$G$9+СВЦЭМ!$D$10+'СЕТ СН'!$G$5-'СЕТ СН'!$G$17</f>
        <v>4332.5148432400001</v>
      </c>
      <c r="L63" s="36">
        <f>SUMIFS(СВЦЭМ!$C$39:$C$782,СВЦЭМ!$A$39:$A$782,$A63,СВЦЭМ!$B$39:$B$782,L$47)+'СЕТ СН'!$G$9+СВЦЭМ!$D$10+'СЕТ СН'!$G$5-'СЕТ СН'!$G$17</f>
        <v>4284.9560750700002</v>
      </c>
      <c r="M63" s="36">
        <f>SUMIFS(СВЦЭМ!$C$39:$C$782,СВЦЭМ!$A$39:$A$782,$A63,СВЦЭМ!$B$39:$B$782,M$47)+'СЕТ СН'!$G$9+СВЦЭМ!$D$10+'СЕТ СН'!$G$5-'СЕТ СН'!$G$17</f>
        <v>4255.2495067199998</v>
      </c>
      <c r="N63" s="36">
        <f>SUMIFS(СВЦЭМ!$C$39:$C$782,СВЦЭМ!$A$39:$A$782,$A63,СВЦЭМ!$B$39:$B$782,N$47)+'СЕТ СН'!$G$9+СВЦЭМ!$D$10+'СЕТ СН'!$G$5-'СЕТ СН'!$G$17</f>
        <v>4240.8716655299995</v>
      </c>
      <c r="O63" s="36">
        <f>SUMIFS(СВЦЭМ!$C$39:$C$782,СВЦЭМ!$A$39:$A$782,$A63,СВЦЭМ!$B$39:$B$782,O$47)+'СЕТ СН'!$G$9+СВЦЭМ!$D$10+'СЕТ СН'!$G$5-'СЕТ СН'!$G$17</f>
        <v>4252.2230681499996</v>
      </c>
      <c r="P63" s="36">
        <f>SUMIFS(СВЦЭМ!$C$39:$C$782,СВЦЭМ!$A$39:$A$782,$A63,СВЦЭМ!$B$39:$B$782,P$47)+'СЕТ СН'!$G$9+СВЦЭМ!$D$10+'СЕТ СН'!$G$5-'СЕТ СН'!$G$17</f>
        <v>4259.5995264399999</v>
      </c>
      <c r="Q63" s="36">
        <f>SUMIFS(СВЦЭМ!$C$39:$C$782,СВЦЭМ!$A$39:$A$782,$A63,СВЦЭМ!$B$39:$B$782,Q$47)+'СЕТ СН'!$G$9+СВЦЭМ!$D$10+'СЕТ СН'!$G$5-'СЕТ СН'!$G$17</f>
        <v>4232.31280814</v>
      </c>
      <c r="R63" s="36">
        <f>SUMIFS(СВЦЭМ!$C$39:$C$782,СВЦЭМ!$A$39:$A$782,$A63,СВЦЭМ!$B$39:$B$782,R$47)+'СЕТ СН'!$G$9+СВЦЭМ!$D$10+'СЕТ СН'!$G$5-'СЕТ СН'!$G$17</f>
        <v>4222.5085884099999</v>
      </c>
      <c r="S63" s="36">
        <f>SUMIFS(СВЦЭМ!$C$39:$C$782,СВЦЭМ!$A$39:$A$782,$A63,СВЦЭМ!$B$39:$B$782,S$47)+'СЕТ СН'!$G$9+СВЦЭМ!$D$10+'СЕТ СН'!$G$5-'СЕТ СН'!$G$17</f>
        <v>4215.4948965599997</v>
      </c>
      <c r="T63" s="36">
        <f>SUMIFS(СВЦЭМ!$C$39:$C$782,СВЦЭМ!$A$39:$A$782,$A63,СВЦЭМ!$B$39:$B$782,T$47)+'СЕТ СН'!$G$9+СВЦЭМ!$D$10+'СЕТ СН'!$G$5-'СЕТ СН'!$G$17</f>
        <v>4247.2410609199997</v>
      </c>
      <c r="U63" s="36">
        <f>SUMIFS(СВЦЭМ!$C$39:$C$782,СВЦЭМ!$A$39:$A$782,$A63,СВЦЭМ!$B$39:$B$782,U$47)+'СЕТ СН'!$G$9+СВЦЭМ!$D$10+'СЕТ СН'!$G$5-'СЕТ СН'!$G$17</f>
        <v>4252.3183628699999</v>
      </c>
      <c r="V63" s="36">
        <f>SUMIFS(СВЦЭМ!$C$39:$C$782,СВЦЭМ!$A$39:$A$782,$A63,СВЦЭМ!$B$39:$B$782,V$47)+'СЕТ СН'!$G$9+СВЦЭМ!$D$10+'СЕТ СН'!$G$5-'СЕТ СН'!$G$17</f>
        <v>4072.2767278199999</v>
      </c>
      <c r="W63" s="36">
        <f>SUMIFS(СВЦЭМ!$C$39:$C$782,СВЦЭМ!$A$39:$A$782,$A63,СВЦЭМ!$B$39:$B$782,W$47)+'СЕТ СН'!$G$9+СВЦЭМ!$D$10+'СЕТ СН'!$G$5-'СЕТ СН'!$G$17</f>
        <v>3895.8477350200001</v>
      </c>
      <c r="X63" s="36">
        <f>SUMIFS(СВЦЭМ!$C$39:$C$782,СВЦЭМ!$A$39:$A$782,$A63,СВЦЭМ!$B$39:$B$782,X$47)+'СЕТ СН'!$G$9+СВЦЭМ!$D$10+'СЕТ СН'!$G$5-'СЕТ СН'!$G$17</f>
        <v>3919.1881309599999</v>
      </c>
      <c r="Y63" s="36">
        <f>SUMIFS(СВЦЭМ!$C$39:$C$782,СВЦЭМ!$A$39:$A$782,$A63,СВЦЭМ!$B$39:$B$782,Y$47)+'СЕТ СН'!$G$9+СВЦЭМ!$D$10+'СЕТ СН'!$G$5-'СЕТ СН'!$G$17</f>
        <v>3965.51375353</v>
      </c>
    </row>
    <row r="64" spans="1:25" ht="15.75" x14ac:dyDescent="0.2">
      <c r="A64" s="35">
        <f t="shared" si="1"/>
        <v>45124</v>
      </c>
      <c r="B64" s="36">
        <f>SUMIFS(СВЦЭМ!$C$39:$C$782,СВЦЭМ!$A$39:$A$782,$A64,СВЦЭМ!$B$39:$B$782,B$47)+'СЕТ СН'!$G$9+СВЦЭМ!$D$10+'СЕТ СН'!$G$5-'СЕТ СН'!$G$17</f>
        <v>4026.88341292</v>
      </c>
      <c r="C64" s="36">
        <f>SUMIFS(СВЦЭМ!$C$39:$C$782,СВЦЭМ!$A$39:$A$782,$A64,СВЦЭМ!$B$39:$B$782,C$47)+'СЕТ СН'!$G$9+СВЦЭМ!$D$10+'СЕТ СН'!$G$5-'СЕТ СН'!$G$17</f>
        <v>4240.9684371100002</v>
      </c>
      <c r="D64" s="36">
        <f>SUMIFS(СВЦЭМ!$C$39:$C$782,СВЦЭМ!$A$39:$A$782,$A64,СВЦЭМ!$B$39:$B$782,D$47)+'СЕТ СН'!$G$9+СВЦЭМ!$D$10+'СЕТ СН'!$G$5-'СЕТ СН'!$G$17</f>
        <v>4561.8348299199997</v>
      </c>
      <c r="E64" s="36">
        <f>SUMIFS(СВЦЭМ!$C$39:$C$782,СВЦЭМ!$A$39:$A$782,$A64,СВЦЭМ!$B$39:$B$782,E$47)+'СЕТ СН'!$G$9+СВЦЭМ!$D$10+'СЕТ СН'!$G$5-'СЕТ СН'!$G$17</f>
        <v>4670.1679258900003</v>
      </c>
      <c r="F64" s="36">
        <f>SUMIFS(СВЦЭМ!$C$39:$C$782,СВЦЭМ!$A$39:$A$782,$A64,СВЦЭМ!$B$39:$B$782,F$47)+'СЕТ СН'!$G$9+СВЦЭМ!$D$10+'СЕТ СН'!$G$5-'СЕТ СН'!$G$17</f>
        <v>4712.7616194599996</v>
      </c>
      <c r="G64" s="36">
        <f>SUMIFS(СВЦЭМ!$C$39:$C$782,СВЦЭМ!$A$39:$A$782,$A64,СВЦЭМ!$B$39:$B$782,G$47)+'СЕТ СН'!$G$9+СВЦЭМ!$D$10+'СЕТ СН'!$G$5-'СЕТ СН'!$G$17</f>
        <v>4763.9205548899999</v>
      </c>
      <c r="H64" s="36">
        <f>SUMIFS(СВЦЭМ!$C$39:$C$782,СВЦЭМ!$A$39:$A$782,$A64,СВЦЭМ!$B$39:$B$782,H$47)+'СЕТ СН'!$G$9+СВЦЭМ!$D$10+'СЕТ СН'!$G$5-'СЕТ СН'!$G$17</f>
        <v>4601.6520187400001</v>
      </c>
      <c r="I64" s="36">
        <f>SUMIFS(СВЦЭМ!$C$39:$C$782,СВЦЭМ!$A$39:$A$782,$A64,СВЦЭМ!$B$39:$B$782,I$47)+'СЕТ СН'!$G$9+СВЦЭМ!$D$10+'СЕТ СН'!$G$5-'СЕТ СН'!$G$17</f>
        <v>4491.7188182499995</v>
      </c>
      <c r="J64" s="36">
        <f>SUMIFS(СВЦЭМ!$C$39:$C$782,СВЦЭМ!$A$39:$A$782,$A64,СВЦЭМ!$B$39:$B$782,J$47)+'СЕТ СН'!$G$9+СВЦЭМ!$D$10+'СЕТ СН'!$G$5-'СЕТ СН'!$G$17</f>
        <v>4437.8049387900001</v>
      </c>
      <c r="K64" s="36">
        <f>SUMIFS(СВЦЭМ!$C$39:$C$782,СВЦЭМ!$A$39:$A$782,$A64,СВЦЭМ!$B$39:$B$782,K$47)+'СЕТ СН'!$G$9+СВЦЭМ!$D$10+'СЕТ СН'!$G$5-'СЕТ СН'!$G$17</f>
        <v>4403.3187610599998</v>
      </c>
      <c r="L64" s="36">
        <f>SUMIFS(СВЦЭМ!$C$39:$C$782,СВЦЭМ!$A$39:$A$782,$A64,СВЦЭМ!$B$39:$B$782,L$47)+'СЕТ СН'!$G$9+СВЦЭМ!$D$10+'СЕТ СН'!$G$5-'СЕТ СН'!$G$17</f>
        <v>4455.8206378300001</v>
      </c>
      <c r="M64" s="36">
        <f>SUMIFS(СВЦЭМ!$C$39:$C$782,СВЦЭМ!$A$39:$A$782,$A64,СВЦЭМ!$B$39:$B$782,M$47)+'СЕТ СН'!$G$9+СВЦЭМ!$D$10+'СЕТ СН'!$G$5-'СЕТ СН'!$G$17</f>
        <v>4227.5023566700002</v>
      </c>
      <c r="N64" s="36">
        <f>SUMIFS(СВЦЭМ!$C$39:$C$782,СВЦЭМ!$A$39:$A$782,$A64,СВЦЭМ!$B$39:$B$782,N$47)+'СЕТ СН'!$G$9+СВЦЭМ!$D$10+'СЕТ СН'!$G$5-'СЕТ СН'!$G$17</f>
        <v>4229.6942949099994</v>
      </c>
      <c r="O64" s="36">
        <f>SUMIFS(СВЦЭМ!$C$39:$C$782,СВЦЭМ!$A$39:$A$782,$A64,СВЦЭМ!$B$39:$B$782,O$47)+'СЕТ СН'!$G$9+СВЦЭМ!$D$10+'СЕТ СН'!$G$5-'СЕТ СН'!$G$17</f>
        <v>4221.8953869899997</v>
      </c>
      <c r="P64" s="36">
        <f>SUMIFS(СВЦЭМ!$C$39:$C$782,СВЦЭМ!$A$39:$A$782,$A64,СВЦЭМ!$B$39:$B$782,P$47)+'СЕТ СН'!$G$9+СВЦЭМ!$D$10+'СЕТ СН'!$G$5-'СЕТ СН'!$G$17</f>
        <v>4230.18674371</v>
      </c>
      <c r="Q64" s="36">
        <f>SUMIFS(СВЦЭМ!$C$39:$C$782,СВЦЭМ!$A$39:$A$782,$A64,СВЦЭМ!$B$39:$B$782,Q$47)+'СЕТ СН'!$G$9+СВЦЭМ!$D$10+'СЕТ СН'!$G$5-'СЕТ СН'!$G$17</f>
        <v>4206.3537450200001</v>
      </c>
      <c r="R64" s="36">
        <f>SUMIFS(СВЦЭМ!$C$39:$C$782,СВЦЭМ!$A$39:$A$782,$A64,СВЦЭМ!$B$39:$B$782,R$47)+'СЕТ СН'!$G$9+СВЦЭМ!$D$10+'СЕТ СН'!$G$5-'СЕТ СН'!$G$17</f>
        <v>4201.5519032900002</v>
      </c>
      <c r="S64" s="36">
        <f>SUMIFS(СВЦЭМ!$C$39:$C$782,СВЦЭМ!$A$39:$A$782,$A64,СВЦЭМ!$B$39:$B$782,S$47)+'СЕТ СН'!$G$9+СВЦЭМ!$D$10+'СЕТ СН'!$G$5-'СЕТ СН'!$G$17</f>
        <v>4193.7385773599999</v>
      </c>
      <c r="T64" s="36">
        <f>SUMIFS(СВЦЭМ!$C$39:$C$782,СВЦЭМ!$A$39:$A$782,$A64,СВЦЭМ!$B$39:$B$782,T$47)+'СЕТ СН'!$G$9+СВЦЭМ!$D$10+'СЕТ СН'!$G$5-'СЕТ СН'!$G$17</f>
        <v>4221.8032927599997</v>
      </c>
      <c r="U64" s="36">
        <f>SUMIFS(СВЦЭМ!$C$39:$C$782,СВЦЭМ!$A$39:$A$782,$A64,СВЦЭМ!$B$39:$B$782,U$47)+'СЕТ СН'!$G$9+СВЦЭМ!$D$10+'СЕТ СН'!$G$5-'СЕТ СН'!$G$17</f>
        <v>4466.1962722400003</v>
      </c>
      <c r="V64" s="36">
        <f>SUMIFS(СВЦЭМ!$C$39:$C$782,СВЦЭМ!$A$39:$A$782,$A64,СВЦЭМ!$B$39:$B$782,V$47)+'СЕТ СН'!$G$9+СВЦЭМ!$D$10+'СЕТ СН'!$G$5-'СЕТ СН'!$G$17</f>
        <v>4381.4374660499998</v>
      </c>
      <c r="W64" s="36">
        <f>SUMIFS(СВЦЭМ!$C$39:$C$782,СВЦЭМ!$A$39:$A$782,$A64,СВЦЭМ!$B$39:$B$782,W$47)+'СЕТ СН'!$G$9+СВЦЭМ!$D$10+'СЕТ СН'!$G$5-'СЕТ СН'!$G$17</f>
        <v>4352.4713780000002</v>
      </c>
      <c r="X64" s="36">
        <f>SUMIFS(СВЦЭМ!$C$39:$C$782,СВЦЭМ!$A$39:$A$782,$A64,СВЦЭМ!$B$39:$B$782,X$47)+'СЕТ СН'!$G$9+СВЦЭМ!$D$10+'СЕТ СН'!$G$5-'СЕТ СН'!$G$17</f>
        <v>4405.0629549400001</v>
      </c>
      <c r="Y64" s="36">
        <f>SUMIFS(СВЦЭМ!$C$39:$C$782,СВЦЭМ!$A$39:$A$782,$A64,СВЦЭМ!$B$39:$B$782,Y$47)+'СЕТ СН'!$G$9+СВЦЭМ!$D$10+'СЕТ СН'!$G$5-'СЕТ СН'!$G$17</f>
        <v>4488.6814201699999</v>
      </c>
    </row>
    <row r="65" spans="1:27" ht="15.75" x14ac:dyDescent="0.2">
      <c r="A65" s="35">
        <f t="shared" si="1"/>
        <v>45125</v>
      </c>
      <c r="B65" s="36">
        <f>SUMIFS(СВЦЭМ!$C$39:$C$782,СВЦЭМ!$A$39:$A$782,$A65,СВЦЭМ!$B$39:$B$782,B$47)+'СЕТ СН'!$G$9+СВЦЭМ!$D$10+'СЕТ СН'!$G$5-'СЕТ СН'!$G$17</f>
        <v>4429.1020879500002</v>
      </c>
      <c r="C65" s="36">
        <f>SUMIFS(СВЦЭМ!$C$39:$C$782,СВЦЭМ!$A$39:$A$782,$A65,СВЦЭМ!$B$39:$B$782,C$47)+'СЕТ СН'!$G$9+СВЦЭМ!$D$10+'СЕТ СН'!$G$5-'СЕТ СН'!$G$17</f>
        <v>4464.0449203799999</v>
      </c>
      <c r="D65" s="36">
        <f>SUMIFS(СВЦЭМ!$C$39:$C$782,СВЦЭМ!$A$39:$A$782,$A65,СВЦЭМ!$B$39:$B$782,D$47)+'СЕТ СН'!$G$9+СВЦЭМ!$D$10+'СЕТ СН'!$G$5-'СЕТ СН'!$G$17</f>
        <v>4628.3762542099994</v>
      </c>
      <c r="E65" s="36">
        <f>SUMIFS(СВЦЭМ!$C$39:$C$782,СВЦЭМ!$A$39:$A$782,$A65,СВЦЭМ!$B$39:$B$782,E$47)+'СЕТ СН'!$G$9+СВЦЭМ!$D$10+'СЕТ СН'!$G$5-'СЕТ СН'!$G$17</f>
        <v>4729.2807935800001</v>
      </c>
      <c r="F65" s="36">
        <f>SUMIFS(СВЦЭМ!$C$39:$C$782,СВЦЭМ!$A$39:$A$782,$A65,СВЦЭМ!$B$39:$B$782,F$47)+'СЕТ СН'!$G$9+СВЦЭМ!$D$10+'СЕТ СН'!$G$5-'СЕТ СН'!$G$17</f>
        <v>4749.3486774599996</v>
      </c>
      <c r="G65" s="36">
        <f>SUMIFS(СВЦЭМ!$C$39:$C$782,СВЦЭМ!$A$39:$A$782,$A65,СВЦЭМ!$B$39:$B$782,G$47)+'СЕТ СН'!$G$9+СВЦЭМ!$D$10+'СЕТ СН'!$G$5-'СЕТ СН'!$G$17</f>
        <v>4751.4474450300004</v>
      </c>
      <c r="H65" s="36">
        <f>SUMIFS(СВЦЭМ!$C$39:$C$782,СВЦЭМ!$A$39:$A$782,$A65,СВЦЭМ!$B$39:$B$782,H$47)+'СЕТ СН'!$G$9+СВЦЭМ!$D$10+'СЕТ СН'!$G$5-'СЕТ СН'!$G$17</f>
        <v>4548.1228062600003</v>
      </c>
      <c r="I65" s="36">
        <f>SUMIFS(СВЦЭМ!$C$39:$C$782,СВЦЭМ!$A$39:$A$782,$A65,СВЦЭМ!$B$39:$B$782,I$47)+'СЕТ СН'!$G$9+СВЦЭМ!$D$10+'СЕТ СН'!$G$5-'СЕТ СН'!$G$17</f>
        <v>4470.1230201199996</v>
      </c>
      <c r="J65" s="36">
        <f>SUMIFS(СВЦЭМ!$C$39:$C$782,СВЦЭМ!$A$39:$A$782,$A65,СВЦЭМ!$B$39:$B$782,J$47)+'СЕТ СН'!$G$9+СВЦЭМ!$D$10+'СЕТ СН'!$G$5-'СЕТ СН'!$G$17</f>
        <v>4394.0438464999997</v>
      </c>
      <c r="K65" s="36">
        <f>SUMIFS(СВЦЭМ!$C$39:$C$782,СВЦЭМ!$A$39:$A$782,$A65,СВЦЭМ!$B$39:$B$782,K$47)+'СЕТ СН'!$G$9+СВЦЭМ!$D$10+'СЕТ СН'!$G$5-'СЕТ СН'!$G$17</f>
        <v>4339.2246031100003</v>
      </c>
      <c r="L65" s="36">
        <f>SUMIFS(СВЦЭМ!$C$39:$C$782,СВЦЭМ!$A$39:$A$782,$A65,СВЦЭМ!$B$39:$B$782,L$47)+'СЕТ СН'!$G$9+СВЦЭМ!$D$10+'СЕТ СН'!$G$5-'СЕТ СН'!$G$17</f>
        <v>4329.0704806699996</v>
      </c>
      <c r="M65" s="36">
        <f>SUMIFS(СВЦЭМ!$C$39:$C$782,СВЦЭМ!$A$39:$A$782,$A65,СВЦЭМ!$B$39:$B$782,M$47)+'СЕТ СН'!$G$9+СВЦЭМ!$D$10+'СЕТ СН'!$G$5-'СЕТ СН'!$G$17</f>
        <v>4313.1175644599998</v>
      </c>
      <c r="N65" s="36">
        <f>SUMIFS(СВЦЭМ!$C$39:$C$782,СВЦЭМ!$A$39:$A$782,$A65,СВЦЭМ!$B$39:$B$782,N$47)+'СЕТ СН'!$G$9+СВЦЭМ!$D$10+'СЕТ СН'!$G$5-'СЕТ СН'!$G$17</f>
        <v>4301.3748346900002</v>
      </c>
      <c r="O65" s="36">
        <f>SUMIFS(СВЦЭМ!$C$39:$C$782,СВЦЭМ!$A$39:$A$782,$A65,СВЦЭМ!$B$39:$B$782,O$47)+'СЕТ СН'!$G$9+СВЦЭМ!$D$10+'СЕТ СН'!$G$5-'СЕТ СН'!$G$17</f>
        <v>4311.8166181199995</v>
      </c>
      <c r="P65" s="36">
        <f>SUMIFS(СВЦЭМ!$C$39:$C$782,СВЦЭМ!$A$39:$A$782,$A65,СВЦЭМ!$B$39:$B$782,P$47)+'СЕТ СН'!$G$9+СВЦЭМ!$D$10+'СЕТ СН'!$G$5-'СЕТ СН'!$G$17</f>
        <v>4308.2735787199999</v>
      </c>
      <c r="Q65" s="36">
        <f>SUMIFS(СВЦЭМ!$C$39:$C$782,СВЦЭМ!$A$39:$A$782,$A65,СВЦЭМ!$B$39:$B$782,Q$47)+'СЕТ СН'!$G$9+СВЦЭМ!$D$10+'СЕТ СН'!$G$5-'СЕТ СН'!$G$17</f>
        <v>4277.4173845699997</v>
      </c>
      <c r="R65" s="36">
        <f>SUMIFS(СВЦЭМ!$C$39:$C$782,СВЦЭМ!$A$39:$A$782,$A65,СВЦЭМ!$B$39:$B$782,R$47)+'СЕТ СН'!$G$9+СВЦЭМ!$D$10+'СЕТ СН'!$G$5-'СЕТ СН'!$G$17</f>
        <v>4282.3991545299996</v>
      </c>
      <c r="S65" s="36">
        <f>SUMIFS(СВЦЭМ!$C$39:$C$782,СВЦЭМ!$A$39:$A$782,$A65,СВЦЭМ!$B$39:$B$782,S$47)+'СЕТ СН'!$G$9+СВЦЭМ!$D$10+'СЕТ СН'!$G$5-'СЕТ СН'!$G$17</f>
        <v>4280.9631667200001</v>
      </c>
      <c r="T65" s="36">
        <f>SUMIFS(СВЦЭМ!$C$39:$C$782,СВЦЭМ!$A$39:$A$782,$A65,СВЦЭМ!$B$39:$B$782,T$47)+'СЕТ СН'!$G$9+СВЦЭМ!$D$10+'СЕТ СН'!$G$5-'СЕТ СН'!$G$17</f>
        <v>4305.8042347700002</v>
      </c>
      <c r="U65" s="36">
        <f>SUMIFS(СВЦЭМ!$C$39:$C$782,СВЦЭМ!$A$39:$A$782,$A65,СВЦЭМ!$B$39:$B$782,U$47)+'СЕТ СН'!$G$9+СВЦЭМ!$D$10+'СЕТ СН'!$G$5-'СЕТ СН'!$G$17</f>
        <v>4331.8535113999997</v>
      </c>
      <c r="V65" s="36">
        <f>SUMIFS(СВЦЭМ!$C$39:$C$782,СВЦЭМ!$A$39:$A$782,$A65,СВЦЭМ!$B$39:$B$782,V$47)+'СЕТ СН'!$G$9+СВЦЭМ!$D$10+'СЕТ СН'!$G$5-'СЕТ СН'!$G$17</f>
        <v>4329.0425229499997</v>
      </c>
      <c r="W65" s="36">
        <f>SUMIFS(СВЦЭМ!$C$39:$C$782,СВЦЭМ!$A$39:$A$782,$A65,СВЦЭМ!$B$39:$B$782,W$47)+'СЕТ СН'!$G$9+СВЦЭМ!$D$10+'СЕТ СН'!$G$5-'СЕТ СН'!$G$17</f>
        <v>4306.8618650099997</v>
      </c>
      <c r="X65" s="36">
        <f>SUMIFS(СВЦЭМ!$C$39:$C$782,СВЦЭМ!$A$39:$A$782,$A65,СВЦЭМ!$B$39:$B$782,X$47)+'СЕТ СН'!$G$9+СВЦЭМ!$D$10+'СЕТ СН'!$G$5-'СЕТ СН'!$G$17</f>
        <v>4345.1581820199999</v>
      </c>
      <c r="Y65" s="36">
        <f>SUMIFS(СВЦЭМ!$C$39:$C$782,СВЦЭМ!$A$39:$A$782,$A65,СВЦЭМ!$B$39:$B$782,Y$47)+'СЕТ СН'!$G$9+СВЦЭМ!$D$10+'СЕТ СН'!$G$5-'СЕТ СН'!$G$17</f>
        <v>4417.7219930600004</v>
      </c>
    </row>
    <row r="66" spans="1:27" ht="15.75" x14ac:dyDescent="0.2">
      <c r="A66" s="35">
        <f t="shared" si="1"/>
        <v>45126</v>
      </c>
      <c r="B66" s="36">
        <f>SUMIFS(СВЦЭМ!$C$39:$C$782,СВЦЭМ!$A$39:$A$782,$A66,СВЦЭМ!$B$39:$B$782,B$47)+'СЕТ СН'!$G$9+СВЦЭМ!$D$10+'СЕТ СН'!$G$5-'СЕТ СН'!$G$17</f>
        <v>4527.2324873799998</v>
      </c>
      <c r="C66" s="36">
        <f>SUMIFS(СВЦЭМ!$C$39:$C$782,СВЦЭМ!$A$39:$A$782,$A66,СВЦЭМ!$B$39:$B$782,C$47)+'СЕТ СН'!$G$9+СВЦЭМ!$D$10+'СЕТ СН'!$G$5-'СЕТ СН'!$G$17</f>
        <v>4564.5231610600003</v>
      </c>
      <c r="D66" s="36">
        <f>SUMIFS(СВЦЭМ!$C$39:$C$782,СВЦЭМ!$A$39:$A$782,$A66,СВЦЭМ!$B$39:$B$782,D$47)+'СЕТ СН'!$G$9+СВЦЭМ!$D$10+'СЕТ СН'!$G$5-'СЕТ СН'!$G$17</f>
        <v>4663.0555554100001</v>
      </c>
      <c r="E66" s="36">
        <f>SUMIFS(СВЦЭМ!$C$39:$C$782,СВЦЭМ!$A$39:$A$782,$A66,СВЦЭМ!$B$39:$B$782,E$47)+'СЕТ СН'!$G$9+СВЦЭМ!$D$10+'СЕТ СН'!$G$5-'СЕТ СН'!$G$17</f>
        <v>4710.7797369099999</v>
      </c>
      <c r="F66" s="36">
        <f>SUMIFS(СВЦЭМ!$C$39:$C$782,СВЦЭМ!$A$39:$A$782,$A66,СВЦЭМ!$B$39:$B$782,F$47)+'СЕТ СН'!$G$9+СВЦЭМ!$D$10+'СЕТ СН'!$G$5-'СЕТ СН'!$G$17</f>
        <v>4701.9208918699997</v>
      </c>
      <c r="G66" s="36">
        <f>SUMIFS(СВЦЭМ!$C$39:$C$782,СВЦЭМ!$A$39:$A$782,$A66,СВЦЭМ!$B$39:$B$782,G$47)+'СЕТ СН'!$G$9+СВЦЭМ!$D$10+'СЕТ СН'!$G$5-'СЕТ СН'!$G$17</f>
        <v>4691.0493095100001</v>
      </c>
      <c r="H66" s="36">
        <f>SUMIFS(СВЦЭМ!$C$39:$C$782,СВЦЭМ!$A$39:$A$782,$A66,СВЦЭМ!$B$39:$B$782,H$47)+'СЕТ СН'!$G$9+СВЦЭМ!$D$10+'СЕТ СН'!$G$5-'СЕТ СН'!$G$17</f>
        <v>4570.5763863800003</v>
      </c>
      <c r="I66" s="36">
        <f>SUMIFS(СВЦЭМ!$C$39:$C$782,СВЦЭМ!$A$39:$A$782,$A66,СВЦЭМ!$B$39:$B$782,I$47)+'СЕТ СН'!$G$9+СВЦЭМ!$D$10+'СЕТ СН'!$G$5-'СЕТ СН'!$G$17</f>
        <v>4479.2621308300004</v>
      </c>
      <c r="J66" s="36">
        <f>SUMIFS(СВЦЭМ!$C$39:$C$782,СВЦЭМ!$A$39:$A$782,$A66,СВЦЭМ!$B$39:$B$782,J$47)+'СЕТ СН'!$G$9+СВЦЭМ!$D$10+'СЕТ СН'!$G$5-'СЕТ СН'!$G$17</f>
        <v>4413.8667525500005</v>
      </c>
      <c r="K66" s="36">
        <f>SUMIFS(СВЦЭМ!$C$39:$C$782,СВЦЭМ!$A$39:$A$782,$A66,СВЦЭМ!$B$39:$B$782,K$47)+'СЕТ СН'!$G$9+СВЦЭМ!$D$10+'СЕТ СН'!$G$5-'СЕТ СН'!$G$17</f>
        <v>4340.5344041199996</v>
      </c>
      <c r="L66" s="36">
        <f>SUMIFS(СВЦЭМ!$C$39:$C$782,СВЦЭМ!$A$39:$A$782,$A66,СВЦЭМ!$B$39:$B$782,L$47)+'СЕТ СН'!$G$9+СВЦЭМ!$D$10+'СЕТ СН'!$G$5-'СЕТ СН'!$G$17</f>
        <v>4319.4504792999996</v>
      </c>
      <c r="M66" s="36">
        <f>SUMIFS(СВЦЭМ!$C$39:$C$782,СВЦЭМ!$A$39:$A$782,$A66,СВЦЭМ!$B$39:$B$782,M$47)+'СЕТ СН'!$G$9+СВЦЭМ!$D$10+'СЕТ СН'!$G$5-'СЕТ СН'!$G$17</f>
        <v>4312.1896984499999</v>
      </c>
      <c r="N66" s="36">
        <f>SUMIFS(СВЦЭМ!$C$39:$C$782,СВЦЭМ!$A$39:$A$782,$A66,СВЦЭМ!$B$39:$B$782,N$47)+'СЕТ СН'!$G$9+СВЦЭМ!$D$10+'СЕТ СН'!$G$5-'СЕТ СН'!$G$17</f>
        <v>4297.6025782099996</v>
      </c>
      <c r="O66" s="36">
        <f>SUMIFS(СВЦЭМ!$C$39:$C$782,СВЦЭМ!$A$39:$A$782,$A66,СВЦЭМ!$B$39:$B$782,O$47)+'СЕТ СН'!$G$9+СВЦЭМ!$D$10+'СЕТ СН'!$G$5-'СЕТ СН'!$G$17</f>
        <v>4308.6460745300001</v>
      </c>
      <c r="P66" s="36">
        <f>SUMIFS(СВЦЭМ!$C$39:$C$782,СВЦЭМ!$A$39:$A$782,$A66,СВЦЭМ!$B$39:$B$782,P$47)+'СЕТ СН'!$G$9+СВЦЭМ!$D$10+'СЕТ СН'!$G$5-'СЕТ СН'!$G$17</f>
        <v>4295.2606816199996</v>
      </c>
      <c r="Q66" s="36">
        <f>SUMIFS(СВЦЭМ!$C$39:$C$782,СВЦЭМ!$A$39:$A$782,$A66,СВЦЭМ!$B$39:$B$782,Q$47)+'СЕТ СН'!$G$9+СВЦЭМ!$D$10+'СЕТ СН'!$G$5-'СЕТ СН'!$G$17</f>
        <v>4283.0919772999996</v>
      </c>
      <c r="R66" s="36">
        <f>SUMIFS(СВЦЭМ!$C$39:$C$782,СВЦЭМ!$A$39:$A$782,$A66,СВЦЭМ!$B$39:$B$782,R$47)+'СЕТ СН'!$G$9+СВЦЭМ!$D$10+'СЕТ СН'!$G$5-'СЕТ СН'!$G$17</f>
        <v>4306.8548584800001</v>
      </c>
      <c r="S66" s="36">
        <f>SUMIFS(СВЦЭМ!$C$39:$C$782,СВЦЭМ!$A$39:$A$782,$A66,СВЦЭМ!$B$39:$B$782,S$47)+'СЕТ СН'!$G$9+СВЦЭМ!$D$10+'СЕТ СН'!$G$5-'СЕТ СН'!$G$17</f>
        <v>4315.2987073200002</v>
      </c>
      <c r="T66" s="36">
        <f>SUMIFS(СВЦЭМ!$C$39:$C$782,СВЦЭМ!$A$39:$A$782,$A66,СВЦЭМ!$B$39:$B$782,T$47)+'СЕТ СН'!$G$9+СВЦЭМ!$D$10+'СЕТ СН'!$G$5-'СЕТ СН'!$G$17</f>
        <v>4351.38208295</v>
      </c>
      <c r="U66" s="36">
        <f>SUMIFS(СВЦЭМ!$C$39:$C$782,СВЦЭМ!$A$39:$A$782,$A66,СВЦЭМ!$B$39:$B$782,U$47)+'СЕТ СН'!$G$9+СВЦЭМ!$D$10+'СЕТ СН'!$G$5-'СЕТ СН'!$G$17</f>
        <v>4361.4147467399998</v>
      </c>
      <c r="V66" s="36">
        <f>SUMIFS(СВЦЭМ!$C$39:$C$782,СВЦЭМ!$A$39:$A$782,$A66,СВЦЭМ!$B$39:$B$782,V$47)+'СЕТ СН'!$G$9+СВЦЭМ!$D$10+'СЕТ СН'!$G$5-'СЕТ СН'!$G$17</f>
        <v>4364.5624810899999</v>
      </c>
      <c r="W66" s="36">
        <f>SUMIFS(СВЦЭМ!$C$39:$C$782,СВЦЭМ!$A$39:$A$782,$A66,СВЦЭМ!$B$39:$B$782,W$47)+'СЕТ СН'!$G$9+СВЦЭМ!$D$10+'СЕТ СН'!$G$5-'СЕТ СН'!$G$17</f>
        <v>4340.1881899800001</v>
      </c>
      <c r="X66" s="36">
        <f>SUMIFS(СВЦЭМ!$C$39:$C$782,СВЦЭМ!$A$39:$A$782,$A66,СВЦЭМ!$B$39:$B$782,X$47)+'СЕТ СН'!$G$9+СВЦЭМ!$D$10+'СЕТ СН'!$G$5-'СЕТ СН'!$G$17</f>
        <v>4389.62142227</v>
      </c>
      <c r="Y66" s="36">
        <f>SUMIFS(СВЦЭМ!$C$39:$C$782,СВЦЭМ!$A$39:$A$782,$A66,СВЦЭМ!$B$39:$B$782,Y$47)+'СЕТ СН'!$G$9+СВЦЭМ!$D$10+'СЕТ СН'!$G$5-'СЕТ СН'!$G$17</f>
        <v>4485.75513176</v>
      </c>
    </row>
    <row r="67" spans="1:27" ht="15.75" x14ac:dyDescent="0.2">
      <c r="A67" s="35">
        <f t="shared" si="1"/>
        <v>45127</v>
      </c>
      <c r="B67" s="36">
        <f>SUMIFS(СВЦЭМ!$C$39:$C$782,СВЦЭМ!$A$39:$A$782,$A67,СВЦЭМ!$B$39:$B$782,B$47)+'СЕТ СН'!$G$9+СВЦЭМ!$D$10+'СЕТ СН'!$G$5-'СЕТ СН'!$G$17</f>
        <v>4479.3810570400001</v>
      </c>
      <c r="C67" s="36">
        <f>SUMIFS(СВЦЭМ!$C$39:$C$782,СВЦЭМ!$A$39:$A$782,$A67,СВЦЭМ!$B$39:$B$782,C$47)+'СЕТ СН'!$G$9+СВЦЭМ!$D$10+'СЕТ СН'!$G$5-'СЕТ СН'!$G$17</f>
        <v>4593.2878869799997</v>
      </c>
      <c r="D67" s="36">
        <f>SUMIFS(СВЦЭМ!$C$39:$C$782,СВЦЭМ!$A$39:$A$782,$A67,СВЦЭМ!$B$39:$B$782,D$47)+'СЕТ СН'!$G$9+СВЦЭМ!$D$10+'СЕТ СН'!$G$5-'СЕТ СН'!$G$17</f>
        <v>4706.2445369500001</v>
      </c>
      <c r="E67" s="36">
        <f>SUMIFS(СВЦЭМ!$C$39:$C$782,СВЦЭМ!$A$39:$A$782,$A67,СВЦЭМ!$B$39:$B$782,E$47)+'СЕТ СН'!$G$9+СВЦЭМ!$D$10+'СЕТ СН'!$G$5-'СЕТ СН'!$G$17</f>
        <v>4717.0730263099995</v>
      </c>
      <c r="F67" s="36">
        <f>SUMIFS(СВЦЭМ!$C$39:$C$782,СВЦЭМ!$A$39:$A$782,$A67,СВЦЭМ!$B$39:$B$782,F$47)+'СЕТ СН'!$G$9+СВЦЭМ!$D$10+'СЕТ СН'!$G$5-'СЕТ СН'!$G$17</f>
        <v>4700.5649710600001</v>
      </c>
      <c r="G67" s="36">
        <f>SUMIFS(СВЦЭМ!$C$39:$C$782,СВЦЭМ!$A$39:$A$782,$A67,СВЦЭМ!$B$39:$B$782,G$47)+'СЕТ СН'!$G$9+СВЦЭМ!$D$10+'СЕТ СН'!$G$5-'СЕТ СН'!$G$17</f>
        <v>4713.2580159899999</v>
      </c>
      <c r="H67" s="36">
        <f>SUMIFS(СВЦЭМ!$C$39:$C$782,СВЦЭМ!$A$39:$A$782,$A67,СВЦЭМ!$B$39:$B$782,H$47)+'СЕТ СН'!$G$9+СВЦЭМ!$D$10+'СЕТ СН'!$G$5-'СЕТ СН'!$G$17</f>
        <v>4512.8354478000001</v>
      </c>
      <c r="I67" s="36">
        <f>SUMIFS(СВЦЭМ!$C$39:$C$782,СВЦЭМ!$A$39:$A$782,$A67,СВЦЭМ!$B$39:$B$782,I$47)+'СЕТ СН'!$G$9+СВЦЭМ!$D$10+'СЕТ СН'!$G$5-'СЕТ СН'!$G$17</f>
        <v>4416.67005746</v>
      </c>
      <c r="J67" s="36">
        <f>SUMIFS(СВЦЭМ!$C$39:$C$782,СВЦЭМ!$A$39:$A$782,$A67,СВЦЭМ!$B$39:$B$782,J$47)+'СЕТ СН'!$G$9+СВЦЭМ!$D$10+'СЕТ СН'!$G$5-'СЕТ СН'!$G$17</f>
        <v>4304.6097761199999</v>
      </c>
      <c r="K67" s="36">
        <f>SUMIFS(СВЦЭМ!$C$39:$C$782,СВЦЭМ!$A$39:$A$782,$A67,СВЦЭМ!$B$39:$B$782,K$47)+'СЕТ СН'!$G$9+СВЦЭМ!$D$10+'СЕТ СН'!$G$5-'СЕТ СН'!$G$17</f>
        <v>4258.56476724</v>
      </c>
      <c r="L67" s="36">
        <f>SUMIFS(СВЦЭМ!$C$39:$C$782,СВЦЭМ!$A$39:$A$782,$A67,СВЦЭМ!$B$39:$B$782,L$47)+'СЕТ СН'!$G$9+СВЦЭМ!$D$10+'СЕТ СН'!$G$5-'СЕТ СН'!$G$17</f>
        <v>4220.10546178</v>
      </c>
      <c r="M67" s="36">
        <f>SUMIFS(СВЦЭМ!$C$39:$C$782,СВЦЭМ!$A$39:$A$782,$A67,СВЦЭМ!$B$39:$B$782,M$47)+'СЕТ СН'!$G$9+СВЦЭМ!$D$10+'СЕТ СН'!$G$5-'СЕТ СН'!$G$17</f>
        <v>4199.7308943099997</v>
      </c>
      <c r="N67" s="36">
        <f>SUMIFS(СВЦЭМ!$C$39:$C$782,СВЦЭМ!$A$39:$A$782,$A67,СВЦЭМ!$B$39:$B$782,N$47)+'СЕТ СН'!$G$9+СВЦЭМ!$D$10+'СЕТ СН'!$G$5-'СЕТ СН'!$G$17</f>
        <v>4195.7921692700002</v>
      </c>
      <c r="O67" s="36">
        <f>SUMIFS(СВЦЭМ!$C$39:$C$782,СВЦЭМ!$A$39:$A$782,$A67,СВЦЭМ!$B$39:$B$782,O$47)+'СЕТ СН'!$G$9+СВЦЭМ!$D$10+'СЕТ СН'!$G$5-'СЕТ СН'!$G$17</f>
        <v>4198.3895743699995</v>
      </c>
      <c r="P67" s="36">
        <f>SUMIFS(СВЦЭМ!$C$39:$C$782,СВЦЭМ!$A$39:$A$782,$A67,СВЦЭМ!$B$39:$B$782,P$47)+'СЕТ СН'!$G$9+СВЦЭМ!$D$10+'СЕТ СН'!$G$5-'СЕТ СН'!$G$17</f>
        <v>4209.6997478499998</v>
      </c>
      <c r="Q67" s="36">
        <f>SUMIFS(СВЦЭМ!$C$39:$C$782,СВЦЭМ!$A$39:$A$782,$A67,СВЦЭМ!$B$39:$B$782,Q$47)+'СЕТ СН'!$G$9+СВЦЭМ!$D$10+'СЕТ СН'!$G$5-'СЕТ СН'!$G$17</f>
        <v>4213.1404371999997</v>
      </c>
      <c r="R67" s="36">
        <f>SUMIFS(СВЦЭМ!$C$39:$C$782,СВЦЭМ!$A$39:$A$782,$A67,СВЦЭМ!$B$39:$B$782,R$47)+'СЕТ СН'!$G$9+СВЦЭМ!$D$10+'СЕТ СН'!$G$5-'СЕТ СН'!$G$17</f>
        <v>4214.2965967399996</v>
      </c>
      <c r="S67" s="36">
        <f>SUMIFS(СВЦЭМ!$C$39:$C$782,СВЦЭМ!$A$39:$A$782,$A67,СВЦЭМ!$B$39:$B$782,S$47)+'СЕТ СН'!$G$9+СВЦЭМ!$D$10+'СЕТ СН'!$G$5-'СЕТ СН'!$G$17</f>
        <v>4224.45173875</v>
      </c>
      <c r="T67" s="36">
        <f>SUMIFS(СВЦЭМ!$C$39:$C$782,СВЦЭМ!$A$39:$A$782,$A67,СВЦЭМ!$B$39:$B$782,T$47)+'СЕТ СН'!$G$9+СВЦЭМ!$D$10+'СЕТ СН'!$G$5-'СЕТ СН'!$G$17</f>
        <v>4220.1688977100002</v>
      </c>
      <c r="U67" s="36">
        <f>SUMIFS(СВЦЭМ!$C$39:$C$782,СВЦЭМ!$A$39:$A$782,$A67,СВЦЭМ!$B$39:$B$782,U$47)+'СЕТ СН'!$G$9+СВЦЭМ!$D$10+'СЕТ СН'!$G$5-'СЕТ СН'!$G$17</f>
        <v>4244.5524037100004</v>
      </c>
      <c r="V67" s="36">
        <f>SUMIFS(СВЦЭМ!$C$39:$C$782,СВЦЭМ!$A$39:$A$782,$A67,СВЦЭМ!$B$39:$B$782,V$47)+'СЕТ СН'!$G$9+СВЦЭМ!$D$10+'СЕТ СН'!$G$5-'СЕТ СН'!$G$17</f>
        <v>4247.5922235300004</v>
      </c>
      <c r="W67" s="36">
        <f>SUMIFS(СВЦЭМ!$C$39:$C$782,СВЦЭМ!$A$39:$A$782,$A67,СВЦЭМ!$B$39:$B$782,W$47)+'СЕТ СН'!$G$9+СВЦЭМ!$D$10+'СЕТ СН'!$G$5-'СЕТ СН'!$G$17</f>
        <v>4256.3447038800005</v>
      </c>
      <c r="X67" s="36">
        <f>SUMIFS(СВЦЭМ!$C$39:$C$782,СВЦЭМ!$A$39:$A$782,$A67,СВЦЭМ!$B$39:$B$782,X$47)+'СЕТ СН'!$G$9+СВЦЭМ!$D$10+'СЕТ СН'!$G$5-'СЕТ СН'!$G$17</f>
        <v>4333.6740027400001</v>
      </c>
      <c r="Y67" s="36">
        <f>SUMIFS(СВЦЭМ!$C$39:$C$782,СВЦЭМ!$A$39:$A$782,$A67,СВЦЭМ!$B$39:$B$782,Y$47)+'СЕТ СН'!$G$9+СВЦЭМ!$D$10+'СЕТ СН'!$G$5-'СЕТ СН'!$G$17</f>
        <v>4424.7039925899999</v>
      </c>
    </row>
    <row r="68" spans="1:27" ht="15.75" x14ac:dyDescent="0.2">
      <c r="A68" s="35">
        <f t="shared" si="1"/>
        <v>45128</v>
      </c>
      <c r="B68" s="36">
        <f>SUMIFS(СВЦЭМ!$C$39:$C$782,СВЦЭМ!$A$39:$A$782,$A68,СВЦЭМ!$B$39:$B$782,B$47)+'СЕТ СН'!$G$9+СВЦЭМ!$D$10+'СЕТ СН'!$G$5-'СЕТ СН'!$G$17</f>
        <v>4460.56033131</v>
      </c>
      <c r="C68" s="36">
        <f>SUMIFS(СВЦЭМ!$C$39:$C$782,СВЦЭМ!$A$39:$A$782,$A68,СВЦЭМ!$B$39:$B$782,C$47)+'СЕТ СН'!$G$9+СВЦЭМ!$D$10+'СЕТ СН'!$G$5-'СЕТ СН'!$G$17</f>
        <v>4551.9587404599997</v>
      </c>
      <c r="D68" s="36">
        <f>SUMIFS(СВЦЭМ!$C$39:$C$782,СВЦЭМ!$A$39:$A$782,$A68,СВЦЭМ!$B$39:$B$782,D$47)+'СЕТ СН'!$G$9+СВЦЭМ!$D$10+'СЕТ СН'!$G$5-'СЕТ СН'!$G$17</f>
        <v>4651.06222944</v>
      </c>
      <c r="E68" s="36">
        <f>SUMIFS(СВЦЭМ!$C$39:$C$782,СВЦЭМ!$A$39:$A$782,$A68,СВЦЭМ!$B$39:$B$782,E$47)+'СЕТ СН'!$G$9+СВЦЭМ!$D$10+'СЕТ СН'!$G$5-'СЕТ СН'!$G$17</f>
        <v>4659.5714828599994</v>
      </c>
      <c r="F68" s="36">
        <f>SUMIFS(СВЦЭМ!$C$39:$C$782,СВЦЭМ!$A$39:$A$782,$A68,СВЦЭМ!$B$39:$B$782,F$47)+'СЕТ СН'!$G$9+СВЦЭМ!$D$10+'СЕТ СН'!$G$5-'СЕТ СН'!$G$17</f>
        <v>4679.1331812400003</v>
      </c>
      <c r="G68" s="36">
        <f>SUMIFS(СВЦЭМ!$C$39:$C$782,СВЦЭМ!$A$39:$A$782,$A68,СВЦЭМ!$B$39:$B$782,G$47)+'СЕТ СН'!$G$9+СВЦЭМ!$D$10+'СЕТ СН'!$G$5-'СЕТ СН'!$G$17</f>
        <v>4691.8652014099998</v>
      </c>
      <c r="H68" s="36">
        <f>SUMIFS(СВЦЭМ!$C$39:$C$782,СВЦЭМ!$A$39:$A$782,$A68,СВЦЭМ!$B$39:$B$782,H$47)+'СЕТ СН'!$G$9+СВЦЭМ!$D$10+'СЕТ СН'!$G$5-'СЕТ СН'!$G$17</f>
        <v>4530.9978005800003</v>
      </c>
      <c r="I68" s="36">
        <f>SUMIFS(СВЦЭМ!$C$39:$C$782,СВЦЭМ!$A$39:$A$782,$A68,СВЦЭМ!$B$39:$B$782,I$47)+'СЕТ СН'!$G$9+СВЦЭМ!$D$10+'СЕТ СН'!$G$5-'СЕТ СН'!$G$17</f>
        <v>4432.9560451699999</v>
      </c>
      <c r="J68" s="36">
        <f>SUMIFS(СВЦЭМ!$C$39:$C$782,СВЦЭМ!$A$39:$A$782,$A68,СВЦЭМ!$B$39:$B$782,J$47)+'СЕТ СН'!$G$9+СВЦЭМ!$D$10+'СЕТ СН'!$G$5-'СЕТ СН'!$G$17</f>
        <v>4316.9100596600001</v>
      </c>
      <c r="K68" s="36">
        <f>SUMIFS(СВЦЭМ!$C$39:$C$782,СВЦЭМ!$A$39:$A$782,$A68,СВЦЭМ!$B$39:$B$782,K$47)+'СЕТ СН'!$G$9+СВЦЭМ!$D$10+'СЕТ СН'!$G$5-'СЕТ СН'!$G$17</f>
        <v>4238.4525692400002</v>
      </c>
      <c r="L68" s="36">
        <f>SUMIFS(СВЦЭМ!$C$39:$C$782,СВЦЭМ!$A$39:$A$782,$A68,СВЦЭМ!$B$39:$B$782,L$47)+'СЕТ СН'!$G$9+СВЦЭМ!$D$10+'СЕТ СН'!$G$5-'СЕТ СН'!$G$17</f>
        <v>4190.9848619200002</v>
      </c>
      <c r="M68" s="36">
        <f>SUMIFS(СВЦЭМ!$C$39:$C$782,СВЦЭМ!$A$39:$A$782,$A68,СВЦЭМ!$B$39:$B$782,M$47)+'СЕТ СН'!$G$9+СВЦЭМ!$D$10+'СЕТ СН'!$G$5-'СЕТ СН'!$G$17</f>
        <v>4188.3676964999995</v>
      </c>
      <c r="N68" s="36">
        <f>SUMIFS(СВЦЭМ!$C$39:$C$782,СВЦЭМ!$A$39:$A$782,$A68,СВЦЭМ!$B$39:$B$782,N$47)+'СЕТ СН'!$G$9+СВЦЭМ!$D$10+'СЕТ СН'!$G$5-'СЕТ СН'!$G$17</f>
        <v>4195.3844226399997</v>
      </c>
      <c r="O68" s="36">
        <f>SUMIFS(СВЦЭМ!$C$39:$C$782,СВЦЭМ!$A$39:$A$782,$A68,СВЦЭМ!$B$39:$B$782,O$47)+'СЕТ СН'!$G$9+СВЦЭМ!$D$10+'СЕТ СН'!$G$5-'СЕТ СН'!$G$17</f>
        <v>4189.9674659699995</v>
      </c>
      <c r="P68" s="36">
        <f>SUMIFS(СВЦЭМ!$C$39:$C$782,СВЦЭМ!$A$39:$A$782,$A68,СВЦЭМ!$B$39:$B$782,P$47)+'СЕТ СН'!$G$9+СВЦЭМ!$D$10+'СЕТ СН'!$G$5-'СЕТ СН'!$G$17</f>
        <v>4174.48972796</v>
      </c>
      <c r="Q68" s="36">
        <f>SUMIFS(СВЦЭМ!$C$39:$C$782,СВЦЭМ!$A$39:$A$782,$A68,СВЦЭМ!$B$39:$B$782,Q$47)+'СЕТ СН'!$G$9+СВЦЭМ!$D$10+'СЕТ СН'!$G$5-'СЕТ СН'!$G$17</f>
        <v>4181.8199974199997</v>
      </c>
      <c r="R68" s="36">
        <f>SUMIFS(СВЦЭМ!$C$39:$C$782,СВЦЭМ!$A$39:$A$782,$A68,СВЦЭМ!$B$39:$B$782,R$47)+'СЕТ СН'!$G$9+СВЦЭМ!$D$10+'СЕТ СН'!$G$5-'СЕТ СН'!$G$17</f>
        <v>4196.3789887299999</v>
      </c>
      <c r="S68" s="36">
        <f>SUMIFS(СВЦЭМ!$C$39:$C$782,СВЦЭМ!$A$39:$A$782,$A68,СВЦЭМ!$B$39:$B$782,S$47)+'СЕТ СН'!$G$9+СВЦЭМ!$D$10+'СЕТ СН'!$G$5-'СЕТ СН'!$G$17</f>
        <v>4199.5032006399997</v>
      </c>
      <c r="T68" s="36">
        <f>SUMIFS(СВЦЭМ!$C$39:$C$782,СВЦЭМ!$A$39:$A$782,$A68,СВЦЭМ!$B$39:$B$782,T$47)+'СЕТ СН'!$G$9+СВЦЭМ!$D$10+'СЕТ СН'!$G$5-'СЕТ СН'!$G$17</f>
        <v>4203.7926137699997</v>
      </c>
      <c r="U68" s="36">
        <f>SUMIFS(СВЦЭМ!$C$39:$C$782,СВЦЭМ!$A$39:$A$782,$A68,СВЦЭМ!$B$39:$B$782,U$47)+'СЕТ СН'!$G$9+СВЦЭМ!$D$10+'СЕТ СН'!$G$5-'СЕТ СН'!$G$17</f>
        <v>4209.5209738599997</v>
      </c>
      <c r="V68" s="36">
        <f>SUMIFS(СВЦЭМ!$C$39:$C$782,СВЦЭМ!$A$39:$A$782,$A68,СВЦЭМ!$B$39:$B$782,V$47)+'СЕТ СН'!$G$9+СВЦЭМ!$D$10+'СЕТ СН'!$G$5-'СЕТ СН'!$G$17</f>
        <v>4206.2061980799999</v>
      </c>
      <c r="W68" s="36">
        <f>SUMIFS(СВЦЭМ!$C$39:$C$782,СВЦЭМ!$A$39:$A$782,$A68,СВЦЭМ!$B$39:$B$782,W$47)+'СЕТ СН'!$G$9+СВЦЭМ!$D$10+'СЕТ СН'!$G$5-'СЕТ СН'!$G$17</f>
        <v>4175.33018051</v>
      </c>
      <c r="X68" s="36">
        <f>SUMIFS(СВЦЭМ!$C$39:$C$782,СВЦЭМ!$A$39:$A$782,$A68,СВЦЭМ!$B$39:$B$782,X$47)+'СЕТ СН'!$G$9+СВЦЭМ!$D$10+'СЕТ СН'!$G$5-'СЕТ СН'!$G$17</f>
        <v>4245.4729874499999</v>
      </c>
      <c r="Y68" s="36">
        <f>SUMIFS(СВЦЭМ!$C$39:$C$782,СВЦЭМ!$A$39:$A$782,$A68,СВЦЭМ!$B$39:$B$782,Y$47)+'СЕТ СН'!$G$9+СВЦЭМ!$D$10+'СЕТ СН'!$G$5-'СЕТ СН'!$G$17</f>
        <v>4413.7765646299995</v>
      </c>
    </row>
    <row r="69" spans="1:27" ht="15.75" x14ac:dyDescent="0.2">
      <c r="A69" s="35">
        <f t="shared" si="1"/>
        <v>45129</v>
      </c>
      <c r="B69" s="36">
        <f>SUMIFS(СВЦЭМ!$C$39:$C$782,СВЦЭМ!$A$39:$A$782,$A69,СВЦЭМ!$B$39:$B$782,B$47)+'СЕТ СН'!$G$9+СВЦЭМ!$D$10+'СЕТ СН'!$G$5-'СЕТ СН'!$G$17</f>
        <v>4401.0620648799995</v>
      </c>
      <c r="C69" s="36">
        <f>SUMIFS(СВЦЭМ!$C$39:$C$782,СВЦЭМ!$A$39:$A$782,$A69,СВЦЭМ!$B$39:$B$782,C$47)+'СЕТ СН'!$G$9+СВЦЭМ!$D$10+'СЕТ СН'!$G$5-'СЕТ СН'!$G$17</f>
        <v>4459.4093290299998</v>
      </c>
      <c r="D69" s="36">
        <f>SUMIFS(СВЦЭМ!$C$39:$C$782,СВЦЭМ!$A$39:$A$782,$A69,СВЦЭМ!$B$39:$B$782,D$47)+'СЕТ СН'!$G$9+СВЦЭМ!$D$10+'СЕТ СН'!$G$5-'СЕТ СН'!$G$17</f>
        <v>4558.5921840999999</v>
      </c>
      <c r="E69" s="36">
        <f>SUMIFS(СВЦЭМ!$C$39:$C$782,СВЦЭМ!$A$39:$A$782,$A69,СВЦЭМ!$B$39:$B$782,E$47)+'СЕТ СН'!$G$9+СВЦЭМ!$D$10+'СЕТ СН'!$G$5-'СЕТ СН'!$G$17</f>
        <v>4545.6354871000003</v>
      </c>
      <c r="F69" s="36">
        <f>SUMIFS(СВЦЭМ!$C$39:$C$782,СВЦЭМ!$A$39:$A$782,$A69,СВЦЭМ!$B$39:$B$782,F$47)+'СЕТ СН'!$G$9+СВЦЭМ!$D$10+'СЕТ СН'!$G$5-'СЕТ СН'!$G$17</f>
        <v>4538.8601214700002</v>
      </c>
      <c r="G69" s="36">
        <f>SUMIFS(СВЦЭМ!$C$39:$C$782,СВЦЭМ!$A$39:$A$782,$A69,СВЦЭМ!$B$39:$B$782,G$47)+'СЕТ СН'!$G$9+СВЦЭМ!$D$10+'СЕТ СН'!$G$5-'СЕТ СН'!$G$17</f>
        <v>4537.1121166699995</v>
      </c>
      <c r="H69" s="36">
        <f>SUMIFS(СВЦЭМ!$C$39:$C$782,СВЦЭМ!$A$39:$A$782,$A69,СВЦЭМ!$B$39:$B$782,H$47)+'СЕТ СН'!$G$9+СВЦЭМ!$D$10+'СЕТ СН'!$G$5-'СЕТ СН'!$G$17</f>
        <v>4476.2032412199997</v>
      </c>
      <c r="I69" s="36">
        <f>SUMIFS(СВЦЭМ!$C$39:$C$782,СВЦЭМ!$A$39:$A$782,$A69,СВЦЭМ!$B$39:$B$782,I$47)+'СЕТ СН'!$G$9+СВЦЭМ!$D$10+'СЕТ СН'!$G$5-'СЕТ СН'!$G$17</f>
        <v>4430.2910043000002</v>
      </c>
      <c r="J69" s="36">
        <f>SUMIFS(СВЦЭМ!$C$39:$C$782,СВЦЭМ!$A$39:$A$782,$A69,СВЦЭМ!$B$39:$B$782,J$47)+'СЕТ СН'!$G$9+СВЦЭМ!$D$10+'СЕТ СН'!$G$5-'СЕТ СН'!$G$17</f>
        <v>4302.1349995299997</v>
      </c>
      <c r="K69" s="36">
        <f>SUMIFS(СВЦЭМ!$C$39:$C$782,СВЦЭМ!$A$39:$A$782,$A69,СВЦЭМ!$B$39:$B$782,K$47)+'СЕТ СН'!$G$9+СВЦЭМ!$D$10+'СЕТ СН'!$G$5-'СЕТ СН'!$G$17</f>
        <v>4230.32670564</v>
      </c>
      <c r="L69" s="36">
        <f>SUMIFS(СВЦЭМ!$C$39:$C$782,СВЦЭМ!$A$39:$A$782,$A69,СВЦЭМ!$B$39:$B$782,L$47)+'СЕТ СН'!$G$9+СВЦЭМ!$D$10+'СЕТ СН'!$G$5-'СЕТ СН'!$G$17</f>
        <v>4167.90209392</v>
      </c>
      <c r="M69" s="36">
        <f>SUMIFS(СВЦЭМ!$C$39:$C$782,СВЦЭМ!$A$39:$A$782,$A69,СВЦЭМ!$B$39:$B$782,M$47)+'СЕТ СН'!$G$9+СВЦЭМ!$D$10+'СЕТ СН'!$G$5-'СЕТ СН'!$G$17</f>
        <v>4152.1165982799994</v>
      </c>
      <c r="N69" s="36">
        <f>SUMIFS(СВЦЭМ!$C$39:$C$782,СВЦЭМ!$A$39:$A$782,$A69,СВЦЭМ!$B$39:$B$782,N$47)+'СЕТ СН'!$G$9+СВЦЭМ!$D$10+'СЕТ СН'!$G$5-'СЕТ СН'!$G$17</f>
        <v>4145.0946913899998</v>
      </c>
      <c r="O69" s="36">
        <f>SUMIFS(СВЦЭМ!$C$39:$C$782,СВЦЭМ!$A$39:$A$782,$A69,СВЦЭМ!$B$39:$B$782,O$47)+'СЕТ СН'!$G$9+СВЦЭМ!$D$10+'СЕТ СН'!$G$5-'СЕТ СН'!$G$17</f>
        <v>4153.0419438199997</v>
      </c>
      <c r="P69" s="36">
        <f>SUMIFS(СВЦЭМ!$C$39:$C$782,СВЦЭМ!$A$39:$A$782,$A69,СВЦЭМ!$B$39:$B$782,P$47)+'СЕТ СН'!$G$9+СВЦЭМ!$D$10+'СЕТ СН'!$G$5-'СЕТ СН'!$G$17</f>
        <v>4150.5258495600001</v>
      </c>
      <c r="Q69" s="36">
        <f>SUMIFS(СВЦЭМ!$C$39:$C$782,СВЦЭМ!$A$39:$A$782,$A69,СВЦЭМ!$B$39:$B$782,Q$47)+'СЕТ СН'!$G$9+СВЦЭМ!$D$10+'СЕТ СН'!$G$5-'СЕТ СН'!$G$17</f>
        <v>4156.60048499</v>
      </c>
      <c r="R69" s="36">
        <f>SUMIFS(СВЦЭМ!$C$39:$C$782,СВЦЭМ!$A$39:$A$782,$A69,СВЦЭМ!$B$39:$B$782,R$47)+'СЕТ СН'!$G$9+СВЦЭМ!$D$10+'СЕТ СН'!$G$5-'СЕТ СН'!$G$17</f>
        <v>4149.1848363999998</v>
      </c>
      <c r="S69" s="36">
        <f>SUMIFS(СВЦЭМ!$C$39:$C$782,СВЦЭМ!$A$39:$A$782,$A69,СВЦЭМ!$B$39:$B$782,S$47)+'СЕТ СН'!$G$9+СВЦЭМ!$D$10+'СЕТ СН'!$G$5-'СЕТ СН'!$G$17</f>
        <v>4151.9423202399994</v>
      </c>
      <c r="T69" s="36">
        <f>SUMIFS(СВЦЭМ!$C$39:$C$782,СВЦЭМ!$A$39:$A$782,$A69,СВЦЭМ!$B$39:$B$782,T$47)+'СЕТ СН'!$G$9+СВЦЭМ!$D$10+'СЕТ СН'!$G$5-'СЕТ СН'!$G$17</f>
        <v>4156.2233830300002</v>
      </c>
      <c r="U69" s="36">
        <f>SUMIFS(СВЦЭМ!$C$39:$C$782,СВЦЭМ!$A$39:$A$782,$A69,СВЦЭМ!$B$39:$B$782,U$47)+'СЕТ СН'!$G$9+СВЦЭМ!$D$10+'СЕТ СН'!$G$5-'СЕТ СН'!$G$17</f>
        <v>4159.7347898999997</v>
      </c>
      <c r="V69" s="36">
        <f>SUMIFS(СВЦЭМ!$C$39:$C$782,СВЦЭМ!$A$39:$A$782,$A69,СВЦЭМ!$B$39:$B$782,V$47)+'СЕТ СН'!$G$9+СВЦЭМ!$D$10+'СЕТ СН'!$G$5-'СЕТ СН'!$G$17</f>
        <v>4180.7833528699994</v>
      </c>
      <c r="W69" s="36">
        <f>SUMIFS(СВЦЭМ!$C$39:$C$782,СВЦЭМ!$A$39:$A$782,$A69,СВЦЭМ!$B$39:$B$782,W$47)+'СЕТ СН'!$G$9+СВЦЭМ!$D$10+'СЕТ СН'!$G$5-'СЕТ СН'!$G$17</f>
        <v>4155.6179134599997</v>
      </c>
      <c r="X69" s="36">
        <f>SUMIFS(СВЦЭМ!$C$39:$C$782,СВЦЭМ!$A$39:$A$782,$A69,СВЦЭМ!$B$39:$B$782,X$47)+'СЕТ СН'!$G$9+СВЦЭМ!$D$10+'СЕТ СН'!$G$5-'СЕТ СН'!$G$17</f>
        <v>4202.7352896100001</v>
      </c>
      <c r="Y69" s="36">
        <f>SUMIFS(СВЦЭМ!$C$39:$C$782,СВЦЭМ!$A$39:$A$782,$A69,СВЦЭМ!$B$39:$B$782,Y$47)+'СЕТ СН'!$G$9+СВЦЭМ!$D$10+'СЕТ СН'!$G$5-'СЕТ СН'!$G$17</f>
        <v>4291.9466194099996</v>
      </c>
    </row>
    <row r="70" spans="1:27" ht="15.75" x14ac:dyDescent="0.2">
      <c r="A70" s="35">
        <f t="shared" si="1"/>
        <v>45130</v>
      </c>
      <c r="B70" s="36">
        <f>SUMIFS(СВЦЭМ!$C$39:$C$782,СВЦЭМ!$A$39:$A$782,$A70,СВЦЭМ!$B$39:$B$782,B$47)+'СЕТ СН'!$G$9+СВЦЭМ!$D$10+'СЕТ СН'!$G$5-'СЕТ СН'!$G$17</f>
        <v>4555.3066819199994</v>
      </c>
      <c r="C70" s="36">
        <f>SUMIFS(СВЦЭМ!$C$39:$C$782,СВЦЭМ!$A$39:$A$782,$A70,СВЦЭМ!$B$39:$B$782,C$47)+'СЕТ СН'!$G$9+СВЦЭМ!$D$10+'СЕТ СН'!$G$5-'СЕТ СН'!$G$17</f>
        <v>4602.2476119299999</v>
      </c>
      <c r="D70" s="36">
        <f>SUMIFS(СВЦЭМ!$C$39:$C$782,СВЦЭМ!$A$39:$A$782,$A70,СВЦЭМ!$B$39:$B$782,D$47)+'СЕТ СН'!$G$9+СВЦЭМ!$D$10+'СЕТ СН'!$G$5-'СЕТ СН'!$G$17</f>
        <v>4717.8287812500002</v>
      </c>
      <c r="E70" s="36">
        <f>SUMIFS(СВЦЭМ!$C$39:$C$782,СВЦЭМ!$A$39:$A$782,$A70,СВЦЭМ!$B$39:$B$782,E$47)+'СЕТ СН'!$G$9+СВЦЭМ!$D$10+'СЕТ СН'!$G$5-'СЕТ СН'!$G$17</f>
        <v>4744.2303581599999</v>
      </c>
      <c r="F70" s="36">
        <f>SUMIFS(СВЦЭМ!$C$39:$C$782,СВЦЭМ!$A$39:$A$782,$A70,СВЦЭМ!$B$39:$B$782,F$47)+'СЕТ СН'!$G$9+СВЦЭМ!$D$10+'СЕТ СН'!$G$5-'СЕТ СН'!$G$17</f>
        <v>4748.2711125099995</v>
      </c>
      <c r="G70" s="36">
        <f>SUMIFS(СВЦЭМ!$C$39:$C$782,СВЦЭМ!$A$39:$A$782,$A70,СВЦЭМ!$B$39:$B$782,G$47)+'СЕТ СН'!$G$9+СВЦЭМ!$D$10+'СЕТ СН'!$G$5-'СЕТ СН'!$G$17</f>
        <v>4744.3304960599999</v>
      </c>
      <c r="H70" s="36">
        <f>SUMIFS(СВЦЭМ!$C$39:$C$782,СВЦЭМ!$A$39:$A$782,$A70,СВЦЭМ!$B$39:$B$782,H$47)+'СЕТ СН'!$G$9+СВЦЭМ!$D$10+'СЕТ СН'!$G$5-'СЕТ СН'!$G$17</f>
        <v>4641.14703654</v>
      </c>
      <c r="I70" s="36">
        <f>SUMIFS(СВЦЭМ!$C$39:$C$782,СВЦЭМ!$A$39:$A$782,$A70,СВЦЭМ!$B$39:$B$782,I$47)+'СЕТ СН'!$G$9+СВЦЭМ!$D$10+'СЕТ СН'!$G$5-'СЕТ СН'!$G$17</f>
        <v>4597.9277234900001</v>
      </c>
      <c r="J70" s="36">
        <f>SUMIFS(СВЦЭМ!$C$39:$C$782,СВЦЭМ!$A$39:$A$782,$A70,СВЦЭМ!$B$39:$B$782,J$47)+'СЕТ СН'!$G$9+СВЦЭМ!$D$10+'СЕТ СН'!$G$5-'СЕТ СН'!$G$17</f>
        <v>4507.9752639300004</v>
      </c>
      <c r="K70" s="36">
        <f>SUMIFS(СВЦЭМ!$C$39:$C$782,СВЦЭМ!$A$39:$A$782,$A70,СВЦЭМ!$B$39:$B$782,K$47)+'СЕТ СН'!$G$9+СВЦЭМ!$D$10+'СЕТ СН'!$G$5-'СЕТ СН'!$G$17</f>
        <v>4421.1279043300001</v>
      </c>
      <c r="L70" s="36">
        <f>SUMIFS(СВЦЭМ!$C$39:$C$782,СВЦЭМ!$A$39:$A$782,$A70,СВЦЭМ!$B$39:$B$782,L$47)+'СЕТ СН'!$G$9+СВЦЭМ!$D$10+'СЕТ СН'!$G$5-'СЕТ СН'!$G$17</f>
        <v>4356.6838811399994</v>
      </c>
      <c r="M70" s="36">
        <f>SUMIFS(СВЦЭМ!$C$39:$C$782,СВЦЭМ!$A$39:$A$782,$A70,СВЦЭМ!$B$39:$B$782,M$47)+'СЕТ СН'!$G$9+СВЦЭМ!$D$10+'СЕТ СН'!$G$5-'СЕТ СН'!$G$17</f>
        <v>4340.0212696199997</v>
      </c>
      <c r="N70" s="36">
        <f>SUMIFS(СВЦЭМ!$C$39:$C$782,СВЦЭМ!$A$39:$A$782,$A70,СВЦЭМ!$B$39:$B$782,N$47)+'СЕТ СН'!$G$9+СВЦЭМ!$D$10+'СЕТ СН'!$G$5-'СЕТ СН'!$G$17</f>
        <v>4326.5360962799996</v>
      </c>
      <c r="O70" s="36">
        <f>SUMIFS(СВЦЭМ!$C$39:$C$782,СВЦЭМ!$A$39:$A$782,$A70,СВЦЭМ!$B$39:$B$782,O$47)+'СЕТ СН'!$G$9+СВЦЭМ!$D$10+'СЕТ СН'!$G$5-'СЕТ СН'!$G$17</f>
        <v>4333.8517659199997</v>
      </c>
      <c r="P70" s="36">
        <f>SUMIFS(СВЦЭМ!$C$39:$C$782,СВЦЭМ!$A$39:$A$782,$A70,СВЦЭМ!$B$39:$B$782,P$47)+'СЕТ СН'!$G$9+СВЦЭМ!$D$10+'СЕТ СН'!$G$5-'СЕТ СН'!$G$17</f>
        <v>4341.8017180899997</v>
      </c>
      <c r="Q70" s="36">
        <f>SUMIFS(СВЦЭМ!$C$39:$C$782,СВЦЭМ!$A$39:$A$782,$A70,СВЦЭМ!$B$39:$B$782,Q$47)+'СЕТ СН'!$G$9+СВЦЭМ!$D$10+'СЕТ СН'!$G$5-'СЕТ СН'!$G$17</f>
        <v>4343.0238983399995</v>
      </c>
      <c r="R70" s="36">
        <f>SUMIFS(СВЦЭМ!$C$39:$C$782,СВЦЭМ!$A$39:$A$782,$A70,СВЦЭМ!$B$39:$B$782,R$47)+'СЕТ СН'!$G$9+СВЦЭМ!$D$10+'СЕТ СН'!$G$5-'СЕТ СН'!$G$17</f>
        <v>4327.2357586799999</v>
      </c>
      <c r="S70" s="36">
        <f>SUMIFS(СВЦЭМ!$C$39:$C$782,СВЦЭМ!$A$39:$A$782,$A70,СВЦЭМ!$B$39:$B$782,S$47)+'СЕТ СН'!$G$9+СВЦЭМ!$D$10+'СЕТ СН'!$G$5-'СЕТ СН'!$G$17</f>
        <v>4322.5209936000001</v>
      </c>
      <c r="T70" s="36">
        <f>SUMIFS(СВЦЭМ!$C$39:$C$782,СВЦЭМ!$A$39:$A$782,$A70,СВЦЭМ!$B$39:$B$782,T$47)+'СЕТ СН'!$G$9+СВЦЭМ!$D$10+'СЕТ СН'!$G$5-'СЕТ СН'!$G$17</f>
        <v>4321.35355076</v>
      </c>
      <c r="U70" s="36">
        <f>SUMIFS(СВЦЭМ!$C$39:$C$782,СВЦЭМ!$A$39:$A$782,$A70,СВЦЭМ!$B$39:$B$782,U$47)+'СЕТ СН'!$G$9+СВЦЭМ!$D$10+'СЕТ СН'!$G$5-'СЕТ СН'!$G$17</f>
        <v>4337.8061600999999</v>
      </c>
      <c r="V70" s="36">
        <f>SUMIFS(СВЦЭМ!$C$39:$C$782,СВЦЭМ!$A$39:$A$782,$A70,СВЦЭМ!$B$39:$B$782,V$47)+'СЕТ СН'!$G$9+СВЦЭМ!$D$10+'СЕТ СН'!$G$5-'СЕТ СН'!$G$17</f>
        <v>4343.4442620299997</v>
      </c>
      <c r="W70" s="36">
        <f>SUMIFS(СВЦЭМ!$C$39:$C$782,СВЦЭМ!$A$39:$A$782,$A70,СВЦЭМ!$B$39:$B$782,W$47)+'СЕТ СН'!$G$9+СВЦЭМ!$D$10+'СЕТ СН'!$G$5-'СЕТ СН'!$G$17</f>
        <v>4315.5867590300004</v>
      </c>
      <c r="X70" s="36">
        <f>SUMIFS(СВЦЭМ!$C$39:$C$782,СВЦЭМ!$A$39:$A$782,$A70,СВЦЭМ!$B$39:$B$782,X$47)+'СЕТ СН'!$G$9+СВЦЭМ!$D$10+'СЕТ СН'!$G$5-'СЕТ СН'!$G$17</f>
        <v>4374.1855762699997</v>
      </c>
      <c r="Y70" s="36">
        <f>SUMIFS(СВЦЭМ!$C$39:$C$782,СВЦЭМ!$A$39:$A$782,$A70,СВЦЭМ!$B$39:$B$782,Y$47)+'СЕТ СН'!$G$9+СВЦЭМ!$D$10+'СЕТ СН'!$G$5-'СЕТ СН'!$G$17</f>
        <v>4471.1439886299995</v>
      </c>
    </row>
    <row r="71" spans="1:27" ht="15.75" x14ac:dyDescent="0.2">
      <c r="A71" s="35">
        <f t="shared" si="1"/>
        <v>45131</v>
      </c>
      <c r="B71" s="36">
        <f>SUMIFS(СВЦЭМ!$C$39:$C$782,СВЦЭМ!$A$39:$A$782,$A71,СВЦЭМ!$B$39:$B$782,B$47)+'СЕТ СН'!$G$9+СВЦЭМ!$D$10+'СЕТ СН'!$G$5-'СЕТ СН'!$G$17</f>
        <v>4525.7429304999996</v>
      </c>
      <c r="C71" s="36">
        <f>SUMIFS(СВЦЭМ!$C$39:$C$782,СВЦЭМ!$A$39:$A$782,$A71,СВЦЭМ!$B$39:$B$782,C$47)+'СЕТ СН'!$G$9+СВЦЭМ!$D$10+'СЕТ СН'!$G$5-'СЕТ СН'!$G$17</f>
        <v>4660.28413834</v>
      </c>
      <c r="D71" s="36">
        <f>SUMIFS(СВЦЭМ!$C$39:$C$782,СВЦЭМ!$A$39:$A$782,$A71,СВЦЭМ!$B$39:$B$782,D$47)+'СЕТ СН'!$G$9+СВЦЭМ!$D$10+'СЕТ СН'!$G$5-'СЕТ СН'!$G$17</f>
        <v>4715.8093464599997</v>
      </c>
      <c r="E71" s="36">
        <f>SUMIFS(СВЦЭМ!$C$39:$C$782,СВЦЭМ!$A$39:$A$782,$A71,СВЦЭМ!$B$39:$B$782,E$47)+'СЕТ СН'!$G$9+СВЦЭМ!$D$10+'СЕТ СН'!$G$5-'СЕТ СН'!$G$17</f>
        <v>4767.5065464700001</v>
      </c>
      <c r="F71" s="36">
        <f>SUMIFS(СВЦЭМ!$C$39:$C$782,СВЦЭМ!$A$39:$A$782,$A71,СВЦЭМ!$B$39:$B$782,F$47)+'СЕТ СН'!$G$9+СВЦЭМ!$D$10+'СЕТ СН'!$G$5-'СЕТ СН'!$G$17</f>
        <v>4776.3955828899998</v>
      </c>
      <c r="G71" s="36">
        <f>SUMIFS(СВЦЭМ!$C$39:$C$782,СВЦЭМ!$A$39:$A$782,$A71,СВЦЭМ!$B$39:$B$782,G$47)+'СЕТ СН'!$G$9+СВЦЭМ!$D$10+'СЕТ СН'!$G$5-'СЕТ СН'!$G$17</f>
        <v>4908.3064509800006</v>
      </c>
      <c r="H71" s="36">
        <f>SUMIFS(СВЦЭМ!$C$39:$C$782,СВЦЭМ!$A$39:$A$782,$A71,СВЦЭМ!$B$39:$B$782,H$47)+'СЕТ СН'!$G$9+СВЦЭМ!$D$10+'СЕТ СН'!$G$5-'СЕТ СН'!$G$17</f>
        <v>4815.7730583699995</v>
      </c>
      <c r="I71" s="36">
        <f>SUMIFS(СВЦЭМ!$C$39:$C$782,СВЦЭМ!$A$39:$A$782,$A71,СВЦЭМ!$B$39:$B$782,I$47)+'СЕТ СН'!$G$9+СВЦЭМ!$D$10+'СЕТ СН'!$G$5-'СЕТ СН'!$G$17</f>
        <v>4694.5376896399994</v>
      </c>
      <c r="J71" s="36">
        <f>SUMIFS(СВЦЭМ!$C$39:$C$782,СВЦЭМ!$A$39:$A$782,$A71,СВЦЭМ!$B$39:$B$782,J$47)+'СЕТ СН'!$G$9+СВЦЭМ!$D$10+'СЕТ СН'!$G$5-'СЕТ СН'!$G$17</f>
        <v>4583.9315111799997</v>
      </c>
      <c r="K71" s="36">
        <f>SUMIFS(СВЦЭМ!$C$39:$C$782,СВЦЭМ!$A$39:$A$782,$A71,СВЦЭМ!$B$39:$B$782,K$47)+'СЕТ СН'!$G$9+СВЦЭМ!$D$10+'СЕТ СН'!$G$5-'СЕТ СН'!$G$17</f>
        <v>4512.4474755499996</v>
      </c>
      <c r="L71" s="36">
        <f>SUMIFS(СВЦЭМ!$C$39:$C$782,СВЦЭМ!$A$39:$A$782,$A71,СВЦЭМ!$B$39:$B$782,L$47)+'СЕТ СН'!$G$9+СВЦЭМ!$D$10+'СЕТ СН'!$G$5-'СЕТ СН'!$G$17</f>
        <v>4473.1531526899998</v>
      </c>
      <c r="M71" s="36">
        <f>SUMIFS(СВЦЭМ!$C$39:$C$782,СВЦЭМ!$A$39:$A$782,$A71,СВЦЭМ!$B$39:$B$782,M$47)+'СЕТ СН'!$G$9+СВЦЭМ!$D$10+'СЕТ СН'!$G$5-'СЕТ СН'!$G$17</f>
        <v>4456.9668490099994</v>
      </c>
      <c r="N71" s="36">
        <f>SUMIFS(СВЦЭМ!$C$39:$C$782,СВЦЭМ!$A$39:$A$782,$A71,СВЦЭМ!$B$39:$B$782,N$47)+'СЕТ СН'!$G$9+СВЦЭМ!$D$10+'СЕТ СН'!$G$5-'СЕТ СН'!$G$17</f>
        <v>4445.5673759399997</v>
      </c>
      <c r="O71" s="36">
        <f>SUMIFS(СВЦЭМ!$C$39:$C$782,СВЦЭМ!$A$39:$A$782,$A71,СВЦЭМ!$B$39:$B$782,O$47)+'СЕТ СН'!$G$9+СВЦЭМ!$D$10+'СЕТ СН'!$G$5-'СЕТ СН'!$G$17</f>
        <v>4450.3690761399994</v>
      </c>
      <c r="P71" s="36">
        <f>SUMIFS(СВЦЭМ!$C$39:$C$782,СВЦЭМ!$A$39:$A$782,$A71,СВЦЭМ!$B$39:$B$782,P$47)+'СЕТ СН'!$G$9+СВЦЭМ!$D$10+'СЕТ СН'!$G$5-'СЕТ СН'!$G$17</f>
        <v>4457.6666576999996</v>
      </c>
      <c r="Q71" s="36">
        <f>SUMIFS(СВЦЭМ!$C$39:$C$782,СВЦЭМ!$A$39:$A$782,$A71,СВЦЭМ!$B$39:$B$782,Q$47)+'СЕТ СН'!$G$9+СВЦЭМ!$D$10+'СЕТ СН'!$G$5-'СЕТ СН'!$G$17</f>
        <v>4460.1720560399999</v>
      </c>
      <c r="R71" s="36">
        <f>SUMIFS(СВЦЭМ!$C$39:$C$782,СВЦЭМ!$A$39:$A$782,$A71,СВЦЭМ!$B$39:$B$782,R$47)+'СЕТ СН'!$G$9+СВЦЭМ!$D$10+'СЕТ СН'!$G$5-'СЕТ СН'!$G$17</f>
        <v>4474.6821190700002</v>
      </c>
      <c r="S71" s="36">
        <f>SUMIFS(СВЦЭМ!$C$39:$C$782,СВЦЭМ!$A$39:$A$782,$A71,СВЦЭМ!$B$39:$B$782,S$47)+'СЕТ СН'!$G$9+СВЦЭМ!$D$10+'СЕТ СН'!$G$5-'СЕТ СН'!$G$17</f>
        <v>4464.7663753199995</v>
      </c>
      <c r="T71" s="36">
        <f>SUMIFS(СВЦЭМ!$C$39:$C$782,СВЦЭМ!$A$39:$A$782,$A71,СВЦЭМ!$B$39:$B$782,T$47)+'СЕТ СН'!$G$9+СВЦЭМ!$D$10+'СЕТ СН'!$G$5-'СЕТ СН'!$G$17</f>
        <v>4461.1461864399998</v>
      </c>
      <c r="U71" s="36">
        <f>SUMIFS(СВЦЭМ!$C$39:$C$782,СВЦЭМ!$A$39:$A$782,$A71,СВЦЭМ!$B$39:$B$782,U$47)+'СЕТ СН'!$G$9+СВЦЭМ!$D$10+'СЕТ СН'!$G$5-'СЕТ СН'!$G$17</f>
        <v>4468.2780422599999</v>
      </c>
      <c r="V71" s="36">
        <f>SUMIFS(СВЦЭМ!$C$39:$C$782,СВЦЭМ!$A$39:$A$782,$A71,СВЦЭМ!$B$39:$B$782,V$47)+'СЕТ СН'!$G$9+СВЦЭМ!$D$10+'СЕТ СН'!$G$5-'СЕТ СН'!$G$17</f>
        <v>4475.0890017000002</v>
      </c>
      <c r="W71" s="36">
        <f>SUMIFS(СВЦЭМ!$C$39:$C$782,СВЦЭМ!$A$39:$A$782,$A71,СВЦЭМ!$B$39:$B$782,W$47)+'СЕТ СН'!$G$9+СВЦЭМ!$D$10+'СЕТ СН'!$G$5-'СЕТ СН'!$G$17</f>
        <v>4439.5727101800003</v>
      </c>
      <c r="X71" s="36">
        <f>SUMIFS(СВЦЭМ!$C$39:$C$782,СВЦЭМ!$A$39:$A$782,$A71,СВЦЭМ!$B$39:$B$782,X$47)+'СЕТ СН'!$G$9+СВЦЭМ!$D$10+'СЕТ СН'!$G$5-'СЕТ СН'!$G$17</f>
        <v>4485.2328644299996</v>
      </c>
      <c r="Y71" s="36">
        <f>SUMIFS(СВЦЭМ!$C$39:$C$782,СВЦЭМ!$A$39:$A$782,$A71,СВЦЭМ!$B$39:$B$782,Y$47)+'СЕТ СН'!$G$9+СВЦЭМ!$D$10+'СЕТ СН'!$G$5-'СЕТ СН'!$G$17</f>
        <v>4589.0352344100002</v>
      </c>
    </row>
    <row r="72" spans="1:27" ht="15.75" x14ac:dyDescent="0.2">
      <c r="A72" s="35">
        <f t="shared" si="1"/>
        <v>45132</v>
      </c>
      <c r="B72" s="36">
        <f>SUMIFS(СВЦЭМ!$C$39:$C$782,СВЦЭМ!$A$39:$A$782,$A72,СВЦЭМ!$B$39:$B$782,B$47)+'СЕТ СН'!$G$9+СВЦЭМ!$D$10+'СЕТ СН'!$G$5-'СЕТ СН'!$G$17</f>
        <v>4482.4327460999993</v>
      </c>
      <c r="C72" s="36">
        <f>SUMIFS(СВЦЭМ!$C$39:$C$782,СВЦЭМ!$A$39:$A$782,$A72,СВЦЭМ!$B$39:$B$782,C$47)+'СЕТ СН'!$G$9+СВЦЭМ!$D$10+'СЕТ СН'!$G$5-'СЕТ СН'!$G$17</f>
        <v>4550.1492134299997</v>
      </c>
      <c r="D72" s="36">
        <f>SUMIFS(СВЦЭМ!$C$39:$C$782,СВЦЭМ!$A$39:$A$782,$A72,СВЦЭМ!$B$39:$B$782,D$47)+'СЕТ СН'!$G$9+СВЦЭМ!$D$10+'СЕТ СН'!$G$5-'СЕТ СН'!$G$17</f>
        <v>4687.2062391600002</v>
      </c>
      <c r="E72" s="36">
        <f>SUMIFS(СВЦЭМ!$C$39:$C$782,СВЦЭМ!$A$39:$A$782,$A72,СВЦЭМ!$B$39:$B$782,E$47)+'СЕТ СН'!$G$9+СВЦЭМ!$D$10+'СЕТ СН'!$G$5-'СЕТ СН'!$G$17</f>
        <v>4758.3868131299996</v>
      </c>
      <c r="F72" s="36">
        <f>SUMIFS(СВЦЭМ!$C$39:$C$782,СВЦЭМ!$A$39:$A$782,$A72,СВЦЭМ!$B$39:$B$782,F$47)+'СЕТ СН'!$G$9+СВЦЭМ!$D$10+'СЕТ СН'!$G$5-'СЕТ СН'!$G$17</f>
        <v>4750.56923259</v>
      </c>
      <c r="G72" s="36">
        <f>SUMIFS(СВЦЭМ!$C$39:$C$782,СВЦЭМ!$A$39:$A$782,$A72,СВЦЭМ!$B$39:$B$782,G$47)+'СЕТ СН'!$G$9+СВЦЭМ!$D$10+'СЕТ СН'!$G$5-'СЕТ СН'!$G$17</f>
        <v>4675.3589525299994</v>
      </c>
      <c r="H72" s="36">
        <f>SUMIFS(СВЦЭМ!$C$39:$C$782,СВЦЭМ!$A$39:$A$782,$A72,СВЦЭМ!$B$39:$B$782,H$47)+'СЕТ СН'!$G$9+СВЦЭМ!$D$10+'СЕТ СН'!$G$5-'СЕТ СН'!$G$17</f>
        <v>4561.4166547699997</v>
      </c>
      <c r="I72" s="36">
        <f>SUMIFS(СВЦЭМ!$C$39:$C$782,СВЦЭМ!$A$39:$A$782,$A72,СВЦЭМ!$B$39:$B$782,I$47)+'СЕТ СН'!$G$9+СВЦЭМ!$D$10+'СЕТ СН'!$G$5-'СЕТ СН'!$G$17</f>
        <v>4477.07066734</v>
      </c>
      <c r="J72" s="36">
        <f>SUMIFS(СВЦЭМ!$C$39:$C$782,СВЦЭМ!$A$39:$A$782,$A72,СВЦЭМ!$B$39:$B$782,J$47)+'СЕТ СН'!$G$9+СВЦЭМ!$D$10+'СЕТ СН'!$G$5-'СЕТ СН'!$G$17</f>
        <v>4394.7355350799999</v>
      </c>
      <c r="K72" s="36">
        <f>SUMIFS(СВЦЭМ!$C$39:$C$782,СВЦЭМ!$A$39:$A$782,$A72,СВЦЭМ!$B$39:$B$782,K$47)+'СЕТ СН'!$G$9+СВЦЭМ!$D$10+'СЕТ СН'!$G$5-'СЕТ СН'!$G$17</f>
        <v>4327.1106457400001</v>
      </c>
      <c r="L72" s="36">
        <f>SUMIFS(СВЦЭМ!$C$39:$C$782,СВЦЭМ!$A$39:$A$782,$A72,СВЦЭМ!$B$39:$B$782,L$47)+'СЕТ СН'!$G$9+СВЦЭМ!$D$10+'СЕТ СН'!$G$5-'СЕТ СН'!$G$17</f>
        <v>4323.0755094799997</v>
      </c>
      <c r="M72" s="36">
        <f>SUMIFS(СВЦЭМ!$C$39:$C$782,СВЦЭМ!$A$39:$A$782,$A72,СВЦЭМ!$B$39:$B$782,M$47)+'СЕТ СН'!$G$9+СВЦЭМ!$D$10+'СЕТ СН'!$G$5-'СЕТ СН'!$G$17</f>
        <v>4336.1491890799998</v>
      </c>
      <c r="N72" s="36">
        <f>SUMIFS(СВЦЭМ!$C$39:$C$782,СВЦЭМ!$A$39:$A$782,$A72,СВЦЭМ!$B$39:$B$782,N$47)+'СЕТ СН'!$G$9+СВЦЭМ!$D$10+'СЕТ СН'!$G$5-'СЕТ СН'!$G$17</f>
        <v>4327.9095634099995</v>
      </c>
      <c r="O72" s="36">
        <f>SUMIFS(СВЦЭМ!$C$39:$C$782,СВЦЭМ!$A$39:$A$782,$A72,СВЦЭМ!$B$39:$B$782,O$47)+'СЕТ СН'!$G$9+СВЦЭМ!$D$10+'СЕТ СН'!$G$5-'СЕТ СН'!$G$17</f>
        <v>4328.2878596299997</v>
      </c>
      <c r="P72" s="36">
        <f>SUMIFS(СВЦЭМ!$C$39:$C$782,СВЦЭМ!$A$39:$A$782,$A72,СВЦЭМ!$B$39:$B$782,P$47)+'СЕТ СН'!$G$9+СВЦЭМ!$D$10+'СЕТ СН'!$G$5-'СЕТ СН'!$G$17</f>
        <v>4328.6756784099998</v>
      </c>
      <c r="Q72" s="36">
        <f>SUMIFS(СВЦЭМ!$C$39:$C$782,СВЦЭМ!$A$39:$A$782,$A72,СВЦЭМ!$B$39:$B$782,Q$47)+'СЕТ СН'!$G$9+СВЦЭМ!$D$10+'СЕТ СН'!$G$5-'СЕТ СН'!$G$17</f>
        <v>4564.88775042</v>
      </c>
      <c r="R72" s="36">
        <f>SUMIFS(СВЦЭМ!$C$39:$C$782,СВЦЭМ!$A$39:$A$782,$A72,СВЦЭМ!$B$39:$B$782,R$47)+'СЕТ СН'!$G$9+СВЦЭМ!$D$10+'СЕТ СН'!$G$5-'СЕТ СН'!$G$17</f>
        <v>4604.1964997899995</v>
      </c>
      <c r="S72" s="36">
        <f>SUMIFS(СВЦЭМ!$C$39:$C$782,СВЦЭМ!$A$39:$A$782,$A72,СВЦЭМ!$B$39:$B$782,S$47)+'СЕТ СН'!$G$9+СВЦЭМ!$D$10+'СЕТ СН'!$G$5-'СЕТ СН'!$G$17</f>
        <v>4443.5572979099998</v>
      </c>
      <c r="T72" s="36">
        <f>SUMIFS(СВЦЭМ!$C$39:$C$782,СВЦЭМ!$A$39:$A$782,$A72,СВЦЭМ!$B$39:$B$782,T$47)+'СЕТ СН'!$G$9+СВЦЭМ!$D$10+'СЕТ СН'!$G$5-'СЕТ СН'!$G$17</f>
        <v>4348.0616177499996</v>
      </c>
      <c r="U72" s="36">
        <f>SUMIFS(СВЦЭМ!$C$39:$C$782,СВЦЭМ!$A$39:$A$782,$A72,СВЦЭМ!$B$39:$B$782,U$47)+'СЕТ СН'!$G$9+СВЦЭМ!$D$10+'СЕТ СН'!$G$5-'СЕТ СН'!$G$17</f>
        <v>4334.7748568899997</v>
      </c>
      <c r="V72" s="36">
        <f>SUMIFS(СВЦЭМ!$C$39:$C$782,СВЦЭМ!$A$39:$A$782,$A72,СВЦЭМ!$B$39:$B$782,V$47)+'СЕТ СН'!$G$9+СВЦЭМ!$D$10+'СЕТ СН'!$G$5-'СЕТ СН'!$G$17</f>
        <v>4300.87817722</v>
      </c>
      <c r="W72" s="36">
        <f>SUMIFS(СВЦЭМ!$C$39:$C$782,СВЦЭМ!$A$39:$A$782,$A72,СВЦЭМ!$B$39:$B$782,W$47)+'СЕТ СН'!$G$9+СВЦЭМ!$D$10+'СЕТ СН'!$G$5-'СЕТ СН'!$G$17</f>
        <v>4263.8587995399994</v>
      </c>
      <c r="X72" s="36">
        <f>SUMIFS(СВЦЭМ!$C$39:$C$782,СВЦЭМ!$A$39:$A$782,$A72,СВЦЭМ!$B$39:$B$782,X$47)+'СЕТ СН'!$G$9+СВЦЭМ!$D$10+'СЕТ СН'!$G$5-'СЕТ СН'!$G$17</f>
        <v>4308.5668705299995</v>
      </c>
      <c r="Y72" s="36">
        <f>SUMIFS(СВЦЭМ!$C$39:$C$782,СВЦЭМ!$A$39:$A$782,$A72,СВЦЭМ!$B$39:$B$782,Y$47)+'СЕТ СН'!$G$9+СВЦЭМ!$D$10+'СЕТ СН'!$G$5-'СЕТ СН'!$G$17</f>
        <v>4397.5706806899998</v>
      </c>
    </row>
    <row r="73" spans="1:27" ht="15.75" x14ac:dyDescent="0.2">
      <c r="A73" s="35">
        <f t="shared" si="1"/>
        <v>45133</v>
      </c>
      <c r="B73" s="36">
        <f>SUMIFS(СВЦЭМ!$C$39:$C$782,СВЦЭМ!$A$39:$A$782,$A73,СВЦЭМ!$B$39:$B$782,B$47)+'СЕТ СН'!$G$9+СВЦЭМ!$D$10+'СЕТ СН'!$G$5-'СЕТ СН'!$G$17</f>
        <v>4371.1626462799995</v>
      </c>
      <c r="C73" s="36">
        <f>SUMIFS(СВЦЭМ!$C$39:$C$782,СВЦЭМ!$A$39:$A$782,$A73,СВЦЭМ!$B$39:$B$782,C$47)+'СЕТ СН'!$G$9+СВЦЭМ!$D$10+'СЕТ СН'!$G$5-'СЕТ СН'!$G$17</f>
        <v>4449.54187834</v>
      </c>
      <c r="D73" s="36">
        <f>SUMIFS(СВЦЭМ!$C$39:$C$782,СВЦЭМ!$A$39:$A$782,$A73,СВЦЭМ!$B$39:$B$782,D$47)+'СЕТ СН'!$G$9+СВЦЭМ!$D$10+'СЕТ СН'!$G$5-'СЕТ СН'!$G$17</f>
        <v>4565.3787225699998</v>
      </c>
      <c r="E73" s="36">
        <f>SUMIFS(СВЦЭМ!$C$39:$C$782,СВЦЭМ!$A$39:$A$782,$A73,СВЦЭМ!$B$39:$B$782,E$47)+'СЕТ СН'!$G$9+СВЦЭМ!$D$10+'СЕТ СН'!$G$5-'СЕТ СН'!$G$17</f>
        <v>4588.1945135599999</v>
      </c>
      <c r="F73" s="36">
        <f>SUMIFS(СВЦЭМ!$C$39:$C$782,СВЦЭМ!$A$39:$A$782,$A73,СВЦЭМ!$B$39:$B$782,F$47)+'СЕТ СН'!$G$9+СВЦЭМ!$D$10+'СЕТ СН'!$G$5-'СЕТ СН'!$G$17</f>
        <v>4594.12427854</v>
      </c>
      <c r="G73" s="36">
        <f>SUMIFS(СВЦЭМ!$C$39:$C$782,СВЦЭМ!$A$39:$A$782,$A73,СВЦЭМ!$B$39:$B$782,G$47)+'СЕТ СН'!$G$9+СВЦЭМ!$D$10+'СЕТ СН'!$G$5-'СЕТ СН'!$G$17</f>
        <v>4577.2563330699995</v>
      </c>
      <c r="H73" s="36">
        <f>SUMIFS(СВЦЭМ!$C$39:$C$782,СВЦЭМ!$A$39:$A$782,$A73,СВЦЭМ!$B$39:$B$782,H$47)+'СЕТ СН'!$G$9+СВЦЭМ!$D$10+'СЕТ СН'!$G$5-'СЕТ СН'!$G$17</f>
        <v>4483.1870973999994</v>
      </c>
      <c r="I73" s="36">
        <f>SUMIFS(СВЦЭМ!$C$39:$C$782,СВЦЭМ!$A$39:$A$782,$A73,СВЦЭМ!$B$39:$B$782,I$47)+'СЕТ СН'!$G$9+СВЦЭМ!$D$10+'СЕТ СН'!$G$5-'СЕТ СН'!$G$17</f>
        <v>4383.0229580300002</v>
      </c>
      <c r="J73" s="36">
        <f>SUMIFS(СВЦЭМ!$C$39:$C$782,СВЦЭМ!$A$39:$A$782,$A73,СВЦЭМ!$B$39:$B$782,J$47)+'СЕТ СН'!$G$9+СВЦЭМ!$D$10+'СЕТ СН'!$G$5-'СЕТ СН'!$G$17</f>
        <v>4283.8703486599998</v>
      </c>
      <c r="K73" s="36">
        <f>SUMIFS(СВЦЭМ!$C$39:$C$782,СВЦЭМ!$A$39:$A$782,$A73,СВЦЭМ!$B$39:$B$782,K$47)+'СЕТ СН'!$G$9+СВЦЭМ!$D$10+'СЕТ СН'!$G$5-'СЕТ СН'!$G$17</f>
        <v>4194.2707444999996</v>
      </c>
      <c r="L73" s="36">
        <f>SUMIFS(СВЦЭМ!$C$39:$C$782,СВЦЭМ!$A$39:$A$782,$A73,СВЦЭМ!$B$39:$B$782,L$47)+'СЕТ СН'!$G$9+СВЦЭМ!$D$10+'СЕТ СН'!$G$5-'СЕТ СН'!$G$17</f>
        <v>4166.02061976</v>
      </c>
      <c r="M73" s="36">
        <f>SUMIFS(СВЦЭМ!$C$39:$C$782,СВЦЭМ!$A$39:$A$782,$A73,СВЦЭМ!$B$39:$B$782,M$47)+'СЕТ СН'!$G$9+СВЦЭМ!$D$10+'СЕТ СН'!$G$5-'СЕТ СН'!$G$17</f>
        <v>4180.2591493700002</v>
      </c>
      <c r="N73" s="36">
        <f>SUMIFS(СВЦЭМ!$C$39:$C$782,СВЦЭМ!$A$39:$A$782,$A73,СВЦЭМ!$B$39:$B$782,N$47)+'СЕТ СН'!$G$9+СВЦЭМ!$D$10+'СЕТ СН'!$G$5-'СЕТ СН'!$G$17</f>
        <v>4164.0150106900001</v>
      </c>
      <c r="O73" s="36">
        <f>SUMIFS(СВЦЭМ!$C$39:$C$782,СВЦЭМ!$A$39:$A$782,$A73,СВЦЭМ!$B$39:$B$782,O$47)+'СЕТ СН'!$G$9+СВЦЭМ!$D$10+'СЕТ СН'!$G$5-'СЕТ СН'!$G$17</f>
        <v>4161.0925744899996</v>
      </c>
      <c r="P73" s="36">
        <f>SUMIFS(СВЦЭМ!$C$39:$C$782,СВЦЭМ!$A$39:$A$782,$A73,СВЦЭМ!$B$39:$B$782,P$47)+'СЕТ СН'!$G$9+СВЦЭМ!$D$10+'СЕТ СН'!$G$5-'СЕТ СН'!$G$17</f>
        <v>4136.0110951699999</v>
      </c>
      <c r="Q73" s="36">
        <f>SUMIFS(СВЦЭМ!$C$39:$C$782,СВЦЭМ!$A$39:$A$782,$A73,СВЦЭМ!$B$39:$B$782,Q$47)+'СЕТ СН'!$G$9+СВЦЭМ!$D$10+'СЕТ СН'!$G$5-'СЕТ СН'!$G$17</f>
        <v>4113.3183778700004</v>
      </c>
      <c r="R73" s="36">
        <f>SUMIFS(СВЦЭМ!$C$39:$C$782,СВЦЭМ!$A$39:$A$782,$A73,СВЦЭМ!$B$39:$B$782,R$47)+'СЕТ СН'!$G$9+СВЦЭМ!$D$10+'СЕТ СН'!$G$5-'СЕТ СН'!$G$17</f>
        <v>4121.0496768699995</v>
      </c>
      <c r="S73" s="36">
        <f>SUMIFS(СВЦЭМ!$C$39:$C$782,СВЦЭМ!$A$39:$A$782,$A73,СВЦЭМ!$B$39:$B$782,S$47)+'СЕТ СН'!$G$9+СВЦЭМ!$D$10+'СЕТ СН'!$G$5-'СЕТ СН'!$G$17</f>
        <v>4126.1311635499997</v>
      </c>
      <c r="T73" s="36">
        <f>SUMIFS(СВЦЭМ!$C$39:$C$782,СВЦЭМ!$A$39:$A$782,$A73,СВЦЭМ!$B$39:$B$782,T$47)+'СЕТ СН'!$G$9+СВЦЭМ!$D$10+'СЕТ СН'!$G$5-'СЕТ СН'!$G$17</f>
        <v>4156.4500753800003</v>
      </c>
      <c r="U73" s="36">
        <f>SUMIFS(СВЦЭМ!$C$39:$C$782,СВЦЭМ!$A$39:$A$782,$A73,СВЦЭМ!$B$39:$B$782,U$47)+'СЕТ СН'!$G$9+СВЦЭМ!$D$10+'СЕТ СН'!$G$5-'СЕТ СН'!$G$17</f>
        <v>4164.7495480699999</v>
      </c>
      <c r="V73" s="36">
        <f>SUMIFS(СВЦЭМ!$C$39:$C$782,СВЦЭМ!$A$39:$A$782,$A73,СВЦЭМ!$B$39:$B$782,V$47)+'СЕТ СН'!$G$9+СВЦЭМ!$D$10+'СЕТ СН'!$G$5-'СЕТ СН'!$G$17</f>
        <v>4185.3846335399994</v>
      </c>
      <c r="W73" s="36">
        <f>SUMIFS(СВЦЭМ!$C$39:$C$782,СВЦЭМ!$A$39:$A$782,$A73,СВЦЭМ!$B$39:$B$782,W$47)+'СЕТ СН'!$G$9+СВЦЭМ!$D$10+'СЕТ СН'!$G$5-'СЕТ СН'!$G$17</f>
        <v>4163.1769442699997</v>
      </c>
      <c r="X73" s="36">
        <f>SUMIFS(СВЦЭМ!$C$39:$C$782,СВЦЭМ!$A$39:$A$782,$A73,СВЦЭМ!$B$39:$B$782,X$47)+'СЕТ СН'!$G$9+СВЦЭМ!$D$10+'СЕТ СН'!$G$5-'СЕТ СН'!$G$17</f>
        <v>4188.25262767</v>
      </c>
      <c r="Y73" s="36">
        <f>SUMIFS(СВЦЭМ!$C$39:$C$782,СВЦЭМ!$A$39:$A$782,$A73,СВЦЭМ!$B$39:$B$782,Y$47)+'СЕТ СН'!$G$9+СВЦЭМ!$D$10+'СЕТ СН'!$G$5-'СЕТ СН'!$G$17</f>
        <v>4291.4359092699997</v>
      </c>
    </row>
    <row r="74" spans="1:27" ht="15.75" x14ac:dyDescent="0.2">
      <c r="A74" s="35">
        <f t="shared" si="1"/>
        <v>45134</v>
      </c>
      <c r="B74" s="36">
        <f>SUMIFS(СВЦЭМ!$C$39:$C$782,СВЦЭМ!$A$39:$A$782,$A74,СВЦЭМ!$B$39:$B$782,B$47)+'СЕТ СН'!$G$9+СВЦЭМ!$D$10+'СЕТ СН'!$G$5-'СЕТ СН'!$G$17</f>
        <v>4521.5187699799999</v>
      </c>
      <c r="C74" s="36">
        <f>SUMIFS(СВЦЭМ!$C$39:$C$782,СВЦЭМ!$A$39:$A$782,$A74,СВЦЭМ!$B$39:$B$782,C$47)+'СЕТ СН'!$G$9+СВЦЭМ!$D$10+'СЕТ СН'!$G$5-'СЕТ СН'!$G$17</f>
        <v>4582.0456955899999</v>
      </c>
      <c r="D74" s="36">
        <f>SUMIFS(СВЦЭМ!$C$39:$C$782,СВЦЭМ!$A$39:$A$782,$A74,СВЦЭМ!$B$39:$B$782,D$47)+'СЕТ СН'!$G$9+СВЦЭМ!$D$10+'СЕТ СН'!$G$5-'СЕТ СН'!$G$17</f>
        <v>4724.7998069200003</v>
      </c>
      <c r="E74" s="36">
        <f>SUMIFS(СВЦЭМ!$C$39:$C$782,СВЦЭМ!$A$39:$A$782,$A74,СВЦЭМ!$B$39:$B$782,E$47)+'СЕТ СН'!$G$9+СВЦЭМ!$D$10+'СЕТ СН'!$G$5-'СЕТ СН'!$G$17</f>
        <v>4788.1039627299997</v>
      </c>
      <c r="F74" s="36">
        <f>SUMIFS(СВЦЭМ!$C$39:$C$782,СВЦЭМ!$A$39:$A$782,$A74,СВЦЭМ!$B$39:$B$782,F$47)+'СЕТ СН'!$G$9+СВЦЭМ!$D$10+'СЕТ СН'!$G$5-'СЕТ СН'!$G$17</f>
        <v>4801.1238846899996</v>
      </c>
      <c r="G74" s="36">
        <f>SUMIFS(СВЦЭМ!$C$39:$C$782,СВЦЭМ!$A$39:$A$782,$A74,СВЦЭМ!$B$39:$B$782,G$47)+'СЕТ СН'!$G$9+СВЦЭМ!$D$10+'СЕТ СН'!$G$5-'СЕТ СН'!$G$17</f>
        <v>4792.0872100699999</v>
      </c>
      <c r="H74" s="36">
        <f>SUMIFS(СВЦЭМ!$C$39:$C$782,СВЦЭМ!$A$39:$A$782,$A74,СВЦЭМ!$B$39:$B$782,H$47)+'СЕТ СН'!$G$9+СВЦЭМ!$D$10+'СЕТ СН'!$G$5-'СЕТ СН'!$G$17</f>
        <v>4609.4949982799999</v>
      </c>
      <c r="I74" s="36">
        <f>SUMIFS(СВЦЭМ!$C$39:$C$782,СВЦЭМ!$A$39:$A$782,$A74,СВЦЭМ!$B$39:$B$782,I$47)+'СЕТ СН'!$G$9+СВЦЭМ!$D$10+'СЕТ СН'!$G$5-'СЕТ СН'!$G$17</f>
        <v>4523.7620155099994</v>
      </c>
      <c r="J74" s="36">
        <f>SUMIFS(СВЦЭМ!$C$39:$C$782,СВЦЭМ!$A$39:$A$782,$A74,СВЦЭМ!$B$39:$B$782,J$47)+'СЕТ СН'!$G$9+СВЦЭМ!$D$10+'СЕТ СН'!$G$5-'СЕТ СН'!$G$17</f>
        <v>4423.8406571699998</v>
      </c>
      <c r="K74" s="36">
        <f>SUMIFS(СВЦЭМ!$C$39:$C$782,СВЦЭМ!$A$39:$A$782,$A74,СВЦЭМ!$B$39:$B$782,K$47)+'СЕТ СН'!$G$9+СВЦЭМ!$D$10+'СЕТ СН'!$G$5-'СЕТ СН'!$G$17</f>
        <v>4335.9127206800003</v>
      </c>
      <c r="L74" s="36">
        <f>SUMIFS(СВЦЭМ!$C$39:$C$782,СВЦЭМ!$A$39:$A$782,$A74,СВЦЭМ!$B$39:$B$782,L$47)+'СЕТ СН'!$G$9+СВЦЭМ!$D$10+'СЕТ СН'!$G$5-'СЕТ СН'!$G$17</f>
        <v>4286.6049833400002</v>
      </c>
      <c r="M74" s="36">
        <f>SUMIFS(СВЦЭМ!$C$39:$C$782,СВЦЭМ!$A$39:$A$782,$A74,СВЦЭМ!$B$39:$B$782,M$47)+'СЕТ СН'!$G$9+СВЦЭМ!$D$10+'СЕТ СН'!$G$5-'СЕТ СН'!$G$17</f>
        <v>4291.8976552399999</v>
      </c>
      <c r="N74" s="36">
        <f>SUMIFS(СВЦЭМ!$C$39:$C$782,СВЦЭМ!$A$39:$A$782,$A74,СВЦЭМ!$B$39:$B$782,N$47)+'СЕТ СН'!$G$9+СВЦЭМ!$D$10+'СЕТ СН'!$G$5-'СЕТ СН'!$G$17</f>
        <v>4292.8361848999994</v>
      </c>
      <c r="O74" s="36">
        <f>SUMIFS(СВЦЭМ!$C$39:$C$782,СВЦЭМ!$A$39:$A$782,$A74,СВЦЭМ!$B$39:$B$782,O$47)+'СЕТ СН'!$G$9+СВЦЭМ!$D$10+'СЕТ СН'!$G$5-'СЕТ СН'!$G$17</f>
        <v>4435.3491659499996</v>
      </c>
      <c r="P74" s="36">
        <f>SUMIFS(СВЦЭМ!$C$39:$C$782,СВЦЭМ!$A$39:$A$782,$A74,СВЦЭМ!$B$39:$B$782,P$47)+'СЕТ СН'!$G$9+СВЦЭМ!$D$10+'СЕТ СН'!$G$5-'СЕТ СН'!$G$17</f>
        <v>4445.9530089199998</v>
      </c>
      <c r="Q74" s="36">
        <f>SUMIFS(СВЦЭМ!$C$39:$C$782,СВЦЭМ!$A$39:$A$782,$A74,СВЦЭМ!$B$39:$B$782,Q$47)+'СЕТ СН'!$G$9+СВЦЭМ!$D$10+'СЕТ СН'!$G$5-'СЕТ СН'!$G$17</f>
        <v>4400.1659308399994</v>
      </c>
      <c r="R74" s="36">
        <f>SUMIFS(СВЦЭМ!$C$39:$C$782,СВЦЭМ!$A$39:$A$782,$A74,СВЦЭМ!$B$39:$B$782,R$47)+'СЕТ СН'!$G$9+СВЦЭМ!$D$10+'СЕТ СН'!$G$5-'СЕТ СН'!$G$17</f>
        <v>4397.6272587599997</v>
      </c>
      <c r="S74" s="36">
        <f>SUMIFS(СВЦЭМ!$C$39:$C$782,СВЦЭМ!$A$39:$A$782,$A74,СВЦЭМ!$B$39:$B$782,S$47)+'СЕТ СН'!$G$9+СВЦЭМ!$D$10+'СЕТ СН'!$G$5-'СЕТ СН'!$G$17</f>
        <v>4434.8411078700001</v>
      </c>
      <c r="T74" s="36">
        <f>SUMIFS(СВЦЭМ!$C$39:$C$782,СВЦЭМ!$A$39:$A$782,$A74,СВЦЭМ!$B$39:$B$782,T$47)+'СЕТ СН'!$G$9+СВЦЭМ!$D$10+'СЕТ СН'!$G$5-'СЕТ СН'!$G$17</f>
        <v>4418.1501313999997</v>
      </c>
      <c r="U74" s="36">
        <f>SUMIFS(СВЦЭМ!$C$39:$C$782,СВЦЭМ!$A$39:$A$782,$A74,СВЦЭМ!$B$39:$B$782,U$47)+'СЕТ СН'!$G$9+СВЦЭМ!$D$10+'СЕТ СН'!$G$5-'СЕТ СН'!$G$17</f>
        <v>4338.1831758799999</v>
      </c>
      <c r="V74" s="36">
        <f>SUMIFS(СВЦЭМ!$C$39:$C$782,СВЦЭМ!$A$39:$A$782,$A74,СВЦЭМ!$B$39:$B$782,V$47)+'СЕТ СН'!$G$9+СВЦЭМ!$D$10+'СЕТ СН'!$G$5-'СЕТ СН'!$G$17</f>
        <v>4344.3649659900002</v>
      </c>
      <c r="W74" s="36">
        <f>SUMIFS(СВЦЭМ!$C$39:$C$782,СВЦЭМ!$A$39:$A$782,$A74,СВЦЭМ!$B$39:$B$782,W$47)+'СЕТ СН'!$G$9+СВЦЭМ!$D$10+'СЕТ СН'!$G$5-'СЕТ СН'!$G$17</f>
        <v>4307.2524673299995</v>
      </c>
      <c r="X74" s="36">
        <f>SUMIFS(СВЦЭМ!$C$39:$C$782,СВЦЭМ!$A$39:$A$782,$A74,СВЦЭМ!$B$39:$B$782,X$47)+'СЕТ СН'!$G$9+СВЦЭМ!$D$10+'СЕТ СН'!$G$5-'СЕТ СН'!$G$17</f>
        <v>4361.9929295599995</v>
      </c>
      <c r="Y74" s="36">
        <f>SUMIFS(СВЦЭМ!$C$39:$C$782,СВЦЭМ!$A$39:$A$782,$A74,СВЦЭМ!$B$39:$B$782,Y$47)+'СЕТ СН'!$G$9+СВЦЭМ!$D$10+'СЕТ СН'!$G$5-'СЕТ СН'!$G$17</f>
        <v>4478.0766112700003</v>
      </c>
    </row>
    <row r="75" spans="1:27" ht="15.75" x14ac:dyDescent="0.2">
      <c r="A75" s="35">
        <f t="shared" si="1"/>
        <v>45135</v>
      </c>
      <c r="B75" s="36">
        <f>SUMIFS(СВЦЭМ!$C$39:$C$782,СВЦЭМ!$A$39:$A$782,$A75,СВЦЭМ!$B$39:$B$782,B$47)+'СЕТ СН'!$G$9+СВЦЭМ!$D$10+'СЕТ СН'!$G$5-'СЕТ СН'!$G$17</f>
        <v>4550.9598310900001</v>
      </c>
      <c r="C75" s="36">
        <f>SUMIFS(СВЦЭМ!$C$39:$C$782,СВЦЭМ!$A$39:$A$782,$A75,СВЦЭМ!$B$39:$B$782,C$47)+'СЕТ СН'!$G$9+СВЦЭМ!$D$10+'СЕТ СН'!$G$5-'СЕТ СН'!$G$17</f>
        <v>4619.4600448000001</v>
      </c>
      <c r="D75" s="36">
        <f>SUMIFS(СВЦЭМ!$C$39:$C$782,СВЦЭМ!$A$39:$A$782,$A75,СВЦЭМ!$B$39:$B$782,D$47)+'СЕТ СН'!$G$9+СВЦЭМ!$D$10+'СЕТ СН'!$G$5-'СЕТ СН'!$G$17</f>
        <v>4764.1292397999996</v>
      </c>
      <c r="E75" s="36">
        <f>SUMIFS(СВЦЭМ!$C$39:$C$782,СВЦЭМ!$A$39:$A$782,$A75,СВЦЭМ!$B$39:$B$782,E$47)+'СЕТ СН'!$G$9+СВЦЭМ!$D$10+'СЕТ СН'!$G$5-'СЕТ СН'!$G$17</f>
        <v>4847.91763618</v>
      </c>
      <c r="F75" s="36">
        <f>SUMIFS(СВЦЭМ!$C$39:$C$782,СВЦЭМ!$A$39:$A$782,$A75,СВЦЭМ!$B$39:$B$782,F$47)+'СЕТ СН'!$G$9+СВЦЭМ!$D$10+'СЕТ СН'!$G$5-'СЕТ СН'!$G$17</f>
        <v>4852.0993088499999</v>
      </c>
      <c r="G75" s="36">
        <f>SUMIFS(СВЦЭМ!$C$39:$C$782,СВЦЭМ!$A$39:$A$782,$A75,СВЦЭМ!$B$39:$B$782,G$47)+'СЕТ СН'!$G$9+СВЦЭМ!$D$10+'СЕТ СН'!$G$5-'СЕТ СН'!$G$17</f>
        <v>4847.7312693599997</v>
      </c>
      <c r="H75" s="36">
        <f>SUMIFS(СВЦЭМ!$C$39:$C$782,СВЦЭМ!$A$39:$A$782,$A75,СВЦЭМ!$B$39:$B$782,H$47)+'СЕТ СН'!$G$9+СВЦЭМ!$D$10+'СЕТ СН'!$G$5-'СЕТ СН'!$G$17</f>
        <v>4660.2388117299997</v>
      </c>
      <c r="I75" s="36">
        <f>SUMIFS(СВЦЭМ!$C$39:$C$782,СВЦЭМ!$A$39:$A$782,$A75,СВЦЭМ!$B$39:$B$782,I$47)+'СЕТ СН'!$G$9+СВЦЭМ!$D$10+'СЕТ СН'!$G$5-'СЕТ СН'!$G$17</f>
        <v>4561.3694667199998</v>
      </c>
      <c r="J75" s="36">
        <f>SUMIFS(СВЦЭМ!$C$39:$C$782,СВЦЭМ!$A$39:$A$782,$A75,СВЦЭМ!$B$39:$B$782,J$47)+'СЕТ СН'!$G$9+СВЦЭМ!$D$10+'СЕТ СН'!$G$5-'СЕТ СН'!$G$17</f>
        <v>4464.7985224200002</v>
      </c>
      <c r="K75" s="36">
        <f>SUMIFS(СВЦЭМ!$C$39:$C$782,СВЦЭМ!$A$39:$A$782,$A75,СВЦЭМ!$B$39:$B$782,K$47)+'СЕТ СН'!$G$9+СВЦЭМ!$D$10+'СЕТ СН'!$G$5-'СЕТ СН'!$G$17</f>
        <v>4383.7782893699996</v>
      </c>
      <c r="L75" s="36">
        <f>SUMIFS(СВЦЭМ!$C$39:$C$782,СВЦЭМ!$A$39:$A$782,$A75,СВЦЭМ!$B$39:$B$782,L$47)+'СЕТ СН'!$G$9+СВЦЭМ!$D$10+'СЕТ СН'!$G$5-'СЕТ СН'!$G$17</f>
        <v>4333.5232870399996</v>
      </c>
      <c r="M75" s="36">
        <f>SUMIFS(СВЦЭМ!$C$39:$C$782,СВЦЭМ!$A$39:$A$782,$A75,СВЦЭМ!$B$39:$B$782,M$47)+'СЕТ СН'!$G$9+СВЦЭМ!$D$10+'СЕТ СН'!$G$5-'СЕТ СН'!$G$17</f>
        <v>4327.8140877099995</v>
      </c>
      <c r="N75" s="36">
        <f>SUMIFS(СВЦЭМ!$C$39:$C$782,СВЦЭМ!$A$39:$A$782,$A75,СВЦЭМ!$B$39:$B$782,N$47)+'СЕТ СН'!$G$9+СВЦЭМ!$D$10+'СЕТ СН'!$G$5-'СЕТ СН'!$G$17</f>
        <v>4324.92412848</v>
      </c>
      <c r="O75" s="36">
        <f>SUMIFS(СВЦЭМ!$C$39:$C$782,СВЦЭМ!$A$39:$A$782,$A75,СВЦЭМ!$B$39:$B$782,O$47)+'СЕТ СН'!$G$9+СВЦЭМ!$D$10+'СЕТ СН'!$G$5-'СЕТ СН'!$G$17</f>
        <v>4335.3590329799999</v>
      </c>
      <c r="P75" s="36">
        <f>SUMIFS(СВЦЭМ!$C$39:$C$782,СВЦЭМ!$A$39:$A$782,$A75,СВЦЭМ!$B$39:$B$782,P$47)+'СЕТ СН'!$G$9+СВЦЭМ!$D$10+'СЕТ СН'!$G$5-'СЕТ СН'!$G$17</f>
        <v>4316.6433118900004</v>
      </c>
      <c r="Q75" s="36">
        <f>SUMIFS(СВЦЭМ!$C$39:$C$782,СВЦЭМ!$A$39:$A$782,$A75,СВЦЭМ!$B$39:$B$782,Q$47)+'СЕТ СН'!$G$9+СВЦЭМ!$D$10+'СЕТ СН'!$G$5-'СЕТ СН'!$G$17</f>
        <v>4321.28647499</v>
      </c>
      <c r="R75" s="36">
        <f>SUMIFS(СВЦЭМ!$C$39:$C$782,СВЦЭМ!$A$39:$A$782,$A75,СВЦЭМ!$B$39:$B$782,R$47)+'СЕТ СН'!$G$9+СВЦЭМ!$D$10+'СЕТ СН'!$G$5-'СЕТ СН'!$G$17</f>
        <v>4326.1057094299995</v>
      </c>
      <c r="S75" s="36">
        <f>SUMIFS(СВЦЭМ!$C$39:$C$782,СВЦЭМ!$A$39:$A$782,$A75,СВЦЭМ!$B$39:$B$782,S$47)+'СЕТ СН'!$G$9+СВЦЭМ!$D$10+'СЕТ СН'!$G$5-'СЕТ СН'!$G$17</f>
        <v>4329.0242841600002</v>
      </c>
      <c r="T75" s="36">
        <f>SUMIFS(СВЦЭМ!$C$39:$C$782,СВЦЭМ!$A$39:$A$782,$A75,СВЦЭМ!$B$39:$B$782,T$47)+'СЕТ СН'!$G$9+СВЦЭМ!$D$10+'СЕТ СН'!$G$5-'СЕТ СН'!$G$17</f>
        <v>4338.17773106</v>
      </c>
      <c r="U75" s="36">
        <f>SUMIFS(СВЦЭМ!$C$39:$C$782,СВЦЭМ!$A$39:$A$782,$A75,СВЦЭМ!$B$39:$B$782,U$47)+'СЕТ СН'!$G$9+СВЦЭМ!$D$10+'СЕТ СН'!$G$5-'СЕТ СН'!$G$17</f>
        <v>4357.5487885700004</v>
      </c>
      <c r="V75" s="36">
        <f>SUMIFS(СВЦЭМ!$C$39:$C$782,СВЦЭМ!$A$39:$A$782,$A75,СВЦЭМ!$B$39:$B$782,V$47)+'СЕТ СН'!$G$9+СВЦЭМ!$D$10+'СЕТ СН'!$G$5-'СЕТ СН'!$G$17</f>
        <v>4367.7583823499999</v>
      </c>
      <c r="W75" s="36">
        <f>SUMIFS(СВЦЭМ!$C$39:$C$782,СВЦЭМ!$A$39:$A$782,$A75,СВЦЭМ!$B$39:$B$782,W$47)+'СЕТ СН'!$G$9+СВЦЭМ!$D$10+'СЕТ СН'!$G$5-'СЕТ СН'!$G$17</f>
        <v>4345.54963976</v>
      </c>
      <c r="X75" s="36">
        <f>SUMIFS(СВЦЭМ!$C$39:$C$782,СВЦЭМ!$A$39:$A$782,$A75,СВЦЭМ!$B$39:$B$782,X$47)+'СЕТ СН'!$G$9+СВЦЭМ!$D$10+'СЕТ СН'!$G$5-'СЕТ СН'!$G$17</f>
        <v>4388.0909610199997</v>
      </c>
      <c r="Y75" s="36">
        <f>SUMIFS(СВЦЭМ!$C$39:$C$782,СВЦЭМ!$A$39:$A$782,$A75,СВЦЭМ!$B$39:$B$782,Y$47)+'СЕТ СН'!$G$9+СВЦЭМ!$D$10+'СЕТ СН'!$G$5-'СЕТ СН'!$G$17</f>
        <v>4582.4879607700004</v>
      </c>
    </row>
    <row r="76" spans="1:27" ht="15.75" x14ac:dyDescent="0.2">
      <c r="A76" s="35">
        <f t="shared" si="1"/>
        <v>45136</v>
      </c>
      <c r="B76" s="36">
        <f>SUMIFS(СВЦЭМ!$C$39:$C$782,СВЦЭМ!$A$39:$A$782,$A76,СВЦЭМ!$B$39:$B$782,B$47)+'СЕТ СН'!$G$9+СВЦЭМ!$D$10+'СЕТ СН'!$G$5-'СЕТ СН'!$G$17</f>
        <v>4562.5091785300001</v>
      </c>
      <c r="C76" s="36">
        <f>SUMIFS(СВЦЭМ!$C$39:$C$782,СВЦЭМ!$A$39:$A$782,$A76,СВЦЭМ!$B$39:$B$782,C$47)+'СЕТ СН'!$G$9+СВЦЭМ!$D$10+'СЕТ СН'!$G$5-'СЕТ СН'!$G$17</f>
        <v>4579.8537005300004</v>
      </c>
      <c r="D76" s="36">
        <f>SUMIFS(СВЦЭМ!$C$39:$C$782,СВЦЭМ!$A$39:$A$782,$A76,СВЦЭМ!$B$39:$B$782,D$47)+'СЕТ СН'!$G$9+СВЦЭМ!$D$10+'СЕТ СН'!$G$5-'СЕТ СН'!$G$17</f>
        <v>4746.53462683</v>
      </c>
      <c r="E76" s="36">
        <f>SUMIFS(СВЦЭМ!$C$39:$C$782,СВЦЭМ!$A$39:$A$782,$A76,СВЦЭМ!$B$39:$B$782,E$47)+'СЕТ СН'!$G$9+СВЦЭМ!$D$10+'СЕТ СН'!$G$5-'СЕТ СН'!$G$17</f>
        <v>4737.5866030099996</v>
      </c>
      <c r="F76" s="36">
        <f>SUMIFS(СВЦЭМ!$C$39:$C$782,СВЦЭМ!$A$39:$A$782,$A76,СВЦЭМ!$B$39:$B$782,F$47)+'СЕТ СН'!$G$9+СВЦЭМ!$D$10+'СЕТ СН'!$G$5-'СЕТ СН'!$G$17</f>
        <v>4750.8484128199998</v>
      </c>
      <c r="G76" s="36">
        <f>SUMIFS(СВЦЭМ!$C$39:$C$782,СВЦЭМ!$A$39:$A$782,$A76,СВЦЭМ!$B$39:$B$782,G$47)+'СЕТ СН'!$G$9+СВЦЭМ!$D$10+'СЕТ СН'!$G$5-'СЕТ СН'!$G$17</f>
        <v>4705.9093503399999</v>
      </c>
      <c r="H76" s="36">
        <f>SUMIFS(СВЦЭМ!$C$39:$C$782,СВЦЭМ!$A$39:$A$782,$A76,СВЦЭМ!$B$39:$B$782,H$47)+'СЕТ СН'!$G$9+СВЦЭМ!$D$10+'СЕТ СН'!$G$5-'СЕТ СН'!$G$17</f>
        <v>4646.9639980800002</v>
      </c>
      <c r="I76" s="36">
        <f>SUMIFS(СВЦЭМ!$C$39:$C$782,СВЦЭМ!$A$39:$A$782,$A76,СВЦЭМ!$B$39:$B$782,I$47)+'СЕТ СН'!$G$9+СВЦЭМ!$D$10+'СЕТ СН'!$G$5-'СЕТ СН'!$G$17</f>
        <v>4459.1874862200002</v>
      </c>
      <c r="J76" s="36">
        <f>SUMIFS(СВЦЭМ!$C$39:$C$782,СВЦЭМ!$A$39:$A$782,$A76,СВЦЭМ!$B$39:$B$782,J$47)+'СЕТ СН'!$G$9+СВЦЭМ!$D$10+'СЕТ СН'!$G$5-'СЕТ СН'!$G$17</f>
        <v>4354.1919154200004</v>
      </c>
      <c r="K76" s="36">
        <f>SUMIFS(СВЦЭМ!$C$39:$C$782,СВЦЭМ!$A$39:$A$782,$A76,СВЦЭМ!$B$39:$B$782,K$47)+'СЕТ СН'!$G$9+СВЦЭМ!$D$10+'СЕТ СН'!$G$5-'СЕТ СН'!$G$17</f>
        <v>4260.0259150399997</v>
      </c>
      <c r="L76" s="36">
        <f>SUMIFS(СВЦЭМ!$C$39:$C$782,СВЦЭМ!$A$39:$A$782,$A76,СВЦЭМ!$B$39:$B$782,L$47)+'СЕТ СН'!$G$9+СВЦЭМ!$D$10+'СЕТ СН'!$G$5-'СЕТ СН'!$G$17</f>
        <v>4204.0056792400001</v>
      </c>
      <c r="M76" s="36">
        <f>SUMIFS(СВЦЭМ!$C$39:$C$782,СВЦЭМ!$A$39:$A$782,$A76,СВЦЭМ!$B$39:$B$782,M$47)+'СЕТ СН'!$G$9+СВЦЭМ!$D$10+'СЕТ СН'!$G$5-'СЕТ СН'!$G$17</f>
        <v>4213.9606195599999</v>
      </c>
      <c r="N76" s="36">
        <f>SUMIFS(СВЦЭМ!$C$39:$C$782,СВЦЭМ!$A$39:$A$782,$A76,СВЦЭМ!$B$39:$B$782,N$47)+'СЕТ СН'!$G$9+СВЦЭМ!$D$10+'СЕТ СН'!$G$5-'СЕТ СН'!$G$17</f>
        <v>4223.9744773299999</v>
      </c>
      <c r="O76" s="36">
        <f>SUMIFS(СВЦЭМ!$C$39:$C$782,СВЦЭМ!$A$39:$A$782,$A76,СВЦЭМ!$B$39:$B$782,O$47)+'СЕТ СН'!$G$9+СВЦЭМ!$D$10+'СЕТ СН'!$G$5-'СЕТ СН'!$G$17</f>
        <v>4242.0167091599997</v>
      </c>
      <c r="P76" s="36">
        <f>SUMIFS(СВЦЭМ!$C$39:$C$782,СВЦЭМ!$A$39:$A$782,$A76,СВЦЭМ!$B$39:$B$782,P$47)+'СЕТ СН'!$G$9+СВЦЭМ!$D$10+'СЕТ СН'!$G$5-'СЕТ СН'!$G$17</f>
        <v>4231.7770986300002</v>
      </c>
      <c r="Q76" s="36">
        <f>SUMIFS(СВЦЭМ!$C$39:$C$782,СВЦЭМ!$A$39:$A$782,$A76,СВЦЭМ!$B$39:$B$782,Q$47)+'СЕТ СН'!$G$9+СВЦЭМ!$D$10+'СЕТ СН'!$G$5-'СЕТ СН'!$G$17</f>
        <v>4226.19109785</v>
      </c>
      <c r="R76" s="36">
        <f>SUMIFS(СВЦЭМ!$C$39:$C$782,СВЦЭМ!$A$39:$A$782,$A76,СВЦЭМ!$B$39:$B$782,R$47)+'СЕТ СН'!$G$9+СВЦЭМ!$D$10+'СЕТ СН'!$G$5-'СЕТ СН'!$G$17</f>
        <v>4218.0731627200003</v>
      </c>
      <c r="S76" s="36">
        <f>SUMIFS(СВЦЭМ!$C$39:$C$782,СВЦЭМ!$A$39:$A$782,$A76,СВЦЭМ!$B$39:$B$782,S$47)+'СЕТ СН'!$G$9+СВЦЭМ!$D$10+'СЕТ СН'!$G$5-'СЕТ СН'!$G$17</f>
        <v>4222.2035573200001</v>
      </c>
      <c r="T76" s="36">
        <f>SUMIFS(СВЦЭМ!$C$39:$C$782,СВЦЭМ!$A$39:$A$782,$A76,СВЦЭМ!$B$39:$B$782,T$47)+'СЕТ СН'!$G$9+СВЦЭМ!$D$10+'СЕТ СН'!$G$5-'СЕТ СН'!$G$17</f>
        <v>4228.7753093699994</v>
      </c>
      <c r="U76" s="36">
        <f>SUMIFS(СВЦЭМ!$C$39:$C$782,СВЦЭМ!$A$39:$A$782,$A76,СВЦЭМ!$B$39:$B$782,U$47)+'СЕТ СН'!$G$9+СВЦЭМ!$D$10+'СЕТ СН'!$G$5-'СЕТ СН'!$G$17</f>
        <v>4252.9758953199998</v>
      </c>
      <c r="V76" s="36">
        <f>SUMIFS(СВЦЭМ!$C$39:$C$782,СВЦЭМ!$A$39:$A$782,$A76,СВЦЭМ!$B$39:$B$782,V$47)+'СЕТ СН'!$G$9+СВЦЭМ!$D$10+'СЕТ СН'!$G$5-'СЕТ СН'!$G$17</f>
        <v>4236.5397809400001</v>
      </c>
      <c r="W76" s="36">
        <f>SUMIFS(СВЦЭМ!$C$39:$C$782,СВЦЭМ!$A$39:$A$782,$A76,СВЦЭМ!$B$39:$B$782,W$47)+'СЕТ СН'!$G$9+СВЦЭМ!$D$10+'СЕТ СН'!$G$5-'СЕТ СН'!$G$17</f>
        <v>4266.7010487099997</v>
      </c>
      <c r="X76" s="36">
        <f>SUMIFS(СВЦЭМ!$C$39:$C$782,СВЦЭМ!$A$39:$A$782,$A76,СВЦЭМ!$B$39:$B$782,X$47)+'СЕТ СН'!$G$9+СВЦЭМ!$D$10+'СЕТ СН'!$G$5-'СЕТ СН'!$G$17</f>
        <v>4333.8904598199997</v>
      </c>
      <c r="Y76" s="36">
        <f>SUMIFS(СВЦЭМ!$C$39:$C$782,СВЦЭМ!$A$39:$A$782,$A76,СВЦЭМ!$B$39:$B$782,Y$47)+'СЕТ СН'!$G$9+СВЦЭМ!$D$10+'СЕТ СН'!$G$5-'СЕТ СН'!$G$17</f>
        <v>4431.7699798200001</v>
      </c>
    </row>
    <row r="77" spans="1:27" ht="15.75" x14ac:dyDescent="0.2">
      <c r="A77" s="35">
        <f t="shared" si="1"/>
        <v>45137</v>
      </c>
      <c r="B77" s="36">
        <f>SUMIFS(СВЦЭМ!$C$39:$C$782,СВЦЭМ!$A$39:$A$782,$A77,СВЦЭМ!$B$39:$B$782,B$47)+'СЕТ СН'!$G$9+СВЦЭМ!$D$10+'СЕТ СН'!$G$5-'СЕТ СН'!$G$17</f>
        <v>4533.5224848899998</v>
      </c>
      <c r="C77" s="36">
        <f>SUMIFS(СВЦЭМ!$C$39:$C$782,СВЦЭМ!$A$39:$A$782,$A77,СВЦЭМ!$B$39:$B$782,C$47)+'СЕТ СН'!$G$9+СВЦЭМ!$D$10+'СЕТ СН'!$G$5-'СЕТ СН'!$G$17</f>
        <v>4669.2230596400004</v>
      </c>
      <c r="D77" s="36">
        <f>SUMIFS(СВЦЭМ!$C$39:$C$782,СВЦЭМ!$A$39:$A$782,$A77,СВЦЭМ!$B$39:$B$782,D$47)+'СЕТ СН'!$G$9+СВЦЭМ!$D$10+'СЕТ СН'!$G$5-'СЕТ СН'!$G$17</f>
        <v>4689.3046969200004</v>
      </c>
      <c r="E77" s="36">
        <f>SUMIFS(СВЦЭМ!$C$39:$C$782,СВЦЭМ!$A$39:$A$782,$A77,СВЦЭМ!$B$39:$B$782,E$47)+'СЕТ СН'!$G$9+СВЦЭМ!$D$10+'СЕТ СН'!$G$5-'СЕТ СН'!$G$17</f>
        <v>4751.8938872099998</v>
      </c>
      <c r="F77" s="36">
        <f>SUMIFS(СВЦЭМ!$C$39:$C$782,СВЦЭМ!$A$39:$A$782,$A77,СВЦЭМ!$B$39:$B$782,F$47)+'СЕТ СН'!$G$9+СВЦЭМ!$D$10+'СЕТ СН'!$G$5-'СЕТ СН'!$G$17</f>
        <v>4780.0103895699995</v>
      </c>
      <c r="G77" s="36">
        <f>SUMIFS(СВЦЭМ!$C$39:$C$782,СВЦЭМ!$A$39:$A$782,$A77,СВЦЭМ!$B$39:$B$782,G$47)+'СЕТ СН'!$G$9+СВЦЭМ!$D$10+'СЕТ СН'!$G$5-'СЕТ СН'!$G$17</f>
        <v>4768.7911145199996</v>
      </c>
      <c r="H77" s="36">
        <f>SUMIFS(СВЦЭМ!$C$39:$C$782,СВЦЭМ!$A$39:$A$782,$A77,СВЦЭМ!$B$39:$B$782,H$47)+'СЕТ СН'!$G$9+СВЦЭМ!$D$10+'СЕТ СН'!$G$5-'СЕТ СН'!$G$17</f>
        <v>4737.3233075999997</v>
      </c>
      <c r="I77" s="36">
        <f>SUMIFS(СВЦЭМ!$C$39:$C$782,СВЦЭМ!$A$39:$A$782,$A77,СВЦЭМ!$B$39:$B$782,I$47)+'СЕТ СН'!$G$9+СВЦЭМ!$D$10+'СЕТ СН'!$G$5-'СЕТ СН'!$G$17</f>
        <v>4566.6970389199996</v>
      </c>
      <c r="J77" s="36">
        <f>SUMIFS(СВЦЭМ!$C$39:$C$782,СВЦЭМ!$A$39:$A$782,$A77,СВЦЭМ!$B$39:$B$782,J$47)+'СЕТ СН'!$G$9+СВЦЭМ!$D$10+'СЕТ СН'!$G$5-'СЕТ СН'!$G$17</f>
        <v>4466.3969485699999</v>
      </c>
      <c r="K77" s="36">
        <f>SUMIFS(СВЦЭМ!$C$39:$C$782,СВЦЭМ!$A$39:$A$782,$A77,СВЦЭМ!$B$39:$B$782,K$47)+'СЕТ СН'!$G$9+СВЦЭМ!$D$10+'СЕТ СН'!$G$5-'СЕТ СН'!$G$17</f>
        <v>4250.7512668299996</v>
      </c>
      <c r="L77" s="36">
        <f>SUMIFS(СВЦЭМ!$C$39:$C$782,СВЦЭМ!$A$39:$A$782,$A77,СВЦЭМ!$B$39:$B$782,L$47)+'СЕТ СН'!$G$9+СВЦЭМ!$D$10+'СЕТ СН'!$G$5-'СЕТ СН'!$G$17</f>
        <v>4229.7496112299996</v>
      </c>
      <c r="M77" s="36">
        <f>SUMIFS(СВЦЭМ!$C$39:$C$782,СВЦЭМ!$A$39:$A$782,$A77,СВЦЭМ!$B$39:$B$782,M$47)+'СЕТ СН'!$G$9+СВЦЭМ!$D$10+'СЕТ СН'!$G$5-'СЕТ СН'!$G$17</f>
        <v>4253.3269443199997</v>
      </c>
      <c r="N77" s="36">
        <f>SUMIFS(СВЦЭМ!$C$39:$C$782,СВЦЭМ!$A$39:$A$782,$A77,СВЦЭМ!$B$39:$B$782,N$47)+'СЕТ СН'!$G$9+СВЦЭМ!$D$10+'СЕТ СН'!$G$5-'СЕТ СН'!$G$17</f>
        <v>4301.9355676100004</v>
      </c>
      <c r="O77" s="36">
        <f>SUMIFS(СВЦЭМ!$C$39:$C$782,СВЦЭМ!$A$39:$A$782,$A77,СВЦЭМ!$B$39:$B$782,O$47)+'СЕТ СН'!$G$9+СВЦЭМ!$D$10+'СЕТ СН'!$G$5-'СЕТ СН'!$G$17</f>
        <v>4322.7781425899993</v>
      </c>
      <c r="P77" s="36">
        <f>SUMIFS(СВЦЭМ!$C$39:$C$782,СВЦЭМ!$A$39:$A$782,$A77,СВЦЭМ!$B$39:$B$782,P$47)+'СЕТ СН'!$G$9+СВЦЭМ!$D$10+'СЕТ СН'!$G$5-'СЕТ СН'!$G$17</f>
        <v>4344.0964003999998</v>
      </c>
      <c r="Q77" s="36">
        <f>SUMIFS(СВЦЭМ!$C$39:$C$782,СВЦЭМ!$A$39:$A$782,$A77,СВЦЭМ!$B$39:$B$782,Q$47)+'СЕТ СН'!$G$9+СВЦЭМ!$D$10+'СЕТ СН'!$G$5-'СЕТ СН'!$G$17</f>
        <v>4343.5189511299996</v>
      </c>
      <c r="R77" s="36">
        <f>SUMIFS(СВЦЭМ!$C$39:$C$782,СВЦЭМ!$A$39:$A$782,$A77,СВЦЭМ!$B$39:$B$782,R$47)+'СЕТ СН'!$G$9+СВЦЭМ!$D$10+'СЕТ СН'!$G$5-'СЕТ СН'!$G$17</f>
        <v>4335.1228728099995</v>
      </c>
      <c r="S77" s="36">
        <f>SUMIFS(СВЦЭМ!$C$39:$C$782,СВЦЭМ!$A$39:$A$782,$A77,СВЦЭМ!$B$39:$B$782,S$47)+'СЕТ СН'!$G$9+СВЦЭМ!$D$10+'СЕТ СН'!$G$5-'СЕТ СН'!$G$17</f>
        <v>4335.9429160999998</v>
      </c>
      <c r="T77" s="36">
        <f>SUMIFS(СВЦЭМ!$C$39:$C$782,СВЦЭМ!$A$39:$A$782,$A77,СВЦЭМ!$B$39:$B$782,T$47)+'СЕТ СН'!$G$9+СВЦЭМ!$D$10+'СЕТ СН'!$G$5-'СЕТ СН'!$G$17</f>
        <v>4325.7654790099996</v>
      </c>
      <c r="U77" s="36">
        <f>SUMIFS(СВЦЭМ!$C$39:$C$782,СВЦЭМ!$A$39:$A$782,$A77,СВЦЭМ!$B$39:$B$782,U$47)+'СЕТ СН'!$G$9+СВЦЭМ!$D$10+'СЕТ СН'!$G$5-'СЕТ СН'!$G$17</f>
        <v>4329.5629580799996</v>
      </c>
      <c r="V77" s="36">
        <f>SUMIFS(СВЦЭМ!$C$39:$C$782,СВЦЭМ!$A$39:$A$782,$A77,СВЦЭМ!$B$39:$B$782,V$47)+'СЕТ СН'!$G$9+СВЦЭМ!$D$10+'СЕТ СН'!$G$5-'СЕТ СН'!$G$17</f>
        <v>4330.1361747600004</v>
      </c>
      <c r="W77" s="36">
        <f>SUMIFS(СВЦЭМ!$C$39:$C$782,СВЦЭМ!$A$39:$A$782,$A77,СВЦЭМ!$B$39:$B$782,W$47)+'СЕТ СН'!$G$9+СВЦЭМ!$D$10+'СЕТ СН'!$G$5-'СЕТ СН'!$G$17</f>
        <v>4299.74397082</v>
      </c>
      <c r="X77" s="36">
        <f>SUMIFS(СВЦЭМ!$C$39:$C$782,СВЦЭМ!$A$39:$A$782,$A77,СВЦЭМ!$B$39:$B$782,X$47)+'СЕТ СН'!$G$9+СВЦЭМ!$D$10+'СЕТ СН'!$G$5-'СЕТ СН'!$G$17</f>
        <v>4374.0025222799995</v>
      </c>
      <c r="Y77" s="36">
        <f>SUMIFS(СВЦЭМ!$C$39:$C$782,СВЦЭМ!$A$39:$A$782,$A77,СВЦЭМ!$B$39:$B$782,Y$47)+'СЕТ СН'!$G$9+СВЦЭМ!$D$10+'СЕТ СН'!$G$5-'СЕТ СН'!$G$17</f>
        <v>4479.9413327700004</v>
      </c>
      <c r="AA77" s="37"/>
    </row>
    <row r="78" spans="1:27" ht="15.75" x14ac:dyDescent="0.2">
      <c r="A78" s="35">
        <f t="shared" si="1"/>
        <v>45138</v>
      </c>
      <c r="B78" s="36">
        <f>SUMIFS(СВЦЭМ!$C$39:$C$782,СВЦЭМ!$A$39:$A$782,$A78,СВЦЭМ!$B$39:$B$782,B$47)+'СЕТ СН'!$G$9+СВЦЭМ!$D$10+'СЕТ СН'!$G$5-'СЕТ СН'!$G$17</f>
        <v>4512.7390341399996</v>
      </c>
      <c r="C78" s="36">
        <f>SUMIFS(СВЦЭМ!$C$39:$C$782,СВЦЭМ!$A$39:$A$782,$A78,СВЦЭМ!$B$39:$B$782,C$47)+'СЕТ СН'!$G$9+СВЦЭМ!$D$10+'СЕТ СН'!$G$5-'СЕТ СН'!$G$17</f>
        <v>4589.3758828600003</v>
      </c>
      <c r="D78" s="36">
        <f>SUMIFS(СВЦЭМ!$C$39:$C$782,СВЦЭМ!$A$39:$A$782,$A78,СВЦЭМ!$B$39:$B$782,D$47)+'СЕТ СН'!$G$9+СВЦЭМ!$D$10+'СЕТ СН'!$G$5-'СЕТ СН'!$G$17</f>
        <v>4738.8769730799995</v>
      </c>
      <c r="E78" s="36">
        <f>SUMIFS(СВЦЭМ!$C$39:$C$782,СВЦЭМ!$A$39:$A$782,$A78,СВЦЭМ!$B$39:$B$782,E$47)+'СЕТ СН'!$G$9+СВЦЭМ!$D$10+'СЕТ СН'!$G$5-'СЕТ СН'!$G$17</f>
        <v>4763.0313354299997</v>
      </c>
      <c r="F78" s="36">
        <f>SUMIFS(СВЦЭМ!$C$39:$C$782,СВЦЭМ!$A$39:$A$782,$A78,СВЦЭМ!$B$39:$B$782,F$47)+'СЕТ СН'!$G$9+СВЦЭМ!$D$10+'СЕТ СН'!$G$5-'СЕТ СН'!$G$17</f>
        <v>4769.4572645799999</v>
      </c>
      <c r="G78" s="36">
        <f>SUMIFS(СВЦЭМ!$C$39:$C$782,СВЦЭМ!$A$39:$A$782,$A78,СВЦЭМ!$B$39:$B$782,G$47)+'СЕТ СН'!$G$9+СВЦЭМ!$D$10+'СЕТ СН'!$G$5-'СЕТ СН'!$G$17</f>
        <v>4779.9567964399994</v>
      </c>
      <c r="H78" s="36">
        <f>SUMIFS(СВЦЭМ!$C$39:$C$782,СВЦЭМ!$A$39:$A$782,$A78,СВЦЭМ!$B$39:$B$782,H$47)+'СЕТ СН'!$G$9+СВЦЭМ!$D$10+'СЕТ СН'!$G$5-'СЕТ СН'!$G$17</f>
        <v>4814.3457425300003</v>
      </c>
      <c r="I78" s="36">
        <f>SUMIFS(СВЦЭМ!$C$39:$C$782,СВЦЭМ!$A$39:$A$782,$A78,СВЦЭМ!$B$39:$B$782,I$47)+'СЕТ СН'!$G$9+СВЦЭМ!$D$10+'СЕТ СН'!$G$5-'СЕТ СН'!$G$17</f>
        <v>4523.8137794699996</v>
      </c>
      <c r="J78" s="36">
        <f>SUMIFS(СВЦЭМ!$C$39:$C$782,СВЦЭМ!$A$39:$A$782,$A78,СВЦЭМ!$B$39:$B$782,J$47)+'СЕТ СН'!$G$9+СВЦЭМ!$D$10+'СЕТ СН'!$G$5-'СЕТ СН'!$G$17</f>
        <v>4447.0281547300001</v>
      </c>
      <c r="K78" s="36">
        <f>SUMIFS(СВЦЭМ!$C$39:$C$782,СВЦЭМ!$A$39:$A$782,$A78,СВЦЭМ!$B$39:$B$782,K$47)+'СЕТ СН'!$G$9+СВЦЭМ!$D$10+'СЕТ СН'!$G$5-'СЕТ СН'!$G$17</f>
        <v>4426.41246761</v>
      </c>
      <c r="L78" s="36">
        <f>SUMIFS(СВЦЭМ!$C$39:$C$782,СВЦЭМ!$A$39:$A$782,$A78,СВЦЭМ!$B$39:$B$782,L$47)+'СЕТ СН'!$G$9+СВЦЭМ!$D$10+'СЕТ СН'!$G$5-'СЕТ СН'!$G$17</f>
        <v>4383.1930576699997</v>
      </c>
      <c r="M78" s="36">
        <f>SUMIFS(СВЦЭМ!$C$39:$C$782,СВЦЭМ!$A$39:$A$782,$A78,СВЦЭМ!$B$39:$B$782,M$47)+'СЕТ СН'!$G$9+СВЦЭМ!$D$10+'СЕТ СН'!$G$5-'СЕТ СН'!$G$17</f>
        <v>4369.74157483</v>
      </c>
      <c r="N78" s="36">
        <f>SUMIFS(СВЦЭМ!$C$39:$C$782,СВЦЭМ!$A$39:$A$782,$A78,СВЦЭМ!$B$39:$B$782,N$47)+'СЕТ СН'!$G$9+СВЦЭМ!$D$10+'СЕТ СН'!$G$5-'СЕТ СН'!$G$17</f>
        <v>4361.3750386499996</v>
      </c>
      <c r="O78" s="36">
        <f>SUMIFS(СВЦЭМ!$C$39:$C$782,СВЦЭМ!$A$39:$A$782,$A78,СВЦЭМ!$B$39:$B$782,O$47)+'СЕТ СН'!$G$9+СВЦЭМ!$D$10+'СЕТ СН'!$G$5-'СЕТ СН'!$G$17</f>
        <v>4354.8729625199994</v>
      </c>
      <c r="P78" s="36">
        <f>SUMIFS(СВЦЭМ!$C$39:$C$782,СВЦЭМ!$A$39:$A$782,$A78,СВЦЭМ!$B$39:$B$782,P$47)+'СЕТ СН'!$G$9+СВЦЭМ!$D$10+'СЕТ СН'!$G$5-'СЕТ СН'!$G$17</f>
        <v>4359.7533487000001</v>
      </c>
      <c r="Q78" s="36">
        <f>SUMIFS(СВЦЭМ!$C$39:$C$782,СВЦЭМ!$A$39:$A$782,$A78,СВЦЭМ!$B$39:$B$782,Q$47)+'СЕТ СН'!$G$9+СВЦЭМ!$D$10+'СЕТ СН'!$G$5-'СЕТ СН'!$G$17</f>
        <v>4326.0369452899995</v>
      </c>
      <c r="R78" s="36">
        <f>SUMIFS(СВЦЭМ!$C$39:$C$782,СВЦЭМ!$A$39:$A$782,$A78,СВЦЭМ!$B$39:$B$782,R$47)+'СЕТ СН'!$G$9+СВЦЭМ!$D$10+'СЕТ СН'!$G$5-'СЕТ СН'!$G$17</f>
        <v>4333.8667874399998</v>
      </c>
      <c r="S78" s="36">
        <f>SUMIFS(СВЦЭМ!$C$39:$C$782,СВЦЭМ!$A$39:$A$782,$A78,СВЦЭМ!$B$39:$B$782,S$47)+'СЕТ СН'!$G$9+СВЦЭМ!$D$10+'СЕТ СН'!$G$5-'СЕТ СН'!$G$17</f>
        <v>4349.9517206199998</v>
      </c>
      <c r="T78" s="36">
        <f>SUMIFS(СВЦЭМ!$C$39:$C$782,СВЦЭМ!$A$39:$A$782,$A78,СВЦЭМ!$B$39:$B$782,T$47)+'СЕТ СН'!$G$9+СВЦЭМ!$D$10+'СЕТ СН'!$G$5-'СЕТ СН'!$G$17</f>
        <v>4379.8638247600002</v>
      </c>
      <c r="U78" s="36">
        <f>SUMIFS(СВЦЭМ!$C$39:$C$782,СВЦЭМ!$A$39:$A$782,$A78,СВЦЭМ!$B$39:$B$782,U$47)+'СЕТ СН'!$G$9+СВЦЭМ!$D$10+'СЕТ СН'!$G$5-'СЕТ СН'!$G$17</f>
        <v>4414.3553327700001</v>
      </c>
      <c r="V78" s="36">
        <f>SUMIFS(СВЦЭМ!$C$39:$C$782,СВЦЭМ!$A$39:$A$782,$A78,СВЦЭМ!$B$39:$B$782,V$47)+'СЕТ СН'!$G$9+СВЦЭМ!$D$10+'СЕТ СН'!$G$5-'СЕТ СН'!$G$17</f>
        <v>4408.4002947600002</v>
      </c>
      <c r="W78" s="36">
        <f>SUMIFS(СВЦЭМ!$C$39:$C$782,СВЦЭМ!$A$39:$A$782,$A78,СВЦЭМ!$B$39:$B$782,W$47)+'СЕТ СН'!$G$9+СВЦЭМ!$D$10+'СЕТ СН'!$G$5-'СЕТ СН'!$G$17</f>
        <v>4370.5234064899996</v>
      </c>
      <c r="X78" s="36">
        <f>SUMIFS(СВЦЭМ!$C$39:$C$782,СВЦЭМ!$A$39:$A$782,$A78,СВЦЭМ!$B$39:$B$782,X$47)+'СЕТ СН'!$G$9+СВЦЭМ!$D$10+'СЕТ СН'!$G$5-'СЕТ СН'!$G$17</f>
        <v>4445.4591219100002</v>
      </c>
      <c r="Y78" s="36">
        <f>SUMIFS(СВЦЭМ!$C$39:$C$782,СВЦЭМ!$A$39:$A$782,$A78,СВЦЭМ!$B$39:$B$782,Y$47)+'СЕТ СН'!$G$9+СВЦЭМ!$D$10+'СЕТ СН'!$G$5-'СЕТ СН'!$G$17</f>
        <v>4575.4892186699999</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01.07.2023</v>
      </c>
      <c r="B84" s="36">
        <f>SUMIFS(СВЦЭМ!$C$39:$C$782,СВЦЭМ!$A$39:$A$782,$A84,СВЦЭМ!$B$39:$B$782,B$83)+'СЕТ СН'!$H$9+СВЦЭМ!$D$10+'СЕТ СН'!$H$5-'СЕТ СН'!$H$17</f>
        <v>4841.9230858600004</v>
      </c>
      <c r="C84" s="36">
        <f>SUMIFS(СВЦЭМ!$C$39:$C$782,СВЦЭМ!$A$39:$A$782,$A84,СВЦЭМ!$B$39:$B$782,C$83)+'СЕТ СН'!$H$9+СВЦЭМ!$D$10+'СЕТ СН'!$H$5-'СЕТ СН'!$H$17</f>
        <v>4918.0556703500006</v>
      </c>
      <c r="D84" s="36">
        <f>SUMIFS(СВЦЭМ!$C$39:$C$782,СВЦЭМ!$A$39:$A$782,$A84,СВЦЭМ!$B$39:$B$782,D$83)+'СЕТ СН'!$H$9+СВЦЭМ!$D$10+'СЕТ СН'!$H$5-'СЕТ СН'!$H$17</f>
        <v>4957.4765547999996</v>
      </c>
      <c r="E84" s="36">
        <f>SUMIFS(СВЦЭМ!$C$39:$C$782,СВЦЭМ!$A$39:$A$782,$A84,СВЦЭМ!$B$39:$B$782,E$83)+'СЕТ СН'!$H$9+СВЦЭМ!$D$10+'СЕТ СН'!$H$5-'СЕТ СН'!$H$17</f>
        <v>4952.8046232800007</v>
      </c>
      <c r="F84" s="36">
        <f>SUMIFS(СВЦЭМ!$C$39:$C$782,СВЦЭМ!$A$39:$A$782,$A84,СВЦЭМ!$B$39:$B$782,F$83)+'СЕТ СН'!$H$9+СВЦЭМ!$D$10+'СЕТ СН'!$H$5-'СЕТ СН'!$H$17</f>
        <v>4959.0479874000002</v>
      </c>
      <c r="G84" s="36">
        <f>SUMIFS(СВЦЭМ!$C$39:$C$782,СВЦЭМ!$A$39:$A$782,$A84,СВЦЭМ!$B$39:$B$782,G$83)+'СЕТ СН'!$H$9+СВЦЭМ!$D$10+'СЕТ СН'!$H$5-'СЕТ СН'!$H$17</f>
        <v>4956.85117386</v>
      </c>
      <c r="H84" s="36">
        <f>SUMIFS(СВЦЭМ!$C$39:$C$782,СВЦЭМ!$A$39:$A$782,$A84,СВЦЭМ!$B$39:$B$782,H$83)+'СЕТ СН'!$H$9+СВЦЭМ!$D$10+'СЕТ СН'!$H$5-'СЕТ СН'!$H$17</f>
        <v>4961.8461643500004</v>
      </c>
      <c r="I84" s="36">
        <f>SUMIFS(СВЦЭМ!$C$39:$C$782,СВЦЭМ!$A$39:$A$782,$A84,СВЦЭМ!$B$39:$B$782,I$83)+'СЕТ СН'!$H$9+СВЦЭМ!$D$10+'СЕТ СН'!$H$5-'СЕТ СН'!$H$17</f>
        <v>4860.8455431000002</v>
      </c>
      <c r="J84" s="36">
        <f>SUMIFS(СВЦЭМ!$C$39:$C$782,СВЦЭМ!$A$39:$A$782,$A84,СВЦЭМ!$B$39:$B$782,J$83)+'СЕТ СН'!$H$9+СВЦЭМ!$D$10+'СЕТ СН'!$H$5-'СЕТ СН'!$H$17</f>
        <v>4737.65208876</v>
      </c>
      <c r="K84" s="36">
        <f>SUMIFS(СВЦЭМ!$C$39:$C$782,СВЦЭМ!$A$39:$A$782,$A84,СВЦЭМ!$B$39:$B$782,K$83)+'СЕТ СН'!$H$9+СВЦЭМ!$D$10+'СЕТ СН'!$H$5-'СЕТ СН'!$H$17</f>
        <v>4668.8786736299999</v>
      </c>
      <c r="L84" s="36">
        <f>SUMIFS(СВЦЭМ!$C$39:$C$782,СВЦЭМ!$A$39:$A$782,$A84,СВЦЭМ!$B$39:$B$782,L$83)+'СЕТ СН'!$H$9+СВЦЭМ!$D$10+'СЕТ СН'!$H$5-'СЕТ СН'!$H$17</f>
        <v>4631.0497101500005</v>
      </c>
      <c r="M84" s="36">
        <f>SUMIFS(СВЦЭМ!$C$39:$C$782,СВЦЭМ!$A$39:$A$782,$A84,СВЦЭМ!$B$39:$B$782,M$83)+'СЕТ СН'!$H$9+СВЦЭМ!$D$10+'СЕТ СН'!$H$5-'СЕТ СН'!$H$17</f>
        <v>4607.2160315000001</v>
      </c>
      <c r="N84" s="36">
        <f>SUMIFS(СВЦЭМ!$C$39:$C$782,СВЦЭМ!$A$39:$A$782,$A84,СВЦЭМ!$B$39:$B$782,N$83)+'СЕТ СН'!$H$9+СВЦЭМ!$D$10+'СЕТ СН'!$H$5-'СЕТ СН'!$H$17</f>
        <v>4595.3962921900002</v>
      </c>
      <c r="O84" s="36">
        <f>SUMIFS(СВЦЭМ!$C$39:$C$782,СВЦЭМ!$A$39:$A$782,$A84,СВЦЭМ!$B$39:$B$782,O$83)+'СЕТ СН'!$H$9+СВЦЭМ!$D$10+'СЕТ СН'!$H$5-'СЕТ СН'!$H$17</f>
        <v>4617.7106689000002</v>
      </c>
      <c r="P84" s="36">
        <f>SUMIFS(СВЦЭМ!$C$39:$C$782,СВЦЭМ!$A$39:$A$782,$A84,СВЦЭМ!$B$39:$B$782,P$83)+'СЕТ СН'!$H$9+СВЦЭМ!$D$10+'СЕТ СН'!$H$5-'СЕТ СН'!$H$17</f>
        <v>4615.69969649</v>
      </c>
      <c r="Q84" s="36">
        <f>SUMIFS(СВЦЭМ!$C$39:$C$782,СВЦЭМ!$A$39:$A$782,$A84,СВЦЭМ!$B$39:$B$782,Q$83)+'СЕТ СН'!$H$9+СВЦЭМ!$D$10+'СЕТ СН'!$H$5-'СЕТ СН'!$H$17</f>
        <v>4619.6089003200004</v>
      </c>
      <c r="R84" s="36">
        <f>SUMIFS(СВЦЭМ!$C$39:$C$782,СВЦЭМ!$A$39:$A$782,$A84,СВЦЭМ!$B$39:$B$782,R$83)+'СЕТ СН'!$H$9+СВЦЭМ!$D$10+'СЕТ СН'!$H$5-'СЕТ СН'!$H$17</f>
        <v>4604.1463264000004</v>
      </c>
      <c r="S84" s="36">
        <f>SUMIFS(СВЦЭМ!$C$39:$C$782,СВЦЭМ!$A$39:$A$782,$A84,СВЦЭМ!$B$39:$B$782,S$83)+'СЕТ СН'!$H$9+СВЦЭМ!$D$10+'СЕТ СН'!$H$5-'СЕТ СН'!$H$17</f>
        <v>4602.1148536300007</v>
      </c>
      <c r="T84" s="36">
        <f>SUMIFS(СВЦЭМ!$C$39:$C$782,СВЦЭМ!$A$39:$A$782,$A84,СВЦЭМ!$B$39:$B$782,T$83)+'СЕТ СН'!$H$9+СВЦЭМ!$D$10+'СЕТ СН'!$H$5-'СЕТ СН'!$H$17</f>
        <v>4610.8658409600002</v>
      </c>
      <c r="U84" s="36">
        <f>SUMIFS(СВЦЭМ!$C$39:$C$782,СВЦЭМ!$A$39:$A$782,$A84,СВЦЭМ!$B$39:$B$782,U$83)+'СЕТ СН'!$H$9+СВЦЭМ!$D$10+'СЕТ СН'!$H$5-'СЕТ СН'!$H$17</f>
        <v>4626.5505212200005</v>
      </c>
      <c r="V84" s="36">
        <f>SUMIFS(СВЦЭМ!$C$39:$C$782,СВЦЭМ!$A$39:$A$782,$A84,СВЦЭМ!$B$39:$B$782,V$83)+'СЕТ СН'!$H$9+СВЦЭМ!$D$10+'СЕТ СН'!$H$5-'СЕТ СН'!$H$17</f>
        <v>4632.7598418199996</v>
      </c>
      <c r="W84" s="36">
        <f>SUMIFS(СВЦЭМ!$C$39:$C$782,СВЦЭМ!$A$39:$A$782,$A84,СВЦЭМ!$B$39:$B$782,W$83)+'СЕТ СН'!$H$9+СВЦЭМ!$D$10+'СЕТ СН'!$H$5-'СЕТ СН'!$H$17</f>
        <v>4614.2324311499997</v>
      </c>
      <c r="X84" s="36">
        <f>SUMIFS(СВЦЭМ!$C$39:$C$782,СВЦЭМ!$A$39:$A$782,$A84,СВЦЭМ!$B$39:$B$782,X$83)+'СЕТ СН'!$H$9+СВЦЭМ!$D$10+'СЕТ СН'!$H$5-'СЕТ СН'!$H$17</f>
        <v>4663.8385986800004</v>
      </c>
      <c r="Y84" s="36">
        <f>SUMIFS(СВЦЭМ!$C$39:$C$782,СВЦЭМ!$A$39:$A$782,$A84,СВЦЭМ!$B$39:$B$782,Y$83)+'СЕТ СН'!$H$9+СВЦЭМ!$D$10+'СЕТ СН'!$H$5-'СЕТ СН'!$H$17</f>
        <v>4739.7709058999999</v>
      </c>
    </row>
    <row r="85" spans="1:25" ht="15.75" x14ac:dyDescent="0.2">
      <c r="A85" s="35">
        <f>A84+1</f>
        <v>45109</v>
      </c>
      <c r="B85" s="36">
        <f>SUMIFS(СВЦЭМ!$C$39:$C$782,СВЦЭМ!$A$39:$A$782,$A85,СВЦЭМ!$B$39:$B$782,B$83)+'СЕТ СН'!$H$9+СВЦЭМ!$D$10+'СЕТ СН'!$H$5-'СЕТ СН'!$H$17</f>
        <v>4623.9302251400004</v>
      </c>
      <c r="C85" s="36">
        <f>SUMIFS(СВЦЭМ!$C$39:$C$782,СВЦЭМ!$A$39:$A$782,$A85,СВЦЭМ!$B$39:$B$782,C$83)+'СЕТ СН'!$H$9+СВЦЭМ!$D$10+'СЕТ СН'!$H$5-'СЕТ СН'!$H$17</f>
        <v>4698.2399027800002</v>
      </c>
      <c r="D85" s="36">
        <f>SUMIFS(СВЦЭМ!$C$39:$C$782,СВЦЭМ!$A$39:$A$782,$A85,СВЦЭМ!$B$39:$B$782,D$83)+'СЕТ СН'!$H$9+СВЦЭМ!$D$10+'СЕТ СН'!$H$5-'СЕТ СН'!$H$17</f>
        <v>4741.9748608700002</v>
      </c>
      <c r="E85" s="36">
        <f>SUMIFS(СВЦЭМ!$C$39:$C$782,СВЦЭМ!$A$39:$A$782,$A85,СВЦЭМ!$B$39:$B$782,E$83)+'СЕТ СН'!$H$9+СВЦЭМ!$D$10+'СЕТ СН'!$H$5-'СЕТ СН'!$H$17</f>
        <v>4774.3901843599997</v>
      </c>
      <c r="F85" s="36">
        <f>SUMIFS(СВЦЭМ!$C$39:$C$782,СВЦЭМ!$A$39:$A$782,$A85,СВЦЭМ!$B$39:$B$782,F$83)+'СЕТ СН'!$H$9+СВЦЭМ!$D$10+'СЕТ СН'!$H$5-'СЕТ СН'!$H$17</f>
        <v>4761.73724244</v>
      </c>
      <c r="G85" s="36">
        <f>SUMIFS(СВЦЭМ!$C$39:$C$782,СВЦЭМ!$A$39:$A$782,$A85,СВЦЭМ!$B$39:$B$782,G$83)+'СЕТ СН'!$H$9+СВЦЭМ!$D$10+'СЕТ СН'!$H$5-'СЕТ СН'!$H$17</f>
        <v>4748.2865154800002</v>
      </c>
      <c r="H85" s="36">
        <f>SUMIFS(СВЦЭМ!$C$39:$C$782,СВЦЭМ!$A$39:$A$782,$A85,СВЦЭМ!$B$39:$B$782,H$83)+'СЕТ СН'!$H$9+СВЦЭМ!$D$10+'СЕТ СН'!$H$5-'СЕТ СН'!$H$17</f>
        <v>4768.1117613500001</v>
      </c>
      <c r="I85" s="36">
        <f>SUMIFS(СВЦЭМ!$C$39:$C$782,СВЦЭМ!$A$39:$A$782,$A85,СВЦЭМ!$B$39:$B$782,I$83)+'СЕТ СН'!$H$9+СВЦЭМ!$D$10+'СЕТ СН'!$H$5-'СЕТ СН'!$H$17</f>
        <v>4756.2283111500001</v>
      </c>
      <c r="J85" s="36">
        <f>SUMIFS(СВЦЭМ!$C$39:$C$782,СВЦЭМ!$A$39:$A$782,$A85,СВЦЭМ!$B$39:$B$782,J$83)+'СЕТ СН'!$H$9+СВЦЭМ!$D$10+'СЕТ СН'!$H$5-'СЕТ СН'!$H$17</f>
        <v>4657.2857294000005</v>
      </c>
      <c r="K85" s="36">
        <f>SUMIFS(СВЦЭМ!$C$39:$C$782,СВЦЭМ!$A$39:$A$782,$A85,СВЦЭМ!$B$39:$B$782,K$83)+'СЕТ СН'!$H$9+СВЦЭМ!$D$10+'СЕТ СН'!$H$5-'СЕТ СН'!$H$17</f>
        <v>4599.3948199200004</v>
      </c>
      <c r="L85" s="36">
        <f>SUMIFS(СВЦЭМ!$C$39:$C$782,СВЦЭМ!$A$39:$A$782,$A85,СВЦЭМ!$B$39:$B$782,L$83)+'СЕТ СН'!$H$9+СВЦЭМ!$D$10+'СЕТ СН'!$H$5-'СЕТ СН'!$H$17</f>
        <v>4540.79682366</v>
      </c>
      <c r="M85" s="36">
        <f>SUMIFS(СВЦЭМ!$C$39:$C$782,СВЦЭМ!$A$39:$A$782,$A85,СВЦЭМ!$B$39:$B$782,M$83)+'СЕТ СН'!$H$9+СВЦЭМ!$D$10+'СЕТ СН'!$H$5-'СЕТ СН'!$H$17</f>
        <v>4515.1245820300001</v>
      </c>
      <c r="N85" s="36">
        <f>SUMIFS(СВЦЭМ!$C$39:$C$782,СВЦЭМ!$A$39:$A$782,$A85,СВЦЭМ!$B$39:$B$782,N$83)+'СЕТ СН'!$H$9+СВЦЭМ!$D$10+'СЕТ СН'!$H$5-'СЕТ СН'!$H$17</f>
        <v>4504.4049316099999</v>
      </c>
      <c r="O85" s="36">
        <f>SUMIFS(СВЦЭМ!$C$39:$C$782,СВЦЭМ!$A$39:$A$782,$A85,СВЦЭМ!$B$39:$B$782,O$83)+'СЕТ СН'!$H$9+СВЦЭМ!$D$10+'СЕТ СН'!$H$5-'СЕТ СН'!$H$17</f>
        <v>4504.7496509600005</v>
      </c>
      <c r="P85" s="36">
        <f>SUMIFS(СВЦЭМ!$C$39:$C$782,СВЦЭМ!$A$39:$A$782,$A85,СВЦЭМ!$B$39:$B$782,P$83)+'СЕТ СН'!$H$9+СВЦЭМ!$D$10+'СЕТ СН'!$H$5-'СЕТ СН'!$H$17</f>
        <v>4517.3596055400003</v>
      </c>
      <c r="Q85" s="36">
        <f>SUMIFS(СВЦЭМ!$C$39:$C$782,СВЦЭМ!$A$39:$A$782,$A85,СВЦЭМ!$B$39:$B$782,Q$83)+'СЕТ СН'!$H$9+СВЦЭМ!$D$10+'СЕТ СН'!$H$5-'СЕТ СН'!$H$17</f>
        <v>4516.2036631600004</v>
      </c>
      <c r="R85" s="36">
        <f>SUMIFS(СВЦЭМ!$C$39:$C$782,СВЦЭМ!$A$39:$A$782,$A85,СВЦЭМ!$B$39:$B$782,R$83)+'СЕТ СН'!$H$9+СВЦЭМ!$D$10+'СЕТ СН'!$H$5-'СЕТ СН'!$H$17</f>
        <v>4517.2581663999999</v>
      </c>
      <c r="S85" s="36">
        <f>SUMIFS(СВЦЭМ!$C$39:$C$782,СВЦЭМ!$A$39:$A$782,$A85,СВЦЭМ!$B$39:$B$782,S$83)+'СЕТ СН'!$H$9+СВЦЭМ!$D$10+'СЕТ СН'!$H$5-'СЕТ СН'!$H$17</f>
        <v>4524.1495967500005</v>
      </c>
      <c r="T85" s="36">
        <f>SUMIFS(СВЦЭМ!$C$39:$C$782,СВЦЭМ!$A$39:$A$782,$A85,СВЦЭМ!$B$39:$B$782,T$83)+'СЕТ СН'!$H$9+СВЦЭМ!$D$10+'СЕТ СН'!$H$5-'СЕТ СН'!$H$17</f>
        <v>4512.4405734800002</v>
      </c>
      <c r="U85" s="36">
        <f>SUMIFS(СВЦЭМ!$C$39:$C$782,СВЦЭМ!$A$39:$A$782,$A85,СВЦЭМ!$B$39:$B$782,U$83)+'СЕТ СН'!$H$9+СВЦЭМ!$D$10+'СЕТ СН'!$H$5-'СЕТ СН'!$H$17</f>
        <v>4523.3171209900001</v>
      </c>
      <c r="V85" s="36">
        <f>SUMIFS(СВЦЭМ!$C$39:$C$782,СВЦЭМ!$A$39:$A$782,$A85,СВЦЭМ!$B$39:$B$782,V$83)+'СЕТ СН'!$H$9+СВЦЭМ!$D$10+'СЕТ СН'!$H$5-'СЕТ СН'!$H$17</f>
        <v>4528.9385374600006</v>
      </c>
      <c r="W85" s="36">
        <f>SUMIFS(СВЦЭМ!$C$39:$C$782,СВЦЭМ!$A$39:$A$782,$A85,СВЦЭМ!$B$39:$B$782,W$83)+'СЕТ СН'!$H$9+СВЦЭМ!$D$10+'СЕТ СН'!$H$5-'СЕТ СН'!$H$17</f>
        <v>4509.8132403899999</v>
      </c>
      <c r="X85" s="36">
        <f>SUMIFS(СВЦЭМ!$C$39:$C$782,СВЦЭМ!$A$39:$A$782,$A85,СВЦЭМ!$B$39:$B$782,X$83)+'СЕТ СН'!$H$9+СВЦЭМ!$D$10+'СЕТ СН'!$H$5-'СЕТ СН'!$H$17</f>
        <v>4548.54569257</v>
      </c>
      <c r="Y85" s="36">
        <f>SUMIFS(СВЦЭМ!$C$39:$C$782,СВЦЭМ!$A$39:$A$782,$A85,СВЦЭМ!$B$39:$B$782,Y$83)+'СЕТ СН'!$H$9+СВЦЭМ!$D$10+'СЕТ СН'!$H$5-'СЕТ СН'!$H$17</f>
        <v>4643.0484847300004</v>
      </c>
    </row>
    <row r="86" spans="1:25" ht="15.75" x14ac:dyDescent="0.2">
      <c r="A86" s="35">
        <f t="shared" ref="A86:A114" si="2">A85+1</f>
        <v>45110</v>
      </c>
      <c r="B86" s="36">
        <f>SUMIFS(СВЦЭМ!$C$39:$C$782,СВЦЭМ!$A$39:$A$782,$A86,СВЦЭМ!$B$39:$B$782,B$83)+'СЕТ СН'!$H$9+СВЦЭМ!$D$10+'СЕТ СН'!$H$5-'СЕТ СН'!$H$17</f>
        <v>4747.07598891</v>
      </c>
      <c r="C86" s="36">
        <f>SUMIFS(СВЦЭМ!$C$39:$C$782,СВЦЭМ!$A$39:$A$782,$A86,СВЦЭМ!$B$39:$B$782,C$83)+'СЕТ СН'!$H$9+СВЦЭМ!$D$10+'СЕТ СН'!$H$5-'СЕТ СН'!$H$17</f>
        <v>4812.9755254499996</v>
      </c>
      <c r="D86" s="36">
        <f>SUMIFS(СВЦЭМ!$C$39:$C$782,СВЦЭМ!$A$39:$A$782,$A86,СВЦЭМ!$B$39:$B$782,D$83)+'СЕТ СН'!$H$9+СВЦЭМ!$D$10+'СЕТ СН'!$H$5-'СЕТ СН'!$H$17</f>
        <v>4838.1057101100005</v>
      </c>
      <c r="E86" s="36">
        <f>SUMIFS(СВЦЭМ!$C$39:$C$782,СВЦЭМ!$A$39:$A$782,$A86,СВЦЭМ!$B$39:$B$782,E$83)+'СЕТ СН'!$H$9+СВЦЭМ!$D$10+'СЕТ СН'!$H$5-'СЕТ СН'!$H$17</f>
        <v>4873.8164173499999</v>
      </c>
      <c r="F86" s="36">
        <f>SUMIFS(СВЦЭМ!$C$39:$C$782,СВЦЭМ!$A$39:$A$782,$A86,СВЦЭМ!$B$39:$B$782,F$83)+'СЕТ СН'!$H$9+СВЦЭМ!$D$10+'СЕТ СН'!$H$5-'СЕТ СН'!$H$17</f>
        <v>4899.5219151900001</v>
      </c>
      <c r="G86" s="36">
        <f>SUMIFS(СВЦЭМ!$C$39:$C$782,СВЦЭМ!$A$39:$A$782,$A86,СВЦЭМ!$B$39:$B$782,G$83)+'СЕТ СН'!$H$9+СВЦЭМ!$D$10+'СЕТ СН'!$H$5-'СЕТ СН'!$H$17</f>
        <v>4879.4253605100002</v>
      </c>
      <c r="H86" s="36">
        <f>SUMIFS(СВЦЭМ!$C$39:$C$782,СВЦЭМ!$A$39:$A$782,$A86,СВЦЭМ!$B$39:$B$782,H$83)+'СЕТ СН'!$H$9+СВЦЭМ!$D$10+'СЕТ СН'!$H$5-'СЕТ СН'!$H$17</f>
        <v>4798.7127676700002</v>
      </c>
      <c r="I86" s="36">
        <f>SUMIFS(СВЦЭМ!$C$39:$C$782,СВЦЭМ!$A$39:$A$782,$A86,СВЦЭМ!$B$39:$B$782,I$83)+'СЕТ СН'!$H$9+СВЦЭМ!$D$10+'СЕТ СН'!$H$5-'СЕТ СН'!$H$17</f>
        <v>4684.3836211500002</v>
      </c>
      <c r="J86" s="36">
        <f>SUMIFS(СВЦЭМ!$C$39:$C$782,СВЦЭМ!$A$39:$A$782,$A86,СВЦЭМ!$B$39:$B$782,J$83)+'СЕТ СН'!$H$9+СВЦЭМ!$D$10+'СЕТ СН'!$H$5-'СЕТ СН'!$H$17</f>
        <v>4584.66725649</v>
      </c>
      <c r="K86" s="36">
        <f>SUMIFS(СВЦЭМ!$C$39:$C$782,СВЦЭМ!$A$39:$A$782,$A86,СВЦЭМ!$B$39:$B$782,K$83)+'СЕТ СН'!$H$9+СВЦЭМ!$D$10+'СЕТ СН'!$H$5-'СЕТ СН'!$H$17</f>
        <v>4514.0562686800004</v>
      </c>
      <c r="L86" s="36">
        <f>SUMIFS(СВЦЭМ!$C$39:$C$782,СВЦЭМ!$A$39:$A$782,$A86,СВЦЭМ!$B$39:$B$782,L$83)+'СЕТ СН'!$H$9+СВЦЭМ!$D$10+'СЕТ СН'!$H$5-'СЕТ СН'!$H$17</f>
        <v>4536.0910028199996</v>
      </c>
      <c r="M86" s="36">
        <f>SUMIFS(СВЦЭМ!$C$39:$C$782,СВЦЭМ!$A$39:$A$782,$A86,СВЦЭМ!$B$39:$B$782,M$83)+'СЕТ СН'!$H$9+СВЦЭМ!$D$10+'СЕТ СН'!$H$5-'СЕТ СН'!$H$17</f>
        <v>4523.3680740999998</v>
      </c>
      <c r="N86" s="36">
        <f>SUMIFS(СВЦЭМ!$C$39:$C$782,СВЦЭМ!$A$39:$A$782,$A86,СВЦЭМ!$B$39:$B$782,N$83)+'СЕТ СН'!$H$9+СВЦЭМ!$D$10+'СЕТ СН'!$H$5-'СЕТ СН'!$H$17</f>
        <v>4531.0122293900004</v>
      </c>
      <c r="O86" s="36">
        <f>SUMIFS(СВЦЭМ!$C$39:$C$782,СВЦЭМ!$A$39:$A$782,$A86,СВЦЭМ!$B$39:$B$782,O$83)+'СЕТ СН'!$H$9+СВЦЭМ!$D$10+'СЕТ СН'!$H$5-'СЕТ СН'!$H$17</f>
        <v>4523.6004269599998</v>
      </c>
      <c r="P86" s="36">
        <f>SUMIFS(СВЦЭМ!$C$39:$C$782,СВЦЭМ!$A$39:$A$782,$A86,СВЦЭМ!$B$39:$B$782,P$83)+'СЕТ СН'!$H$9+СВЦЭМ!$D$10+'СЕТ СН'!$H$5-'СЕТ СН'!$H$17</f>
        <v>4523.8889211700007</v>
      </c>
      <c r="Q86" s="36">
        <f>SUMIFS(СВЦЭМ!$C$39:$C$782,СВЦЭМ!$A$39:$A$782,$A86,СВЦЭМ!$B$39:$B$782,Q$83)+'СЕТ СН'!$H$9+СВЦЭМ!$D$10+'СЕТ СН'!$H$5-'СЕТ СН'!$H$17</f>
        <v>4538.5040839200001</v>
      </c>
      <c r="R86" s="36">
        <f>SUMIFS(СВЦЭМ!$C$39:$C$782,СВЦЭМ!$A$39:$A$782,$A86,СВЦЭМ!$B$39:$B$782,R$83)+'СЕТ СН'!$H$9+СВЦЭМ!$D$10+'СЕТ СН'!$H$5-'СЕТ СН'!$H$17</f>
        <v>4547.9769318199997</v>
      </c>
      <c r="S86" s="36">
        <f>SUMIFS(СВЦЭМ!$C$39:$C$782,СВЦЭМ!$A$39:$A$782,$A86,СВЦЭМ!$B$39:$B$782,S$83)+'СЕТ СН'!$H$9+СВЦЭМ!$D$10+'СЕТ СН'!$H$5-'СЕТ СН'!$H$17</f>
        <v>4551.9015028000003</v>
      </c>
      <c r="T86" s="36">
        <f>SUMIFS(СВЦЭМ!$C$39:$C$782,СВЦЭМ!$A$39:$A$782,$A86,СВЦЭМ!$B$39:$B$782,T$83)+'СЕТ СН'!$H$9+СВЦЭМ!$D$10+'СЕТ СН'!$H$5-'СЕТ СН'!$H$17</f>
        <v>4576.3319222099999</v>
      </c>
      <c r="U86" s="36">
        <f>SUMIFS(СВЦЭМ!$C$39:$C$782,СВЦЭМ!$A$39:$A$782,$A86,СВЦЭМ!$B$39:$B$782,U$83)+'СЕТ СН'!$H$9+СВЦЭМ!$D$10+'СЕТ СН'!$H$5-'СЕТ СН'!$H$17</f>
        <v>4589.83812717</v>
      </c>
      <c r="V86" s="36">
        <f>SUMIFS(СВЦЭМ!$C$39:$C$782,СВЦЭМ!$A$39:$A$782,$A86,СВЦЭМ!$B$39:$B$782,V$83)+'СЕТ СН'!$H$9+СВЦЭМ!$D$10+'СЕТ СН'!$H$5-'СЕТ СН'!$H$17</f>
        <v>4577.7811721600001</v>
      </c>
      <c r="W86" s="36">
        <f>SUMIFS(СВЦЭМ!$C$39:$C$782,СВЦЭМ!$A$39:$A$782,$A86,СВЦЭМ!$B$39:$B$782,W$83)+'СЕТ СН'!$H$9+СВЦЭМ!$D$10+'СЕТ СН'!$H$5-'СЕТ СН'!$H$17</f>
        <v>4581.4478252400004</v>
      </c>
      <c r="X86" s="36">
        <f>SUMIFS(СВЦЭМ!$C$39:$C$782,СВЦЭМ!$A$39:$A$782,$A86,СВЦЭМ!$B$39:$B$782,X$83)+'СЕТ СН'!$H$9+СВЦЭМ!$D$10+'СЕТ СН'!$H$5-'СЕТ СН'!$H$17</f>
        <v>4614.0965244700001</v>
      </c>
      <c r="Y86" s="36">
        <f>SUMIFS(СВЦЭМ!$C$39:$C$782,СВЦЭМ!$A$39:$A$782,$A86,СВЦЭМ!$B$39:$B$782,Y$83)+'СЕТ СН'!$H$9+СВЦЭМ!$D$10+'СЕТ СН'!$H$5-'СЕТ СН'!$H$17</f>
        <v>4698.0318266800004</v>
      </c>
    </row>
    <row r="87" spans="1:25" ht="15.75" x14ac:dyDescent="0.2">
      <c r="A87" s="35">
        <f t="shared" si="2"/>
        <v>45111</v>
      </c>
      <c r="B87" s="36">
        <f>SUMIFS(СВЦЭМ!$C$39:$C$782,СВЦЭМ!$A$39:$A$782,$A87,СВЦЭМ!$B$39:$B$782,B$83)+'СЕТ СН'!$H$9+СВЦЭМ!$D$10+'СЕТ СН'!$H$5-'СЕТ СН'!$H$17</f>
        <v>4838.5068477599998</v>
      </c>
      <c r="C87" s="36">
        <f>SUMIFS(СВЦЭМ!$C$39:$C$782,СВЦЭМ!$A$39:$A$782,$A87,СВЦЭМ!$B$39:$B$782,C$83)+'СЕТ СН'!$H$9+СВЦЭМ!$D$10+'СЕТ СН'!$H$5-'СЕТ СН'!$H$17</f>
        <v>4917.6575136800002</v>
      </c>
      <c r="D87" s="36">
        <f>SUMIFS(СВЦЭМ!$C$39:$C$782,СВЦЭМ!$A$39:$A$782,$A87,СВЦЭМ!$B$39:$B$782,D$83)+'СЕТ СН'!$H$9+СВЦЭМ!$D$10+'СЕТ СН'!$H$5-'СЕТ СН'!$H$17</f>
        <v>4926.7574294000005</v>
      </c>
      <c r="E87" s="36">
        <f>SUMIFS(СВЦЭМ!$C$39:$C$782,СВЦЭМ!$A$39:$A$782,$A87,СВЦЭМ!$B$39:$B$782,E$83)+'СЕТ СН'!$H$9+СВЦЭМ!$D$10+'СЕТ СН'!$H$5-'СЕТ СН'!$H$17</f>
        <v>4951.1854437500006</v>
      </c>
      <c r="F87" s="36">
        <f>SUMIFS(СВЦЭМ!$C$39:$C$782,СВЦЭМ!$A$39:$A$782,$A87,СВЦЭМ!$B$39:$B$782,F$83)+'СЕТ СН'!$H$9+СВЦЭМ!$D$10+'СЕТ СН'!$H$5-'СЕТ СН'!$H$17</f>
        <v>4940.3768103700004</v>
      </c>
      <c r="G87" s="36">
        <f>SUMIFS(СВЦЭМ!$C$39:$C$782,СВЦЭМ!$A$39:$A$782,$A87,СВЦЭМ!$B$39:$B$782,G$83)+'СЕТ СН'!$H$9+СВЦЭМ!$D$10+'СЕТ СН'!$H$5-'СЕТ СН'!$H$17</f>
        <v>4867.6991268399997</v>
      </c>
      <c r="H87" s="36">
        <f>SUMIFS(СВЦЭМ!$C$39:$C$782,СВЦЭМ!$A$39:$A$782,$A87,СВЦЭМ!$B$39:$B$782,H$83)+'СЕТ СН'!$H$9+СВЦЭМ!$D$10+'СЕТ СН'!$H$5-'СЕТ СН'!$H$17</f>
        <v>4834.6061916300005</v>
      </c>
      <c r="I87" s="36">
        <f>SUMIFS(СВЦЭМ!$C$39:$C$782,СВЦЭМ!$A$39:$A$782,$A87,СВЦЭМ!$B$39:$B$782,I$83)+'СЕТ СН'!$H$9+СВЦЭМ!$D$10+'СЕТ СН'!$H$5-'СЕТ СН'!$H$17</f>
        <v>4734.6972363100003</v>
      </c>
      <c r="J87" s="36">
        <f>SUMIFS(СВЦЭМ!$C$39:$C$782,СВЦЭМ!$A$39:$A$782,$A87,СВЦЭМ!$B$39:$B$782,J$83)+'СЕТ СН'!$H$9+СВЦЭМ!$D$10+'СЕТ СН'!$H$5-'СЕТ СН'!$H$17</f>
        <v>4645.8933146400004</v>
      </c>
      <c r="K87" s="36">
        <f>SUMIFS(СВЦЭМ!$C$39:$C$782,СВЦЭМ!$A$39:$A$782,$A87,СВЦЭМ!$B$39:$B$782,K$83)+'СЕТ СН'!$H$9+СВЦЭМ!$D$10+'СЕТ СН'!$H$5-'СЕТ СН'!$H$17</f>
        <v>4627.9697682699998</v>
      </c>
      <c r="L87" s="36">
        <f>SUMIFS(СВЦЭМ!$C$39:$C$782,СВЦЭМ!$A$39:$A$782,$A87,СВЦЭМ!$B$39:$B$782,L$83)+'СЕТ СН'!$H$9+СВЦЭМ!$D$10+'СЕТ СН'!$H$5-'СЕТ СН'!$H$17</f>
        <v>4607.6299062799999</v>
      </c>
      <c r="M87" s="36">
        <f>SUMIFS(СВЦЭМ!$C$39:$C$782,СВЦЭМ!$A$39:$A$782,$A87,СВЦЭМ!$B$39:$B$782,M$83)+'СЕТ СН'!$H$9+СВЦЭМ!$D$10+'СЕТ СН'!$H$5-'СЕТ СН'!$H$17</f>
        <v>4601.3603426899999</v>
      </c>
      <c r="N87" s="36">
        <f>SUMIFS(СВЦЭМ!$C$39:$C$782,СВЦЭМ!$A$39:$A$782,$A87,СВЦЭМ!$B$39:$B$782,N$83)+'СЕТ СН'!$H$9+СВЦЭМ!$D$10+'СЕТ СН'!$H$5-'СЕТ СН'!$H$17</f>
        <v>4621.8442958599999</v>
      </c>
      <c r="O87" s="36">
        <f>SUMIFS(СВЦЭМ!$C$39:$C$782,СВЦЭМ!$A$39:$A$782,$A87,СВЦЭМ!$B$39:$B$782,O$83)+'СЕТ СН'!$H$9+СВЦЭМ!$D$10+'СЕТ СН'!$H$5-'СЕТ СН'!$H$17</f>
        <v>4619.4601250300002</v>
      </c>
      <c r="P87" s="36">
        <f>SUMIFS(СВЦЭМ!$C$39:$C$782,СВЦЭМ!$A$39:$A$782,$A87,СВЦЭМ!$B$39:$B$782,P$83)+'СЕТ СН'!$H$9+СВЦЭМ!$D$10+'СЕТ СН'!$H$5-'СЕТ СН'!$H$17</f>
        <v>4616.6690820900003</v>
      </c>
      <c r="Q87" s="36">
        <f>SUMIFS(СВЦЭМ!$C$39:$C$782,СВЦЭМ!$A$39:$A$782,$A87,СВЦЭМ!$B$39:$B$782,Q$83)+'СЕТ СН'!$H$9+СВЦЭМ!$D$10+'СЕТ СН'!$H$5-'СЕТ СН'!$H$17</f>
        <v>4617.31971522</v>
      </c>
      <c r="R87" s="36">
        <f>SUMIFS(СВЦЭМ!$C$39:$C$782,СВЦЭМ!$A$39:$A$782,$A87,СВЦЭМ!$B$39:$B$782,R$83)+'СЕТ СН'!$H$9+СВЦЭМ!$D$10+'СЕТ СН'!$H$5-'СЕТ СН'!$H$17</f>
        <v>4621.8956877300006</v>
      </c>
      <c r="S87" s="36">
        <f>SUMIFS(СВЦЭМ!$C$39:$C$782,СВЦЭМ!$A$39:$A$782,$A87,СВЦЭМ!$B$39:$B$782,S$83)+'СЕТ СН'!$H$9+СВЦЭМ!$D$10+'СЕТ СН'!$H$5-'СЕТ СН'!$H$17</f>
        <v>4628.0667752600002</v>
      </c>
      <c r="T87" s="36">
        <f>SUMIFS(СВЦЭМ!$C$39:$C$782,СВЦЭМ!$A$39:$A$782,$A87,СВЦЭМ!$B$39:$B$782,T$83)+'СЕТ СН'!$H$9+СВЦЭМ!$D$10+'СЕТ СН'!$H$5-'СЕТ СН'!$H$17</f>
        <v>4619.8977871799998</v>
      </c>
      <c r="U87" s="36">
        <f>SUMIFS(СВЦЭМ!$C$39:$C$782,СВЦЭМ!$A$39:$A$782,$A87,СВЦЭМ!$B$39:$B$782,U$83)+'СЕТ СН'!$H$9+СВЦЭМ!$D$10+'СЕТ СН'!$H$5-'СЕТ СН'!$H$17</f>
        <v>4617.2805248700006</v>
      </c>
      <c r="V87" s="36">
        <f>SUMIFS(СВЦЭМ!$C$39:$C$782,СВЦЭМ!$A$39:$A$782,$A87,СВЦЭМ!$B$39:$B$782,V$83)+'СЕТ СН'!$H$9+СВЦЭМ!$D$10+'СЕТ СН'!$H$5-'СЕТ СН'!$H$17</f>
        <v>4596.6106543100004</v>
      </c>
      <c r="W87" s="36">
        <f>SUMIFS(СВЦЭМ!$C$39:$C$782,СВЦЭМ!$A$39:$A$782,$A87,СВЦЭМ!$B$39:$B$782,W$83)+'СЕТ СН'!$H$9+СВЦЭМ!$D$10+'СЕТ СН'!$H$5-'СЕТ СН'!$H$17</f>
        <v>4581.8149814300004</v>
      </c>
      <c r="X87" s="36">
        <f>SUMIFS(СВЦЭМ!$C$39:$C$782,СВЦЭМ!$A$39:$A$782,$A87,СВЦЭМ!$B$39:$B$782,X$83)+'СЕТ СН'!$H$9+СВЦЭМ!$D$10+'СЕТ СН'!$H$5-'СЕТ СН'!$H$17</f>
        <v>4630.5931784000004</v>
      </c>
      <c r="Y87" s="36">
        <f>SUMIFS(СВЦЭМ!$C$39:$C$782,СВЦЭМ!$A$39:$A$782,$A87,СВЦЭМ!$B$39:$B$782,Y$83)+'СЕТ СН'!$H$9+СВЦЭМ!$D$10+'СЕТ СН'!$H$5-'СЕТ СН'!$H$17</f>
        <v>4686.5666563699997</v>
      </c>
    </row>
    <row r="88" spans="1:25" ht="15.75" x14ac:dyDescent="0.2">
      <c r="A88" s="35">
        <f t="shared" si="2"/>
        <v>45112</v>
      </c>
      <c r="B88" s="36">
        <f>SUMIFS(СВЦЭМ!$C$39:$C$782,СВЦЭМ!$A$39:$A$782,$A88,СВЦЭМ!$B$39:$B$782,B$83)+'СЕТ СН'!$H$9+СВЦЭМ!$D$10+'СЕТ СН'!$H$5-'СЕТ СН'!$H$17</f>
        <v>4633.7176341600007</v>
      </c>
      <c r="C88" s="36">
        <f>SUMIFS(СВЦЭМ!$C$39:$C$782,СВЦЭМ!$A$39:$A$782,$A88,СВЦЭМ!$B$39:$B$782,C$83)+'СЕТ СН'!$H$9+СВЦЭМ!$D$10+'СЕТ СН'!$H$5-'СЕТ СН'!$H$17</f>
        <v>4704.7164742200002</v>
      </c>
      <c r="D88" s="36">
        <f>SUMIFS(СВЦЭМ!$C$39:$C$782,СВЦЭМ!$A$39:$A$782,$A88,СВЦЭМ!$B$39:$B$782,D$83)+'СЕТ СН'!$H$9+СВЦЭМ!$D$10+'СЕТ СН'!$H$5-'СЕТ СН'!$H$17</f>
        <v>4797.7226313299998</v>
      </c>
      <c r="E88" s="36">
        <f>SUMIFS(СВЦЭМ!$C$39:$C$782,СВЦЭМ!$A$39:$A$782,$A88,СВЦЭМ!$B$39:$B$782,E$83)+'СЕТ СН'!$H$9+СВЦЭМ!$D$10+'СЕТ СН'!$H$5-'СЕТ СН'!$H$17</f>
        <v>4795.8558030900003</v>
      </c>
      <c r="F88" s="36">
        <f>SUMIFS(СВЦЭМ!$C$39:$C$782,СВЦЭМ!$A$39:$A$782,$A88,СВЦЭМ!$B$39:$B$782,F$83)+'СЕТ СН'!$H$9+СВЦЭМ!$D$10+'СЕТ СН'!$H$5-'СЕТ СН'!$H$17</f>
        <v>4792.0005457200004</v>
      </c>
      <c r="G88" s="36">
        <f>SUMIFS(СВЦЭМ!$C$39:$C$782,СВЦЭМ!$A$39:$A$782,$A88,СВЦЭМ!$B$39:$B$782,G$83)+'СЕТ СН'!$H$9+СВЦЭМ!$D$10+'СЕТ СН'!$H$5-'СЕТ СН'!$H$17</f>
        <v>4787.2298193200004</v>
      </c>
      <c r="H88" s="36">
        <f>SUMIFS(СВЦЭМ!$C$39:$C$782,СВЦЭМ!$A$39:$A$782,$A88,СВЦЭМ!$B$39:$B$782,H$83)+'СЕТ СН'!$H$9+СВЦЭМ!$D$10+'СЕТ СН'!$H$5-'СЕТ СН'!$H$17</f>
        <v>4744.9411618800004</v>
      </c>
      <c r="I88" s="36">
        <f>SUMIFS(СВЦЭМ!$C$39:$C$782,СВЦЭМ!$A$39:$A$782,$A88,СВЦЭМ!$B$39:$B$782,I$83)+'СЕТ СН'!$H$9+СВЦЭМ!$D$10+'СЕТ СН'!$H$5-'СЕТ СН'!$H$17</f>
        <v>4676.6797444800004</v>
      </c>
      <c r="J88" s="36">
        <f>SUMIFS(СВЦЭМ!$C$39:$C$782,СВЦЭМ!$A$39:$A$782,$A88,СВЦЭМ!$B$39:$B$782,J$83)+'СЕТ СН'!$H$9+СВЦЭМ!$D$10+'СЕТ СН'!$H$5-'СЕТ СН'!$H$17</f>
        <v>4601.3210111200005</v>
      </c>
      <c r="K88" s="36">
        <f>SUMIFS(СВЦЭМ!$C$39:$C$782,СВЦЭМ!$A$39:$A$782,$A88,СВЦЭМ!$B$39:$B$782,K$83)+'СЕТ СН'!$H$9+СВЦЭМ!$D$10+'СЕТ СН'!$H$5-'СЕТ СН'!$H$17</f>
        <v>4540.5134510900007</v>
      </c>
      <c r="L88" s="36">
        <f>SUMIFS(СВЦЭМ!$C$39:$C$782,СВЦЭМ!$A$39:$A$782,$A88,СВЦЭМ!$B$39:$B$782,L$83)+'СЕТ СН'!$H$9+СВЦЭМ!$D$10+'СЕТ СН'!$H$5-'СЕТ СН'!$H$17</f>
        <v>4506.4582599700007</v>
      </c>
      <c r="M88" s="36">
        <f>SUMIFS(СВЦЭМ!$C$39:$C$782,СВЦЭМ!$A$39:$A$782,$A88,СВЦЭМ!$B$39:$B$782,M$83)+'СЕТ СН'!$H$9+СВЦЭМ!$D$10+'СЕТ СН'!$H$5-'СЕТ СН'!$H$17</f>
        <v>4477.1405534000005</v>
      </c>
      <c r="N88" s="36">
        <f>SUMIFS(СВЦЭМ!$C$39:$C$782,СВЦЭМ!$A$39:$A$782,$A88,СВЦЭМ!$B$39:$B$782,N$83)+'СЕТ СН'!$H$9+СВЦЭМ!$D$10+'СЕТ СН'!$H$5-'СЕТ СН'!$H$17</f>
        <v>4495.8210984400002</v>
      </c>
      <c r="O88" s="36">
        <f>SUMIFS(СВЦЭМ!$C$39:$C$782,СВЦЭМ!$A$39:$A$782,$A88,СВЦЭМ!$B$39:$B$782,O$83)+'СЕТ СН'!$H$9+СВЦЭМ!$D$10+'СЕТ СН'!$H$5-'СЕТ СН'!$H$17</f>
        <v>4503.6421474700001</v>
      </c>
      <c r="P88" s="36">
        <f>SUMIFS(СВЦЭМ!$C$39:$C$782,СВЦЭМ!$A$39:$A$782,$A88,СВЦЭМ!$B$39:$B$782,P$83)+'СЕТ СН'!$H$9+СВЦЭМ!$D$10+'СЕТ СН'!$H$5-'СЕТ СН'!$H$17</f>
        <v>4506.2047930400004</v>
      </c>
      <c r="Q88" s="36">
        <f>SUMIFS(СВЦЭМ!$C$39:$C$782,СВЦЭМ!$A$39:$A$782,$A88,СВЦЭМ!$B$39:$B$782,Q$83)+'СЕТ СН'!$H$9+СВЦЭМ!$D$10+'СЕТ СН'!$H$5-'СЕТ СН'!$H$17</f>
        <v>4503.8867247500002</v>
      </c>
      <c r="R88" s="36">
        <f>SUMIFS(СВЦЭМ!$C$39:$C$782,СВЦЭМ!$A$39:$A$782,$A88,СВЦЭМ!$B$39:$B$782,R$83)+'СЕТ СН'!$H$9+СВЦЭМ!$D$10+'СЕТ СН'!$H$5-'СЕТ СН'!$H$17</f>
        <v>4507.6497781799999</v>
      </c>
      <c r="S88" s="36">
        <f>SUMIFS(СВЦЭМ!$C$39:$C$782,СВЦЭМ!$A$39:$A$782,$A88,СВЦЭМ!$B$39:$B$782,S$83)+'СЕТ СН'!$H$9+СВЦЭМ!$D$10+'СЕТ СН'!$H$5-'СЕТ СН'!$H$17</f>
        <v>4485.1293491500001</v>
      </c>
      <c r="T88" s="36">
        <f>SUMIFS(СВЦЭМ!$C$39:$C$782,СВЦЭМ!$A$39:$A$782,$A88,СВЦЭМ!$B$39:$B$782,T$83)+'СЕТ СН'!$H$9+СВЦЭМ!$D$10+'СЕТ СН'!$H$5-'СЕТ СН'!$H$17</f>
        <v>4470.9785440100004</v>
      </c>
      <c r="U88" s="36">
        <f>SUMIFS(СВЦЭМ!$C$39:$C$782,СВЦЭМ!$A$39:$A$782,$A88,СВЦЭМ!$B$39:$B$782,U$83)+'СЕТ СН'!$H$9+СВЦЭМ!$D$10+'СЕТ СН'!$H$5-'СЕТ СН'!$H$17</f>
        <v>4477.7563267799997</v>
      </c>
      <c r="V88" s="36">
        <f>SUMIFS(СВЦЭМ!$C$39:$C$782,СВЦЭМ!$A$39:$A$782,$A88,СВЦЭМ!$B$39:$B$782,V$83)+'СЕТ СН'!$H$9+СВЦЭМ!$D$10+'СЕТ СН'!$H$5-'СЕТ СН'!$H$17</f>
        <v>4487.9571751200001</v>
      </c>
      <c r="W88" s="36">
        <f>SUMIFS(СВЦЭМ!$C$39:$C$782,СВЦЭМ!$A$39:$A$782,$A88,СВЦЭМ!$B$39:$B$782,W$83)+'СЕТ СН'!$H$9+СВЦЭМ!$D$10+'СЕТ СН'!$H$5-'СЕТ СН'!$H$17</f>
        <v>4486.3231589999996</v>
      </c>
      <c r="X88" s="36">
        <f>SUMIFS(СВЦЭМ!$C$39:$C$782,СВЦЭМ!$A$39:$A$782,$A88,СВЦЭМ!$B$39:$B$782,X$83)+'СЕТ СН'!$H$9+СВЦЭМ!$D$10+'СЕТ СН'!$H$5-'СЕТ СН'!$H$17</f>
        <v>4525.1008693200001</v>
      </c>
      <c r="Y88" s="36">
        <f>SUMIFS(СВЦЭМ!$C$39:$C$782,СВЦЭМ!$A$39:$A$782,$A88,СВЦЭМ!$B$39:$B$782,Y$83)+'СЕТ СН'!$H$9+СВЦЭМ!$D$10+'СЕТ СН'!$H$5-'СЕТ СН'!$H$17</f>
        <v>4604.1874480099996</v>
      </c>
    </row>
    <row r="89" spans="1:25" ht="15.75" x14ac:dyDescent="0.2">
      <c r="A89" s="35">
        <f t="shared" si="2"/>
        <v>45113</v>
      </c>
      <c r="B89" s="36">
        <f>SUMIFS(СВЦЭМ!$C$39:$C$782,СВЦЭМ!$A$39:$A$782,$A89,СВЦЭМ!$B$39:$B$782,B$83)+'СЕТ СН'!$H$9+СВЦЭМ!$D$10+'СЕТ СН'!$H$5-'СЕТ СН'!$H$17</f>
        <v>4697.2732541000005</v>
      </c>
      <c r="C89" s="36">
        <f>SUMIFS(СВЦЭМ!$C$39:$C$782,СВЦЭМ!$A$39:$A$782,$A89,СВЦЭМ!$B$39:$B$782,C$83)+'СЕТ СН'!$H$9+СВЦЭМ!$D$10+'СЕТ СН'!$H$5-'СЕТ СН'!$H$17</f>
        <v>4744.1820516600001</v>
      </c>
      <c r="D89" s="36">
        <f>SUMIFS(СВЦЭМ!$C$39:$C$782,СВЦЭМ!$A$39:$A$782,$A89,СВЦЭМ!$B$39:$B$782,D$83)+'СЕТ СН'!$H$9+СВЦЭМ!$D$10+'СЕТ СН'!$H$5-'СЕТ СН'!$H$17</f>
        <v>4765.4084669399999</v>
      </c>
      <c r="E89" s="36">
        <f>SUMIFS(СВЦЭМ!$C$39:$C$782,СВЦЭМ!$A$39:$A$782,$A89,СВЦЭМ!$B$39:$B$782,E$83)+'СЕТ СН'!$H$9+СВЦЭМ!$D$10+'СЕТ СН'!$H$5-'СЕТ СН'!$H$17</f>
        <v>4779.3799462500001</v>
      </c>
      <c r="F89" s="36">
        <f>SUMIFS(СВЦЭМ!$C$39:$C$782,СВЦЭМ!$A$39:$A$782,$A89,СВЦЭМ!$B$39:$B$782,F$83)+'СЕТ СН'!$H$9+СВЦЭМ!$D$10+'СЕТ СН'!$H$5-'СЕТ СН'!$H$17</f>
        <v>4763.4539792800006</v>
      </c>
      <c r="G89" s="36">
        <f>SUMIFS(СВЦЭМ!$C$39:$C$782,СВЦЭМ!$A$39:$A$782,$A89,СВЦЭМ!$B$39:$B$782,G$83)+'СЕТ СН'!$H$9+СВЦЭМ!$D$10+'СЕТ СН'!$H$5-'СЕТ СН'!$H$17</f>
        <v>4747.5403394499999</v>
      </c>
      <c r="H89" s="36">
        <f>SUMIFS(СВЦЭМ!$C$39:$C$782,СВЦЭМ!$A$39:$A$782,$A89,СВЦЭМ!$B$39:$B$782,H$83)+'СЕТ СН'!$H$9+СВЦЭМ!$D$10+'СЕТ СН'!$H$5-'СЕТ СН'!$H$17</f>
        <v>4712.0686167700005</v>
      </c>
      <c r="I89" s="36">
        <f>SUMIFS(СВЦЭМ!$C$39:$C$782,СВЦЭМ!$A$39:$A$782,$A89,СВЦЭМ!$B$39:$B$782,I$83)+'СЕТ СН'!$H$9+СВЦЭМ!$D$10+'СЕТ СН'!$H$5-'СЕТ СН'!$H$17</f>
        <v>4616.1280870299997</v>
      </c>
      <c r="J89" s="36">
        <f>SUMIFS(СВЦЭМ!$C$39:$C$782,СВЦЭМ!$A$39:$A$782,$A89,СВЦЭМ!$B$39:$B$782,J$83)+'СЕТ СН'!$H$9+СВЦЭМ!$D$10+'СЕТ СН'!$H$5-'СЕТ СН'!$H$17</f>
        <v>4538.2224988100006</v>
      </c>
      <c r="K89" s="36">
        <f>SUMIFS(СВЦЭМ!$C$39:$C$782,СВЦЭМ!$A$39:$A$782,$A89,СВЦЭМ!$B$39:$B$782,K$83)+'СЕТ СН'!$H$9+СВЦЭМ!$D$10+'СЕТ СН'!$H$5-'СЕТ СН'!$H$17</f>
        <v>4499.9801296700007</v>
      </c>
      <c r="L89" s="36">
        <f>SUMIFS(СВЦЭМ!$C$39:$C$782,СВЦЭМ!$A$39:$A$782,$A89,СВЦЭМ!$B$39:$B$782,L$83)+'СЕТ СН'!$H$9+СВЦЭМ!$D$10+'СЕТ СН'!$H$5-'СЕТ СН'!$H$17</f>
        <v>4500.4885131600004</v>
      </c>
      <c r="M89" s="36">
        <f>SUMIFS(СВЦЭМ!$C$39:$C$782,СВЦЭМ!$A$39:$A$782,$A89,СВЦЭМ!$B$39:$B$782,M$83)+'СЕТ СН'!$H$9+СВЦЭМ!$D$10+'СЕТ СН'!$H$5-'СЕТ СН'!$H$17</f>
        <v>4512.30604709</v>
      </c>
      <c r="N89" s="36">
        <f>SUMIFS(СВЦЭМ!$C$39:$C$782,СВЦЭМ!$A$39:$A$782,$A89,СВЦЭМ!$B$39:$B$782,N$83)+'СЕТ СН'!$H$9+СВЦЭМ!$D$10+'СЕТ СН'!$H$5-'СЕТ СН'!$H$17</f>
        <v>4515.4752171600003</v>
      </c>
      <c r="O89" s="36">
        <f>SUMIFS(СВЦЭМ!$C$39:$C$782,СВЦЭМ!$A$39:$A$782,$A89,СВЦЭМ!$B$39:$B$782,O$83)+'СЕТ СН'!$H$9+СВЦЭМ!$D$10+'СЕТ СН'!$H$5-'СЕТ СН'!$H$17</f>
        <v>4523.4302458900002</v>
      </c>
      <c r="P89" s="36">
        <f>SUMIFS(СВЦЭМ!$C$39:$C$782,СВЦЭМ!$A$39:$A$782,$A89,СВЦЭМ!$B$39:$B$782,P$83)+'СЕТ СН'!$H$9+СВЦЭМ!$D$10+'СЕТ СН'!$H$5-'СЕТ СН'!$H$17</f>
        <v>4530.5472030999999</v>
      </c>
      <c r="Q89" s="36">
        <f>SUMIFS(СВЦЭМ!$C$39:$C$782,СВЦЭМ!$A$39:$A$782,$A89,СВЦЭМ!$B$39:$B$782,Q$83)+'СЕТ СН'!$H$9+СВЦЭМ!$D$10+'СЕТ СН'!$H$5-'СЕТ СН'!$H$17</f>
        <v>4535.0791261200002</v>
      </c>
      <c r="R89" s="36">
        <f>SUMIFS(СВЦЭМ!$C$39:$C$782,СВЦЭМ!$A$39:$A$782,$A89,СВЦЭМ!$B$39:$B$782,R$83)+'СЕТ СН'!$H$9+СВЦЭМ!$D$10+'СЕТ СН'!$H$5-'СЕТ СН'!$H$17</f>
        <v>4522.22519913</v>
      </c>
      <c r="S89" s="36">
        <f>SUMIFS(СВЦЭМ!$C$39:$C$782,СВЦЭМ!$A$39:$A$782,$A89,СВЦЭМ!$B$39:$B$782,S$83)+'СЕТ СН'!$H$9+СВЦЭМ!$D$10+'СЕТ СН'!$H$5-'СЕТ СН'!$H$17</f>
        <v>4516.2765916899998</v>
      </c>
      <c r="T89" s="36">
        <f>SUMIFS(СВЦЭМ!$C$39:$C$782,СВЦЭМ!$A$39:$A$782,$A89,СВЦЭМ!$B$39:$B$782,T$83)+'СЕТ СН'!$H$9+СВЦЭМ!$D$10+'СЕТ СН'!$H$5-'СЕТ СН'!$H$17</f>
        <v>4524.1134192600002</v>
      </c>
      <c r="U89" s="36">
        <f>SUMIFS(СВЦЭМ!$C$39:$C$782,СВЦЭМ!$A$39:$A$782,$A89,СВЦЭМ!$B$39:$B$782,U$83)+'СЕТ СН'!$H$9+СВЦЭМ!$D$10+'СЕТ СН'!$H$5-'СЕТ СН'!$H$17</f>
        <v>4506.8742848900001</v>
      </c>
      <c r="V89" s="36">
        <f>SUMIFS(СВЦЭМ!$C$39:$C$782,СВЦЭМ!$A$39:$A$782,$A89,СВЦЭМ!$B$39:$B$782,V$83)+'СЕТ СН'!$H$9+СВЦЭМ!$D$10+'СЕТ СН'!$H$5-'СЕТ СН'!$H$17</f>
        <v>4517.6908227700005</v>
      </c>
      <c r="W89" s="36">
        <f>SUMIFS(СВЦЭМ!$C$39:$C$782,СВЦЭМ!$A$39:$A$782,$A89,СВЦЭМ!$B$39:$B$782,W$83)+'СЕТ СН'!$H$9+СВЦЭМ!$D$10+'СЕТ СН'!$H$5-'СЕТ СН'!$H$17</f>
        <v>4506.9685180899996</v>
      </c>
      <c r="X89" s="36">
        <f>SUMIFS(СВЦЭМ!$C$39:$C$782,СВЦЭМ!$A$39:$A$782,$A89,СВЦЭМ!$B$39:$B$782,X$83)+'СЕТ СН'!$H$9+СВЦЭМ!$D$10+'СЕТ СН'!$H$5-'СЕТ СН'!$H$17</f>
        <v>4593.6148244200003</v>
      </c>
      <c r="Y89" s="36">
        <f>SUMIFS(СВЦЭМ!$C$39:$C$782,СВЦЭМ!$A$39:$A$782,$A89,СВЦЭМ!$B$39:$B$782,Y$83)+'СЕТ СН'!$H$9+СВЦЭМ!$D$10+'СЕТ СН'!$H$5-'СЕТ СН'!$H$17</f>
        <v>4678.0851782700001</v>
      </c>
    </row>
    <row r="90" spans="1:25" ht="15.75" x14ac:dyDescent="0.2">
      <c r="A90" s="35">
        <f t="shared" si="2"/>
        <v>45114</v>
      </c>
      <c r="B90" s="36">
        <f>SUMIFS(СВЦЭМ!$C$39:$C$782,СВЦЭМ!$A$39:$A$782,$A90,СВЦЭМ!$B$39:$B$782,B$83)+'СЕТ СН'!$H$9+СВЦЭМ!$D$10+'СЕТ СН'!$H$5-'СЕТ СН'!$H$17</f>
        <v>4797.4480283600005</v>
      </c>
      <c r="C90" s="36">
        <f>SUMIFS(СВЦЭМ!$C$39:$C$782,СВЦЭМ!$A$39:$A$782,$A90,СВЦЭМ!$B$39:$B$782,C$83)+'СЕТ СН'!$H$9+СВЦЭМ!$D$10+'СЕТ СН'!$H$5-'СЕТ СН'!$H$17</f>
        <v>4916.5612479900001</v>
      </c>
      <c r="D90" s="36">
        <f>SUMIFS(СВЦЭМ!$C$39:$C$782,СВЦЭМ!$A$39:$A$782,$A90,СВЦЭМ!$B$39:$B$782,D$83)+'СЕТ СН'!$H$9+СВЦЭМ!$D$10+'СЕТ СН'!$H$5-'СЕТ СН'!$H$17</f>
        <v>5053.7979700100004</v>
      </c>
      <c r="E90" s="36">
        <f>SUMIFS(СВЦЭМ!$C$39:$C$782,СВЦЭМ!$A$39:$A$782,$A90,СВЦЭМ!$B$39:$B$782,E$83)+'СЕТ СН'!$H$9+СВЦЭМ!$D$10+'СЕТ СН'!$H$5-'СЕТ СН'!$H$17</f>
        <v>5076.9157618700001</v>
      </c>
      <c r="F90" s="36">
        <f>SUMIFS(СВЦЭМ!$C$39:$C$782,СВЦЭМ!$A$39:$A$782,$A90,СВЦЭМ!$B$39:$B$782,F$83)+'СЕТ СН'!$H$9+СВЦЭМ!$D$10+'СЕТ СН'!$H$5-'СЕТ СН'!$H$17</f>
        <v>5086.2089951500002</v>
      </c>
      <c r="G90" s="36">
        <f>SUMIFS(СВЦЭМ!$C$39:$C$782,СВЦЭМ!$A$39:$A$782,$A90,СВЦЭМ!$B$39:$B$782,G$83)+'СЕТ СН'!$H$9+СВЦЭМ!$D$10+'СЕТ СН'!$H$5-'СЕТ СН'!$H$17</f>
        <v>5093.2352146600006</v>
      </c>
      <c r="H90" s="36">
        <f>SUMIFS(СВЦЭМ!$C$39:$C$782,СВЦЭМ!$A$39:$A$782,$A90,СВЦЭМ!$B$39:$B$782,H$83)+'СЕТ СН'!$H$9+СВЦЭМ!$D$10+'СЕТ СН'!$H$5-'СЕТ СН'!$H$17</f>
        <v>5060.2308068299999</v>
      </c>
      <c r="I90" s="36">
        <f>SUMIFS(СВЦЭМ!$C$39:$C$782,СВЦЭМ!$A$39:$A$782,$A90,СВЦЭМ!$B$39:$B$782,I$83)+'СЕТ СН'!$H$9+СВЦЭМ!$D$10+'СЕТ СН'!$H$5-'СЕТ СН'!$H$17</f>
        <v>4933.0279559299997</v>
      </c>
      <c r="J90" s="36">
        <f>SUMIFS(СВЦЭМ!$C$39:$C$782,СВЦЭМ!$A$39:$A$782,$A90,СВЦЭМ!$B$39:$B$782,J$83)+'СЕТ СН'!$H$9+СВЦЭМ!$D$10+'СЕТ СН'!$H$5-'СЕТ СН'!$H$17</f>
        <v>4725.5407363300001</v>
      </c>
      <c r="K90" s="36">
        <f>SUMIFS(СВЦЭМ!$C$39:$C$782,СВЦЭМ!$A$39:$A$782,$A90,СВЦЭМ!$B$39:$B$782,K$83)+'СЕТ СН'!$H$9+СВЦЭМ!$D$10+'СЕТ СН'!$H$5-'СЕТ СН'!$H$17</f>
        <v>4706.4403342300002</v>
      </c>
      <c r="L90" s="36">
        <f>SUMIFS(СВЦЭМ!$C$39:$C$782,СВЦЭМ!$A$39:$A$782,$A90,СВЦЭМ!$B$39:$B$782,L$83)+'СЕТ СН'!$H$9+СВЦЭМ!$D$10+'СЕТ СН'!$H$5-'СЕТ СН'!$H$17</f>
        <v>4691.5251221400003</v>
      </c>
      <c r="M90" s="36">
        <f>SUMIFS(СВЦЭМ!$C$39:$C$782,СВЦЭМ!$A$39:$A$782,$A90,СВЦЭМ!$B$39:$B$782,M$83)+'СЕТ СН'!$H$9+СВЦЭМ!$D$10+'СЕТ СН'!$H$5-'СЕТ СН'!$H$17</f>
        <v>4605.67136175</v>
      </c>
      <c r="N90" s="36">
        <f>SUMIFS(СВЦЭМ!$C$39:$C$782,СВЦЭМ!$A$39:$A$782,$A90,СВЦЭМ!$B$39:$B$782,N$83)+'СЕТ СН'!$H$9+СВЦЭМ!$D$10+'СЕТ СН'!$H$5-'СЕТ СН'!$H$17</f>
        <v>4655.1274456499996</v>
      </c>
      <c r="O90" s="36">
        <f>SUMIFS(СВЦЭМ!$C$39:$C$782,СВЦЭМ!$A$39:$A$782,$A90,СВЦЭМ!$B$39:$B$782,O$83)+'СЕТ СН'!$H$9+СВЦЭМ!$D$10+'СЕТ СН'!$H$5-'СЕТ СН'!$H$17</f>
        <v>4653.5546430100003</v>
      </c>
      <c r="P90" s="36">
        <f>SUMIFS(СВЦЭМ!$C$39:$C$782,СВЦЭМ!$A$39:$A$782,$A90,СВЦЭМ!$B$39:$B$782,P$83)+'СЕТ СН'!$H$9+СВЦЭМ!$D$10+'СЕТ СН'!$H$5-'СЕТ СН'!$H$17</f>
        <v>4623.6194233100005</v>
      </c>
      <c r="Q90" s="36">
        <f>SUMIFS(СВЦЭМ!$C$39:$C$782,СВЦЭМ!$A$39:$A$782,$A90,СВЦЭМ!$B$39:$B$782,Q$83)+'СЕТ СН'!$H$9+СВЦЭМ!$D$10+'СЕТ СН'!$H$5-'СЕТ СН'!$H$17</f>
        <v>4674.4021752999997</v>
      </c>
      <c r="R90" s="36">
        <f>SUMIFS(СВЦЭМ!$C$39:$C$782,СВЦЭМ!$A$39:$A$782,$A90,СВЦЭМ!$B$39:$B$782,R$83)+'СЕТ СН'!$H$9+СВЦЭМ!$D$10+'СЕТ СН'!$H$5-'СЕТ СН'!$H$17</f>
        <v>4677.4446213800002</v>
      </c>
      <c r="S90" s="36">
        <f>SUMIFS(СВЦЭМ!$C$39:$C$782,СВЦЭМ!$A$39:$A$782,$A90,СВЦЭМ!$B$39:$B$782,S$83)+'СЕТ СН'!$H$9+СВЦЭМ!$D$10+'СЕТ СН'!$H$5-'СЕТ СН'!$H$17</f>
        <v>4680.5803064800002</v>
      </c>
      <c r="T90" s="36">
        <f>SUMIFS(СВЦЭМ!$C$39:$C$782,СВЦЭМ!$A$39:$A$782,$A90,СВЦЭМ!$B$39:$B$782,T$83)+'СЕТ СН'!$H$9+СВЦЭМ!$D$10+'СЕТ СН'!$H$5-'СЕТ СН'!$H$17</f>
        <v>4677.2069565800002</v>
      </c>
      <c r="U90" s="36">
        <f>SUMIFS(СВЦЭМ!$C$39:$C$782,СВЦЭМ!$A$39:$A$782,$A90,СВЦЭМ!$B$39:$B$782,U$83)+'СЕТ СН'!$H$9+СВЦЭМ!$D$10+'СЕТ СН'!$H$5-'СЕТ СН'!$H$17</f>
        <v>4703.3827105099999</v>
      </c>
      <c r="V90" s="36">
        <f>SUMIFS(СВЦЭМ!$C$39:$C$782,СВЦЭМ!$A$39:$A$782,$A90,СВЦЭМ!$B$39:$B$782,V$83)+'СЕТ СН'!$H$9+СВЦЭМ!$D$10+'СЕТ СН'!$H$5-'СЕТ СН'!$H$17</f>
        <v>4718.9144496899999</v>
      </c>
      <c r="W90" s="36">
        <f>SUMIFS(СВЦЭМ!$C$39:$C$782,СВЦЭМ!$A$39:$A$782,$A90,СВЦЭМ!$B$39:$B$782,W$83)+'СЕТ СН'!$H$9+СВЦЭМ!$D$10+'СЕТ СН'!$H$5-'СЕТ СН'!$H$17</f>
        <v>4717.87102263</v>
      </c>
      <c r="X90" s="36">
        <f>SUMIFS(СВЦЭМ!$C$39:$C$782,СВЦЭМ!$A$39:$A$782,$A90,СВЦЭМ!$B$39:$B$782,X$83)+'СЕТ СН'!$H$9+СВЦЭМ!$D$10+'СЕТ СН'!$H$5-'СЕТ СН'!$H$17</f>
        <v>4738.9403501699999</v>
      </c>
      <c r="Y90" s="36">
        <f>SUMIFS(СВЦЭМ!$C$39:$C$782,СВЦЭМ!$A$39:$A$782,$A90,СВЦЭМ!$B$39:$B$782,Y$83)+'СЕТ СН'!$H$9+СВЦЭМ!$D$10+'СЕТ СН'!$H$5-'СЕТ СН'!$H$17</f>
        <v>4926.9031223100001</v>
      </c>
    </row>
    <row r="91" spans="1:25" ht="15.75" x14ac:dyDescent="0.2">
      <c r="A91" s="35">
        <f t="shared" si="2"/>
        <v>45115</v>
      </c>
      <c r="B91" s="36">
        <f>SUMIFS(СВЦЭМ!$C$39:$C$782,СВЦЭМ!$A$39:$A$782,$A91,СВЦЭМ!$B$39:$B$782,B$83)+'СЕТ СН'!$H$9+СВЦЭМ!$D$10+'СЕТ СН'!$H$5-'СЕТ СН'!$H$17</f>
        <v>4817.8185056299999</v>
      </c>
      <c r="C91" s="36">
        <f>SUMIFS(СВЦЭМ!$C$39:$C$782,СВЦЭМ!$A$39:$A$782,$A91,СВЦЭМ!$B$39:$B$782,C$83)+'СЕТ СН'!$H$9+СВЦЭМ!$D$10+'СЕТ СН'!$H$5-'СЕТ СН'!$H$17</f>
        <v>4920.2990643800003</v>
      </c>
      <c r="D91" s="36">
        <f>SUMIFS(СВЦЭМ!$C$39:$C$782,СВЦЭМ!$A$39:$A$782,$A91,СВЦЭМ!$B$39:$B$782,D$83)+'СЕТ СН'!$H$9+СВЦЭМ!$D$10+'СЕТ СН'!$H$5-'СЕТ СН'!$H$17</f>
        <v>4930.6815793300002</v>
      </c>
      <c r="E91" s="36">
        <f>SUMIFS(СВЦЭМ!$C$39:$C$782,СВЦЭМ!$A$39:$A$782,$A91,СВЦЭМ!$B$39:$B$782,E$83)+'СЕТ СН'!$H$9+СВЦЭМ!$D$10+'СЕТ СН'!$H$5-'СЕТ СН'!$H$17</f>
        <v>4900.0653139200003</v>
      </c>
      <c r="F91" s="36">
        <f>SUMIFS(СВЦЭМ!$C$39:$C$782,СВЦЭМ!$A$39:$A$782,$A91,СВЦЭМ!$B$39:$B$782,F$83)+'СЕТ СН'!$H$9+СВЦЭМ!$D$10+'СЕТ СН'!$H$5-'СЕТ СН'!$H$17</f>
        <v>4894.4261844399998</v>
      </c>
      <c r="G91" s="36">
        <f>SUMIFS(СВЦЭМ!$C$39:$C$782,СВЦЭМ!$A$39:$A$782,$A91,СВЦЭМ!$B$39:$B$782,G$83)+'СЕТ СН'!$H$9+СВЦЭМ!$D$10+'СЕТ СН'!$H$5-'СЕТ СН'!$H$17</f>
        <v>4899.5541324400001</v>
      </c>
      <c r="H91" s="36">
        <f>SUMIFS(СВЦЭМ!$C$39:$C$782,СВЦЭМ!$A$39:$A$782,$A91,СВЦЭМ!$B$39:$B$782,H$83)+'СЕТ СН'!$H$9+СВЦЭМ!$D$10+'СЕТ СН'!$H$5-'СЕТ СН'!$H$17</f>
        <v>4860.8602113500001</v>
      </c>
      <c r="I91" s="36">
        <f>SUMIFS(СВЦЭМ!$C$39:$C$782,СВЦЭМ!$A$39:$A$782,$A91,СВЦЭМ!$B$39:$B$782,I$83)+'СЕТ СН'!$H$9+СВЦЭМ!$D$10+'СЕТ СН'!$H$5-'СЕТ СН'!$H$17</f>
        <v>4688.1940685200007</v>
      </c>
      <c r="J91" s="36">
        <f>SUMIFS(СВЦЭМ!$C$39:$C$782,СВЦЭМ!$A$39:$A$782,$A91,СВЦЭМ!$B$39:$B$782,J$83)+'СЕТ СН'!$H$9+СВЦЭМ!$D$10+'СЕТ СН'!$H$5-'СЕТ СН'!$H$17</f>
        <v>4632.4235694899999</v>
      </c>
      <c r="K91" s="36">
        <f>SUMIFS(СВЦЭМ!$C$39:$C$782,СВЦЭМ!$A$39:$A$782,$A91,СВЦЭМ!$B$39:$B$782,K$83)+'СЕТ СН'!$H$9+СВЦЭМ!$D$10+'СЕТ СН'!$H$5-'СЕТ СН'!$H$17</f>
        <v>4633.3132818399999</v>
      </c>
      <c r="L91" s="36">
        <f>SUMIFS(СВЦЭМ!$C$39:$C$782,СВЦЭМ!$A$39:$A$782,$A91,СВЦЭМ!$B$39:$B$782,L$83)+'СЕТ СН'!$H$9+СВЦЭМ!$D$10+'СЕТ СН'!$H$5-'СЕТ СН'!$H$17</f>
        <v>4611.8756745299997</v>
      </c>
      <c r="M91" s="36">
        <f>SUMIFS(СВЦЭМ!$C$39:$C$782,СВЦЭМ!$A$39:$A$782,$A91,СВЦЭМ!$B$39:$B$782,M$83)+'СЕТ СН'!$H$9+СВЦЭМ!$D$10+'СЕТ СН'!$H$5-'СЕТ СН'!$H$17</f>
        <v>4616.5725557000005</v>
      </c>
      <c r="N91" s="36">
        <f>SUMIFS(СВЦЭМ!$C$39:$C$782,СВЦЭМ!$A$39:$A$782,$A91,СВЦЭМ!$B$39:$B$782,N$83)+'СЕТ СН'!$H$9+СВЦЭМ!$D$10+'СЕТ СН'!$H$5-'СЕТ СН'!$H$17</f>
        <v>4619.1168415000002</v>
      </c>
      <c r="O91" s="36">
        <f>SUMIFS(СВЦЭМ!$C$39:$C$782,СВЦЭМ!$A$39:$A$782,$A91,СВЦЭМ!$B$39:$B$782,O$83)+'СЕТ СН'!$H$9+СВЦЭМ!$D$10+'СЕТ СН'!$H$5-'СЕТ СН'!$H$17</f>
        <v>4623.3689892100001</v>
      </c>
      <c r="P91" s="36">
        <f>SUMIFS(СВЦЭМ!$C$39:$C$782,СВЦЭМ!$A$39:$A$782,$A91,СВЦЭМ!$B$39:$B$782,P$83)+'СЕТ СН'!$H$9+СВЦЭМ!$D$10+'СЕТ СН'!$H$5-'СЕТ СН'!$H$17</f>
        <v>4631.6869133099999</v>
      </c>
      <c r="Q91" s="36">
        <f>SUMIFS(СВЦЭМ!$C$39:$C$782,СВЦЭМ!$A$39:$A$782,$A91,СВЦЭМ!$B$39:$B$782,Q$83)+'СЕТ СН'!$H$9+СВЦЭМ!$D$10+'СЕТ СН'!$H$5-'СЕТ СН'!$H$17</f>
        <v>4634.5605653299999</v>
      </c>
      <c r="R91" s="36">
        <f>SUMIFS(СВЦЭМ!$C$39:$C$782,СВЦЭМ!$A$39:$A$782,$A91,СВЦЭМ!$B$39:$B$782,R$83)+'СЕТ СН'!$H$9+СВЦЭМ!$D$10+'СЕТ СН'!$H$5-'СЕТ СН'!$H$17</f>
        <v>4642.5158978600002</v>
      </c>
      <c r="S91" s="36">
        <f>SUMIFS(СВЦЭМ!$C$39:$C$782,СВЦЭМ!$A$39:$A$782,$A91,СВЦЭМ!$B$39:$B$782,S$83)+'СЕТ СН'!$H$9+СВЦЭМ!$D$10+'СЕТ СН'!$H$5-'СЕТ СН'!$H$17</f>
        <v>4640.6439270500005</v>
      </c>
      <c r="T91" s="36">
        <f>SUMIFS(СВЦЭМ!$C$39:$C$782,СВЦЭМ!$A$39:$A$782,$A91,СВЦЭМ!$B$39:$B$782,T$83)+'СЕТ СН'!$H$9+СВЦЭМ!$D$10+'СЕТ СН'!$H$5-'СЕТ СН'!$H$17</f>
        <v>4645.0079511200001</v>
      </c>
      <c r="U91" s="36">
        <f>SUMIFS(СВЦЭМ!$C$39:$C$782,СВЦЭМ!$A$39:$A$782,$A91,СВЦЭМ!$B$39:$B$782,U$83)+'СЕТ СН'!$H$9+СВЦЭМ!$D$10+'СЕТ СН'!$H$5-'СЕТ СН'!$H$17</f>
        <v>4632.6007636699997</v>
      </c>
      <c r="V91" s="36">
        <f>SUMIFS(СВЦЭМ!$C$39:$C$782,СВЦЭМ!$A$39:$A$782,$A91,СВЦЭМ!$B$39:$B$782,V$83)+'СЕТ СН'!$H$9+СВЦЭМ!$D$10+'СЕТ СН'!$H$5-'СЕТ СН'!$H$17</f>
        <v>4651.6713948200004</v>
      </c>
      <c r="W91" s="36">
        <f>SUMIFS(СВЦЭМ!$C$39:$C$782,СВЦЭМ!$A$39:$A$782,$A91,СВЦЭМ!$B$39:$B$782,W$83)+'СЕТ СН'!$H$9+СВЦЭМ!$D$10+'СЕТ СН'!$H$5-'СЕТ СН'!$H$17</f>
        <v>4662.4187669900002</v>
      </c>
      <c r="X91" s="36">
        <f>SUMIFS(СВЦЭМ!$C$39:$C$782,СВЦЭМ!$A$39:$A$782,$A91,СВЦЭМ!$B$39:$B$782,X$83)+'СЕТ СН'!$H$9+СВЦЭМ!$D$10+'СЕТ СН'!$H$5-'СЕТ СН'!$H$17</f>
        <v>4719.5375784400003</v>
      </c>
      <c r="Y91" s="36">
        <f>SUMIFS(СВЦЭМ!$C$39:$C$782,СВЦЭМ!$A$39:$A$782,$A91,СВЦЭМ!$B$39:$B$782,Y$83)+'СЕТ СН'!$H$9+СВЦЭМ!$D$10+'СЕТ СН'!$H$5-'СЕТ СН'!$H$17</f>
        <v>4787.8724544899997</v>
      </c>
    </row>
    <row r="92" spans="1:25" ht="15.75" x14ac:dyDescent="0.2">
      <c r="A92" s="35">
        <f t="shared" si="2"/>
        <v>45116</v>
      </c>
      <c r="B92" s="36">
        <f>SUMIFS(СВЦЭМ!$C$39:$C$782,СВЦЭМ!$A$39:$A$782,$A92,СВЦЭМ!$B$39:$B$782,B$83)+'СЕТ СН'!$H$9+СВЦЭМ!$D$10+'СЕТ СН'!$H$5-'СЕТ СН'!$H$17</f>
        <v>4740.0122332999999</v>
      </c>
      <c r="C92" s="36">
        <f>SUMIFS(СВЦЭМ!$C$39:$C$782,СВЦЭМ!$A$39:$A$782,$A92,СВЦЭМ!$B$39:$B$782,C$83)+'СЕТ СН'!$H$9+СВЦЭМ!$D$10+'СЕТ СН'!$H$5-'СЕТ СН'!$H$17</f>
        <v>4851.07537942</v>
      </c>
      <c r="D92" s="36">
        <f>SUMIFS(СВЦЭМ!$C$39:$C$782,СВЦЭМ!$A$39:$A$782,$A92,СВЦЭМ!$B$39:$B$782,D$83)+'СЕТ СН'!$H$9+СВЦЭМ!$D$10+'СЕТ СН'!$H$5-'СЕТ СН'!$H$17</f>
        <v>4925.5283353599998</v>
      </c>
      <c r="E92" s="36">
        <f>SUMIFS(СВЦЭМ!$C$39:$C$782,СВЦЭМ!$A$39:$A$782,$A92,СВЦЭМ!$B$39:$B$782,E$83)+'СЕТ СН'!$H$9+СВЦЭМ!$D$10+'СЕТ СН'!$H$5-'СЕТ СН'!$H$17</f>
        <v>4919.1647369100001</v>
      </c>
      <c r="F92" s="36">
        <f>SUMIFS(СВЦЭМ!$C$39:$C$782,СВЦЭМ!$A$39:$A$782,$A92,СВЦЭМ!$B$39:$B$782,F$83)+'СЕТ СН'!$H$9+СВЦЭМ!$D$10+'СЕТ СН'!$H$5-'СЕТ СН'!$H$17</f>
        <v>4915.8558547800003</v>
      </c>
      <c r="G92" s="36">
        <f>SUMIFS(СВЦЭМ!$C$39:$C$782,СВЦЭМ!$A$39:$A$782,$A92,СВЦЭМ!$B$39:$B$782,G$83)+'СЕТ СН'!$H$9+СВЦЭМ!$D$10+'СЕТ СН'!$H$5-'СЕТ СН'!$H$17</f>
        <v>4924.1865450599998</v>
      </c>
      <c r="H92" s="36">
        <f>SUMIFS(СВЦЭМ!$C$39:$C$782,СВЦЭМ!$A$39:$A$782,$A92,СВЦЭМ!$B$39:$B$782,H$83)+'СЕТ СН'!$H$9+СВЦЭМ!$D$10+'СЕТ СН'!$H$5-'СЕТ СН'!$H$17</f>
        <v>4954.3855557799998</v>
      </c>
      <c r="I92" s="36">
        <f>SUMIFS(СВЦЭМ!$C$39:$C$782,СВЦЭМ!$A$39:$A$782,$A92,СВЦЭМ!$B$39:$B$782,I$83)+'СЕТ СН'!$H$9+СВЦЭМ!$D$10+'СЕТ СН'!$H$5-'СЕТ СН'!$H$17</f>
        <v>4856.5697703599999</v>
      </c>
      <c r="J92" s="36">
        <f>SUMIFS(СВЦЭМ!$C$39:$C$782,СВЦЭМ!$A$39:$A$782,$A92,СВЦЭМ!$B$39:$B$782,J$83)+'СЕТ СН'!$H$9+СВЦЭМ!$D$10+'СЕТ СН'!$H$5-'СЕТ СН'!$H$17</f>
        <v>4763.3143208299998</v>
      </c>
      <c r="K92" s="36">
        <f>SUMIFS(СВЦЭМ!$C$39:$C$782,СВЦЭМ!$A$39:$A$782,$A92,СВЦЭМ!$B$39:$B$782,K$83)+'СЕТ СН'!$H$9+СВЦЭМ!$D$10+'СЕТ СН'!$H$5-'СЕТ СН'!$H$17</f>
        <v>4653.5590355200002</v>
      </c>
      <c r="L92" s="36">
        <f>SUMIFS(СВЦЭМ!$C$39:$C$782,СВЦЭМ!$A$39:$A$782,$A92,СВЦЭМ!$B$39:$B$782,L$83)+'СЕТ СН'!$H$9+СВЦЭМ!$D$10+'СЕТ СН'!$H$5-'СЕТ СН'!$H$17</f>
        <v>4666.2560955299996</v>
      </c>
      <c r="M92" s="36">
        <f>SUMIFS(СВЦЭМ!$C$39:$C$782,СВЦЭМ!$A$39:$A$782,$A92,СВЦЭМ!$B$39:$B$782,M$83)+'СЕТ СН'!$H$9+СВЦЭМ!$D$10+'СЕТ СН'!$H$5-'СЕТ СН'!$H$17</f>
        <v>4644.1561686700006</v>
      </c>
      <c r="N92" s="36">
        <f>SUMIFS(СВЦЭМ!$C$39:$C$782,СВЦЭМ!$A$39:$A$782,$A92,СВЦЭМ!$B$39:$B$782,N$83)+'СЕТ СН'!$H$9+СВЦЭМ!$D$10+'СЕТ СН'!$H$5-'СЕТ СН'!$H$17</f>
        <v>4632.2961100399998</v>
      </c>
      <c r="O92" s="36">
        <f>SUMIFS(СВЦЭМ!$C$39:$C$782,СВЦЭМ!$A$39:$A$782,$A92,СВЦЭМ!$B$39:$B$782,O$83)+'СЕТ СН'!$H$9+СВЦЭМ!$D$10+'СЕТ СН'!$H$5-'СЕТ СН'!$H$17</f>
        <v>4635.4920909499997</v>
      </c>
      <c r="P92" s="36">
        <f>SUMIFS(СВЦЭМ!$C$39:$C$782,СВЦЭМ!$A$39:$A$782,$A92,СВЦЭМ!$B$39:$B$782,P$83)+'СЕТ СН'!$H$9+СВЦЭМ!$D$10+'СЕТ СН'!$H$5-'СЕТ СН'!$H$17</f>
        <v>4648.9500856100003</v>
      </c>
      <c r="Q92" s="36">
        <f>SUMIFS(СВЦЭМ!$C$39:$C$782,СВЦЭМ!$A$39:$A$782,$A92,СВЦЭМ!$B$39:$B$782,Q$83)+'СЕТ СН'!$H$9+СВЦЭМ!$D$10+'СЕТ СН'!$H$5-'СЕТ СН'!$H$17</f>
        <v>4647.7725429100001</v>
      </c>
      <c r="R92" s="36">
        <f>SUMIFS(СВЦЭМ!$C$39:$C$782,СВЦЭМ!$A$39:$A$782,$A92,СВЦЭМ!$B$39:$B$782,R$83)+'СЕТ СН'!$H$9+СВЦЭМ!$D$10+'СЕТ СН'!$H$5-'СЕТ СН'!$H$17</f>
        <v>4643.8842960500006</v>
      </c>
      <c r="S92" s="36">
        <f>SUMIFS(СВЦЭМ!$C$39:$C$782,СВЦЭМ!$A$39:$A$782,$A92,СВЦЭМ!$B$39:$B$782,S$83)+'СЕТ СН'!$H$9+СВЦЭМ!$D$10+'СЕТ СН'!$H$5-'СЕТ СН'!$H$17</f>
        <v>4634.97529493</v>
      </c>
      <c r="T92" s="36">
        <f>SUMIFS(СВЦЭМ!$C$39:$C$782,СВЦЭМ!$A$39:$A$782,$A92,СВЦЭМ!$B$39:$B$782,T$83)+'СЕТ СН'!$H$9+СВЦЭМ!$D$10+'СЕТ СН'!$H$5-'СЕТ СН'!$H$17</f>
        <v>4636.3239525899999</v>
      </c>
      <c r="U92" s="36">
        <f>SUMIFS(СВЦЭМ!$C$39:$C$782,СВЦЭМ!$A$39:$A$782,$A92,СВЦЭМ!$B$39:$B$782,U$83)+'СЕТ СН'!$H$9+СВЦЭМ!$D$10+'СЕТ СН'!$H$5-'СЕТ СН'!$H$17</f>
        <v>4665.41996922</v>
      </c>
      <c r="V92" s="36">
        <f>SUMIFS(СВЦЭМ!$C$39:$C$782,СВЦЭМ!$A$39:$A$782,$A92,СВЦЭМ!$B$39:$B$782,V$83)+'СЕТ СН'!$H$9+СВЦЭМ!$D$10+'СЕТ СН'!$H$5-'СЕТ СН'!$H$17</f>
        <v>4668.4638391500002</v>
      </c>
      <c r="W92" s="36">
        <f>SUMIFS(СВЦЭМ!$C$39:$C$782,СВЦЭМ!$A$39:$A$782,$A92,СВЦЭМ!$B$39:$B$782,W$83)+'СЕТ СН'!$H$9+СВЦЭМ!$D$10+'СЕТ СН'!$H$5-'СЕТ СН'!$H$17</f>
        <v>4634.4690428600006</v>
      </c>
      <c r="X92" s="36">
        <f>SUMIFS(СВЦЭМ!$C$39:$C$782,СВЦЭМ!$A$39:$A$782,$A92,СВЦЭМ!$B$39:$B$782,X$83)+'СЕТ СН'!$H$9+СВЦЭМ!$D$10+'СЕТ СН'!$H$5-'СЕТ СН'!$H$17</f>
        <v>4672.4675716900001</v>
      </c>
      <c r="Y92" s="36">
        <f>SUMIFS(СВЦЭМ!$C$39:$C$782,СВЦЭМ!$A$39:$A$782,$A92,СВЦЭМ!$B$39:$B$782,Y$83)+'СЕТ СН'!$H$9+СВЦЭМ!$D$10+'СЕТ СН'!$H$5-'СЕТ СН'!$H$17</f>
        <v>4765.73717984</v>
      </c>
    </row>
    <row r="93" spans="1:25" ht="15.75" x14ac:dyDescent="0.2">
      <c r="A93" s="35">
        <f t="shared" si="2"/>
        <v>45117</v>
      </c>
      <c r="B93" s="36">
        <f>SUMIFS(СВЦЭМ!$C$39:$C$782,СВЦЭМ!$A$39:$A$782,$A93,СВЦЭМ!$B$39:$B$782,B$83)+'СЕТ СН'!$H$9+СВЦЭМ!$D$10+'СЕТ СН'!$H$5-'СЕТ СН'!$H$17</f>
        <v>4743.7937115499999</v>
      </c>
      <c r="C93" s="36">
        <f>SUMIFS(СВЦЭМ!$C$39:$C$782,СВЦЭМ!$A$39:$A$782,$A93,СВЦЭМ!$B$39:$B$782,C$83)+'СЕТ СН'!$H$9+СВЦЭМ!$D$10+'СЕТ СН'!$H$5-'СЕТ СН'!$H$17</f>
        <v>4827.9790435100003</v>
      </c>
      <c r="D93" s="36">
        <f>SUMIFS(СВЦЭМ!$C$39:$C$782,СВЦЭМ!$A$39:$A$782,$A93,СВЦЭМ!$B$39:$B$782,D$83)+'СЕТ СН'!$H$9+СВЦЭМ!$D$10+'СЕТ СН'!$H$5-'СЕТ СН'!$H$17</f>
        <v>4945.2439883300003</v>
      </c>
      <c r="E93" s="36">
        <f>SUMIFS(СВЦЭМ!$C$39:$C$782,СВЦЭМ!$A$39:$A$782,$A93,СВЦЭМ!$B$39:$B$782,E$83)+'СЕТ СН'!$H$9+СВЦЭМ!$D$10+'СЕТ СН'!$H$5-'СЕТ СН'!$H$17</f>
        <v>4966.8586857600003</v>
      </c>
      <c r="F93" s="36">
        <f>SUMIFS(СВЦЭМ!$C$39:$C$782,СВЦЭМ!$A$39:$A$782,$A93,СВЦЭМ!$B$39:$B$782,F$83)+'СЕТ СН'!$H$9+СВЦЭМ!$D$10+'СЕТ СН'!$H$5-'СЕТ СН'!$H$17</f>
        <v>4963.4665249999998</v>
      </c>
      <c r="G93" s="36">
        <f>SUMIFS(СВЦЭМ!$C$39:$C$782,СВЦЭМ!$A$39:$A$782,$A93,СВЦЭМ!$B$39:$B$782,G$83)+'СЕТ СН'!$H$9+СВЦЭМ!$D$10+'СЕТ СН'!$H$5-'СЕТ СН'!$H$17</f>
        <v>4959.5891280599999</v>
      </c>
      <c r="H93" s="36">
        <f>SUMIFS(СВЦЭМ!$C$39:$C$782,СВЦЭМ!$A$39:$A$782,$A93,СВЦЭМ!$B$39:$B$782,H$83)+'СЕТ СН'!$H$9+СВЦЭМ!$D$10+'СЕТ СН'!$H$5-'СЕТ СН'!$H$17</f>
        <v>5025.9648976099998</v>
      </c>
      <c r="I93" s="36">
        <f>SUMIFS(СВЦЭМ!$C$39:$C$782,СВЦЭМ!$A$39:$A$782,$A93,СВЦЭМ!$B$39:$B$782,I$83)+'СЕТ СН'!$H$9+СВЦЭМ!$D$10+'СЕТ СН'!$H$5-'СЕТ СН'!$H$17</f>
        <v>4802.4218024800002</v>
      </c>
      <c r="J93" s="36">
        <f>SUMIFS(СВЦЭМ!$C$39:$C$782,СВЦЭМ!$A$39:$A$782,$A93,СВЦЭМ!$B$39:$B$782,J$83)+'СЕТ СН'!$H$9+СВЦЭМ!$D$10+'СЕТ СН'!$H$5-'СЕТ СН'!$H$17</f>
        <v>4718.1121106099999</v>
      </c>
      <c r="K93" s="36">
        <f>SUMIFS(СВЦЭМ!$C$39:$C$782,СВЦЭМ!$A$39:$A$782,$A93,СВЦЭМ!$B$39:$B$782,K$83)+'СЕТ СН'!$H$9+СВЦЭМ!$D$10+'СЕТ СН'!$H$5-'СЕТ СН'!$H$17</f>
        <v>4690.76686737</v>
      </c>
      <c r="L93" s="36">
        <f>SUMIFS(СВЦЭМ!$C$39:$C$782,СВЦЭМ!$A$39:$A$782,$A93,СВЦЭМ!$B$39:$B$782,L$83)+'СЕТ СН'!$H$9+СВЦЭМ!$D$10+'СЕТ СН'!$H$5-'СЕТ СН'!$H$17</f>
        <v>4680.9445722199998</v>
      </c>
      <c r="M93" s="36">
        <f>SUMIFS(СВЦЭМ!$C$39:$C$782,СВЦЭМ!$A$39:$A$782,$A93,СВЦЭМ!$B$39:$B$782,M$83)+'СЕТ СН'!$H$9+СВЦЭМ!$D$10+'СЕТ СН'!$H$5-'СЕТ СН'!$H$17</f>
        <v>4799.3466257600003</v>
      </c>
      <c r="N93" s="36">
        <f>SUMIFS(СВЦЭМ!$C$39:$C$782,СВЦЭМ!$A$39:$A$782,$A93,СВЦЭМ!$B$39:$B$782,N$83)+'СЕТ СН'!$H$9+СВЦЭМ!$D$10+'СЕТ СН'!$H$5-'СЕТ СН'!$H$17</f>
        <v>4811.7943199000001</v>
      </c>
      <c r="O93" s="36">
        <f>SUMIFS(СВЦЭМ!$C$39:$C$782,СВЦЭМ!$A$39:$A$782,$A93,СВЦЭМ!$B$39:$B$782,O$83)+'СЕТ СН'!$H$9+СВЦЭМ!$D$10+'СЕТ СН'!$H$5-'СЕТ СН'!$H$17</f>
        <v>4467.75888717</v>
      </c>
      <c r="P93" s="36">
        <f>SUMIFS(СВЦЭМ!$C$39:$C$782,СВЦЭМ!$A$39:$A$782,$A93,СВЦЭМ!$B$39:$B$782,P$83)+'СЕТ СН'!$H$9+СВЦЭМ!$D$10+'СЕТ СН'!$H$5-'СЕТ СН'!$H$17</f>
        <v>4472.6036792300001</v>
      </c>
      <c r="Q93" s="36">
        <f>SUMIFS(СВЦЭМ!$C$39:$C$782,СВЦЭМ!$A$39:$A$782,$A93,СВЦЭМ!$B$39:$B$782,Q$83)+'СЕТ СН'!$H$9+СВЦЭМ!$D$10+'СЕТ СН'!$H$5-'СЕТ СН'!$H$17</f>
        <v>4476.53428807</v>
      </c>
      <c r="R93" s="36">
        <f>SUMIFS(СВЦЭМ!$C$39:$C$782,СВЦЭМ!$A$39:$A$782,$A93,СВЦЭМ!$B$39:$B$782,R$83)+'СЕТ СН'!$H$9+СВЦЭМ!$D$10+'СЕТ СН'!$H$5-'СЕТ СН'!$H$17</f>
        <v>4475.5517122299998</v>
      </c>
      <c r="S93" s="36">
        <f>SUMIFS(СВЦЭМ!$C$39:$C$782,СВЦЭМ!$A$39:$A$782,$A93,СВЦЭМ!$B$39:$B$782,S$83)+'СЕТ СН'!$H$9+СВЦЭМ!$D$10+'СЕТ СН'!$H$5-'СЕТ СН'!$H$17</f>
        <v>4475.72022483</v>
      </c>
      <c r="T93" s="36">
        <f>SUMIFS(СВЦЭМ!$C$39:$C$782,СВЦЭМ!$A$39:$A$782,$A93,СВЦЭМ!$B$39:$B$782,T$83)+'СЕТ СН'!$H$9+СВЦЭМ!$D$10+'СЕТ СН'!$H$5-'СЕТ СН'!$H$17</f>
        <v>4657.4338477800002</v>
      </c>
      <c r="U93" s="36">
        <f>SUMIFS(СВЦЭМ!$C$39:$C$782,СВЦЭМ!$A$39:$A$782,$A93,СВЦЭМ!$B$39:$B$782,U$83)+'СЕТ СН'!$H$9+СВЦЭМ!$D$10+'СЕТ СН'!$H$5-'СЕТ СН'!$H$17</f>
        <v>4642.5818793899998</v>
      </c>
      <c r="V93" s="36">
        <f>SUMIFS(СВЦЭМ!$C$39:$C$782,СВЦЭМ!$A$39:$A$782,$A93,СВЦЭМ!$B$39:$B$782,V$83)+'СЕТ СН'!$H$9+СВЦЭМ!$D$10+'СЕТ СН'!$H$5-'СЕТ СН'!$H$17</f>
        <v>4610.9465970800002</v>
      </c>
      <c r="W93" s="36">
        <f>SUMIFS(СВЦЭМ!$C$39:$C$782,СВЦЭМ!$A$39:$A$782,$A93,СВЦЭМ!$B$39:$B$782,W$83)+'СЕТ СН'!$H$9+СВЦЭМ!$D$10+'СЕТ СН'!$H$5-'СЕТ СН'!$H$17</f>
        <v>4595.4464220299997</v>
      </c>
      <c r="X93" s="36">
        <f>SUMIFS(СВЦЭМ!$C$39:$C$782,СВЦЭМ!$A$39:$A$782,$A93,СВЦЭМ!$B$39:$B$782,X$83)+'СЕТ СН'!$H$9+СВЦЭМ!$D$10+'СЕТ СН'!$H$5-'СЕТ СН'!$H$17</f>
        <v>4641.3064185399999</v>
      </c>
      <c r="Y93" s="36">
        <f>SUMIFS(СВЦЭМ!$C$39:$C$782,СВЦЭМ!$A$39:$A$782,$A93,СВЦЭМ!$B$39:$B$782,Y$83)+'СЕТ СН'!$H$9+СВЦЭМ!$D$10+'СЕТ СН'!$H$5-'СЕТ СН'!$H$17</f>
        <v>4707.7501754000004</v>
      </c>
    </row>
    <row r="94" spans="1:25" ht="15.75" x14ac:dyDescent="0.2">
      <c r="A94" s="35">
        <f t="shared" si="2"/>
        <v>45118</v>
      </c>
      <c r="B94" s="36">
        <f>SUMIFS(СВЦЭМ!$C$39:$C$782,СВЦЭМ!$A$39:$A$782,$A94,СВЦЭМ!$B$39:$B$782,B$83)+'СЕТ СН'!$H$9+СВЦЭМ!$D$10+'СЕТ СН'!$H$5-'СЕТ СН'!$H$17</f>
        <v>4865.7375104500006</v>
      </c>
      <c r="C94" s="36">
        <f>SUMIFS(СВЦЭМ!$C$39:$C$782,СВЦЭМ!$A$39:$A$782,$A94,СВЦЭМ!$B$39:$B$782,C$83)+'СЕТ СН'!$H$9+СВЦЭМ!$D$10+'СЕТ СН'!$H$5-'СЕТ СН'!$H$17</f>
        <v>4931.4136102499997</v>
      </c>
      <c r="D94" s="36">
        <f>SUMIFS(СВЦЭМ!$C$39:$C$782,СВЦЭМ!$A$39:$A$782,$A94,СВЦЭМ!$B$39:$B$782,D$83)+'СЕТ СН'!$H$9+СВЦЭМ!$D$10+'СЕТ СН'!$H$5-'СЕТ СН'!$H$17</f>
        <v>4999.1454497699997</v>
      </c>
      <c r="E94" s="36">
        <f>SUMIFS(СВЦЭМ!$C$39:$C$782,СВЦЭМ!$A$39:$A$782,$A94,СВЦЭМ!$B$39:$B$782,E$83)+'СЕТ СН'!$H$9+СВЦЭМ!$D$10+'СЕТ СН'!$H$5-'СЕТ СН'!$H$17</f>
        <v>4969.8874656600001</v>
      </c>
      <c r="F94" s="36">
        <f>SUMIFS(СВЦЭМ!$C$39:$C$782,СВЦЭМ!$A$39:$A$782,$A94,СВЦЭМ!$B$39:$B$782,F$83)+'СЕТ СН'!$H$9+СВЦЭМ!$D$10+'СЕТ СН'!$H$5-'СЕТ СН'!$H$17</f>
        <v>4977.1182230800005</v>
      </c>
      <c r="G94" s="36">
        <f>SUMIFS(СВЦЭМ!$C$39:$C$782,СВЦЭМ!$A$39:$A$782,$A94,СВЦЭМ!$B$39:$B$782,G$83)+'СЕТ СН'!$H$9+СВЦЭМ!$D$10+'СЕТ СН'!$H$5-'СЕТ СН'!$H$17</f>
        <v>4977.8789790600003</v>
      </c>
      <c r="H94" s="36">
        <f>SUMIFS(СВЦЭМ!$C$39:$C$782,СВЦЭМ!$A$39:$A$782,$A94,СВЦЭМ!$B$39:$B$782,H$83)+'СЕТ СН'!$H$9+СВЦЭМ!$D$10+'СЕТ СН'!$H$5-'СЕТ СН'!$H$17</f>
        <v>5029.8903995199998</v>
      </c>
      <c r="I94" s="36">
        <f>SUMIFS(СВЦЭМ!$C$39:$C$782,СВЦЭМ!$A$39:$A$782,$A94,СВЦЭМ!$B$39:$B$782,I$83)+'СЕТ СН'!$H$9+СВЦЭМ!$D$10+'СЕТ СН'!$H$5-'СЕТ СН'!$H$17</f>
        <v>4834.2894641000003</v>
      </c>
      <c r="J94" s="36">
        <f>SUMIFS(СВЦЭМ!$C$39:$C$782,СВЦЭМ!$A$39:$A$782,$A94,СВЦЭМ!$B$39:$B$782,J$83)+'СЕТ СН'!$H$9+СВЦЭМ!$D$10+'СЕТ СН'!$H$5-'СЕТ СН'!$H$17</f>
        <v>4724.8443316700004</v>
      </c>
      <c r="K94" s="36">
        <f>SUMIFS(СВЦЭМ!$C$39:$C$782,СВЦЭМ!$A$39:$A$782,$A94,СВЦЭМ!$B$39:$B$782,K$83)+'СЕТ СН'!$H$9+СВЦЭМ!$D$10+'СЕТ СН'!$H$5-'СЕТ СН'!$H$17</f>
        <v>4670.8322769699998</v>
      </c>
      <c r="L94" s="36">
        <f>SUMIFS(СВЦЭМ!$C$39:$C$782,СВЦЭМ!$A$39:$A$782,$A94,СВЦЭМ!$B$39:$B$782,L$83)+'СЕТ СН'!$H$9+СВЦЭМ!$D$10+'СЕТ СН'!$H$5-'СЕТ СН'!$H$17</f>
        <v>4628.3525991699998</v>
      </c>
      <c r="M94" s="36">
        <f>SUMIFS(СВЦЭМ!$C$39:$C$782,СВЦЭМ!$A$39:$A$782,$A94,СВЦЭМ!$B$39:$B$782,M$83)+'СЕТ СН'!$H$9+СВЦЭМ!$D$10+'СЕТ СН'!$H$5-'СЕТ СН'!$H$17</f>
        <v>4617.1275866899996</v>
      </c>
      <c r="N94" s="36">
        <f>SUMIFS(СВЦЭМ!$C$39:$C$782,СВЦЭМ!$A$39:$A$782,$A94,СВЦЭМ!$B$39:$B$782,N$83)+'СЕТ СН'!$H$9+СВЦЭМ!$D$10+'СЕТ СН'!$H$5-'СЕТ СН'!$H$17</f>
        <v>4619.1480200000005</v>
      </c>
      <c r="O94" s="36">
        <f>SUMIFS(СВЦЭМ!$C$39:$C$782,СВЦЭМ!$A$39:$A$782,$A94,СВЦЭМ!$B$39:$B$782,O$83)+'СЕТ СН'!$H$9+СВЦЭМ!$D$10+'СЕТ СН'!$H$5-'СЕТ СН'!$H$17</f>
        <v>4608.2286973400005</v>
      </c>
      <c r="P94" s="36">
        <f>SUMIFS(СВЦЭМ!$C$39:$C$782,СВЦЭМ!$A$39:$A$782,$A94,СВЦЭМ!$B$39:$B$782,P$83)+'СЕТ СН'!$H$9+СВЦЭМ!$D$10+'СЕТ СН'!$H$5-'СЕТ СН'!$H$17</f>
        <v>4605.4816151800005</v>
      </c>
      <c r="Q94" s="36">
        <f>SUMIFS(СВЦЭМ!$C$39:$C$782,СВЦЭМ!$A$39:$A$782,$A94,СВЦЭМ!$B$39:$B$782,Q$83)+'СЕТ СН'!$H$9+СВЦЭМ!$D$10+'СЕТ СН'!$H$5-'СЕТ СН'!$H$17</f>
        <v>4610.8324483400002</v>
      </c>
      <c r="R94" s="36">
        <f>SUMIFS(СВЦЭМ!$C$39:$C$782,СВЦЭМ!$A$39:$A$782,$A94,СВЦЭМ!$B$39:$B$782,R$83)+'СЕТ СН'!$H$9+СВЦЭМ!$D$10+'СЕТ СН'!$H$5-'СЕТ СН'!$H$17</f>
        <v>4612.69610285</v>
      </c>
      <c r="S94" s="36">
        <f>SUMIFS(СВЦЭМ!$C$39:$C$782,СВЦЭМ!$A$39:$A$782,$A94,СВЦЭМ!$B$39:$B$782,S$83)+'СЕТ СН'!$H$9+СВЦЭМ!$D$10+'СЕТ СН'!$H$5-'СЕТ СН'!$H$17</f>
        <v>4592.2174842100003</v>
      </c>
      <c r="T94" s="36">
        <f>SUMIFS(СВЦЭМ!$C$39:$C$782,СВЦЭМ!$A$39:$A$782,$A94,СВЦЭМ!$B$39:$B$782,T$83)+'СЕТ СН'!$H$9+СВЦЭМ!$D$10+'СЕТ СН'!$H$5-'СЕТ СН'!$H$17</f>
        <v>4589.2002417499998</v>
      </c>
      <c r="U94" s="36">
        <f>SUMIFS(СВЦЭМ!$C$39:$C$782,СВЦЭМ!$A$39:$A$782,$A94,СВЦЭМ!$B$39:$B$782,U$83)+'СЕТ СН'!$H$9+СВЦЭМ!$D$10+'СЕТ СН'!$H$5-'СЕТ СН'!$H$17</f>
        <v>4612.9552179700004</v>
      </c>
      <c r="V94" s="36">
        <f>SUMIFS(СВЦЭМ!$C$39:$C$782,СВЦЭМ!$A$39:$A$782,$A94,СВЦЭМ!$B$39:$B$782,V$83)+'СЕТ СН'!$H$9+СВЦЭМ!$D$10+'СЕТ СН'!$H$5-'СЕТ СН'!$H$17</f>
        <v>4631.5415575699999</v>
      </c>
      <c r="W94" s="36">
        <f>SUMIFS(СВЦЭМ!$C$39:$C$782,СВЦЭМ!$A$39:$A$782,$A94,СВЦЭМ!$B$39:$B$782,W$83)+'СЕТ СН'!$H$9+СВЦЭМ!$D$10+'СЕТ СН'!$H$5-'СЕТ СН'!$H$17</f>
        <v>4613.5004823199997</v>
      </c>
      <c r="X94" s="36">
        <f>SUMIFS(СВЦЭМ!$C$39:$C$782,СВЦЭМ!$A$39:$A$782,$A94,СВЦЭМ!$B$39:$B$782,X$83)+'СЕТ СН'!$H$9+СВЦЭМ!$D$10+'СЕТ СН'!$H$5-'СЕТ СН'!$H$17</f>
        <v>4657.5914062299998</v>
      </c>
      <c r="Y94" s="36">
        <f>SUMIFS(СВЦЭМ!$C$39:$C$782,СВЦЭМ!$A$39:$A$782,$A94,СВЦЭМ!$B$39:$B$782,Y$83)+'СЕТ СН'!$H$9+СВЦЭМ!$D$10+'СЕТ СН'!$H$5-'СЕТ СН'!$H$17</f>
        <v>4739.7306811400003</v>
      </c>
    </row>
    <row r="95" spans="1:25" ht="15.75" x14ac:dyDescent="0.2">
      <c r="A95" s="35">
        <f t="shared" si="2"/>
        <v>45119</v>
      </c>
      <c r="B95" s="36">
        <f>SUMIFS(СВЦЭМ!$C$39:$C$782,СВЦЭМ!$A$39:$A$782,$A95,СВЦЭМ!$B$39:$B$782,B$83)+'СЕТ СН'!$H$9+СВЦЭМ!$D$10+'СЕТ СН'!$H$5-'СЕТ СН'!$H$17</f>
        <v>4808.7561738700006</v>
      </c>
      <c r="C95" s="36">
        <f>SUMIFS(СВЦЭМ!$C$39:$C$782,СВЦЭМ!$A$39:$A$782,$A95,СВЦЭМ!$B$39:$B$782,C$83)+'СЕТ СН'!$H$9+СВЦЭМ!$D$10+'СЕТ СН'!$H$5-'СЕТ СН'!$H$17</f>
        <v>4851.3891405300001</v>
      </c>
      <c r="D95" s="36">
        <f>SUMIFS(СВЦЭМ!$C$39:$C$782,СВЦЭМ!$A$39:$A$782,$A95,СВЦЭМ!$B$39:$B$782,D$83)+'СЕТ СН'!$H$9+СВЦЭМ!$D$10+'СЕТ СН'!$H$5-'СЕТ СН'!$H$17</f>
        <v>4924.0176085100002</v>
      </c>
      <c r="E95" s="36">
        <f>SUMIFS(СВЦЭМ!$C$39:$C$782,СВЦЭМ!$A$39:$A$782,$A95,СВЦЭМ!$B$39:$B$782,E$83)+'СЕТ СН'!$H$9+СВЦЭМ!$D$10+'СЕТ СН'!$H$5-'СЕТ СН'!$H$17</f>
        <v>4990.5622015600002</v>
      </c>
      <c r="F95" s="36">
        <f>SUMIFS(СВЦЭМ!$C$39:$C$782,СВЦЭМ!$A$39:$A$782,$A95,СВЦЭМ!$B$39:$B$782,F$83)+'СЕТ СН'!$H$9+СВЦЭМ!$D$10+'СЕТ СН'!$H$5-'СЕТ СН'!$H$17</f>
        <v>5031.7290087000001</v>
      </c>
      <c r="G95" s="36">
        <f>SUMIFS(СВЦЭМ!$C$39:$C$782,СВЦЭМ!$A$39:$A$782,$A95,СВЦЭМ!$B$39:$B$782,G$83)+'СЕТ СН'!$H$9+СВЦЭМ!$D$10+'СЕТ СН'!$H$5-'СЕТ СН'!$H$17</f>
        <v>5008.0887079100003</v>
      </c>
      <c r="H95" s="36">
        <f>SUMIFS(СВЦЭМ!$C$39:$C$782,СВЦЭМ!$A$39:$A$782,$A95,СВЦЭМ!$B$39:$B$782,H$83)+'СЕТ СН'!$H$9+СВЦЭМ!$D$10+'СЕТ СН'!$H$5-'СЕТ СН'!$H$17</f>
        <v>4954.75855409</v>
      </c>
      <c r="I95" s="36">
        <f>SUMIFS(СВЦЭМ!$C$39:$C$782,СВЦЭМ!$A$39:$A$782,$A95,СВЦЭМ!$B$39:$B$782,I$83)+'СЕТ СН'!$H$9+СВЦЭМ!$D$10+'СЕТ СН'!$H$5-'СЕТ СН'!$H$17</f>
        <v>4757.4429710599998</v>
      </c>
      <c r="J95" s="36">
        <f>SUMIFS(СВЦЭМ!$C$39:$C$782,СВЦЭМ!$A$39:$A$782,$A95,СВЦЭМ!$B$39:$B$782,J$83)+'СЕТ СН'!$H$9+СВЦЭМ!$D$10+'СЕТ СН'!$H$5-'СЕТ СН'!$H$17</f>
        <v>4699.2423635900004</v>
      </c>
      <c r="K95" s="36">
        <f>SUMIFS(СВЦЭМ!$C$39:$C$782,СВЦЭМ!$A$39:$A$782,$A95,СВЦЭМ!$B$39:$B$782,K$83)+'СЕТ СН'!$H$9+СВЦЭМ!$D$10+'СЕТ СН'!$H$5-'СЕТ СН'!$H$17</f>
        <v>4623.94837345</v>
      </c>
      <c r="L95" s="36">
        <f>SUMIFS(СВЦЭМ!$C$39:$C$782,СВЦЭМ!$A$39:$A$782,$A95,СВЦЭМ!$B$39:$B$782,L$83)+'СЕТ СН'!$H$9+СВЦЭМ!$D$10+'СЕТ СН'!$H$5-'СЕТ СН'!$H$17</f>
        <v>4629.3998044999998</v>
      </c>
      <c r="M95" s="36">
        <f>SUMIFS(СВЦЭМ!$C$39:$C$782,СВЦЭМ!$A$39:$A$782,$A95,СВЦЭМ!$B$39:$B$782,M$83)+'СЕТ СН'!$H$9+СВЦЭМ!$D$10+'СЕТ СН'!$H$5-'СЕТ СН'!$H$17</f>
        <v>4667.3696056799999</v>
      </c>
      <c r="N95" s="36">
        <f>SUMIFS(СВЦЭМ!$C$39:$C$782,СВЦЭМ!$A$39:$A$782,$A95,СВЦЭМ!$B$39:$B$782,N$83)+'СЕТ СН'!$H$9+СВЦЭМ!$D$10+'СЕТ СН'!$H$5-'СЕТ СН'!$H$17</f>
        <v>4666.9582435600005</v>
      </c>
      <c r="O95" s="36">
        <f>SUMIFS(СВЦЭМ!$C$39:$C$782,СВЦЭМ!$A$39:$A$782,$A95,СВЦЭМ!$B$39:$B$782,O$83)+'СЕТ СН'!$H$9+СВЦЭМ!$D$10+'СЕТ СН'!$H$5-'СЕТ СН'!$H$17</f>
        <v>4668.0030310399998</v>
      </c>
      <c r="P95" s="36">
        <f>SUMIFS(СВЦЭМ!$C$39:$C$782,СВЦЭМ!$A$39:$A$782,$A95,СВЦЭМ!$B$39:$B$782,P$83)+'СЕТ СН'!$H$9+СВЦЭМ!$D$10+'СЕТ СН'!$H$5-'СЕТ СН'!$H$17</f>
        <v>4656.0327894000002</v>
      </c>
      <c r="Q95" s="36">
        <f>SUMIFS(СВЦЭМ!$C$39:$C$782,СВЦЭМ!$A$39:$A$782,$A95,СВЦЭМ!$B$39:$B$782,Q$83)+'СЕТ СН'!$H$9+СВЦЭМ!$D$10+'СЕТ СН'!$H$5-'СЕТ СН'!$H$17</f>
        <v>4651.1617111100004</v>
      </c>
      <c r="R95" s="36">
        <f>SUMIFS(СВЦЭМ!$C$39:$C$782,СВЦЭМ!$A$39:$A$782,$A95,СВЦЭМ!$B$39:$B$782,R$83)+'СЕТ СН'!$H$9+СВЦЭМ!$D$10+'СЕТ СН'!$H$5-'СЕТ СН'!$H$17</f>
        <v>4654.7418061200005</v>
      </c>
      <c r="S95" s="36">
        <f>SUMIFS(СВЦЭМ!$C$39:$C$782,СВЦЭМ!$A$39:$A$782,$A95,СВЦЭМ!$B$39:$B$782,S$83)+'СЕТ СН'!$H$9+СВЦЭМ!$D$10+'СЕТ СН'!$H$5-'СЕТ СН'!$H$17</f>
        <v>4652.7390224600003</v>
      </c>
      <c r="T95" s="36">
        <f>SUMIFS(СВЦЭМ!$C$39:$C$782,СВЦЭМ!$A$39:$A$782,$A95,СВЦЭМ!$B$39:$B$782,T$83)+'СЕТ СН'!$H$9+СВЦЭМ!$D$10+'СЕТ СН'!$H$5-'СЕТ СН'!$H$17</f>
        <v>4649.3012406799999</v>
      </c>
      <c r="U95" s="36">
        <f>SUMIFS(СВЦЭМ!$C$39:$C$782,СВЦЭМ!$A$39:$A$782,$A95,СВЦЭМ!$B$39:$B$782,U$83)+'СЕТ СН'!$H$9+СВЦЭМ!$D$10+'СЕТ СН'!$H$5-'СЕТ СН'!$H$17</f>
        <v>4661.16265613</v>
      </c>
      <c r="V95" s="36">
        <f>SUMIFS(СВЦЭМ!$C$39:$C$782,СВЦЭМ!$A$39:$A$782,$A95,СВЦЭМ!$B$39:$B$782,V$83)+'СЕТ СН'!$H$9+СВЦЭМ!$D$10+'СЕТ СН'!$H$5-'СЕТ СН'!$H$17</f>
        <v>4659.8995321800003</v>
      </c>
      <c r="W95" s="36">
        <f>SUMIFS(СВЦЭМ!$C$39:$C$782,СВЦЭМ!$A$39:$A$782,$A95,СВЦЭМ!$B$39:$B$782,W$83)+'СЕТ СН'!$H$9+СВЦЭМ!$D$10+'СЕТ СН'!$H$5-'СЕТ СН'!$H$17</f>
        <v>4628.1508781499997</v>
      </c>
      <c r="X95" s="36">
        <f>SUMIFS(СВЦЭМ!$C$39:$C$782,СВЦЭМ!$A$39:$A$782,$A95,СВЦЭМ!$B$39:$B$782,X$83)+'СЕТ СН'!$H$9+СВЦЭМ!$D$10+'СЕТ СН'!$H$5-'СЕТ СН'!$H$17</f>
        <v>4678.0220564900001</v>
      </c>
      <c r="Y95" s="36">
        <f>SUMIFS(СВЦЭМ!$C$39:$C$782,СВЦЭМ!$A$39:$A$782,$A95,СВЦЭМ!$B$39:$B$782,Y$83)+'СЕТ СН'!$H$9+СВЦЭМ!$D$10+'СЕТ СН'!$H$5-'СЕТ СН'!$H$17</f>
        <v>4726.2040599000002</v>
      </c>
    </row>
    <row r="96" spans="1:25" ht="15.75" x14ac:dyDescent="0.2">
      <c r="A96" s="35">
        <f t="shared" si="2"/>
        <v>45120</v>
      </c>
      <c r="B96" s="36">
        <f>SUMIFS(СВЦЭМ!$C$39:$C$782,СВЦЭМ!$A$39:$A$782,$A96,СВЦЭМ!$B$39:$B$782,B$83)+'СЕТ СН'!$H$9+СВЦЭМ!$D$10+'СЕТ СН'!$H$5-'СЕТ СН'!$H$17</f>
        <v>4792.3129605000004</v>
      </c>
      <c r="C96" s="36">
        <f>SUMIFS(СВЦЭМ!$C$39:$C$782,СВЦЭМ!$A$39:$A$782,$A96,СВЦЭМ!$B$39:$B$782,C$83)+'СЕТ СН'!$H$9+СВЦЭМ!$D$10+'СЕТ СН'!$H$5-'СЕТ СН'!$H$17</f>
        <v>4864.1390758799998</v>
      </c>
      <c r="D96" s="36">
        <f>SUMIFS(СВЦЭМ!$C$39:$C$782,СВЦЭМ!$A$39:$A$782,$A96,СВЦЭМ!$B$39:$B$782,D$83)+'СЕТ СН'!$H$9+СВЦЭМ!$D$10+'СЕТ СН'!$H$5-'СЕТ СН'!$H$17</f>
        <v>5004.5335329600002</v>
      </c>
      <c r="E96" s="36">
        <f>SUMIFS(СВЦЭМ!$C$39:$C$782,СВЦЭМ!$A$39:$A$782,$A96,СВЦЭМ!$B$39:$B$782,E$83)+'СЕТ СН'!$H$9+СВЦЭМ!$D$10+'СЕТ СН'!$H$5-'СЕТ СН'!$H$17</f>
        <v>5056.0535607000002</v>
      </c>
      <c r="F96" s="36">
        <f>SUMIFS(СВЦЭМ!$C$39:$C$782,СВЦЭМ!$A$39:$A$782,$A96,СВЦЭМ!$B$39:$B$782,F$83)+'СЕТ СН'!$H$9+СВЦЭМ!$D$10+'СЕТ СН'!$H$5-'СЕТ СН'!$H$17</f>
        <v>5060.1054293799998</v>
      </c>
      <c r="G96" s="36">
        <f>SUMIFS(СВЦЭМ!$C$39:$C$782,СВЦЭМ!$A$39:$A$782,$A96,СВЦЭМ!$B$39:$B$782,G$83)+'СЕТ СН'!$H$9+СВЦЭМ!$D$10+'СЕТ СН'!$H$5-'СЕТ СН'!$H$17</f>
        <v>5046.3910114800001</v>
      </c>
      <c r="H96" s="36">
        <f>SUMIFS(СВЦЭМ!$C$39:$C$782,СВЦЭМ!$A$39:$A$782,$A96,СВЦЭМ!$B$39:$B$782,H$83)+'СЕТ СН'!$H$9+СВЦЭМ!$D$10+'СЕТ СН'!$H$5-'СЕТ СН'!$H$17</f>
        <v>4994.1986968500005</v>
      </c>
      <c r="I96" s="36">
        <f>SUMIFS(СВЦЭМ!$C$39:$C$782,СВЦЭМ!$A$39:$A$782,$A96,СВЦЭМ!$B$39:$B$782,I$83)+'СЕТ СН'!$H$9+СВЦЭМ!$D$10+'СЕТ СН'!$H$5-'СЕТ СН'!$H$17</f>
        <v>4795.2534163</v>
      </c>
      <c r="J96" s="36">
        <f>SUMIFS(СВЦЭМ!$C$39:$C$782,СВЦЭМ!$A$39:$A$782,$A96,СВЦЭМ!$B$39:$B$782,J$83)+'СЕТ СН'!$H$9+СВЦЭМ!$D$10+'СЕТ СН'!$H$5-'СЕТ СН'!$H$17</f>
        <v>4675.7201813499996</v>
      </c>
      <c r="K96" s="36">
        <f>SUMIFS(СВЦЭМ!$C$39:$C$782,СВЦЭМ!$A$39:$A$782,$A96,СВЦЭМ!$B$39:$B$782,K$83)+'СЕТ СН'!$H$9+СВЦЭМ!$D$10+'СЕТ СН'!$H$5-'СЕТ СН'!$H$17</f>
        <v>4636.7110414400004</v>
      </c>
      <c r="L96" s="36">
        <f>SUMIFS(СВЦЭМ!$C$39:$C$782,СВЦЭМ!$A$39:$A$782,$A96,СВЦЭМ!$B$39:$B$782,L$83)+'СЕТ СН'!$H$9+СВЦЭМ!$D$10+'СЕТ СН'!$H$5-'СЕТ СН'!$H$17</f>
        <v>4603.0500670800002</v>
      </c>
      <c r="M96" s="36">
        <f>SUMIFS(СВЦЭМ!$C$39:$C$782,СВЦЭМ!$A$39:$A$782,$A96,СВЦЭМ!$B$39:$B$782,M$83)+'СЕТ СН'!$H$9+СВЦЭМ!$D$10+'СЕТ СН'!$H$5-'СЕТ СН'!$H$17</f>
        <v>4602.9310437599997</v>
      </c>
      <c r="N96" s="36">
        <f>SUMIFS(СВЦЭМ!$C$39:$C$782,СВЦЭМ!$A$39:$A$782,$A96,СВЦЭМ!$B$39:$B$782,N$83)+'СЕТ СН'!$H$9+СВЦЭМ!$D$10+'СЕТ СН'!$H$5-'СЕТ СН'!$H$17</f>
        <v>4600.2798732700003</v>
      </c>
      <c r="O96" s="36">
        <f>SUMIFS(СВЦЭМ!$C$39:$C$782,СВЦЭМ!$A$39:$A$782,$A96,СВЦЭМ!$B$39:$B$782,O$83)+'СЕТ СН'!$H$9+СВЦЭМ!$D$10+'СЕТ СН'!$H$5-'СЕТ СН'!$H$17</f>
        <v>4599.8504948200007</v>
      </c>
      <c r="P96" s="36">
        <f>SUMIFS(СВЦЭМ!$C$39:$C$782,СВЦЭМ!$A$39:$A$782,$A96,СВЦЭМ!$B$39:$B$782,P$83)+'СЕТ СН'!$H$9+СВЦЭМ!$D$10+'СЕТ СН'!$H$5-'СЕТ СН'!$H$17</f>
        <v>4612.11804811</v>
      </c>
      <c r="Q96" s="36">
        <f>SUMIFS(СВЦЭМ!$C$39:$C$782,СВЦЭМ!$A$39:$A$782,$A96,СВЦЭМ!$B$39:$B$782,Q$83)+'СЕТ СН'!$H$9+СВЦЭМ!$D$10+'СЕТ СН'!$H$5-'СЕТ СН'!$H$17</f>
        <v>4613.1055429099997</v>
      </c>
      <c r="R96" s="36">
        <f>SUMIFS(СВЦЭМ!$C$39:$C$782,СВЦЭМ!$A$39:$A$782,$A96,СВЦЭМ!$B$39:$B$782,R$83)+'СЕТ СН'!$H$9+СВЦЭМ!$D$10+'СЕТ СН'!$H$5-'СЕТ СН'!$H$17</f>
        <v>4623.2099042999998</v>
      </c>
      <c r="S96" s="36">
        <f>SUMIFS(СВЦЭМ!$C$39:$C$782,СВЦЭМ!$A$39:$A$782,$A96,СВЦЭМ!$B$39:$B$782,S$83)+'СЕТ СН'!$H$9+СВЦЭМ!$D$10+'СЕТ СН'!$H$5-'СЕТ СН'!$H$17</f>
        <v>4623.5684086399997</v>
      </c>
      <c r="T96" s="36">
        <f>SUMIFS(СВЦЭМ!$C$39:$C$782,СВЦЭМ!$A$39:$A$782,$A96,СВЦЭМ!$B$39:$B$782,T$83)+'СЕТ СН'!$H$9+СВЦЭМ!$D$10+'СЕТ СН'!$H$5-'СЕТ СН'!$H$17</f>
        <v>4607.90453987</v>
      </c>
      <c r="U96" s="36">
        <f>SUMIFS(СВЦЭМ!$C$39:$C$782,СВЦЭМ!$A$39:$A$782,$A96,СВЦЭМ!$B$39:$B$782,U$83)+'СЕТ СН'!$H$9+СВЦЭМ!$D$10+'СЕТ СН'!$H$5-'СЕТ СН'!$H$17</f>
        <v>4625.7641455200001</v>
      </c>
      <c r="V96" s="36">
        <f>SUMIFS(СВЦЭМ!$C$39:$C$782,СВЦЭМ!$A$39:$A$782,$A96,СВЦЭМ!$B$39:$B$782,V$83)+'СЕТ СН'!$H$9+СВЦЭМ!$D$10+'СЕТ СН'!$H$5-'СЕТ СН'!$H$17</f>
        <v>4640.0541642999997</v>
      </c>
      <c r="W96" s="36">
        <f>SUMIFS(СВЦЭМ!$C$39:$C$782,СВЦЭМ!$A$39:$A$782,$A96,СВЦЭМ!$B$39:$B$782,W$83)+'СЕТ СН'!$H$9+СВЦЭМ!$D$10+'СЕТ СН'!$H$5-'СЕТ СН'!$H$17</f>
        <v>4639.0388125500003</v>
      </c>
      <c r="X96" s="36">
        <f>SUMIFS(СВЦЭМ!$C$39:$C$782,СВЦЭМ!$A$39:$A$782,$A96,СВЦЭМ!$B$39:$B$782,X$83)+'СЕТ СН'!$H$9+СВЦЭМ!$D$10+'СЕТ СН'!$H$5-'СЕТ СН'!$H$17</f>
        <v>4667.9738997900004</v>
      </c>
      <c r="Y96" s="36">
        <f>SUMIFS(СВЦЭМ!$C$39:$C$782,СВЦЭМ!$A$39:$A$782,$A96,СВЦЭМ!$B$39:$B$782,Y$83)+'СЕТ СН'!$H$9+СВЦЭМ!$D$10+'СЕТ СН'!$H$5-'СЕТ СН'!$H$17</f>
        <v>4771.8718302699999</v>
      </c>
    </row>
    <row r="97" spans="1:25" ht="15.75" x14ac:dyDescent="0.2">
      <c r="A97" s="35">
        <f t="shared" si="2"/>
        <v>45121</v>
      </c>
      <c r="B97" s="36">
        <f>SUMIFS(СВЦЭМ!$C$39:$C$782,СВЦЭМ!$A$39:$A$782,$A97,СВЦЭМ!$B$39:$B$782,B$83)+'СЕТ СН'!$H$9+СВЦЭМ!$D$10+'СЕТ СН'!$H$5-'СЕТ СН'!$H$17</f>
        <v>4687.3101706100006</v>
      </c>
      <c r="C97" s="36">
        <f>SUMIFS(СВЦЭМ!$C$39:$C$782,СВЦЭМ!$A$39:$A$782,$A97,СВЦЭМ!$B$39:$B$782,C$83)+'СЕТ СН'!$H$9+СВЦЭМ!$D$10+'СЕТ СН'!$H$5-'СЕТ СН'!$H$17</f>
        <v>4780.5610639900005</v>
      </c>
      <c r="D97" s="36">
        <f>SUMIFS(СВЦЭМ!$C$39:$C$782,СВЦЭМ!$A$39:$A$782,$A97,СВЦЭМ!$B$39:$B$782,D$83)+'СЕТ СН'!$H$9+СВЦЭМ!$D$10+'СЕТ СН'!$H$5-'СЕТ СН'!$H$17</f>
        <v>4841.0027790300001</v>
      </c>
      <c r="E97" s="36">
        <f>SUMIFS(СВЦЭМ!$C$39:$C$782,СВЦЭМ!$A$39:$A$782,$A97,СВЦЭМ!$B$39:$B$782,E$83)+'СЕТ СН'!$H$9+СВЦЭМ!$D$10+'СЕТ СН'!$H$5-'СЕТ СН'!$H$17</f>
        <v>4906.1858786600005</v>
      </c>
      <c r="F97" s="36">
        <f>SUMIFS(СВЦЭМ!$C$39:$C$782,СВЦЭМ!$A$39:$A$782,$A97,СВЦЭМ!$B$39:$B$782,F$83)+'СЕТ СН'!$H$9+СВЦЭМ!$D$10+'СЕТ СН'!$H$5-'СЕТ СН'!$H$17</f>
        <v>4924.3067518300004</v>
      </c>
      <c r="G97" s="36">
        <f>SUMIFS(СВЦЭМ!$C$39:$C$782,СВЦЭМ!$A$39:$A$782,$A97,СВЦЭМ!$B$39:$B$782,G$83)+'СЕТ СН'!$H$9+СВЦЭМ!$D$10+'СЕТ СН'!$H$5-'СЕТ СН'!$H$17</f>
        <v>4951.3975153499996</v>
      </c>
      <c r="H97" s="36">
        <f>SUMIFS(СВЦЭМ!$C$39:$C$782,СВЦЭМ!$A$39:$A$782,$A97,СВЦЭМ!$B$39:$B$782,H$83)+'СЕТ СН'!$H$9+СВЦЭМ!$D$10+'СЕТ СН'!$H$5-'СЕТ СН'!$H$17</f>
        <v>4958.1094438600003</v>
      </c>
      <c r="I97" s="36">
        <f>SUMIFS(СВЦЭМ!$C$39:$C$782,СВЦЭМ!$A$39:$A$782,$A97,СВЦЭМ!$B$39:$B$782,I$83)+'СЕТ СН'!$H$9+СВЦЭМ!$D$10+'СЕТ СН'!$H$5-'СЕТ СН'!$H$17</f>
        <v>4763.45547592</v>
      </c>
      <c r="J97" s="36">
        <f>SUMIFS(СВЦЭМ!$C$39:$C$782,СВЦЭМ!$A$39:$A$782,$A97,СВЦЭМ!$B$39:$B$782,J$83)+'СЕТ СН'!$H$9+СВЦЭМ!$D$10+'СЕТ СН'!$H$5-'СЕТ СН'!$H$17</f>
        <v>4640.6239827099998</v>
      </c>
      <c r="K97" s="36">
        <f>SUMIFS(СВЦЭМ!$C$39:$C$782,СВЦЭМ!$A$39:$A$782,$A97,СВЦЭМ!$B$39:$B$782,K$83)+'СЕТ СН'!$H$9+СВЦЭМ!$D$10+'СЕТ СН'!$H$5-'СЕТ СН'!$H$17</f>
        <v>4613.4125069199999</v>
      </c>
      <c r="L97" s="36">
        <f>SUMIFS(СВЦЭМ!$C$39:$C$782,СВЦЭМ!$A$39:$A$782,$A97,СВЦЭМ!$B$39:$B$782,L$83)+'СЕТ СН'!$H$9+СВЦЭМ!$D$10+'СЕТ СН'!$H$5-'СЕТ СН'!$H$17</f>
        <v>4574.6298701300002</v>
      </c>
      <c r="M97" s="36">
        <f>SUMIFS(СВЦЭМ!$C$39:$C$782,СВЦЭМ!$A$39:$A$782,$A97,СВЦЭМ!$B$39:$B$782,M$83)+'СЕТ СН'!$H$9+СВЦЭМ!$D$10+'СЕТ СН'!$H$5-'СЕТ СН'!$H$17</f>
        <v>4604.9317367399999</v>
      </c>
      <c r="N97" s="36">
        <f>SUMIFS(СВЦЭМ!$C$39:$C$782,СВЦЭМ!$A$39:$A$782,$A97,СВЦЭМ!$B$39:$B$782,N$83)+'СЕТ СН'!$H$9+СВЦЭМ!$D$10+'СЕТ СН'!$H$5-'СЕТ СН'!$H$17</f>
        <v>4636.9229567599996</v>
      </c>
      <c r="O97" s="36">
        <f>SUMIFS(СВЦЭМ!$C$39:$C$782,СВЦЭМ!$A$39:$A$782,$A97,СВЦЭМ!$B$39:$B$782,O$83)+'СЕТ СН'!$H$9+СВЦЭМ!$D$10+'СЕТ СН'!$H$5-'СЕТ СН'!$H$17</f>
        <v>4642.1282425899999</v>
      </c>
      <c r="P97" s="36">
        <f>SUMIFS(СВЦЭМ!$C$39:$C$782,СВЦЭМ!$A$39:$A$782,$A97,СВЦЭМ!$B$39:$B$782,P$83)+'СЕТ СН'!$H$9+СВЦЭМ!$D$10+'СЕТ СН'!$H$5-'СЕТ СН'!$H$17</f>
        <v>4602.0423509299999</v>
      </c>
      <c r="Q97" s="36">
        <f>SUMIFS(СВЦЭМ!$C$39:$C$782,СВЦЭМ!$A$39:$A$782,$A97,СВЦЭМ!$B$39:$B$782,Q$83)+'СЕТ СН'!$H$9+СВЦЭМ!$D$10+'СЕТ СН'!$H$5-'СЕТ СН'!$H$17</f>
        <v>4535.6083938299998</v>
      </c>
      <c r="R97" s="36">
        <f>SUMIFS(СВЦЭМ!$C$39:$C$782,СВЦЭМ!$A$39:$A$782,$A97,СВЦЭМ!$B$39:$B$782,R$83)+'СЕТ СН'!$H$9+СВЦЭМ!$D$10+'СЕТ СН'!$H$5-'СЕТ СН'!$H$17</f>
        <v>4539.3686268500005</v>
      </c>
      <c r="S97" s="36">
        <f>SUMIFS(СВЦЭМ!$C$39:$C$782,СВЦЭМ!$A$39:$A$782,$A97,СВЦЭМ!$B$39:$B$782,S$83)+'СЕТ СН'!$H$9+СВЦЭМ!$D$10+'СЕТ СН'!$H$5-'СЕТ СН'!$H$17</f>
        <v>4537.4404586199998</v>
      </c>
      <c r="T97" s="36">
        <f>SUMIFS(СВЦЭМ!$C$39:$C$782,СВЦЭМ!$A$39:$A$782,$A97,СВЦЭМ!$B$39:$B$782,T$83)+'СЕТ СН'!$H$9+СВЦЭМ!$D$10+'СЕТ СН'!$H$5-'СЕТ СН'!$H$17</f>
        <v>4578.1410644600001</v>
      </c>
      <c r="U97" s="36">
        <f>SUMIFS(СВЦЭМ!$C$39:$C$782,СВЦЭМ!$A$39:$A$782,$A97,СВЦЭМ!$B$39:$B$782,U$83)+'СЕТ СН'!$H$9+СВЦЭМ!$D$10+'СЕТ СН'!$H$5-'СЕТ СН'!$H$17</f>
        <v>4571.7813962700002</v>
      </c>
      <c r="V97" s="36">
        <f>SUMIFS(СВЦЭМ!$C$39:$C$782,СВЦЭМ!$A$39:$A$782,$A97,СВЦЭМ!$B$39:$B$782,V$83)+'СЕТ СН'!$H$9+СВЦЭМ!$D$10+'СЕТ СН'!$H$5-'СЕТ СН'!$H$17</f>
        <v>4596.5655129900006</v>
      </c>
      <c r="W97" s="36">
        <f>SUMIFS(СВЦЭМ!$C$39:$C$782,СВЦЭМ!$A$39:$A$782,$A97,СВЦЭМ!$B$39:$B$782,W$83)+'СЕТ СН'!$H$9+СВЦЭМ!$D$10+'СЕТ СН'!$H$5-'СЕТ СН'!$H$17</f>
        <v>4566.6764944300003</v>
      </c>
      <c r="X97" s="36">
        <f>SUMIFS(СВЦЭМ!$C$39:$C$782,СВЦЭМ!$A$39:$A$782,$A97,СВЦЭМ!$B$39:$B$782,X$83)+'СЕТ СН'!$H$9+СВЦЭМ!$D$10+'СЕТ СН'!$H$5-'СЕТ СН'!$H$17</f>
        <v>4604.8776754099999</v>
      </c>
      <c r="Y97" s="36">
        <f>SUMIFS(СВЦЭМ!$C$39:$C$782,СВЦЭМ!$A$39:$A$782,$A97,СВЦЭМ!$B$39:$B$782,Y$83)+'СЕТ СН'!$H$9+СВЦЭМ!$D$10+'СЕТ СН'!$H$5-'СЕТ СН'!$H$17</f>
        <v>4721.4592856300005</v>
      </c>
    </row>
    <row r="98" spans="1:25" ht="15.75" x14ac:dyDescent="0.2">
      <c r="A98" s="35">
        <f t="shared" si="2"/>
        <v>45122</v>
      </c>
      <c r="B98" s="36">
        <f>SUMIFS(СВЦЭМ!$C$39:$C$782,СВЦЭМ!$A$39:$A$782,$A98,СВЦЭМ!$B$39:$B$782,B$83)+'СЕТ СН'!$H$9+СВЦЭМ!$D$10+'СЕТ СН'!$H$5-'СЕТ СН'!$H$17</f>
        <v>4715.1813159800004</v>
      </c>
      <c r="C98" s="36">
        <f>SUMIFS(СВЦЭМ!$C$39:$C$782,СВЦЭМ!$A$39:$A$782,$A98,СВЦЭМ!$B$39:$B$782,C$83)+'СЕТ СН'!$H$9+СВЦЭМ!$D$10+'СЕТ СН'!$H$5-'СЕТ СН'!$H$17</f>
        <v>4828.1513753300005</v>
      </c>
      <c r="D98" s="36">
        <f>SUMIFS(СВЦЭМ!$C$39:$C$782,СВЦЭМ!$A$39:$A$782,$A98,СВЦЭМ!$B$39:$B$782,D$83)+'СЕТ СН'!$H$9+СВЦЭМ!$D$10+'СЕТ СН'!$H$5-'СЕТ СН'!$H$17</f>
        <v>4979.51557856</v>
      </c>
      <c r="E98" s="36">
        <f>SUMIFS(СВЦЭМ!$C$39:$C$782,СВЦЭМ!$A$39:$A$782,$A98,СВЦЭМ!$B$39:$B$782,E$83)+'СЕТ СН'!$H$9+СВЦЭМ!$D$10+'СЕТ СН'!$H$5-'СЕТ СН'!$H$17</f>
        <v>5014.2044102700002</v>
      </c>
      <c r="F98" s="36">
        <f>SUMIFS(СВЦЭМ!$C$39:$C$782,СВЦЭМ!$A$39:$A$782,$A98,СВЦЭМ!$B$39:$B$782,F$83)+'СЕТ СН'!$H$9+СВЦЭМ!$D$10+'СЕТ СН'!$H$5-'СЕТ СН'!$H$17</f>
        <v>5014.2996636099997</v>
      </c>
      <c r="G98" s="36">
        <f>SUMIFS(СВЦЭМ!$C$39:$C$782,СВЦЭМ!$A$39:$A$782,$A98,СВЦЭМ!$B$39:$B$782,G$83)+'СЕТ СН'!$H$9+СВЦЭМ!$D$10+'СЕТ СН'!$H$5-'СЕТ СН'!$H$17</f>
        <v>5030.1394202400006</v>
      </c>
      <c r="H98" s="36">
        <f>SUMIFS(СВЦЭМ!$C$39:$C$782,СВЦЭМ!$A$39:$A$782,$A98,СВЦЭМ!$B$39:$B$782,H$83)+'СЕТ СН'!$H$9+СВЦЭМ!$D$10+'СЕТ СН'!$H$5-'СЕТ СН'!$H$17</f>
        <v>5025.6695511500002</v>
      </c>
      <c r="I98" s="36">
        <f>SUMIFS(СВЦЭМ!$C$39:$C$782,СВЦЭМ!$A$39:$A$782,$A98,СВЦЭМ!$B$39:$B$782,I$83)+'СЕТ СН'!$H$9+СВЦЭМ!$D$10+'СЕТ СН'!$H$5-'СЕТ СН'!$H$17</f>
        <v>4823.4669808300005</v>
      </c>
      <c r="J98" s="36">
        <f>SUMIFS(СВЦЭМ!$C$39:$C$782,СВЦЭМ!$A$39:$A$782,$A98,СВЦЭМ!$B$39:$B$782,J$83)+'СЕТ СН'!$H$9+СВЦЭМ!$D$10+'СЕТ СН'!$H$5-'СЕТ СН'!$H$17</f>
        <v>4710.2008723899999</v>
      </c>
      <c r="K98" s="36">
        <f>SUMIFS(СВЦЭМ!$C$39:$C$782,СВЦЭМ!$A$39:$A$782,$A98,СВЦЭМ!$B$39:$B$782,K$83)+'СЕТ СН'!$H$9+СВЦЭМ!$D$10+'СЕТ СН'!$H$5-'СЕТ СН'!$H$17</f>
        <v>4630.4378780500001</v>
      </c>
      <c r="L98" s="36">
        <f>SUMIFS(СВЦЭМ!$C$39:$C$782,СВЦЭМ!$A$39:$A$782,$A98,СВЦЭМ!$B$39:$B$782,L$83)+'СЕТ СН'!$H$9+СВЦЭМ!$D$10+'СЕТ СН'!$H$5-'СЕТ СН'!$H$17</f>
        <v>4566.0322128300004</v>
      </c>
      <c r="M98" s="36">
        <f>SUMIFS(СВЦЭМ!$C$39:$C$782,СВЦЭМ!$A$39:$A$782,$A98,СВЦЭМ!$B$39:$B$782,M$83)+'СЕТ СН'!$H$9+СВЦЭМ!$D$10+'СЕТ СН'!$H$5-'СЕТ СН'!$H$17</f>
        <v>4531.8514295000004</v>
      </c>
      <c r="N98" s="36">
        <f>SUMIFS(СВЦЭМ!$C$39:$C$782,СВЦЭМ!$A$39:$A$782,$A98,СВЦЭМ!$B$39:$B$782,N$83)+'СЕТ СН'!$H$9+СВЦЭМ!$D$10+'СЕТ СН'!$H$5-'СЕТ СН'!$H$17</f>
        <v>4518.9747666399999</v>
      </c>
      <c r="O98" s="36">
        <f>SUMIFS(СВЦЭМ!$C$39:$C$782,СВЦЭМ!$A$39:$A$782,$A98,СВЦЭМ!$B$39:$B$782,O$83)+'СЕТ СН'!$H$9+СВЦЭМ!$D$10+'СЕТ СН'!$H$5-'СЕТ СН'!$H$17</f>
        <v>4486.8441385000006</v>
      </c>
      <c r="P98" s="36">
        <f>SUMIFS(СВЦЭМ!$C$39:$C$782,СВЦЭМ!$A$39:$A$782,$A98,СВЦЭМ!$B$39:$B$782,P$83)+'СЕТ СН'!$H$9+СВЦЭМ!$D$10+'СЕТ СН'!$H$5-'СЕТ СН'!$H$17</f>
        <v>4325.0174117900006</v>
      </c>
      <c r="Q98" s="36">
        <f>SUMIFS(СВЦЭМ!$C$39:$C$782,СВЦЭМ!$A$39:$A$782,$A98,СВЦЭМ!$B$39:$B$782,Q$83)+'СЕТ СН'!$H$9+СВЦЭМ!$D$10+'СЕТ СН'!$H$5-'СЕТ СН'!$H$17</f>
        <v>4293.2967936499999</v>
      </c>
      <c r="R98" s="36">
        <f>SUMIFS(СВЦЭМ!$C$39:$C$782,СВЦЭМ!$A$39:$A$782,$A98,СВЦЭМ!$B$39:$B$782,R$83)+'СЕТ СН'!$H$9+СВЦЭМ!$D$10+'СЕТ СН'!$H$5-'СЕТ СН'!$H$17</f>
        <v>4287.5105624999997</v>
      </c>
      <c r="S98" s="36">
        <f>SUMIFS(СВЦЭМ!$C$39:$C$782,СВЦЭМ!$A$39:$A$782,$A98,СВЦЭМ!$B$39:$B$782,S$83)+'СЕТ СН'!$H$9+СВЦЭМ!$D$10+'СЕТ СН'!$H$5-'СЕТ СН'!$H$17</f>
        <v>4285.9874321799998</v>
      </c>
      <c r="T98" s="36">
        <f>SUMIFS(СВЦЭМ!$C$39:$C$782,СВЦЭМ!$A$39:$A$782,$A98,СВЦЭМ!$B$39:$B$782,T$83)+'СЕТ СН'!$H$9+СВЦЭМ!$D$10+'СЕТ СН'!$H$5-'СЕТ СН'!$H$17</f>
        <v>4313.0722740199999</v>
      </c>
      <c r="U98" s="36">
        <f>SUMIFS(СВЦЭМ!$C$39:$C$782,СВЦЭМ!$A$39:$A$782,$A98,СВЦЭМ!$B$39:$B$782,U$83)+'СЕТ СН'!$H$9+СВЦЭМ!$D$10+'СЕТ СН'!$H$5-'СЕТ СН'!$H$17</f>
        <v>4382.4693082100002</v>
      </c>
      <c r="V98" s="36">
        <f>SUMIFS(СВЦЭМ!$C$39:$C$782,СВЦЭМ!$A$39:$A$782,$A98,СВЦЭМ!$B$39:$B$782,V$83)+'СЕТ СН'!$H$9+СВЦЭМ!$D$10+'СЕТ СН'!$H$5-'СЕТ СН'!$H$17</f>
        <v>4577.0495644299999</v>
      </c>
      <c r="W98" s="36">
        <f>SUMIFS(СВЦЭМ!$C$39:$C$782,СВЦЭМ!$A$39:$A$782,$A98,СВЦЭМ!$B$39:$B$782,W$83)+'СЕТ СН'!$H$9+СВЦЭМ!$D$10+'СЕТ СН'!$H$5-'СЕТ СН'!$H$17</f>
        <v>4539.1877791000006</v>
      </c>
      <c r="X98" s="36">
        <f>SUMIFS(СВЦЭМ!$C$39:$C$782,СВЦЭМ!$A$39:$A$782,$A98,СВЦЭМ!$B$39:$B$782,X$83)+'СЕТ СН'!$H$9+СВЦЭМ!$D$10+'СЕТ СН'!$H$5-'СЕТ СН'!$H$17</f>
        <v>4577.6385367000003</v>
      </c>
      <c r="Y98" s="36">
        <f>SUMIFS(СВЦЭМ!$C$39:$C$782,СВЦЭМ!$A$39:$A$782,$A98,СВЦЭМ!$B$39:$B$782,Y$83)+'СЕТ СН'!$H$9+СВЦЭМ!$D$10+'СЕТ СН'!$H$5-'СЕТ СН'!$H$17</f>
        <v>4660.2318442800006</v>
      </c>
    </row>
    <row r="99" spans="1:25" ht="15.75" x14ac:dyDescent="0.2">
      <c r="A99" s="35">
        <f t="shared" si="2"/>
        <v>45123</v>
      </c>
      <c r="B99" s="36">
        <f>SUMIFS(СВЦЭМ!$C$39:$C$782,СВЦЭМ!$A$39:$A$782,$A99,СВЦЭМ!$B$39:$B$782,B$83)+'СЕТ СН'!$H$9+СВЦЭМ!$D$10+'СЕТ СН'!$H$5-'СЕТ СН'!$H$17</f>
        <v>4675.5562370799998</v>
      </c>
      <c r="C99" s="36">
        <f>SUMIFS(СВЦЭМ!$C$39:$C$782,СВЦЭМ!$A$39:$A$782,$A99,СВЦЭМ!$B$39:$B$782,C$83)+'СЕТ СН'!$H$9+СВЦЭМ!$D$10+'СЕТ СН'!$H$5-'СЕТ СН'!$H$17</f>
        <v>4759.7608153300007</v>
      </c>
      <c r="D99" s="36">
        <f>SUMIFS(СВЦЭМ!$C$39:$C$782,СВЦЭМ!$A$39:$A$782,$A99,СВЦЭМ!$B$39:$B$782,D$83)+'СЕТ СН'!$H$9+СВЦЭМ!$D$10+'СЕТ СН'!$H$5-'СЕТ СН'!$H$17</f>
        <v>4931.5911624700002</v>
      </c>
      <c r="E99" s="36">
        <f>SUMIFS(СВЦЭМ!$C$39:$C$782,СВЦЭМ!$A$39:$A$782,$A99,СВЦЭМ!$B$39:$B$782,E$83)+'СЕТ СН'!$H$9+СВЦЭМ!$D$10+'СЕТ СН'!$H$5-'СЕТ СН'!$H$17</f>
        <v>5003.2397871700005</v>
      </c>
      <c r="F99" s="36">
        <f>SUMIFS(СВЦЭМ!$C$39:$C$782,СВЦЭМ!$A$39:$A$782,$A99,СВЦЭМ!$B$39:$B$782,F$83)+'СЕТ СН'!$H$9+СВЦЭМ!$D$10+'СЕТ СН'!$H$5-'СЕТ СН'!$H$17</f>
        <v>5017.2193146600002</v>
      </c>
      <c r="G99" s="36">
        <f>SUMIFS(СВЦЭМ!$C$39:$C$782,СВЦЭМ!$A$39:$A$782,$A99,СВЦЭМ!$B$39:$B$782,G$83)+'СЕТ СН'!$H$9+СВЦЭМ!$D$10+'СЕТ СН'!$H$5-'СЕТ СН'!$H$17</f>
        <v>5002.4603722800002</v>
      </c>
      <c r="H99" s="36">
        <f>SUMIFS(СВЦЭМ!$C$39:$C$782,СВЦЭМ!$A$39:$A$782,$A99,СВЦЭМ!$B$39:$B$782,H$83)+'СЕТ СН'!$H$9+СВЦЭМ!$D$10+'СЕТ СН'!$H$5-'СЕТ СН'!$H$17</f>
        <v>4844.8132509699999</v>
      </c>
      <c r="I99" s="36">
        <f>SUMIFS(СВЦЭМ!$C$39:$C$782,СВЦЭМ!$A$39:$A$782,$A99,СВЦЭМ!$B$39:$B$782,I$83)+'СЕТ СН'!$H$9+СВЦЭМ!$D$10+'СЕТ СН'!$H$5-'СЕТ СН'!$H$17</f>
        <v>4797.9474742599996</v>
      </c>
      <c r="J99" s="36">
        <f>SUMIFS(СВЦЭМ!$C$39:$C$782,СВЦЭМ!$A$39:$A$782,$A99,СВЦЭМ!$B$39:$B$782,J$83)+'СЕТ СН'!$H$9+СВЦЭМ!$D$10+'СЕТ СН'!$H$5-'СЕТ СН'!$H$17</f>
        <v>4692.4719714800003</v>
      </c>
      <c r="K99" s="36">
        <f>SUMIFS(СВЦЭМ!$C$39:$C$782,СВЦЭМ!$A$39:$A$782,$A99,СВЦЭМ!$B$39:$B$782,K$83)+'СЕТ СН'!$H$9+СВЦЭМ!$D$10+'СЕТ СН'!$H$5-'СЕТ СН'!$H$17</f>
        <v>4621.0048432399999</v>
      </c>
      <c r="L99" s="36">
        <f>SUMIFS(СВЦЭМ!$C$39:$C$782,СВЦЭМ!$A$39:$A$782,$A99,СВЦЭМ!$B$39:$B$782,L$83)+'СЕТ СН'!$H$9+СВЦЭМ!$D$10+'СЕТ СН'!$H$5-'СЕТ СН'!$H$17</f>
        <v>4573.44607507</v>
      </c>
      <c r="M99" s="36">
        <f>SUMIFS(СВЦЭМ!$C$39:$C$782,СВЦЭМ!$A$39:$A$782,$A99,СВЦЭМ!$B$39:$B$782,M$83)+'СЕТ СН'!$H$9+СВЦЭМ!$D$10+'СЕТ СН'!$H$5-'СЕТ СН'!$H$17</f>
        <v>4543.7395067200005</v>
      </c>
      <c r="N99" s="36">
        <f>SUMIFS(СВЦЭМ!$C$39:$C$782,СВЦЭМ!$A$39:$A$782,$A99,СВЦЭМ!$B$39:$B$782,N$83)+'СЕТ СН'!$H$9+СВЦЭМ!$D$10+'СЕТ СН'!$H$5-'СЕТ СН'!$H$17</f>
        <v>4529.3616655300002</v>
      </c>
      <c r="O99" s="36">
        <f>SUMIFS(СВЦЭМ!$C$39:$C$782,СВЦЭМ!$A$39:$A$782,$A99,СВЦЭМ!$B$39:$B$782,O$83)+'СЕТ СН'!$H$9+СВЦЭМ!$D$10+'СЕТ СН'!$H$5-'СЕТ СН'!$H$17</f>
        <v>4540.7130681500003</v>
      </c>
      <c r="P99" s="36">
        <f>SUMIFS(СВЦЭМ!$C$39:$C$782,СВЦЭМ!$A$39:$A$782,$A99,СВЦЭМ!$B$39:$B$782,P$83)+'СЕТ СН'!$H$9+СВЦЭМ!$D$10+'СЕТ СН'!$H$5-'СЕТ СН'!$H$17</f>
        <v>4548.0895264400006</v>
      </c>
      <c r="Q99" s="36">
        <f>SUMIFS(СВЦЭМ!$C$39:$C$782,СВЦЭМ!$A$39:$A$782,$A99,СВЦЭМ!$B$39:$B$782,Q$83)+'СЕТ СН'!$H$9+СВЦЭМ!$D$10+'СЕТ СН'!$H$5-'СЕТ СН'!$H$17</f>
        <v>4520.8028081399998</v>
      </c>
      <c r="R99" s="36">
        <f>SUMIFS(СВЦЭМ!$C$39:$C$782,СВЦЭМ!$A$39:$A$782,$A99,СВЦЭМ!$B$39:$B$782,R$83)+'СЕТ СН'!$H$9+СВЦЭМ!$D$10+'СЕТ СН'!$H$5-'СЕТ СН'!$H$17</f>
        <v>4510.9985884100006</v>
      </c>
      <c r="S99" s="36">
        <f>SUMIFS(СВЦЭМ!$C$39:$C$782,СВЦЭМ!$A$39:$A$782,$A99,СВЦЭМ!$B$39:$B$782,S$83)+'СЕТ СН'!$H$9+СВЦЭМ!$D$10+'СЕТ СН'!$H$5-'СЕТ СН'!$H$17</f>
        <v>4503.9848965600004</v>
      </c>
      <c r="T99" s="36">
        <f>SUMIFS(СВЦЭМ!$C$39:$C$782,СВЦЭМ!$A$39:$A$782,$A99,СВЦЭМ!$B$39:$B$782,T$83)+'СЕТ СН'!$H$9+СВЦЭМ!$D$10+'СЕТ СН'!$H$5-'СЕТ СН'!$H$17</f>
        <v>4535.7310609200003</v>
      </c>
      <c r="U99" s="36">
        <f>SUMIFS(СВЦЭМ!$C$39:$C$782,СВЦЭМ!$A$39:$A$782,$A99,СВЦЭМ!$B$39:$B$782,U$83)+'СЕТ СН'!$H$9+СВЦЭМ!$D$10+'СЕТ СН'!$H$5-'СЕТ СН'!$H$17</f>
        <v>4540.8083628700006</v>
      </c>
      <c r="V99" s="36">
        <f>SUMIFS(СВЦЭМ!$C$39:$C$782,СВЦЭМ!$A$39:$A$782,$A99,СВЦЭМ!$B$39:$B$782,V$83)+'СЕТ СН'!$H$9+СВЦЭМ!$D$10+'СЕТ СН'!$H$5-'СЕТ СН'!$H$17</f>
        <v>4360.7667278200006</v>
      </c>
      <c r="W99" s="36">
        <f>SUMIFS(СВЦЭМ!$C$39:$C$782,СВЦЭМ!$A$39:$A$782,$A99,СВЦЭМ!$B$39:$B$782,W$83)+'СЕТ СН'!$H$9+СВЦЭМ!$D$10+'СЕТ СН'!$H$5-'СЕТ СН'!$H$17</f>
        <v>4184.3377350199999</v>
      </c>
      <c r="X99" s="36">
        <f>SUMIFS(СВЦЭМ!$C$39:$C$782,СВЦЭМ!$A$39:$A$782,$A99,СВЦЭМ!$B$39:$B$782,X$83)+'СЕТ СН'!$H$9+СВЦЭМ!$D$10+'СЕТ СН'!$H$5-'СЕТ СН'!$H$17</f>
        <v>4207.6781309600001</v>
      </c>
      <c r="Y99" s="36">
        <f>SUMIFS(СВЦЭМ!$C$39:$C$782,СВЦЭМ!$A$39:$A$782,$A99,СВЦЭМ!$B$39:$B$782,Y$83)+'СЕТ СН'!$H$9+СВЦЭМ!$D$10+'СЕТ СН'!$H$5-'СЕТ СН'!$H$17</f>
        <v>4254.0037535299998</v>
      </c>
    </row>
    <row r="100" spans="1:25" ht="15.75" x14ac:dyDescent="0.2">
      <c r="A100" s="35">
        <f t="shared" si="2"/>
        <v>45124</v>
      </c>
      <c r="B100" s="36">
        <f>SUMIFS(СВЦЭМ!$C$39:$C$782,СВЦЭМ!$A$39:$A$782,$A100,СВЦЭМ!$B$39:$B$782,B$83)+'СЕТ СН'!$H$9+СВЦЭМ!$D$10+'СЕТ СН'!$H$5-'СЕТ СН'!$H$17</f>
        <v>4315.3734129200002</v>
      </c>
      <c r="C100" s="36">
        <f>SUMIFS(СВЦЭМ!$C$39:$C$782,СВЦЭМ!$A$39:$A$782,$A100,СВЦЭМ!$B$39:$B$782,C$83)+'СЕТ СН'!$H$9+СВЦЭМ!$D$10+'СЕТ СН'!$H$5-'СЕТ СН'!$H$17</f>
        <v>4529.45843711</v>
      </c>
      <c r="D100" s="36">
        <f>SUMIFS(СВЦЭМ!$C$39:$C$782,СВЦЭМ!$A$39:$A$782,$A100,СВЦЭМ!$B$39:$B$782,D$83)+'СЕТ СН'!$H$9+СВЦЭМ!$D$10+'СЕТ СН'!$H$5-'СЕТ СН'!$H$17</f>
        <v>4850.3248299200004</v>
      </c>
      <c r="E100" s="36">
        <f>SUMIFS(СВЦЭМ!$C$39:$C$782,СВЦЭМ!$A$39:$A$782,$A100,СВЦЭМ!$B$39:$B$782,E$83)+'СЕТ СН'!$H$9+СВЦЭМ!$D$10+'СЕТ СН'!$H$5-'СЕТ СН'!$H$17</f>
        <v>4958.6579258900001</v>
      </c>
      <c r="F100" s="36">
        <f>SUMIFS(СВЦЭМ!$C$39:$C$782,СВЦЭМ!$A$39:$A$782,$A100,СВЦЭМ!$B$39:$B$782,F$83)+'СЕТ СН'!$H$9+СВЦЭМ!$D$10+'СЕТ СН'!$H$5-'СЕТ СН'!$H$17</f>
        <v>5001.2516194600003</v>
      </c>
      <c r="G100" s="36">
        <f>SUMIFS(СВЦЭМ!$C$39:$C$782,СВЦЭМ!$A$39:$A$782,$A100,СВЦЭМ!$B$39:$B$782,G$83)+'СЕТ СН'!$H$9+СВЦЭМ!$D$10+'СЕТ СН'!$H$5-'СЕТ СН'!$H$17</f>
        <v>5052.4105548900006</v>
      </c>
      <c r="H100" s="36">
        <f>SUMIFS(СВЦЭМ!$C$39:$C$782,СВЦЭМ!$A$39:$A$782,$A100,СВЦЭМ!$B$39:$B$782,H$83)+'СЕТ СН'!$H$9+СВЦЭМ!$D$10+'СЕТ СН'!$H$5-'СЕТ СН'!$H$17</f>
        <v>4890.1420187399999</v>
      </c>
      <c r="I100" s="36">
        <f>SUMIFS(СВЦЭМ!$C$39:$C$782,СВЦЭМ!$A$39:$A$782,$A100,СВЦЭМ!$B$39:$B$782,I$83)+'СЕТ СН'!$H$9+СВЦЭМ!$D$10+'СЕТ СН'!$H$5-'СЕТ СН'!$H$17</f>
        <v>4780.2088182500001</v>
      </c>
      <c r="J100" s="36">
        <f>SUMIFS(СВЦЭМ!$C$39:$C$782,СВЦЭМ!$A$39:$A$782,$A100,СВЦЭМ!$B$39:$B$782,J$83)+'СЕТ СН'!$H$9+СВЦЭМ!$D$10+'СЕТ СН'!$H$5-'СЕТ СН'!$H$17</f>
        <v>4726.2949387899998</v>
      </c>
      <c r="K100" s="36">
        <f>SUMIFS(СВЦЭМ!$C$39:$C$782,СВЦЭМ!$A$39:$A$782,$A100,СВЦЭМ!$B$39:$B$782,K$83)+'СЕТ СН'!$H$9+СВЦЭМ!$D$10+'СЕТ СН'!$H$5-'СЕТ СН'!$H$17</f>
        <v>4691.8087610599996</v>
      </c>
      <c r="L100" s="36">
        <f>SUMIFS(СВЦЭМ!$C$39:$C$782,СВЦЭМ!$A$39:$A$782,$A100,СВЦЭМ!$B$39:$B$782,L$83)+'СЕТ СН'!$H$9+СВЦЭМ!$D$10+'СЕТ СН'!$H$5-'СЕТ СН'!$H$17</f>
        <v>4744.3106378299999</v>
      </c>
      <c r="M100" s="36">
        <f>SUMIFS(СВЦЭМ!$C$39:$C$782,СВЦЭМ!$A$39:$A$782,$A100,СВЦЭМ!$B$39:$B$782,M$83)+'СЕТ СН'!$H$9+СВЦЭМ!$D$10+'СЕТ СН'!$H$5-'СЕТ СН'!$H$17</f>
        <v>4515.9923566699999</v>
      </c>
      <c r="N100" s="36">
        <f>SUMIFS(СВЦЭМ!$C$39:$C$782,СВЦЭМ!$A$39:$A$782,$A100,СВЦЭМ!$B$39:$B$782,N$83)+'СЕТ СН'!$H$9+СВЦЭМ!$D$10+'СЕТ СН'!$H$5-'СЕТ СН'!$H$17</f>
        <v>4518.1842949100001</v>
      </c>
      <c r="O100" s="36">
        <f>SUMIFS(СВЦЭМ!$C$39:$C$782,СВЦЭМ!$A$39:$A$782,$A100,СВЦЭМ!$B$39:$B$782,O$83)+'СЕТ СН'!$H$9+СВЦЭМ!$D$10+'СЕТ СН'!$H$5-'СЕТ СН'!$H$17</f>
        <v>4510.3853869900004</v>
      </c>
      <c r="P100" s="36">
        <f>SUMIFS(СВЦЭМ!$C$39:$C$782,СВЦЭМ!$A$39:$A$782,$A100,СВЦЭМ!$B$39:$B$782,P$83)+'СЕТ СН'!$H$9+СВЦЭМ!$D$10+'СЕТ СН'!$H$5-'СЕТ СН'!$H$17</f>
        <v>4518.6767437100007</v>
      </c>
      <c r="Q100" s="36">
        <f>SUMIFS(СВЦЭМ!$C$39:$C$782,СВЦЭМ!$A$39:$A$782,$A100,СВЦЭМ!$B$39:$B$782,Q$83)+'СЕТ СН'!$H$9+СВЦЭМ!$D$10+'СЕТ СН'!$H$5-'СЕТ СН'!$H$17</f>
        <v>4494.8437450199999</v>
      </c>
      <c r="R100" s="36">
        <f>SUMIFS(СВЦЭМ!$C$39:$C$782,СВЦЭМ!$A$39:$A$782,$A100,СВЦЭМ!$B$39:$B$782,R$83)+'СЕТ СН'!$H$9+СВЦЭМ!$D$10+'СЕТ СН'!$H$5-'СЕТ СН'!$H$17</f>
        <v>4490.0419032899999</v>
      </c>
      <c r="S100" s="36">
        <f>SUMIFS(СВЦЭМ!$C$39:$C$782,СВЦЭМ!$A$39:$A$782,$A100,СВЦЭМ!$B$39:$B$782,S$83)+'СЕТ СН'!$H$9+СВЦЭМ!$D$10+'СЕТ СН'!$H$5-'СЕТ СН'!$H$17</f>
        <v>4482.2285773599997</v>
      </c>
      <c r="T100" s="36">
        <f>SUMIFS(СВЦЭМ!$C$39:$C$782,СВЦЭМ!$A$39:$A$782,$A100,СВЦЭМ!$B$39:$B$782,T$83)+'СЕТ СН'!$H$9+СВЦЭМ!$D$10+'СЕТ СН'!$H$5-'СЕТ СН'!$H$17</f>
        <v>4510.2932927600004</v>
      </c>
      <c r="U100" s="36">
        <f>SUMIFS(СВЦЭМ!$C$39:$C$782,СВЦЭМ!$A$39:$A$782,$A100,СВЦЭМ!$B$39:$B$782,U$83)+'СЕТ СН'!$H$9+СВЦЭМ!$D$10+'СЕТ СН'!$H$5-'СЕТ СН'!$H$17</f>
        <v>4754.6862722400001</v>
      </c>
      <c r="V100" s="36">
        <f>SUMIFS(СВЦЭМ!$C$39:$C$782,СВЦЭМ!$A$39:$A$782,$A100,СВЦЭМ!$B$39:$B$782,V$83)+'СЕТ СН'!$H$9+СВЦЭМ!$D$10+'СЕТ СН'!$H$5-'СЕТ СН'!$H$17</f>
        <v>4669.9274660499996</v>
      </c>
      <c r="W100" s="36">
        <f>SUMIFS(СВЦЭМ!$C$39:$C$782,СВЦЭМ!$A$39:$A$782,$A100,СВЦЭМ!$B$39:$B$782,W$83)+'СЕТ СН'!$H$9+СВЦЭМ!$D$10+'СЕТ СН'!$H$5-'СЕТ СН'!$H$17</f>
        <v>4640.961378</v>
      </c>
      <c r="X100" s="36">
        <f>SUMIFS(СВЦЭМ!$C$39:$C$782,СВЦЭМ!$A$39:$A$782,$A100,СВЦЭМ!$B$39:$B$782,X$83)+'СЕТ СН'!$H$9+СВЦЭМ!$D$10+'СЕТ СН'!$H$5-'СЕТ СН'!$H$17</f>
        <v>4693.5529549399998</v>
      </c>
      <c r="Y100" s="36">
        <f>SUMIFS(СВЦЭМ!$C$39:$C$782,СВЦЭМ!$A$39:$A$782,$A100,СВЦЭМ!$B$39:$B$782,Y$83)+'СЕТ СН'!$H$9+СВЦЭМ!$D$10+'СЕТ СН'!$H$5-'СЕТ СН'!$H$17</f>
        <v>4777.1714201699997</v>
      </c>
    </row>
    <row r="101" spans="1:25" ht="15.75" x14ac:dyDescent="0.2">
      <c r="A101" s="35">
        <f t="shared" si="2"/>
        <v>45125</v>
      </c>
      <c r="B101" s="36">
        <f>SUMIFS(СВЦЭМ!$C$39:$C$782,СВЦЭМ!$A$39:$A$782,$A101,СВЦЭМ!$B$39:$B$782,B$83)+'СЕТ СН'!$H$9+СВЦЭМ!$D$10+'СЕТ СН'!$H$5-'СЕТ СН'!$H$17</f>
        <v>4717.59208795</v>
      </c>
      <c r="C101" s="36">
        <f>SUMIFS(СВЦЭМ!$C$39:$C$782,СВЦЭМ!$A$39:$A$782,$A101,СВЦЭМ!$B$39:$B$782,C$83)+'СЕТ СН'!$H$9+СВЦЭМ!$D$10+'СЕТ СН'!$H$5-'СЕТ СН'!$H$17</f>
        <v>4752.5349203799997</v>
      </c>
      <c r="D101" s="36">
        <f>SUMIFS(СВЦЭМ!$C$39:$C$782,СВЦЭМ!$A$39:$A$782,$A101,СВЦЭМ!$B$39:$B$782,D$83)+'СЕТ СН'!$H$9+СВЦЭМ!$D$10+'СЕТ СН'!$H$5-'СЕТ СН'!$H$17</f>
        <v>4916.8662542100001</v>
      </c>
      <c r="E101" s="36">
        <f>SUMIFS(СВЦЭМ!$C$39:$C$782,СВЦЭМ!$A$39:$A$782,$A101,СВЦЭМ!$B$39:$B$782,E$83)+'СЕТ СН'!$H$9+СВЦЭМ!$D$10+'СЕТ СН'!$H$5-'СЕТ СН'!$H$17</f>
        <v>5017.7707935799999</v>
      </c>
      <c r="F101" s="36">
        <f>SUMIFS(СВЦЭМ!$C$39:$C$782,СВЦЭМ!$A$39:$A$782,$A101,СВЦЭМ!$B$39:$B$782,F$83)+'СЕТ СН'!$H$9+СВЦЭМ!$D$10+'СЕТ СН'!$H$5-'СЕТ СН'!$H$17</f>
        <v>5037.8386774600003</v>
      </c>
      <c r="G101" s="36">
        <f>SUMIFS(СВЦЭМ!$C$39:$C$782,СВЦЭМ!$A$39:$A$782,$A101,СВЦЭМ!$B$39:$B$782,G$83)+'СЕТ СН'!$H$9+СВЦЭМ!$D$10+'СЕТ СН'!$H$5-'СЕТ СН'!$H$17</f>
        <v>5039.9374450300002</v>
      </c>
      <c r="H101" s="36">
        <f>SUMIFS(СВЦЭМ!$C$39:$C$782,СВЦЭМ!$A$39:$A$782,$A101,СВЦЭМ!$B$39:$B$782,H$83)+'СЕТ СН'!$H$9+СВЦЭМ!$D$10+'СЕТ СН'!$H$5-'СЕТ СН'!$H$17</f>
        <v>4836.6128062600001</v>
      </c>
      <c r="I101" s="36">
        <f>SUMIFS(СВЦЭМ!$C$39:$C$782,СВЦЭМ!$A$39:$A$782,$A101,СВЦЭМ!$B$39:$B$782,I$83)+'СЕТ СН'!$H$9+СВЦЭМ!$D$10+'СЕТ СН'!$H$5-'СЕТ СН'!$H$17</f>
        <v>4758.6130201200003</v>
      </c>
      <c r="J101" s="36">
        <f>SUMIFS(СВЦЭМ!$C$39:$C$782,СВЦЭМ!$A$39:$A$782,$A101,СВЦЭМ!$B$39:$B$782,J$83)+'СЕТ СН'!$H$9+СВЦЭМ!$D$10+'СЕТ СН'!$H$5-'СЕТ СН'!$H$17</f>
        <v>4682.5338465000004</v>
      </c>
      <c r="K101" s="36">
        <f>SUMIFS(СВЦЭМ!$C$39:$C$782,СВЦЭМ!$A$39:$A$782,$A101,СВЦЭМ!$B$39:$B$782,K$83)+'СЕТ СН'!$H$9+СВЦЭМ!$D$10+'СЕТ СН'!$H$5-'СЕТ СН'!$H$17</f>
        <v>4627.7146031100001</v>
      </c>
      <c r="L101" s="36">
        <f>SUMIFS(СВЦЭМ!$C$39:$C$782,СВЦЭМ!$A$39:$A$782,$A101,СВЦЭМ!$B$39:$B$782,L$83)+'СЕТ СН'!$H$9+СВЦЭМ!$D$10+'СЕТ СН'!$H$5-'СЕТ СН'!$H$17</f>
        <v>4617.5604806700003</v>
      </c>
      <c r="M101" s="36">
        <f>SUMIFS(СВЦЭМ!$C$39:$C$782,СВЦЭМ!$A$39:$A$782,$A101,СВЦЭМ!$B$39:$B$782,M$83)+'СЕТ СН'!$H$9+СВЦЭМ!$D$10+'СЕТ СН'!$H$5-'СЕТ СН'!$H$17</f>
        <v>4601.6075644600005</v>
      </c>
      <c r="N101" s="36">
        <f>SUMIFS(СВЦЭМ!$C$39:$C$782,СВЦЭМ!$A$39:$A$782,$A101,СВЦЭМ!$B$39:$B$782,N$83)+'СЕТ СН'!$H$9+СВЦЭМ!$D$10+'СЕТ СН'!$H$5-'СЕТ СН'!$H$17</f>
        <v>4589.86483469</v>
      </c>
      <c r="O101" s="36">
        <f>SUMIFS(СВЦЭМ!$C$39:$C$782,СВЦЭМ!$A$39:$A$782,$A101,СВЦЭМ!$B$39:$B$782,O$83)+'СЕТ СН'!$H$9+СВЦЭМ!$D$10+'СЕТ СН'!$H$5-'СЕТ СН'!$H$17</f>
        <v>4600.3066181200002</v>
      </c>
      <c r="P101" s="36">
        <f>SUMIFS(СВЦЭМ!$C$39:$C$782,СВЦЭМ!$A$39:$A$782,$A101,СВЦЭМ!$B$39:$B$782,P$83)+'СЕТ СН'!$H$9+СВЦЭМ!$D$10+'СЕТ СН'!$H$5-'СЕТ СН'!$H$17</f>
        <v>4596.7635787199997</v>
      </c>
      <c r="Q101" s="36">
        <f>SUMIFS(СВЦЭМ!$C$39:$C$782,СВЦЭМ!$A$39:$A$782,$A101,СВЦЭМ!$B$39:$B$782,Q$83)+'СЕТ СН'!$H$9+СВЦЭМ!$D$10+'СЕТ СН'!$H$5-'СЕТ СН'!$H$17</f>
        <v>4565.9073845700004</v>
      </c>
      <c r="R101" s="36">
        <f>SUMIFS(СВЦЭМ!$C$39:$C$782,СВЦЭМ!$A$39:$A$782,$A101,СВЦЭМ!$B$39:$B$782,R$83)+'СЕТ СН'!$H$9+СВЦЭМ!$D$10+'СЕТ СН'!$H$5-'СЕТ СН'!$H$17</f>
        <v>4570.8891545300003</v>
      </c>
      <c r="S101" s="36">
        <f>SUMIFS(СВЦЭМ!$C$39:$C$782,СВЦЭМ!$A$39:$A$782,$A101,СВЦЭМ!$B$39:$B$782,S$83)+'СЕТ СН'!$H$9+СВЦЭМ!$D$10+'СЕТ СН'!$H$5-'СЕТ СН'!$H$17</f>
        <v>4569.4531667199999</v>
      </c>
      <c r="T101" s="36">
        <f>SUMIFS(СВЦЭМ!$C$39:$C$782,СВЦЭМ!$A$39:$A$782,$A101,СВЦЭМ!$B$39:$B$782,T$83)+'СЕТ СН'!$H$9+СВЦЭМ!$D$10+'СЕТ СН'!$H$5-'СЕТ СН'!$H$17</f>
        <v>4594.29423477</v>
      </c>
      <c r="U101" s="36">
        <f>SUMIFS(СВЦЭМ!$C$39:$C$782,СВЦЭМ!$A$39:$A$782,$A101,СВЦЭМ!$B$39:$B$782,U$83)+'СЕТ СН'!$H$9+СВЦЭМ!$D$10+'СЕТ СН'!$H$5-'СЕТ СН'!$H$17</f>
        <v>4620.3435114000004</v>
      </c>
      <c r="V101" s="36">
        <f>SUMIFS(СВЦЭМ!$C$39:$C$782,СВЦЭМ!$A$39:$A$782,$A101,СВЦЭМ!$B$39:$B$782,V$83)+'СЕТ СН'!$H$9+СВЦЭМ!$D$10+'СЕТ СН'!$H$5-'СЕТ СН'!$H$17</f>
        <v>4617.5325229500004</v>
      </c>
      <c r="W101" s="36">
        <f>SUMIFS(СВЦЭМ!$C$39:$C$782,СВЦЭМ!$A$39:$A$782,$A101,СВЦЭМ!$B$39:$B$782,W$83)+'СЕТ СН'!$H$9+СВЦЭМ!$D$10+'СЕТ СН'!$H$5-'СЕТ СН'!$H$17</f>
        <v>4595.3518650100004</v>
      </c>
      <c r="X101" s="36">
        <f>SUMIFS(СВЦЭМ!$C$39:$C$782,СВЦЭМ!$A$39:$A$782,$A101,СВЦЭМ!$B$39:$B$782,X$83)+'СЕТ СН'!$H$9+СВЦЭМ!$D$10+'СЕТ СН'!$H$5-'СЕТ СН'!$H$17</f>
        <v>4633.6481820200006</v>
      </c>
      <c r="Y101" s="36">
        <f>SUMIFS(СВЦЭМ!$C$39:$C$782,СВЦЭМ!$A$39:$A$782,$A101,СВЦЭМ!$B$39:$B$782,Y$83)+'СЕТ СН'!$H$9+СВЦЭМ!$D$10+'СЕТ СН'!$H$5-'СЕТ СН'!$H$17</f>
        <v>4706.2119930600002</v>
      </c>
    </row>
    <row r="102" spans="1:25" ht="15.75" x14ac:dyDescent="0.2">
      <c r="A102" s="35">
        <f t="shared" si="2"/>
        <v>45126</v>
      </c>
      <c r="B102" s="36">
        <f>SUMIFS(СВЦЭМ!$C$39:$C$782,СВЦЭМ!$A$39:$A$782,$A102,СВЦЭМ!$B$39:$B$782,B$83)+'СЕТ СН'!$H$9+СВЦЭМ!$D$10+'СЕТ СН'!$H$5-'СЕТ СН'!$H$17</f>
        <v>4815.7224873800005</v>
      </c>
      <c r="C102" s="36">
        <f>SUMIFS(СВЦЭМ!$C$39:$C$782,СВЦЭМ!$A$39:$A$782,$A102,СВЦЭМ!$B$39:$B$782,C$83)+'СЕТ СН'!$H$9+СВЦЭМ!$D$10+'СЕТ СН'!$H$5-'СЕТ СН'!$H$17</f>
        <v>4853.0131610600001</v>
      </c>
      <c r="D102" s="36">
        <f>SUMIFS(СВЦЭМ!$C$39:$C$782,СВЦЭМ!$A$39:$A$782,$A102,СВЦЭМ!$B$39:$B$782,D$83)+'СЕТ СН'!$H$9+СВЦЭМ!$D$10+'СЕТ СН'!$H$5-'СЕТ СН'!$H$17</f>
        <v>4951.5455554099999</v>
      </c>
      <c r="E102" s="36">
        <f>SUMIFS(СВЦЭМ!$C$39:$C$782,СВЦЭМ!$A$39:$A$782,$A102,СВЦЭМ!$B$39:$B$782,E$83)+'СЕТ СН'!$H$9+СВЦЭМ!$D$10+'СЕТ СН'!$H$5-'СЕТ СН'!$H$17</f>
        <v>4999.2697369100006</v>
      </c>
      <c r="F102" s="36">
        <f>SUMIFS(СВЦЭМ!$C$39:$C$782,СВЦЭМ!$A$39:$A$782,$A102,СВЦЭМ!$B$39:$B$782,F$83)+'СЕТ СН'!$H$9+СВЦЭМ!$D$10+'СЕТ СН'!$H$5-'СЕТ СН'!$H$17</f>
        <v>4990.4108918700003</v>
      </c>
      <c r="G102" s="36">
        <f>SUMIFS(СВЦЭМ!$C$39:$C$782,СВЦЭМ!$A$39:$A$782,$A102,СВЦЭМ!$B$39:$B$782,G$83)+'СЕТ СН'!$H$9+СВЦЭМ!$D$10+'СЕТ СН'!$H$5-'СЕТ СН'!$H$17</f>
        <v>4979.5393095099998</v>
      </c>
      <c r="H102" s="36">
        <f>SUMIFS(СВЦЭМ!$C$39:$C$782,СВЦЭМ!$A$39:$A$782,$A102,СВЦЭМ!$B$39:$B$782,H$83)+'СЕТ СН'!$H$9+СВЦЭМ!$D$10+'СЕТ СН'!$H$5-'СЕТ СН'!$H$17</f>
        <v>4859.06638638</v>
      </c>
      <c r="I102" s="36">
        <f>SUMIFS(СВЦЭМ!$C$39:$C$782,СВЦЭМ!$A$39:$A$782,$A102,СВЦЭМ!$B$39:$B$782,I$83)+'СЕТ СН'!$H$9+СВЦЭМ!$D$10+'СЕТ СН'!$H$5-'СЕТ СН'!$H$17</f>
        <v>4767.7521308300002</v>
      </c>
      <c r="J102" s="36">
        <f>SUMIFS(СВЦЭМ!$C$39:$C$782,СВЦЭМ!$A$39:$A$782,$A102,СВЦЭМ!$B$39:$B$782,J$83)+'СЕТ СН'!$H$9+СВЦЭМ!$D$10+'СЕТ СН'!$H$5-'СЕТ СН'!$H$17</f>
        <v>4702.3567525500002</v>
      </c>
      <c r="K102" s="36">
        <f>SUMIFS(СВЦЭМ!$C$39:$C$782,СВЦЭМ!$A$39:$A$782,$A102,СВЦЭМ!$B$39:$B$782,K$83)+'СЕТ СН'!$H$9+СВЦЭМ!$D$10+'СЕТ СН'!$H$5-'СЕТ СН'!$H$17</f>
        <v>4629.0244041200003</v>
      </c>
      <c r="L102" s="36">
        <f>SUMIFS(СВЦЭМ!$C$39:$C$782,СВЦЭМ!$A$39:$A$782,$A102,СВЦЭМ!$B$39:$B$782,L$83)+'СЕТ СН'!$H$9+СВЦЭМ!$D$10+'СЕТ СН'!$H$5-'СЕТ СН'!$H$17</f>
        <v>4607.9404793000003</v>
      </c>
      <c r="M102" s="36">
        <f>SUMIFS(СВЦЭМ!$C$39:$C$782,СВЦЭМ!$A$39:$A$782,$A102,СВЦЭМ!$B$39:$B$782,M$83)+'СЕТ СН'!$H$9+СВЦЭМ!$D$10+'СЕТ СН'!$H$5-'СЕТ СН'!$H$17</f>
        <v>4600.6796984499997</v>
      </c>
      <c r="N102" s="36">
        <f>SUMIFS(СВЦЭМ!$C$39:$C$782,СВЦЭМ!$A$39:$A$782,$A102,СВЦЭМ!$B$39:$B$782,N$83)+'СЕТ СН'!$H$9+СВЦЭМ!$D$10+'СЕТ СН'!$H$5-'СЕТ СН'!$H$17</f>
        <v>4586.0925782100003</v>
      </c>
      <c r="O102" s="36">
        <f>SUMIFS(СВЦЭМ!$C$39:$C$782,СВЦЭМ!$A$39:$A$782,$A102,СВЦЭМ!$B$39:$B$782,O$83)+'СЕТ СН'!$H$9+СВЦЭМ!$D$10+'СЕТ СН'!$H$5-'СЕТ СН'!$H$17</f>
        <v>4597.1360745299999</v>
      </c>
      <c r="P102" s="36">
        <f>SUMIFS(СВЦЭМ!$C$39:$C$782,СВЦЭМ!$A$39:$A$782,$A102,СВЦЭМ!$B$39:$B$782,P$83)+'СЕТ СН'!$H$9+СВЦЭМ!$D$10+'СЕТ СН'!$H$5-'СЕТ СН'!$H$17</f>
        <v>4583.7506816200003</v>
      </c>
      <c r="Q102" s="36">
        <f>SUMIFS(СВЦЭМ!$C$39:$C$782,СВЦЭМ!$A$39:$A$782,$A102,СВЦЭМ!$B$39:$B$782,Q$83)+'СЕТ СН'!$H$9+СВЦЭМ!$D$10+'СЕТ СН'!$H$5-'СЕТ СН'!$H$17</f>
        <v>4571.5819773000003</v>
      </c>
      <c r="R102" s="36">
        <f>SUMIFS(СВЦЭМ!$C$39:$C$782,СВЦЭМ!$A$39:$A$782,$A102,СВЦЭМ!$B$39:$B$782,R$83)+'СЕТ СН'!$H$9+СВЦЭМ!$D$10+'СЕТ СН'!$H$5-'СЕТ СН'!$H$17</f>
        <v>4595.3448584799999</v>
      </c>
      <c r="S102" s="36">
        <f>SUMIFS(СВЦЭМ!$C$39:$C$782,СВЦЭМ!$A$39:$A$782,$A102,СВЦЭМ!$B$39:$B$782,S$83)+'СЕТ СН'!$H$9+СВЦЭМ!$D$10+'СЕТ СН'!$H$5-'СЕТ СН'!$H$17</f>
        <v>4603.78870732</v>
      </c>
      <c r="T102" s="36">
        <f>SUMIFS(СВЦЭМ!$C$39:$C$782,СВЦЭМ!$A$39:$A$782,$A102,СВЦЭМ!$B$39:$B$782,T$83)+'СЕТ СН'!$H$9+СВЦЭМ!$D$10+'СЕТ СН'!$H$5-'СЕТ СН'!$H$17</f>
        <v>4639.8720829499998</v>
      </c>
      <c r="U102" s="36">
        <f>SUMIFS(СВЦЭМ!$C$39:$C$782,СВЦЭМ!$A$39:$A$782,$A102,СВЦЭМ!$B$39:$B$782,U$83)+'СЕТ СН'!$H$9+СВЦЭМ!$D$10+'СЕТ СН'!$H$5-'СЕТ СН'!$H$17</f>
        <v>4649.9047467399996</v>
      </c>
      <c r="V102" s="36">
        <f>SUMIFS(СВЦЭМ!$C$39:$C$782,СВЦЭМ!$A$39:$A$782,$A102,СВЦЭМ!$B$39:$B$782,V$83)+'СЕТ СН'!$H$9+СВЦЭМ!$D$10+'СЕТ СН'!$H$5-'СЕТ СН'!$H$17</f>
        <v>4653.0524810900006</v>
      </c>
      <c r="W102" s="36">
        <f>SUMIFS(СВЦЭМ!$C$39:$C$782,СВЦЭМ!$A$39:$A$782,$A102,СВЦЭМ!$B$39:$B$782,W$83)+'СЕТ СН'!$H$9+СВЦЭМ!$D$10+'СЕТ СН'!$H$5-'СЕТ СН'!$H$17</f>
        <v>4628.6781899799998</v>
      </c>
      <c r="X102" s="36">
        <f>SUMIFS(СВЦЭМ!$C$39:$C$782,СВЦЭМ!$A$39:$A$782,$A102,СВЦЭМ!$B$39:$B$782,X$83)+'СЕТ СН'!$H$9+СВЦЭМ!$D$10+'СЕТ СН'!$H$5-'СЕТ СН'!$H$17</f>
        <v>4678.1114222699998</v>
      </c>
      <c r="Y102" s="36">
        <f>SUMIFS(СВЦЭМ!$C$39:$C$782,СВЦЭМ!$A$39:$A$782,$A102,СВЦЭМ!$B$39:$B$782,Y$83)+'СЕТ СН'!$H$9+СВЦЭМ!$D$10+'СЕТ СН'!$H$5-'СЕТ СН'!$H$17</f>
        <v>4774.2451317599998</v>
      </c>
    </row>
    <row r="103" spans="1:25" ht="15.75" x14ac:dyDescent="0.2">
      <c r="A103" s="35">
        <f t="shared" si="2"/>
        <v>45127</v>
      </c>
      <c r="B103" s="36">
        <f>SUMIFS(СВЦЭМ!$C$39:$C$782,СВЦЭМ!$A$39:$A$782,$A103,СВЦЭМ!$B$39:$B$782,B$83)+'СЕТ СН'!$H$9+СВЦЭМ!$D$10+'СЕТ СН'!$H$5-'СЕТ СН'!$H$17</f>
        <v>4767.8710570399999</v>
      </c>
      <c r="C103" s="36">
        <f>SUMIFS(СВЦЭМ!$C$39:$C$782,СВЦЭМ!$A$39:$A$782,$A103,СВЦЭМ!$B$39:$B$782,C$83)+'СЕТ СН'!$H$9+СВЦЭМ!$D$10+'СЕТ СН'!$H$5-'СЕТ СН'!$H$17</f>
        <v>4881.7778869800004</v>
      </c>
      <c r="D103" s="36">
        <f>SUMIFS(СВЦЭМ!$C$39:$C$782,СВЦЭМ!$A$39:$A$782,$A103,СВЦЭМ!$B$39:$B$782,D$83)+'СЕТ СН'!$H$9+СВЦЭМ!$D$10+'СЕТ СН'!$H$5-'СЕТ СН'!$H$17</f>
        <v>4994.7345369499999</v>
      </c>
      <c r="E103" s="36">
        <f>SUMIFS(СВЦЭМ!$C$39:$C$782,СВЦЭМ!$A$39:$A$782,$A103,СВЦЭМ!$B$39:$B$782,E$83)+'СЕТ СН'!$H$9+СВЦЭМ!$D$10+'СЕТ СН'!$H$5-'СЕТ СН'!$H$17</f>
        <v>5005.5630263100002</v>
      </c>
      <c r="F103" s="36">
        <f>SUMIFS(СВЦЭМ!$C$39:$C$782,СВЦЭМ!$A$39:$A$782,$A103,СВЦЭМ!$B$39:$B$782,F$83)+'СЕТ СН'!$H$9+СВЦЭМ!$D$10+'СЕТ СН'!$H$5-'СЕТ СН'!$H$17</f>
        <v>4989.0549710599998</v>
      </c>
      <c r="G103" s="36">
        <f>SUMIFS(СВЦЭМ!$C$39:$C$782,СВЦЭМ!$A$39:$A$782,$A103,СВЦЭМ!$B$39:$B$782,G$83)+'СЕТ СН'!$H$9+СВЦЭМ!$D$10+'СЕТ СН'!$H$5-'СЕТ СН'!$H$17</f>
        <v>5001.7480159900006</v>
      </c>
      <c r="H103" s="36">
        <f>SUMIFS(СВЦЭМ!$C$39:$C$782,СВЦЭМ!$A$39:$A$782,$A103,СВЦЭМ!$B$39:$B$782,H$83)+'СЕТ СН'!$H$9+СВЦЭМ!$D$10+'СЕТ СН'!$H$5-'СЕТ СН'!$H$17</f>
        <v>4801.3254477999999</v>
      </c>
      <c r="I103" s="36">
        <f>SUMIFS(СВЦЭМ!$C$39:$C$782,СВЦЭМ!$A$39:$A$782,$A103,СВЦЭМ!$B$39:$B$782,I$83)+'СЕТ СН'!$H$9+СВЦЭМ!$D$10+'СЕТ СН'!$H$5-'СЕТ СН'!$H$17</f>
        <v>4705.1600574599997</v>
      </c>
      <c r="J103" s="36">
        <f>SUMIFS(СВЦЭМ!$C$39:$C$782,СВЦЭМ!$A$39:$A$782,$A103,СВЦЭМ!$B$39:$B$782,J$83)+'СЕТ СН'!$H$9+СВЦЭМ!$D$10+'СЕТ СН'!$H$5-'СЕТ СН'!$H$17</f>
        <v>4593.0997761199997</v>
      </c>
      <c r="K103" s="36">
        <f>SUMIFS(СВЦЭМ!$C$39:$C$782,СВЦЭМ!$A$39:$A$782,$A103,СВЦЭМ!$B$39:$B$782,K$83)+'СЕТ СН'!$H$9+СВЦЭМ!$D$10+'СЕТ СН'!$H$5-'СЕТ СН'!$H$17</f>
        <v>4547.0547672399998</v>
      </c>
      <c r="L103" s="36">
        <f>SUMIFS(СВЦЭМ!$C$39:$C$782,СВЦЭМ!$A$39:$A$782,$A103,СВЦЭМ!$B$39:$B$782,L$83)+'СЕТ СН'!$H$9+СВЦЭМ!$D$10+'СЕТ СН'!$H$5-'СЕТ СН'!$H$17</f>
        <v>4508.5954617799998</v>
      </c>
      <c r="M103" s="36">
        <f>SUMIFS(СВЦЭМ!$C$39:$C$782,СВЦЭМ!$A$39:$A$782,$A103,СВЦЭМ!$B$39:$B$782,M$83)+'СЕТ СН'!$H$9+СВЦЭМ!$D$10+'СЕТ СН'!$H$5-'СЕТ СН'!$H$17</f>
        <v>4488.2208943100004</v>
      </c>
      <c r="N103" s="36">
        <f>SUMIFS(СВЦЭМ!$C$39:$C$782,СВЦЭМ!$A$39:$A$782,$A103,СВЦЭМ!$B$39:$B$782,N$83)+'СЕТ СН'!$H$9+СВЦЭМ!$D$10+'СЕТ СН'!$H$5-'СЕТ СН'!$H$17</f>
        <v>4484.2821692699999</v>
      </c>
      <c r="O103" s="36">
        <f>SUMIFS(СВЦЭМ!$C$39:$C$782,СВЦЭМ!$A$39:$A$782,$A103,СВЦЭМ!$B$39:$B$782,O$83)+'СЕТ СН'!$H$9+СВЦЭМ!$D$10+'СЕТ СН'!$H$5-'СЕТ СН'!$H$17</f>
        <v>4486.8795743700002</v>
      </c>
      <c r="P103" s="36">
        <f>SUMIFS(СВЦЭМ!$C$39:$C$782,СВЦЭМ!$A$39:$A$782,$A103,СВЦЭМ!$B$39:$B$782,P$83)+'СЕТ СН'!$H$9+СВЦЭМ!$D$10+'СЕТ СН'!$H$5-'СЕТ СН'!$H$17</f>
        <v>4498.1897478500005</v>
      </c>
      <c r="Q103" s="36">
        <f>SUMIFS(СВЦЭМ!$C$39:$C$782,СВЦЭМ!$A$39:$A$782,$A103,СВЦЭМ!$B$39:$B$782,Q$83)+'СЕТ СН'!$H$9+СВЦЭМ!$D$10+'СЕТ СН'!$H$5-'СЕТ СН'!$H$17</f>
        <v>4501.6304372000004</v>
      </c>
      <c r="R103" s="36">
        <f>SUMIFS(СВЦЭМ!$C$39:$C$782,СВЦЭМ!$A$39:$A$782,$A103,СВЦЭМ!$B$39:$B$782,R$83)+'СЕТ СН'!$H$9+СВЦЭМ!$D$10+'СЕТ СН'!$H$5-'СЕТ СН'!$H$17</f>
        <v>4502.7865967400003</v>
      </c>
      <c r="S103" s="36">
        <f>SUMIFS(СВЦЭМ!$C$39:$C$782,СВЦЭМ!$A$39:$A$782,$A103,СВЦЭМ!$B$39:$B$782,S$83)+'СЕТ СН'!$H$9+СВЦЭМ!$D$10+'СЕТ СН'!$H$5-'СЕТ СН'!$H$17</f>
        <v>4512.9417387499998</v>
      </c>
      <c r="T103" s="36">
        <f>SUMIFS(СВЦЭМ!$C$39:$C$782,СВЦЭМ!$A$39:$A$782,$A103,СВЦЭМ!$B$39:$B$782,T$83)+'СЕТ СН'!$H$9+СВЦЭМ!$D$10+'СЕТ СН'!$H$5-'СЕТ СН'!$H$17</f>
        <v>4508.65889771</v>
      </c>
      <c r="U103" s="36">
        <f>SUMIFS(СВЦЭМ!$C$39:$C$782,СВЦЭМ!$A$39:$A$782,$A103,СВЦЭМ!$B$39:$B$782,U$83)+'СЕТ СН'!$H$9+СВЦЭМ!$D$10+'СЕТ СН'!$H$5-'СЕТ СН'!$H$17</f>
        <v>4533.0424037100001</v>
      </c>
      <c r="V103" s="36">
        <f>SUMIFS(СВЦЭМ!$C$39:$C$782,СВЦЭМ!$A$39:$A$782,$A103,СВЦЭМ!$B$39:$B$782,V$83)+'СЕТ СН'!$H$9+СВЦЭМ!$D$10+'СЕТ СН'!$H$5-'СЕТ СН'!$H$17</f>
        <v>4536.0822235300002</v>
      </c>
      <c r="W103" s="36">
        <f>SUMIFS(СВЦЭМ!$C$39:$C$782,СВЦЭМ!$A$39:$A$782,$A103,СВЦЭМ!$B$39:$B$782,W$83)+'СЕТ СН'!$H$9+СВЦЭМ!$D$10+'СЕТ СН'!$H$5-'СЕТ СН'!$H$17</f>
        <v>4544.8347038800002</v>
      </c>
      <c r="X103" s="36">
        <f>SUMIFS(СВЦЭМ!$C$39:$C$782,СВЦЭМ!$A$39:$A$782,$A103,СВЦЭМ!$B$39:$B$782,X$83)+'СЕТ СН'!$H$9+СВЦЭМ!$D$10+'СЕТ СН'!$H$5-'СЕТ СН'!$H$17</f>
        <v>4622.1640027399999</v>
      </c>
      <c r="Y103" s="36">
        <f>SUMIFS(СВЦЭМ!$C$39:$C$782,СВЦЭМ!$A$39:$A$782,$A103,СВЦЭМ!$B$39:$B$782,Y$83)+'СЕТ СН'!$H$9+СВЦЭМ!$D$10+'СЕТ СН'!$H$5-'СЕТ СН'!$H$17</f>
        <v>4713.1939925900006</v>
      </c>
    </row>
    <row r="104" spans="1:25" ht="15.75" x14ac:dyDescent="0.2">
      <c r="A104" s="35">
        <f t="shared" si="2"/>
        <v>45128</v>
      </c>
      <c r="B104" s="36">
        <f>SUMIFS(СВЦЭМ!$C$39:$C$782,СВЦЭМ!$A$39:$A$782,$A104,СВЦЭМ!$B$39:$B$782,B$83)+'СЕТ СН'!$H$9+СВЦЭМ!$D$10+'СЕТ СН'!$H$5-'СЕТ СН'!$H$17</f>
        <v>4749.0503313099998</v>
      </c>
      <c r="C104" s="36">
        <f>SUMIFS(СВЦЭМ!$C$39:$C$782,СВЦЭМ!$A$39:$A$782,$A104,СВЦЭМ!$B$39:$B$782,C$83)+'СЕТ СН'!$H$9+СВЦЭМ!$D$10+'СЕТ СН'!$H$5-'СЕТ СН'!$H$17</f>
        <v>4840.4487404600004</v>
      </c>
      <c r="D104" s="36">
        <f>SUMIFS(СВЦЭМ!$C$39:$C$782,СВЦЭМ!$A$39:$A$782,$A104,СВЦЭМ!$B$39:$B$782,D$83)+'СЕТ СН'!$H$9+СВЦЭМ!$D$10+'СЕТ СН'!$H$5-'СЕТ СН'!$H$17</f>
        <v>4939.5522294399998</v>
      </c>
      <c r="E104" s="36">
        <f>SUMIFS(СВЦЭМ!$C$39:$C$782,СВЦЭМ!$A$39:$A$782,$A104,СВЦЭМ!$B$39:$B$782,E$83)+'СЕТ СН'!$H$9+СВЦЭМ!$D$10+'СЕТ СН'!$H$5-'СЕТ СН'!$H$17</f>
        <v>4948.0614828600001</v>
      </c>
      <c r="F104" s="36">
        <f>SUMIFS(СВЦЭМ!$C$39:$C$782,СВЦЭМ!$A$39:$A$782,$A104,СВЦЭМ!$B$39:$B$782,F$83)+'СЕТ СН'!$H$9+СВЦЭМ!$D$10+'СЕТ СН'!$H$5-'СЕТ СН'!$H$17</f>
        <v>4967.6231812400001</v>
      </c>
      <c r="G104" s="36">
        <f>SUMIFS(СВЦЭМ!$C$39:$C$782,СВЦЭМ!$A$39:$A$782,$A104,СВЦЭМ!$B$39:$B$782,G$83)+'СЕТ СН'!$H$9+СВЦЭМ!$D$10+'СЕТ СН'!$H$5-'СЕТ СН'!$H$17</f>
        <v>4980.3552014100005</v>
      </c>
      <c r="H104" s="36">
        <f>SUMIFS(СВЦЭМ!$C$39:$C$782,СВЦЭМ!$A$39:$A$782,$A104,СВЦЭМ!$B$39:$B$782,H$83)+'СЕТ СН'!$H$9+СВЦЭМ!$D$10+'СЕТ СН'!$H$5-'СЕТ СН'!$H$17</f>
        <v>4819.4878005800001</v>
      </c>
      <c r="I104" s="36">
        <f>SUMIFS(СВЦЭМ!$C$39:$C$782,СВЦЭМ!$A$39:$A$782,$A104,СВЦЭМ!$B$39:$B$782,I$83)+'СЕТ СН'!$H$9+СВЦЭМ!$D$10+'СЕТ СН'!$H$5-'СЕТ СН'!$H$17</f>
        <v>4721.4460451699997</v>
      </c>
      <c r="J104" s="36">
        <f>SUMIFS(СВЦЭМ!$C$39:$C$782,СВЦЭМ!$A$39:$A$782,$A104,СВЦЭМ!$B$39:$B$782,J$83)+'СЕТ СН'!$H$9+СВЦЭМ!$D$10+'СЕТ СН'!$H$5-'СЕТ СН'!$H$17</f>
        <v>4605.4000596599999</v>
      </c>
      <c r="K104" s="36">
        <f>SUMIFS(СВЦЭМ!$C$39:$C$782,СВЦЭМ!$A$39:$A$782,$A104,СВЦЭМ!$B$39:$B$782,K$83)+'СЕТ СН'!$H$9+СВЦЭМ!$D$10+'СЕТ СН'!$H$5-'СЕТ СН'!$H$17</f>
        <v>4526.94256924</v>
      </c>
      <c r="L104" s="36">
        <f>SUMIFS(СВЦЭМ!$C$39:$C$782,СВЦЭМ!$A$39:$A$782,$A104,СВЦЭМ!$B$39:$B$782,L$83)+'СЕТ СН'!$H$9+СВЦЭМ!$D$10+'СЕТ СН'!$H$5-'СЕТ СН'!$H$17</f>
        <v>4479.47486192</v>
      </c>
      <c r="M104" s="36">
        <f>SUMIFS(СВЦЭМ!$C$39:$C$782,СВЦЭМ!$A$39:$A$782,$A104,СВЦЭМ!$B$39:$B$782,M$83)+'СЕТ СН'!$H$9+СВЦЭМ!$D$10+'СЕТ СН'!$H$5-'СЕТ СН'!$H$17</f>
        <v>4476.8576965000002</v>
      </c>
      <c r="N104" s="36">
        <f>SUMIFS(СВЦЭМ!$C$39:$C$782,СВЦЭМ!$A$39:$A$782,$A104,СВЦЭМ!$B$39:$B$782,N$83)+'СЕТ СН'!$H$9+СВЦЭМ!$D$10+'СЕТ СН'!$H$5-'СЕТ СН'!$H$17</f>
        <v>4483.8744226400004</v>
      </c>
      <c r="O104" s="36">
        <f>SUMIFS(СВЦЭМ!$C$39:$C$782,СВЦЭМ!$A$39:$A$782,$A104,СВЦЭМ!$B$39:$B$782,O$83)+'СЕТ СН'!$H$9+СВЦЭМ!$D$10+'СЕТ СН'!$H$5-'СЕТ СН'!$H$17</f>
        <v>4478.4574659700002</v>
      </c>
      <c r="P104" s="36">
        <f>SUMIFS(СВЦЭМ!$C$39:$C$782,СВЦЭМ!$A$39:$A$782,$A104,СВЦЭМ!$B$39:$B$782,P$83)+'СЕТ СН'!$H$9+СВЦЭМ!$D$10+'СЕТ СН'!$H$5-'СЕТ СН'!$H$17</f>
        <v>4462.9797279600007</v>
      </c>
      <c r="Q104" s="36">
        <f>SUMIFS(СВЦЭМ!$C$39:$C$782,СВЦЭМ!$A$39:$A$782,$A104,СВЦЭМ!$B$39:$B$782,Q$83)+'СЕТ СН'!$H$9+СВЦЭМ!$D$10+'СЕТ СН'!$H$5-'СЕТ СН'!$H$17</f>
        <v>4470.3099974200004</v>
      </c>
      <c r="R104" s="36">
        <f>SUMIFS(СВЦЭМ!$C$39:$C$782,СВЦЭМ!$A$39:$A$782,$A104,СВЦЭМ!$B$39:$B$782,R$83)+'СЕТ СН'!$H$9+СВЦЭМ!$D$10+'СЕТ СН'!$H$5-'СЕТ СН'!$H$17</f>
        <v>4484.8689887300006</v>
      </c>
      <c r="S104" s="36">
        <f>SUMIFS(СВЦЭМ!$C$39:$C$782,СВЦЭМ!$A$39:$A$782,$A104,СВЦЭМ!$B$39:$B$782,S$83)+'СЕТ СН'!$H$9+СВЦЭМ!$D$10+'СЕТ СН'!$H$5-'СЕТ СН'!$H$17</f>
        <v>4487.9932006400004</v>
      </c>
      <c r="T104" s="36">
        <f>SUMIFS(СВЦЭМ!$C$39:$C$782,СВЦЭМ!$A$39:$A$782,$A104,СВЦЭМ!$B$39:$B$782,T$83)+'СЕТ СН'!$H$9+СВЦЭМ!$D$10+'СЕТ СН'!$H$5-'СЕТ СН'!$H$17</f>
        <v>4492.2826137700004</v>
      </c>
      <c r="U104" s="36">
        <f>SUMIFS(СВЦЭМ!$C$39:$C$782,СВЦЭМ!$A$39:$A$782,$A104,СВЦЭМ!$B$39:$B$782,U$83)+'СЕТ СН'!$H$9+СВЦЭМ!$D$10+'СЕТ СН'!$H$5-'СЕТ СН'!$H$17</f>
        <v>4498.0109738600004</v>
      </c>
      <c r="V104" s="36">
        <f>SUMIFS(СВЦЭМ!$C$39:$C$782,СВЦЭМ!$A$39:$A$782,$A104,СВЦЭМ!$B$39:$B$782,V$83)+'СЕТ СН'!$H$9+СВЦЭМ!$D$10+'СЕТ СН'!$H$5-'СЕТ СН'!$H$17</f>
        <v>4494.6961980800006</v>
      </c>
      <c r="W104" s="36">
        <f>SUMIFS(СВЦЭМ!$C$39:$C$782,СВЦЭМ!$A$39:$A$782,$A104,СВЦЭМ!$B$39:$B$782,W$83)+'СЕТ СН'!$H$9+СВЦЭМ!$D$10+'СЕТ СН'!$H$5-'СЕТ СН'!$H$17</f>
        <v>4463.8201805099998</v>
      </c>
      <c r="X104" s="36">
        <f>SUMIFS(СВЦЭМ!$C$39:$C$782,СВЦЭМ!$A$39:$A$782,$A104,СВЦЭМ!$B$39:$B$782,X$83)+'СЕТ СН'!$H$9+СВЦЭМ!$D$10+'СЕТ СН'!$H$5-'СЕТ СН'!$H$17</f>
        <v>4533.9629874500006</v>
      </c>
      <c r="Y104" s="36">
        <f>SUMIFS(СВЦЭМ!$C$39:$C$782,СВЦЭМ!$A$39:$A$782,$A104,СВЦЭМ!$B$39:$B$782,Y$83)+'СЕТ СН'!$H$9+СВЦЭМ!$D$10+'СЕТ СН'!$H$5-'СЕТ СН'!$H$17</f>
        <v>4702.2665646300002</v>
      </c>
    </row>
    <row r="105" spans="1:25" ht="15.75" x14ac:dyDescent="0.2">
      <c r="A105" s="35">
        <f t="shared" si="2"/>
        <v>45129</v>
      </c>
      <c r="B105" s="36">
        <f>SUMIFS(СВЦЭМ!$C$39:$C$782,СВЦЭМ!$A$39:$A$782,$A105,СВЦЭМ!$B$39:$B$782,B$83)+'СЕТ СН'!$H$9+СВЦЭМ!$D$10+'СЕТ СН'!$H$5-'СЕТ СН'!$H$17</f>
        <v>4689.5520648800002</v>
      </c>
      <c r="C105" s="36">
        <f>SUMIFS(СВЦЭМ!$C$39:$C$782,СВЦЭМ!$A$39:$A$782,$A105,СВЦЭМ!$B$39:$B$782,C$83)+'СЕТ СН'!$H$9+СВЦЭМ!$D$10+'СЕТ СН'!$H$5-'СЕТ СН'!$H$17</f>
        <v>4747.8993290300004</v>
      </c>
      <c r="D105" s="36">
        <f>SUMIFS(СВЦЭМ!$C$39:$C$782,СВЦЭМ!$A$39:$A$782,$A105,СВЦЭМ!$B$39:$B$782,D$83)+'СЕТ СН'!$H$9+СВЦЭМ!$D$10+'СЕТ СН'!$H$5-'СЕТ СН'!$H$17</f>
        <v>4847.0821840999997</v>
      </c>
      <c r="E105" s="36">
        <f>SUMIFS(СВЦЭМ!$C$39:$C$782,СВЦЭМ!$A$39:$A$782,$A105,СВЦЭМ!$B$39:$B$782,E$83)+'СЕТ СН'!$H$9+СВЦЭМ!$D$10+'СЕТ СН'!$H$5-'СЕТ СН'!$H$17</f>
        <v>4834.1254871000001</v>
      </c>
      <c r="F105" s="36">
        <f>SUMIFS(СВЦЭМ!$C$39:$C$782,СВЦЭМ!$A$39:$A$782,$A105,СВЦЭМ!$B$39:$B$782,F$83)+'СЕТ СН'!$H$9+СВЦЭМ!$D$10+'СЕТ СН'!$H$5-'СЕТ СН'!$H$17</f>
        <v>4827.35012147</v>
      </c>
      <c r="G105" s="36">
        <f>SUMIFS(СВЦЭМ!$C$39:$C$782,СВЦЭМ!$A$39:$A$782,$A105,СВЦЭМ!$B$39:$B$782,G$83)+'СЕТ СН'!$H$9+СВЦЭМ!$D$10+'СЕТ СН'!$H$5-'СЕТ СН'!$H$17</f>
        <v>4825.6021166700002</v>
      </c>
      <c r="H105" s="36">
        <f>SUMIFS(СВЦЭМ!$C$39:$C$782,СВЦЭМ!$A$39:$A$782,$A105,СВЦЭМ!$B$39:$B$782,H$83)+'СЕТ СН'!$H$9+СВЦЭМ!$D$10+'СЕТ СН'!$H$5-'СЕТ СН'!$H$17</f>
        <v>4764.6932412200003</v>
      </c>
      <c r="I105" s="36">
        <f>SUMIFS(СВЦЭМ!$C$39:$C$782,СВЦЭМ!$A$39:$A$782,$A105,СВЦЭМ!$B$39:$B$782,I$83)+'СЕТ СН'!$H$9+СВЦЭМ!$D$10+'СЕТ СН'!$H$5-'СЕТ СН'!$H$17</f>
        <v>4718.7810042999999</v>
      </c>
      <c r="J105" s="36">
        <f>SUMIFS(СВЦЭМ!$C$39:$C$782,СВЦЭМ!$A$39:$A$782,$A105,СВЦЭМ!$B$39:$B$782,J$83)+'СЕТ СН'!$H$9+СВЦЭМ!$D$10+'СЕТ СН'!$H$5-'СЕТ СН'!$H$17</f>
        <v>4590.6249995300004</v>
      </c>
      <c r="K105" s="36">
        <f>SUMIFS(СВЦЭМ!$C$39:$C$782,СВЦЭМ!$A$39:$A$782,$A105,СВЦЭМ!$B$39:$B$782,K$83)+'СЕТ СН'!$H$9+СВЦЭМ!$D$10+'СЕТ СН'!$H$5-'СЕТ СН'!$H$17</f>
        <v>4518.8167056399998</v>
      </c>
      <c r="L105" s="36">
        <f>SUMIFS(СВЦЭМ!$C$39:$C$782,СВЦЭМ!$A$39:$A$782,$A105,СВЦЭМ!$B$39:$B$782,L$83)+'СЕТ СН'!$H$9+СВЦЭМ!$D$10+'СЕТ СН'!$H$5-'СЕТ СН'!$H$17</f>
        <v>4456.3920939199998</v>
      </c>
      <c r="M105" s="36">
        <f>SUMIFS(СВЦЭМ!$C$39:$C$782,СВЦЭМ!$A$39:$A$782,$A105,СВЦЭМ!$B$39:$B$782,M$83)+'СЕТ СН'!$H$9+СВЦЭМ!$D$10+'СЕТ СН'!$H$5-'СЕТ СН'!$H$17</f>
        <v>4440.6065982800001</v>
      </c>
      <c r="N105" s="36">
        <f>SUMIFS(СВЦЭМ!$C$39:$C$782,СВЦЭМ!$A$39:$A$782,$A105,СВЦЭМ!$B$39:$B$782,N$83)+'СЕТ СН'!$H$9+СВЦЭМ!$D$10+'СЕТ СН'!$H$5-'СЕТ СН'!$H$17</f>
        <v>4433.5846913900004</v>
      </c>
      <c r="O105" s="36">
        <f>SUMIFS(СВЦЭМ!$C$39:$C$782,СВЦЭМ!$A$39:$A$782,$A105,СВЦЭМ!$B$39:$B$782,O$83)+'СЕТ СН'!$H$9+СВЦЭМ!$D$10+'СЕТ СН'!$H$5-'СЕТ СН'!$H$17</f>
        <v>4441.5319438200004</v>
      </c>
      <c r="P105" s="36">
        <f>SUMIFS(СВЦЭМ!$C$39:$C$782,СВЦЭМ!$A$39:$A$782,$A105,СВЦЭМ!$B$39:$B$782,P$83)+'СЕТ СН'!$H$9+СВЦЭМ!$D$10+'СЕТ СН'!$H$5-'СЕТ СН'!$H$17</f>
        <v>4439.0158495599999</v>
      </c>
      <c r="Q105" s="36">
        <f>SUMIFS(СВЦЭМ!$C$39:$C$782,СВЦЭМ!$A$39:$A$782,$A105,СВЦЭМ!$B$39:$B$782,Q$83)+'СЕТ СН'!$H$9+СВЦЭМ!$D$10+'СЕТ СН'!$H$5-'СЕТ СН'!$H$17</f>
        <v>4445.0904849899998</v>
      </c>
      <c r="R105" s="36">
        <f>SUMIFS(СВЦЭМ!$C$39:$C$782,СВЦЭМ!$A$39:$A$782,$A105,СВЦЭМ!$B$39:$B$782,R$83)+'СЕТ СН'!$H$9+СВЦЭМ!$D$10+'СЕТ СН'!$H$5-'СЕТ СН'!$H$17</f>
        <v>4437.6748364000005</v>
      </c>
      <c r="S105" s="36">
        <f>SUMIFS(СВЦЭМ!$C$39:$C$782,СВЦЭМ!$A$39:$A$782,$A105,СВЦЭМ!$B$39:$B$782,S$83)+'СЕТ СН'!$H$9+СВЦЭМ!$D$10+'СЕТ СН'!$H$5-'СЕТ СН'!$H$17</f>
        <v>4440.4323202400001</v>
      </c>
      <c r="T105" s="36">
        <f>SUMIFS(СВЦЭМ!$C$39:$C$782,СВЦЭМ!$A$39:$A$782,$A105,СВЦЭМ!$B$39:$B$782,T$83)+'СЕТ СН'!$H$9+СВЦЭМ!$D$10+'СЕТ СН'!$H$5-'СЕТ СН'!$H$17</f>
        <v>4444.7133830299999</v>
      </c>
      <c r="U105" s="36">
        <f>SUMIFS(СВЦЭМ!$C$39:$C$782,СВЦЭМ!$A$39:$A$782,$A105,СВЦЭМ!$B$39:$B$782,U$83)+'СЕТ СН'!$H$9+СВЦЭМ!$D$10+'СЕТ СН'!$H$5-'СЕТ СН'!$H$17</f>
        <v>4448.2247899000004</v>
      </c>
      <c r="V105" s="36">
        <f>SUMIFS(СВЦЭМ!$C$39:$C$782,СВЦЭМ!$A$39:$A$782,$A105,СВЦЭМ!$B$39:$B$782,V$83)+'СЕТ СН'!$H$9+СВЦЭМ!$D$10+'СЕТ СН'!$H$5-'СЕТ СН'!$H$17</f>
        <v>4469.2733528700001</v>
      </c>
      <c r="W105" s="36">
        <f>SUMIFS(СВЦЭМ!$C$39:$C$782,СВЦЭМ!$A$39:$A$782,$A105,СВЦЭМ!$B$39:$B$782,W$83)+'СЕТ СН'!$H$9+СВЦЭМ!$D$10+'СЕТ СН'!$H$5-'СЕТ СН'!$H$17</f>
        <v>4444.1079134600004</v>
      </c>
      <c r="X105" s="36">
        <f>SUMIFS(СВЦЭМ!$C$39:$C$782,СВЦЭМ!$A$39:$A$782,$A105,СВЦЭМ!$B$39:$B$782,X$83)+'СЕТ СН'!$H$9+СВЦЭМ!$D$10+'СЕТ СН'!$H$5-'СЕТ СН'!$H$17</f>
        <v>4491.2252896099999</v>
      </c>
      <c r="Y105" s="36">
        <f>SUMIFS(СВЦЭМ!$C$39:$C$782,СВЦЭМ!$A$39:$A$782,$A105,СВЦЭМ!$B$39:$B$782,Y$83)+'СЕТ СН'!$H$9+СВЦЭМ!$D$10+'СЕТ СН'!$H$5-'СЕТ СН'!$H$17</f>
        <v>4580.4366194100003</v>
      </c>
    </row>
    <row r="106" spans="1:25" ht="15.75" x14ac:dyDescent="0.2">
      <c r="A106" s="35">
        <f t="shared" si="2"/>
        <v>45130</v>
      </c>
      <c r="B106" s="36">
        <f>SUMIFS(СВЦЭМ!$C$39:$C$782,СВЦЭМ!$A$39:$A$782,$A106,СВЦЭМ!$B$39:$B$782,B$83)+'СЕТ СН'!$H$9+СВЦЭМ!$D$10+'СЕТ СН'!$H$5-'СЕТ СН'!$H$17</f>
        <v>4843.7966819200001</v>
      </c>
      <c r="C106" s="36">
        <f>SUMIFS(СВЦЭМ!$C$39:$C$782,СВЦЭМ!$A$39:$A$782,$A106,СВЦЭМ!$B$39:$B$782,C$83)+'СЕТ СН'!$H$9+СВЦЭМ!$D$10+'СЕТ СН'!$H$5-'СЕТ СН'!$H$17</f>
        <v>4890.7376119300006</v>
      </c>
      <c r="D106" s="36">
        <f>SUMIFS(СВЦЭМ!$C$39:$C$782,СВЦЭМ!$A$39:$A$782,$A106,СВЦЭМ!$B$39:$B$782,D$83)+'СЕТ СН'!$H$9+СВЦЭМ!$D$10+'СЕТ СН'!$H$5-'СЕТ СН'!$H$17</f>
        <v>5006.31878125</v>
      </c>
      <c r="E106" s="36">
        <f>SUMIFS(СВЦЭМ!$C$39:$C$782,СВЦЭМ!$A$39:$A$782,$A106,СВЦЭМ!$B$39:$B$782,E$83)+'СЕТ СН'!$H$9+СВЦЭМ!$D$10+'СЕТ СН'!$H$5-'СЕТ СН'!$H$17</f>
        <v>5032.7203581600006</v>
      </c>
      <c r="F106" s="36">
        <f>SUMIFS(СВЦЭМ!$C$39:$C$782,СВЦЭМ!$A$39:$A$782,$A106,СВЦЭМ!$B$39:$B$782,F$83)+'СЕТ СН'!$H$9+СВЦЭМ!$D$10+'СЕТ СН'!$H$5-'СЕТ СН'!$H$17</f>
        <v>5036.7611125100002</v>
      </c>
      <c r="G106" s="36">
        <f>SUMIFS(СВЦЭМ!$C$39:$C$782,СВЦЭМ!$A$39:$A$782,$A106,СВЦЭМ!$B$39:$B$782,G$83)+'СЕТ СН'!$H$9+СВЦЭМ!$D$10+'СЕТ СН'!$H$5-'СЕТ СН'!$H$17</f>
        <v>5032.8204960599996</v>
      </c>
      <c r="H106" s="36">
        <f>SUMIFS(СВЦЭМ!$C$39:$C$782,СВЦЭМ!$A$39:$A$782,$A106,СВЦЭМ!$B$39:$B$782,H$83)+'СЕТ СН'!$H$9+СВЦЭМ!$D$10+'СЕТ СН'!$H$5-'СЕТ СН'!$H$17</f>
        <v>4929.6370365399998</v>
      </c>
      <c r="I106" s="36">
        <f>SUMIFS(СВЦЭМ!$C$39:$C$782,СВЦЭМ!$A$39:$A$782,$A106,СВЦЭМ!$B$39:$B$782,I$83)+'СЕТ СН'!$H$9+СВЦЭМ!$D$10+'СЕТ СН'!$H$5-'СЕТ СН'!$H$17</f>
        <v>4886.4177234899998</v>
      </c>
      <c r="J106" s="36">
        <f>SUMIFS(СВЦЭМ!$C$39:$C$782,СВЦЭМ!$A$39:$A$782,$A106,СВЦЭМ!$B$39:$B$782,J$83)+'СЕТ СН'!$H$9+СВЦЭМ!$D$10+'СЕТ СН'!$H$5-'СЕТ СН'!$H$17</f>
        <v>4796.4652639300002</v>
      </c>
      <c r="K106" s="36">
        <f>SUMIFS(СВЦЭМ!$C$39:$C$782,СВЦЭМ!$A$39:$A$782,$A106,СВЦЭМ!$B$39:$B$782,K$83)+'СЕТ СН'!$H$9+СВЦЭМ!$D$10+'СЕТ СН'!$H$5-'СЕТ СН'!$H$17</f>
        <v>4709.6179043299999</v>
      </c>
      <c r="L106" s="36">
        <f>SUMIFS(СВЦЭМ!$C$39:$C$782,СВЦЭМ!$A$39:$A$782,$A106,СВЦЭМ!$B$39:$B$782,L$83)+'СЕТ СН'!$H$9+СВЦЭМ!$D$10+'СЕТ СН'!$H$5-'СЕТ СН'!$H$17</f>
        <v>4645.17388114</v>
      </c>
      <c r="M106" s="36">
        <f>SUMIFS(СВЦЭМ!$C$39:$C$782,СВЦЭМ!$A$39:$A$782,$A106,СВЦЭМ!$B$39:$B$782,M$83)+'СЕТ СН'!$H$9+СВЦЭМ!$D$10+'СЕТ СН'!$H$5-'СЕТ СН'!$H$17</f>
        <v>4628.5112696200003</v>
      </c>
      <c r="N106" s="36">
        <f>SUMIFS(СВЦЭМ!$C$39:$C$782,СВЦЭМ!$A$39:$A$782,$A106,СВЦЭМ!$B$39:$B$782,N$83)+'СЕТ СН'!$H$9+СВЦЭМ!$D$10+'СЕТ СН'!$H$5-'СЕТ СН'!$H$17</f>
        <v>4615.0260962800003</v>
      </c>
      <c r="O106" s="36">
        <f>SUMIFS(СВЦЭМ!$C$39:$C$782,СВЦЭМ!$A$39:$A$782,$A106,СВЦЭМ!$B$39:$B$782,O$83)+'СЕТ СН'!$H$9+СВЦЭМ!$D$10+'СЕТ СН'!$H$5-'СЕТ СН'!$H$17</f>
        <v>4622.3417659200004</v>
      </c>
      <c r="P106" s="36">
        <f>SUMIFS(СВЦЭМ!$C$39:$C$782,СВЦЭМ!$A$39:$A$782,$A106,СВЦЭМ!$B$39:$B$782,P$83)+'СЕТ СН'!$H$9+СВЦЭМ!$D$10+'СЕТ СН'!$H$5-'СЕТ СН'!$H$17</f>
        <v>4630.2917180900004</v>
      </c>
      <c r="Q106" s="36">
        <f>SUMIFS(СВЦЭМ!$C$39:$C$782,СВЦЭМ!$A$39:$A$782,$A106,СВЦЭМ!$B$39:$B$782,Q$83)+'СЕТ СН'!$H$9+СВЦЭМ!$D$10+'СЕТ СН'!$H$5-'СЕТ СН'!$H$17</f>
        <v>4631.5138983400002</v>
      </c>
      <c r="R106" s="36">
        <f>SUMIFS(СВЦЭМ!$C$39:$C$782,СВЦЭМ!$A$39:$A$782,$A106,СВЦЭМ!$B$39:$B$782,R$83)+'СЕТ СН'!$H$9+СВЦЭМ!$D$10+'СЕТ СН'!$H$5-'СЕТ СН'!$H$17</f>
        <v>4615.7257586800006</v>
      </c>
      <c r="S106" s="36">
        <f>SUMIFS(СВЦЭМ!$C$39:$C$782,СВЦЭМ!$A$39:$A$782,$A106,СВЦЭМ!$B$39:$B$782,S$83)+'СЕТ СН'!$H$9+СВЦЭМ!$D$10+'СЕТ СН'!$H$5-'СЕТ СН'!$H$17</f>
        <v>4611.0109935999999</v>
      </c>
      <c r="T106" s="36">
        <f>SUMIFS(СВЦЭМ!$C$39:$C$782,СВЦЭМ!$A$39:$A$782,$A106,СВЦЭМ!$B$39:$B$782,T$83)+'СЕТ СН'!$H$9+СВЦЭМ!$D$10+'СЕТ СН'!$H$5-'СЕТ СН'!$H$17</f>
        <v>4609.8435507600007</v>
      </c>
      <c r="U106" s="36">
        <f>SUMIFS(СВЦЭМ!$C$39:$C$782,СВЦЭМ!$A$39:$A$782,$A106,СВЦЭМ!$B$39:$B$782,U$83)+'СЕТ СН'!$H$9+СВЦЭМ!$D$10+'СЕТ СН'!$H$5-'СЕТ СН'!$H$17</f>
        <v>4626.2961601000006</v>
      </c>
      <c r="V106" s="36">
        <f>SUMIFS(СВЦЭМ!$C$39:$C$782,СВЦЭМ!$A$39:$A$782,$A106,СВЦЭМ!$B$39:$B$782,V$83)+'СЕТ СН'!$H$9+СВЦЭМ!$D$10+'СЕТ СН'!$H$5-'СЕТ СН'!$H$17</f>
        <v>4631.9342620300004</v>
      </c>
      <c r="W106" s="36">
        <f>SUMIFS(СВЦЭМ!$C$39:$C$782,СВЦЭМ!$A$39:$A$782,$A106,СВЦЭМ!$B$39:$B$782,W$83)+'СЕТ СН'!$H$9+СВЦЭМ!$D$10+'СЕТ СН'!$H$5-'СЕТ СН'!$H$17</f>
        <v>4604.0767590300002</v>
      </c>
      <c r="X106" s="36">
        <f>SUMIFS(СВЦЭМ!$C$39:$C$782,СВЦЭМ!$A$39:$A$782,$A106,СВЦЭМ!$B$39:$B$782,X$83)+'СЕТ СН'!$H$9+СВЦЭМ!$D$10+'СЕТ СН'!$H$5-'СЕТ СН'!$H$17</f>
        <v>4662.6755762700004</v>
      </c>
      <c r="Y106" s="36">
        <f>SUMIFS(СВЦЭМ!$C$39:$C$782,СВЦЭМ!$A$39:$A$782,$A106,СВЦЭМ!$B$39:$B$782,Y$83)+'СЕТ СН'!$H$9+СВЦЭМ!$D$10+'СЕТ СН'!$H$5-'СЕТ СН'!$H$17</f>
        <v>4759.6339886300002</v>
      </c>
    </row>
    <row r="107" spans="1:25" ht="15.75" x14ac:dyDescent="0.2">
      <c r="A107" s="35">
        <f t="shared" si="2"/>
        <v>45131</v>
      </c>
      <c r="B107" s="36">
        <f>SUMIFS(СВЦЭМ!$C$39:$C$782,СВЦЭМ!$A$39:$A$782,$A107,СВЦЭМ!$B$39:$B$782,B$83)+'СЕТ СН'!$H$9+СВЦЭМ!$D$10+'СЕТ СН'!$H$5-'СЕТ СН'!$H$17</f>
        <v>4814.2329305000003</v>
      </c>
      <c r="C107" s="36">
        <f>SUMIFS(СВЦЭМ!$C$39:$C$782,СВЦЭМ!$A$39:$A$782,$A107,СВЦЭМ!$B$39:$B$782,C$83)+'СЕТ СН'!$H$9+СВЦЭМ!$D$10+'СЕТ СН'!$H$5-'СЕТ СН'!$H$17</f>
        <v>4948.7741383399998</v>
      </c>
      <c r="D107" s="36">
        <f>SUMIFS(СВЦЭМ!$C$39:$C$782,СВЦЭМ!$A$39:$A$782,$A107,СВЦЭМ!$B$39:$B$782,D$83)+'СЕТ СН'!$H$9+СВЦЭМ!$D$10+'СЕТ СН'!$H$5-'СЕТ СН'!$H$17</f>
        <v>5004.2993464600004</v>
      </c>
      <c r="E107" s="36">
        <f>SUMIFS(СВЦЭМ!$C$39:$C$782,СВЦЭМ!$A$39:$A$782,$A107,СВЦЭМ!$B$39:$B$782,E$83)+'СЕТ СН'!$H$9+СВЦЭМ!$D$10+'СЕТ СН'!$H$5-'СЕТ СН'!$H$17</f>
        <v>5055.9965464699999</v>
      </c>
      <c r="F107" s="36">
        <f>SUMIFS(СВЦЭМ!$C$39:$C$782,СВЦЭМ!$A$39:$A$782,$A107,СВЦЭМ!$B$39:$B$782,F$83)+'СЕТ СН'!$H$9+СВЦЭМ!$D$10+'СЕТ СН'!$H$5-'СЕТ СН'!$H$17</f>
        <v>5064.8855828899996</v>
      </c>
      <c r="G107" s="36">
        <f>SUMIFS(СВЦЭМ!$C$39:$C$782,СВЦЭМ!$A$39:$A$782,$A107,СВЦЭМ!$B$39:$B$782,G$83)+'СЕТ СН'!$H$9+СВЦЭМ!$D$10+'СЕТ СН'!$H$5-'СЕТ СН'!$H$17</f>
        <v>5196.7964509800004</v>
      </c>
      <c r="H107" s="36">
        <f>SUMIFS(СВЦЭМ!$C$39:$C$782,СВЦЭМ!$A$39:$A$782,$A107,СВЦЭМ!$B$39:$B$782,H$83)+'СЕТ СН'!$H$9+СВЦЭМ!$D$10+'СЕТ СН'!$H$5-'СЕТ СН'!$H$17</f>
        <v>5104.2630583700002</v>
      </c>
      <c r="I107" s="36">
        <f>SUMIFS(СВЦЭМ!$C$39:$C$782,СВЦЭМ!$A$39:$A$782,$A107,СВЦЭМ!$B$39:$B$782,I$83)+'СЕТ СН'!$H$9+СВЦЭМ!$D$10+'СЕТ СН'!$H$5-'СЕТ СН'!$H$17</f>
        <v>4983.0276896400001</v>
      </c>
      <c r="J107" s="36">
        <f>SUMIFS(СВЦЭМ!$C$39:$C$782,СВЦЭМ!$A$39:$A$782,$A107,СВЦЭМ!$B$39:$B$782,J$83)+'СЕТ СН'!$H$9+СВЦЭМ!$D$10+'СЕТ СН'!$H$5-'СЕТ СН'!$H$17</f>
        <v>4872.4215111800004</v>
      </c>
      <c r="K107" s="36">
        <f>SUMIFS(СВЦЭМ!$C$39:$C$782,СВЦЭМ!$A$39:$A$782,$A107,СВЦЭМ!$B$39:$B$782,K$83)+'СЕТ СН'!$H$9+СВЦЭМ!$D$10+'СЕТ СН'!$H$5-'СЕТ СН'!$H$17</f>
        <v>4800.9374755500003</v>
      </c>
      <c r="L107" s="36">
        <f>SUMIFS(СВЦЭМ!$C$39:$C$782,СВЦЭМ!$A$39:$A$782,$A107,СВЦЭМ!$B$39:$B$782,L$83)+'СЕТ СН'!$H$9+СВЦЭМ!$D$10+'СЕТ СН'!$H$5-'СЕТ СН'!$H$17</f>
        <v>4761.6431526899996</v>
      </c>
      <c r="M107" s="36">
        <f>SUMIFS(СВЦЭМ!$C$39:$C$782,СВЦЭМ!$A$39:$A$782,$A107,СВЦЭМ!$B$39:$B$782,M$83)+'СЕТ СН'!$H$9+СВЦЭМ!$D$10+'СЕТ СН'!$H$5-'СЕТ СН'!$H$17</f>
        <v>4745.45684901</v>
      </c>
      <c r="N107" s="36">
        <f>SUMIFS(СВЦЭМ!$C$39:$C$782,СВЦЭМ!$A$39:$A$782,$A107,СВЦЭМ!$B$39:$B$782,N$83)+'СЕТ СН'!$H$9+СВЦЭМ!$D$10+'СЕТ СН'!$H$5-'СЕТ СН'!$H$17</f>
        <v>4734.0573759400004</v>
      </c>
      <c r="O107" s="36">
        <f>SUMIFS(СВЦЭМ!$C$39:$C$782,СВЦЭМ!$A$39:$A$782,$A107,СВЦЭМ!$B$39:$B$782,O$83)+'СЕТ СН'!$H$9+СВЦЭМ!$D$10+'СЕТ СН'!$H$5-'СЕТ СН'!$H$17</f>
        <v>4738.8590761400001</v>
      </c>
      <c r="P107" s="36">
        <f>SUMIFS(СВЦЭМ!$C$39:$C$782,СВЦЭМ!$A$39:$A$782,$A107,СВЦЭМ!$B$39:$B$782,P$83)+'СЕТ СН'!$H$9+СВЦЭМ!$D$10+'СЕТ СН'!$H$5-'СЕТ СН'!$H$17</f>
        <v>4746.1566577000003</v>
      </c>
      <c r="Q107" s="36">
        <f>SUMIFS(СВЦЭМ!$C$39:$C$782,СВЦЭМ!$A$39:$A$782,$A107,СВЦЭМ!$B$39:$B$782,Q$83)+'СЕТ СН'!$H$9+СВЦЭМ!$D$10+'СЕТ СН'!$H$5-'СЕТ СН'!$H$17</f>
        <v>4748.6620560400006</v>
      </c>
      <c r="R107" s="36">
        <f>SUMIFS(СВЦЭМ!$C$39:$C$782,СВЦЭМ!$A$39:$A$782,$A107,СВЦЭМ!$B$39:$B$782,R$83)+'СЕТ СН'!$H$9+СВЦЭМ!$D$10+'СЕТ СН'!$H$5-'СЕТ СН'!$H$17</f>
        <v>4763.17211907</v>
      </c>
      <c r="S107" s="36">
        <f>SUMIFS(СВЦЭМ!$C$39:$C$782,СВЦЭМ!$A$39:$A$782,$A107,СВЦЭМ!$B$39:$B$782,S$83)+'СЕТ СН'!$H$9+СВЦЭМ!$D$10+'СЕТ СН'!$H$5-'СЕТ СН'!$H$17</f>
        <v>4753.2563753200002</v>
      </c>
      <c r="T107" s="36">
        <f>SUMIFS(СВЦЭМ!$C$39:$C$782,СВЦЭМ!$A$39:$A$782,$A107,СВЦЭМ!$B$39:$B$782,T$83)+'СЕТ СН'!$H$9+СВЦЭМ!$D$10+'СЕТ СН'!$H$5-'СЕТ СН'!$H$17</f>
        <v>4749.6361864400005</v>
      </c>
      <c r="U107" s="36">
        <f>SUMIFS(СВЦЭМ!$C$39:$C$782,СВЦЭМ!$A$39:$A$782,$A107,СВЦЭМ!$B$39:$B$782,U$83)+'СЕТ СН'!$H$9+СВЦЭМ!$D$10+'СЕТ СН'!$H$5-'СЕТ СН'!$H$17</f>
        <v>4756.7680422600006</v>
      </c>
      <c r="V107" s="36">
        <f>SUMIFS(СВЦЭМ!$C$39:$C$782,СВЦЭМ!$A$39:$A$782,$A107,СВЦЭМ!$B$39:$B$782,V$83)+'СЕТ СН'!$H$9+СВЦЭМ!$D$10+'СЕТ СН'!$H$5-'СЕТ СН'!$H$17</f>
        <v>4763.5790016999999</v>
      </c>
      <c r="W107" s="36">
        <f>SUMIFS(СВЦЭМ!$C$39:$C$782,СВЦЭМ!$A$39:$A$782,$A107,СВЦЭМ!$B$39:$B$782,W$83)+'СЕТ СН'!$H$9+СВЦЭМ!$D$10+'СЕТ СН'!$H$5-'СЕТ СН'!$H$17</f>
        <v>4728.0627101800001</v>
      </c>
      <c r="X107" s="36">
        <f>SUMIFS(СВЦЭМ!$C$39:$C$782,СВЦЭМ!$A$39:$A$782,$A107,СВЦЭМ!$B$39:$B$782,X$83)+'СЕТ СН'!$H$9+СВЦЭМ!$D$10+'СЕТ СН'!$H$5-'СЕТ СН'!$H$17</f>
        <v>4773.7228644300003</v>
      </c>
      <c r="Y107" s="36">
        <f>SUMIFS(СВЦЭМ!$C$39:$C$782,СВЦЭМ!$A$39:$A$782,$A107,СВЦЭМ!$B$39:$B$782,Y$83)+'СЕТ СН'!$H$9+СВЦЭМ!$D$10+'СЕТ СН'!$H$5-'СЕТ СН'!$H$17</f>
        <v>4877.5252344099999</v>
      </c>
    </row>
    <row r="108" spans="1:25" ht="15.75" x14ac:dyDescent="0.2">
      <c r="A108" s="35">
        <f t="shared" si="2"/>
        <v>45132</v>
      </c>
      <c r="B108" s="36">
        <f>SUMIFS(СВЦЭМ!$C$39:$C$782,СВЦЭМ!$A$39:$A$782,$A108,СВЦЭМ!$B$39:$B$782,B$83)+'СЕТ СН'!$H$9+СВЦЭМ!$D$10+'СЕТ СН'!$H$5-'СЕТ СН'!$H$17</f>
        <v>4770.9227461</v>
      </c>
      <c r="C108" s="36">
        <f>SUMIFS(СВЦЭМ!$C$39:$C$782,СВЦЭМ!$A$39:$A$782,$A108,СВЦЭМ!$B$39:$B$782,C$83)+'СЕТ СН'!$H$9+СВЦЭМ!$D$10+'СЕТ СН'!$H$5-'СЕТ СН'!$H$17</f>
        <v>4838.6392134300004</v>
      </c>
      <c r="D108" s="36">
        <f>SUMIFS(СВЦЭМ!$C$39:$C$782,СВЦЭМ!$A$39:$A$782,$A108,СВЦЭМ!$B$39:$B$782,D$83)+'СЕТ СН'!$H$9+СВЦЭМ!$D$10+'СЕТ СН'!$H$5-'СЕТ СН'!$H$17</f>
        <v>4975.69623916</v>
      </c>
      <c r="E108" s="36">
        <f>SUMIFS(СВЦЭМ!$C$39:$C$782,СВЦЭМ!$A$39:$A$782,$A108,СВЦЭМ!$B$39:$B$782,E$83)+'СЕТ СН'!$H$9+СВЦЭМ!$D$10+'СЕТ СН'!$H$5-'СЕТ СН'!$H$17</f>
        <v>5046.8768131300003</v>
      </c>
      <c r="F108" s="36">
        <f>SUMIFS(СВЦЭМ!$C$39:$C$782,СВЦЭМ!$A$39:$A$782,$A108,СВЦЭМ!$B$39:$B$782,F$83)+'СЕТ СН'!$H$9+СВЦЭМ!$D$10+'СЕТ СН'!$H$5-'СЕТ СН'!$H$17</f>
        <v>5039.0592325899997</v>
      </c>
      <c r="G108" s="36">
        <f>SUMIFS(СВЦЭМ!$C$39:$C$782,СВЦЭМ!$A$39:$A$782,$A108,СВЦЭМ!$B$39:$B$782,G$83)+'СЕТ СН'!$H$9+СВЦЭМ!$D$10+'СЕТ СН'!$H$5-'СЕТ СН'!$H$17</f>
        <v>4963.8489525300001</v>
      </c>
      <c r="H108" s="36">
        <f>SUMIFS(СВЦЭМ!$C$39:$C$782,СВЦЭМ!$A$39:$A$782,$A108,СВЦЭМ!$B$39:$B$782,H$83)+'СЕТ СН'!$H$9+СВЦЭМ!$D$10+'СЕТ СН'!$H$5-'СЕТ СН'!$H$17</f>
        <v>4849.9066547700004</v>
      </c>
      <c r="I108" s="36">
        <f>SUMIFS(СВЦЭМ!$C$39:$C$782,СВЦЭМ!$A$39:$A$782,$A108,СВЦЭМ!$B$39:$B$782,I$83)+'СЕТ СН'!$H$9+СВЦЭМ!$D$10+'СЕТ СН'!$H$5-'СЕТ СН'!$H$17</f>
        <v>4765.5606673399998</v>
      </c>
      <c r="J108" s="36">
        <f>SUMIFS(СВЦЭМ!$C$39:$C$782,СВЦЭМ!$A$39:$A$782,$A108,СВЦЭМ!$B$39:$B$782,J$83)+'СЕТ СН'!$H$9+СВЦЭМ!$D$10+'СЕТ СН'!$H$5-'СЕТ СН'!$H$17</f>
        <v>4683.2255350800006</v>
      </c>
      <c r="K108" s="36">
        <f>SUMIFS(СВЦЭМ!$C$39:$C$782,СВЦЭМ!$A$39:$A$782,$A108,СВЦЭМ!$B$39:$B$782,K$83)+'СЕТ СН'!$H$9+СВЦЭМ!$D$10+'СЕТ СН'!$H$5-'СЕТ СН'!$H$17</f>
        <v>4615.6006457399999</v>
      </c>
      <c r="L108" s="36">
        <f>SUMIFS(СВЦЭМ!$C$39:$C$782,СВЦЭМ!$A$39:$A$782,$A108,СВЦЭМ!$B$39:$B$782,L$83)+'СЕТ СН'!$H$9+СВЦЭМ!$D$10+'СЕТ СН'!$H$5-'СЕТ СН'!$H$17</f>
        <v>4611.5655094800004</v>
      </c>
      <c r="M108" s="36">
        <f>SUMIFS(СВЦЭМ!$C$39:$C$782,СВЦЭМ!$A$39:$A$782,$A108,СВЦЭМ!$B$39:$B$782,M$83)+'СЕТ СН'!$H$9+СВЦЭМ!$D$10+'СЕТ СН'!$H$5-'СЕТ СН'!$H$17</f>
        <v>4624.6391890800005</v>
      </c>
      <c r="N108" s="36">
        <f>SUMIFS(СВЦЭМ!$C$39:$C$782,СВЦЭМ!$A$39:$A$782,$A108,СВЦЭМ!$B$39:$B$782,N$83)+'СЕТ СН'!$H$9+СВЦЭМ!$D$10+'СЕТ СН'!$H$5-'СЕТ СН'!$H$17</f>
        <v>4616.3995634100002</v>
      </c>
      <c r="O108" s="36">
        <f>SUMIFS(СВЦЭМ!$C$39:$C$782,СВЦЭМ!$A$39:$A$782,$A108,СВЦЭМ!$B$39:$B$782,O$83)+'СЕТ СН'!$H$9+СВЦЭМ!$D$10+'СЕТ СН'!$H$5-'СЕТ СН'!$H$17</f>
        <v>4616.7778596300004</v>
      </c>
      <c r="P108" s="36">
        <f>SUMIFS(СВЦЭМ!$C$39:$C$782,СВЦЭМ!$A$39:$A$782,$A108,СВЦЭМ!$B$39:$B$782,P$83)+'СЕТ СН'!$H$9+СВЦЭМ!$D$10+'СЕТ СН'!$H$5-'СЕТ СН'!$H$17</f>
        <v>4617.1656784099996</v>
      </c>
      <c r="Q108" s="36">
        <f>SUMIFS(СВЦЭМ!$C$39:$C$782,СВЦЭМ!$A$39:$A$782,$A108,СВЦЭМ!$B$39:$B$782,Q$83)+'СЕТ СН'!$H$9+СВЦЭМ!$D$10+'СЕТ СН'!$H$5-'СЕТ СН'!$H$17</f>
        <v>4853.3777504200007</v>
      </c>
      <c r="R108" s="36">
        <f>SUMIFS(СВЦЭМ!$C$39:$C$782,СВЦЭМ!$A$39:$A$782,$A108,СВЦЭМ!$B$39:$B$782,R$83)+'СЕТ СН'!$H$9+СВЦЭМ!$D$10+'СЕТ СН'!$H$5-'СЕТ СН'!$H$17</f>
        <v>4892.6864997900002</v>
      </c>
      <c r="S108" s="36">
        <f>SUMIFS(СВЦЭМ!$C$39:$C$782,СВЦЭМ!$A$39:$A$782,$A108,СВЦЭМ!$B$39:$B$782,S$83)+'СЕТ СН'!$H$9+СВЦЭМ!$D$10+'СЕТ СН'!$H$5-'СЕТ СН'!$H$17</f>
        <v>4732.0472979100005</v>
      </c>
      <c r="T108" s="36">
        <f>SUMIFS(СВЦЭМ!$C$39:$C$782,СВЦЭМ!$A$39:$A$782,$A108,СВЦЭМ!$B$39:$B$782,T$83)+'СЕТ СН'!$H$9+СВЦЭМ!$D$10+'СЕТ СН'!$H$5-'СЕТ СН'!$H$17</f>
        <v>4636.5516177500003</v>
      </c>
      <c r="U108" s="36">
        <f>SUMIFS(СВЦЭМ!$C$39:$C$782,СВЦЭМ!$A$39:$A$782,$A108,СВЦЭМ!$B$39:$B$782,U$83)+'СЕТ СН'!$H$9+СВЦЭМ!$D$10+'СЕТ СН'!$H$5-'СЕТ СН'!$H$17</f>
        <v>4623.2648568900004</v>
      </c>
      <c r="V108" s="36">
        <f>SUMIFS(СВЦЭМ!$C$39:$C$782,СВЦЭМ!$A$39:$A$782,$A108,СВЦЭМ!$B$39:$B$782,V$83)+'СЕТ СН'!$H$9+СВЦЭМ!$D$10+'СЕТ СН'!$H$5-'СЕТ СН'!$H$17</f>
        <v>4589.3681772199998</v>
      </c>
      <c r="W108" s="36">
        <f>SUMIFS(СВЦЭМ!$C$39:$C$782,СВЦЭМ!$A$39:$A$782,$A108,СВЦЭМ!$B$39:$B$782,W$83)+'СЕТ СН'!$H$9+СВЦЭМ!$D$10+'СЕТ СН'!$H$5-'СЕТ СН'!$H$17</f>
        <v>4552.3487995400001</v>
      </c>
      <c r="X108" s="36">
        <f>SUMIFS(СВЦЭМ!$C$39:$C$782,СВЦЭМ!$A$39:$A$782,$A108,СВЦЭМ!$B$39:$B$782,X$83)+'СЕТ СН'!$H$9+СВЦЭМ!$D$10+'СЕТ СН'!$H$5-'СЕТ СН'!$H$17</f>
        <v>4597.0568705300002</v>
      </c>
      <c r="Y108" s="36">
        <f>SUMIFS(СВЦЭМ!$C$39:$C$782,СВЦЭМ!$A$39:$A$782,$A108,СВЦЭМ!$B$39:$B$782,Y$83)+'СЕТ СН'!$H$9+СВЦЭМ!$D$10+'СЕТ СН'!$H$5-'СЕТ СН'!$H$17</f>
        <v>4686.0606806899996</v>
      </c>
    </row>
    <row r="109" spans="1:25" ht="15.75" x14ac:dyDescent="0.2">
      <c r="A109" s="35">
        <f t="shared" si="2"/>
        <v>45133</v>
      </c>
      <c r="B109" s="36">
        <f>SUMIFS(СВЦЭМ!$C$39:$C$782,СВЦЭМ!$A$39:$A$782,$A109,СВЦЭМ!$B$39:$B$782,B$83)+'СЕТ СН'!$H$9+СВЦЭМ!$D$10+'СЕТ СН'!$H$5-'СЕТ СН'!$H$17</f>
        <v>4659.6526462800002</v>
      </c>
      <c r="C109" s="36">
        <f>SUMIFS(СВЦЭМ!$C$39:$C$782,СВЦЭМ!$A$39:$A$782,$A109,СВЦЭМ!$B$39:$B$782,C$83)+'СЕТ СН'!$H$9+СВЦЭМ!$D$10+'СЕТ СН'!$H$5-'СЕТ СН'!$H$17</f>
        <v>4738.0318783399998</v>
      </c>
      <c r="D109" s="36">
        <f>SUMIFS(СВЦЭМ!$C$39:$C$782,СВЦЭМ!$A$39:$A$782,$A109,СВЦЭМ!$B$39:$B$782,D$83)+'СЕТ СН'!$H$9+СВЦЭМ!$D$10+'СЕТ СН'!$H$5-'СЕТ СН'!$H$17</f>
        <v>4853.8687225699996</v>
      </c>
      <c r="E109" s="36">
        <f>SUMIFS(СВЦЭМ!$C$39:$C$782,СВЦЭМ!$A$39:$A$782,$A109,СВЦЭМ!$B$39:$B$782,E$83)+'СЕТ СН'!$H$9+СВЦЭМ!$D$10+'СЕТ СН'!$H$5-'СЕТ СН'!$H$17</f>
        <v>4876.6845135599997</v>
      </c>
      <c r="F109" s="36">
        <f>SUMIFS(СВЦЭМ!$C$39:$C$782,СВЦЭМ!$A$39:$A$782,$A109,СВЦЭМ!$B$39:$B$782,F$83)+'СЕТ СН'!$H$9+СВЦЭМ!$D$10+'СЕТ СН'!$H$5-'СЕТ СН'!$H$17</f>
        <v>4882.6142785400007</v>
      </c>
      <c r="G109" s="36">
        <f>SUMIFS(СВЦЭМ!$C$39:$C$782,СВЦЭМ!$A$39:$A$782,$A109,СВЦЭМ!$B$39:$B$782,G$83)+'СЕТ СН'!$H$9+СВЦЭМ!$D$10+'СЕТ СН'!$H$5-'СЕТ СН'!$H$17</f>
        <v>4865.7463330700002</v>
      </c>
      <c r="H109" s="36">
        <f>SUMIFS(СВЦЭМ!$C$39:$C$782,СВЦЭМ!$A$39:$A$782,$A109,СВЦЭМ!$B$39:$B$782,H$83)+'СЕТ СН'!$H$9+СВЦЭМ!$D$10+'СЕТ СН'!$H$5-'СЕТ СН'!$H$17</f>
        <v>4771.6770974000001</v>
      </c>
      <c r="I109" s="36">
        <f>SUMIFS(СВЦЭМ!$C$39:$C$782,СВЦЭМ!$A$39:$A$782,$A109,СВЦЭМ!$B$39:$B$782,I$83)+'СЕТ СН'!$H$9+СВЦЭМ!$D$10+'СЕТ СН'!$H$5-'СЕТ СН'!$H$17</f>
        <v>4671.5129580299999</v>
      </c>
      <c r="J109" s="36">
        <f>SUMIFS(СВЦЭМ!$C$39:$C$782,СВЦЭМ!$A$39:$A$782,$A109,СВЦЭМ!$B$39:$B$782,J$83)+'СЕТ СН'!$H$9+СВЦЭМ!$D$10+'СЕТ СН'!$H$5-'СЕТ СН'!$H$17</f>
        <v>4572.3603486600005</v>
      </c>
      <c r="K109" s="36">
        <f>SUMIFS(СВЦЭМ!$C$39:$C$782,СВЦЭМ!$A$39:$A$782,$A109,СВЦЭМ!$B$39:$B$782,K$83)+'СЕТ СН'!$H$9+СВЦЭМ!$D$10+'СЕТ СН'!$H$5-'СЕТ СН'!$H$17</f>
        <v>4482.7607445000003</v>
      </c>
      <c r="L109" s="36">
        <f>SUMIFS(СВЦЭМ!$C$39:$C$782,СВЦЭМ!$A$39:$A$782,$A109,СВЦЭМ!$B$39:$B$782,L$83)+'СЕТ СН'!$H$9+СВЦЭМ!$D$10+'СЕТ СН'!$H$5-'СЕТ СН'!$H$17</f>
        <v>4454.5106197599998</v>
      </c>
      <c r="M109" s="36">
        <f>SUMIFS(СВЦЭМ!$C$39:$C$782,СВЦЭМ!$A$39:$A$782,$A109,СВЦЭМ!$B$39:$B$782,M$83)+'СЕТ СН'!$H$9+СВЦЭМ!$D$10+'СЕТ СН'!$H$5-'СЕТ СН'!$H$17</f>
        <v>4468.7491493699999</v>
      </c>
      <c r="N109" s="36">
        <f>SUMIFS(СВЦЭМ!$C$39:$C$782,СВЦЭМ!$A$39:$A$782,$A109,СВЦЭМ!$B$39:$B$782,N$83)+'СЕТ СН'!$H$9+СВЦЭМ!$D$10+'СЕТ СН'!$H$5-'СЕТ СН'!$H$17</f>
        <v>4452.5050106899998</v>
      </c>
      <c r="O109" s="36">
        <f>SUMIFS(СВЦЭМ!$C$39:$C$782,СВЦЭМ!$A$39:$A$782,$A109,СВЦЭМ!$B$39:$B$782,O$83)+'СЕТ СН'!$H$9+СВЦЭМ!$D$10+'СЕТ СН'!$H$5-'СЕТ СН'!$H$17</f>
        <v>4449.5825744900003</v>
      </c>
      <c r="P109" s="36">
        <f>SUMIFS(СВЦЭМ!$C$39:$C$782,СВЦЭМ!$A$39:$A$782,$A109,СВЦЭМ!$B$39:$B$782,P$83)+'СЕТ СН'!$H$9+СВЦЭМ!$D$10+'СЕТ СН'!$H$5-'СЕТ СН'!$H$17</f>
        <v>4424.5010951700006</v>
      </c>
      <c r="Q109" s="36">
        <f>SUMIFS(СВЦЭМ!$C$39:$C$782,СВЦЭМ!$A$39:$A$782,$A109,СВЦЭМ!$B$39:$B$782,Q$83)+'СЕТ СН'!$H$9+СВЦЭМ!$D$10+'СЕТ СН'!$H$5-'СЕТ СН'!$H$17</f>
        <v>4401.8083778700002</v>
      </c>
      <c r="R109" s="36">
        <f>SUMIFS(СВЦЭМ!$C$39:$C$782,СВЦЭМ!$A$39:$A$782,$A109,СВЦЭМ!$B$39:$B$782,R$83)+'СЕТ СН'!$H$9+СВЦЭМ!$D$10+'СЕТ СН'!$H$5-'СЕТ СН'!$H$17</f>
        <v>4409.5396768700002</v>
      </c>
      <c r="S109" s="36">
        <f>SUMIFS(СВЦЭМ!$C$39:$C$782,СВЦЭМ!$A$39:$A$782,$A109,СВЦЭМ!$B$39:$B$782,S$83)+'СЕТ СН'!$H$9+СВЦЭМ!$D$10+'СЕТ СН'!$H$5-'СЕТ СН'!$H$17</f>
        <v>4414.6211635500003</v>
      </c>
      <c r="T109" s="36">
        <f>SUMIFS(СВЦЭМ!$C$39:$C$782,СВЦЭМ!$A$39:$A$782,$A109,СВЦЭМ!$B$39:$B$782,T$83)+'СЕТ СН'!$H$9+СВЦЭМ!$D$10+'СЕТ СН'!$H$5-'СЕТ СН'!$H$17</f>
        <v>4444.9400753800001</v>
      </c>
      <c r="U109" s="36">
        <f>SUMIFS(СВЦЭМ!$C$39:$C$782,СВЦЭМ!$A$39:$A$782,$A109,СВЦЭМ!$B$39:$B$782,U$83)+'СЕТ СН'!$H$9+СВЦЭМ!$D$10+'СЕТ СН'!$H$5-'СЕТ СН'!$H$17</f>
        <v>4453.2395480699997</v>
      </c>
      <c r="V109" s="36">
        <f>SUMIFS(СВЦЭМ!$C$39:$C$782,СВЦЭМ!$A$39:$A$782,$A109,СВЦЭМ!$B$39:$B$782,V$83)+'СЕТ СН'!$H$9+СВЦЭМ!$D$10+'СЕТ СН'!$H$5-'СЕТ СН'!$H$17</f>
        <v>4473.8746335400001</v>
      </c>
      <c r="W109" s="36">
        <f>SUMIFS(СВЦЭМ!$C$39:$C$782,СВЦЭМ!$A$39:$A$782,$A109,СВЦЭМ!$B$39:$B$782,W$83)+'СЕТ СН'!$H$9+СВЦЭМ!$D$10+'СЕТ СН'!$H$5-'СЕТ СН'!$H$17</f>
        <v>4451.6669442700004</v>
      </c>
      <c r="X109" s="36">
        <f>SUMIFS(СВЦЭМ!$C$39:$C$782,СВЦЭМ!$A$39:$A$782,$A109,СВЦЭМ!$B$39:$B$782,X$83)+'СЕТ СН'!$H$9+СВЦЭМ!$D$10+'СЕТ СН'!$H$5-'СЕТ СН'!$H$17</f>
        <v>4476.7426276699998</v>
      </c>
      <c r="Y109" s="36">
        <f>SUMIFS(СВЦЭМ!$C$39:$C$782,СВЦЭМ!$A$39:$A$782,$A109,СВЦЭМ!$B$39:$B$782,Y$83)+'СЕТ СН'!$H$9+СВЦЭМ!$D$10+'СЕТ СН'!$H$5-'СЕТ СН'!$H$17</f>
        <v>4579.9259092700004</v>
      </c>
    </row>
    <row r="110" spans="1:25" ht="15.75" x14ac:dyDescent="0.2">
      <c r="A110" s="35">
        <f t="shared" si="2"/>
        <v>45134</v>
      </c>
      <c r="B110" s="36">
        <f>SUMIFS(СВЦЭМ!$C$39:$C$782,СВЦЭМ!$A$39:$A$782,$A110,СВЦЭМ!$B$39:$B$782,B$83)+'СЕТ СН'!$H$9+СВЦЭМ!$D$10+'СЕТ СН'!$H$5-'СЕТ СН'!$H$17</f>
        <v>4810.0087699800006</v>
      </c>
      <c r="C110" s="36">
        <f>SUMIFS(СВЦЭМ!$C$39:$C$782,СВЦЭМ!$A$39:$A$782,$A110,СВЦЭМ!$B$39:$B$782,C$83)+'СЕТ СН'!$H$9+СВЦЭМ!$D$10+'СЕТ СН'!$H$5-'СЕТ СН'!$H$17</f>
        <v>4870.5356955900006</v>
      </c>
      <c r="D110" s="36">
        <f>SUMIFS(СВЦЭМ!$C$39:$C$782,СВЦЭМ!$A$39:$A$782,$A110,СВЦЭМ!$B$39:$B$782,D$83)+'СЕТ СН'!$H$9+СВЦЭМ!$D$10+'СЕТ СН'!$H$5-'СЕТ СН'!$H$17</f>
        <v>5013.28980692</v>
      </c>
      <c r="E110" s="36">
        <f>SUMIFS(СВЦЭМ!$C$39:$C$782,СВЦЭМ!$A$39:$A$782,$A110,СВЦЭМ!$B$39:$B$782,E$83)+'СЕТ СН'!$H$9+СВЦЭМ!$D$10+'СЕТ СН'!$H$5-'СЕТ СН'!$H$17</f>
        <v>5076.5939627300004</v>
      </c>
      <c r="F110" s="36">
        <f>SUMIFS(СВЦЭМ!$C$39:$C$782,СВЦЭМ!$A$39:$A$782,$A110,СВЦЭМ!$B$39:$B$782,F$83)+'СЕТ СН'!$H$9+СВЦЭМ!$D$10+'СЕТ СН'!$H$5-'СЕТ СН'!$H$17</f>
        <v>5089.6138846900003</v>
      </c>
      <c r="G110" s="36">
        <f>SUMIFS(СВЦЭМ!$C$39:$C$782,СВЦЭМ!$A$39:$A$782,$A110,СВЦЭМ!$B$39:$B$782,G$83)+'СЕТ СН'!$H$9+СВЦЭМ!$D$10+'СЕТ СН'!$H$5-'СЕТ СН'!$H$17</f>
        <v>5080.5772100699996</v>
      </c>
      <c r="H110" s="36">
        <f>SUMIFS(СВЦЭМ!$C$39:$C$782,СВЦЭМ!$A$39:$A$782,$A110,СВЦЭМ!$B$39:$B$782,H$83)+'СЕТ СН'!$H$9+СВЦЭМ!$D$10+'СЕТ СН'!$H$5-'СЕТ СН'!$H$17</f>
        <v>4897.9849982800006</v>
      </c>
      <c r="I110" s="36">
        <f>SUMIFS(СВЦЭМ!$C$39:$C$782,СВЦЭМ!$A$39:$A$782,$A110,СВЦЭМ!$B$39:$B$782,I$83)+'СЕТ СН'!$H$9+СВЦЭМ!$D$10+'СЕТ СН'!$H$5-'СЕТ СН'!$H$17</f>
        <v>4812.2520155100001</v>
      </c>
      <c r="J110" s="36">
        <f>SUMIFS(СВЦЭМ!$C$39:$C$782,СВЦЭМ!$A$39:$A$782,$A110,СВЦЭМ!$B$39:$B$782,J$83)+'СЕТ СН'!$H$9+СВЦЭМ!$D$10+'СЕТ СН'!$H$5-'СЕТ СН'!$H$17</f>
        <v>4712.3306571700004</v>
      </c>
      <c r="K110" s="36">
        <f>SUMIFS(СВЦЭМ!$C$39:$C$782,СВЦЭМ!$A$39:$A$782,$A110,СВЦЭМ!$B$39:$B$782,K$83)+'СЕТ СН'!$H$9+СВЦЭМ!$D$10+'СЕТ СН'!$H$5-'СЕТ СН'!$H$17</f>
        <v>4624.4027206800001</v>
      </c>
      <c r="L110" s="36">
        <f>SUMIFS(СВЦЭМ!$C$39:$C$782,СВЦЭМ!$A$39:$A$782,$A110,СВЦЭМ!$B$39:$B$782,L$83)+'СЕТ СН'!$H$9+СВЦЭМ!$D$10+'СЕТ СН'!$H$5-'СЕТ СН'!$H$17</f>
        <v>4575.09498334</v>
      </c>
      <c r="M110" s="36">
        <f>SUMIFS(СВЦЭМ!$C$39:$C$782,СВЦЭМ!$A$39:$A$782,$A110,СВЦЭМ!$B$39:$B$782,M$83)+'СЕТ СН'!$H$9+СВЦЭМ!$D$10+'СЕТ СН'!$H$5-'СЕТ СН'!$H$17</f>
        <v>4580.3876552399997</v>
      </c>
      <c r="N110" s="36">
        <f>SUMIFS(СВЦЭМ!$C$39:$C$782,СВЦЭМ!$A$39:$A$782,$A110,СВЦЭМ!$B$39:$B$782,N$83)+'СЕТ СН'!$H$9+СВЦЭМ!$D$10+'СЕТ СН'!$H$5-'СЕТ СН'!$H$17</f>
        <v>4581.3261849</v>
      </c>
      <c r="O110" s="36">
        <f>SUMIFS(СВЦЭМ!$C$39:$C$782,СВЦЭМ!$A$39:$A$782,$A110,СВЦЭМ!$B$39:$B$782,O$83)+'СЕТ СН'!$H$9+СВЦЭМ!$D$10+'СЕТ СН'!$H$5-'СЕТ СН'!$H$17</f>
        <v>4723.8391659500003</v>
      </c>
      <c r="P110" s="36">
        <f>SUMIFS(СВЦЭМ!$C$39:$C$782,СВЦЭМ!$A$39:$A$782,$A110,СВЦЭМ!$B$39:$B$782,P$83)+'СЕТ СН'!$H$9+СВЦЭМ!$D$10+'СЕТ СН'!$H$5-'СЕТ СН'!$H$17</f>
        <v>4734.4430089200005</v>
      </c>
      <c r="Q110" s="36">
        <f>SUMIFS(СВЦЭМ!$C$39:$C$782,СВЦЭМ!$A$39:$A$782,$A110,СВЦЭМ!$B$39:$B$782,Q$83)+'СЕТ СН'!$H$9+СВЦЭМ!$D$10+'СЕТ СН'!$H$5-'СЕТ СН'!$H$17</f>
        <v>4688.6559308400001</v>
      </c>
      <c r="R110" s="36">
        <f>SUMIFS(СВЦЭМ!$C$39:$C$782,СВЦЭМ!$A$39:$A$782,$A110,СВЦЭМ!$B$39:$B$782,R$83)+'СЕТ СН'!$H$9+СВЦЭМ!$D$10+'СЕТ СН'!$H$5-'СЕТ СН'!$H$17</f>
        <v>4686.1172587600004</v>
      </c>
      <c r="S110" s="36">
        <f>SUMIFS(СВЦЭМ!$C$39:$C$782,СВЦЭМ!$A$39:$A$782,$A110,СВЦЭМ!$B$39:$B$782,S$83)+'СЕТ СН'!$H$9+СВЦЭМ!$D$10+'СЕТ СН'!$H$5-'СЕТ СН'!$H$17</f>
        <v>4723.3311078699999</v>
      </c>
      <c r="T110" s="36">
        <f>SUMIFS(СВЦЭМ!$C$39:$C$782,СВЦЭМ!$A$39:$A$782,$A110,СВЦЭМ!$B$39:$B$782,T$83)+'СЕТ СН'!$H$9+СВЦЭМ!$D$10+'СЕТ СН'!$H$5-'СЕТ СН'!$H$17</f>
        <v>4706.6401314000004</v>
      </c>
      <c r="U110" s="36">
        <f>SUMIFS(СВЦЭМ!$C$39:$C$782,СВЦЭМ!$A$39:$A$782,$A110,СВЦЭМ!$B$39:$B$782,U$83)+'СЕТ СН'!$H$9+СВЦЭМ!$D$10+'СЕТ СН'!$H$5-'СЕТ СН'!$H$17</f>
        <v>4626.6731758799997</v>
      </c>
      <c r="V110" s="36">
        <f>SUMIFS(СВЦЭМ!$C$39:$C$782,СВЦЭМ!$A$39:$A$782,$A110,СВЦЭМ!$B$39:$B$782,V$83)+'СЕТ СН'!$H$9+СВЦЭМ!$D$10+'СЕТ СН'!$H$5-'СЕТ СН'!$H$17</f>
        <v>4632.85496599</v>
      </c>
      <c r="W110" s="36">
        <f>SUMIFS(СВЦЭМ!$C$39:$C$782,СВЦЭМ!$A$39:$A$782,$A110,СВЦЭМ!$B$39:$B$782,W$83)+'СЕТ СН'!$H$9+СВЦЭМ!$D$10+'СЕТ СН'!$H$5-'СЕТ СН'!$H$17</f>
        <v>4595.7424673300002</v>
      </c>
      <c r="X110" s="36">
        <f>SUMIFS(СВЦЭМ!$C$39:$C$782,СВЦЭМ!$A$39:$A$782,$A110,СВЦЭМ!$B$39:$B$782,X$83)+'СЕТ СН'!$H$9+СВЦЭМ!$D$10+'СЕТ СН'!$H$5-'СЕТ СН'!$H$17</f>
        <v>4650.4829295600002</v>
      </c>
      <c r="Y110" s="36">
        <f>SUMIFS(СВЦЭМ!$C$39:$C$782,СВЦЭМ!$A$39:$A$782,$A110,СВЦЭМ!$B$39:$B$782,Y$83)+'СЕТ СН'!$H$9+СВЦЭМ!$D$10+'СЕТ СН'!$H$5-'СЕТ СН'!$H$17</f>
        <v>4766.5666112700001</v>
      </c>
    </row>
    <row r="111" spans="1:25" ht="15.75" x14ac:dyDescent="0.2">
      <c r="A111" s="35">
        <f t="shared" si="2"/>
        <v>45135</v>
      </c>
      <c r="B111" s="36">
        <f>SUMIFS(СВЦЭМ!$C$39:$C$782,СВЦЭМ!$A$39:$A$782,$A111,СВЦЭМ!$B$39:$B$782,B$83)+'СЕТ СН'!$H$9+СВЦЭМ!$D$10+'СЕТ СН'!$H$5-'СЕТ СН'!$H$17</f>
        <v>4839.4498310899999</v>
      </c>
      <c r="C111" s="36">
        <f>SUMIFS(СВЦЭМ!$C$39:$C$782,СВЦЭМ!$A$39:$A$782,$A111,СВЦЭМ!$B$39:$B$782,C$83)+'СЕТ СН'!$H$9+СВЦЭМ!$D$10+'СЕТ СН'!$H$5-'СЕТ СН'!$H$17</f>
        <v>4907.9500447999999</v>
      </c>
      <c r="D111" s="36">
        <f>SUMIFS(СВЦЭМ!$C$39:$C$782,СВЦЭМ!$A$39:$A$782,$A111,СВЦЭМ!$B$39:$B$782,D$83)+'СЕТ СН'!$H$9+СВЦЭМ!$D$10+'СЕТ СН'!$H$5-'СЕТ СН'!$H$17</f>
        <v>5052.6192398000003</v>
      </c>
      <c r="E111" s="36">
        <f>SUMIFS(СВЦЭМ!$C$39:$C$782,СВЦЭМ!$A$39:$A$782,$A111,СВЦЭМ!$B$39:$B$782,E$83)+'СЕТ СН'!$H$9+СВЦЭМ!$D$10+'СЕТ СН'!$H$5-'СЕТ СН'!$H$17</f>
        <v>5136.4076361799998</v>
      </c>
      <c r="F111" s="36">
        <f>SUMIFS(СВЦЭМ!$C$39:$C$782,СВЦЭМ!$A$39:$A$782,$A111,СВЦЭМ!$B$39:$B$782,F$83)+'СЕТ СН'!$H$9+СВЦЭМ!$D$10+'СЕТ СН'!$H$5-'СЕТ СН'!$H$17</f>
        <v>5140.5893088500006</v>
      </c>
      <c r="G111" s="36">
        <f>SUMIFS(СВЦЭМ!$C$39:$C$782,СВЦЭМ!$A$39:$A$782,$A111,СВЦЭМ!$B$39:$B$782,G$83)+'СЕТ СН'!$H$9+СВЦЭМ!$D$10+'СЕТ СН'!$H$5-'СЕТ СН'!$H$17</f>
        <v>5136.2212693600004</v>
      </c>
      <c r="H111" s="36">
        <f>SUMIFS(СВЦЭМ!$C$39:$C$782,СВЦЭМ!$A$39:$A$782,$A111,СВЦЭМ!$B$39:$B$782,H$83)+'СЕТ СН'!$H$9+СВЦЭМ!$D$10+'СЕТ СН'!$H$5-'СЕТ СН'!$H$17</f>
        <v>4948.7288117300004</v>
      </c>
      <c r="I111" s="36">
        <f>SUMIFS(СВЦЭМ!$C$39:$C$782,СВЦЭМ!$A$39:$A$782,$A111,СВЦЭМ!$B$39:$B$782,I$83)+'СЕТ СН'!$H$9+СВЦЭМ!$D$10+'СЕТ СН'!$H$5-'СЕТ СН'!$H$17</f>
        <v>4849.8594667200005</v>
      </c>
      <c r="J111" s="36">
        <f>SUMIFS(СВЦЭМ!$C$39:$C$782,СВЦЭМ!$A$39:$A$782,$A111,СВЦЭМ!$B$39:$B$782,J$83)+'СЕТ СН'!$H$9+СВЦЭМ!$D$10+'СЕТ СН'!$H$5-'СЕТ СН'!$H$17</f>
        <v>4753.2885224199999</v>
      </c>
      <c r="K111" s="36">
        <f>SUMIFS(СВЦЭМ!$C$39:$C$782,СВЦЭМ!$A$39:$A$782,$A111,СВЦЭМ!$B$39:$B$782,K$83)+'СЕТ СН'!$H$9+СВЦЭМ!$D$10+'СЕТ СН'!$H$5-'СЕТ СН'!$H$17</f>
        <v>4672.2682893700003</v>
      </c>
      <c r="L111" s="36">
        <f>SUMIFS(СВЦЭМ!$C$39:$C$782,СВЦЭМ!$A$39:$A$782,$A111,СВЦЭМ!$B$39:$B$782,L$83)+'СЕТ СН'!$H$9+СВЦЭМ!$D$10+'СЕТ СН'!$H$5-'СЕТ СН'!$H$17</f>
        <v>4622.0132870400003</v>
      </c>
      <c r="M111" s="36">
        <f>SUMIFS(СВЦЭМ!$C$39:$C$782,СВЦЭМ!$A$39:$A$782,$A111,СВЦЭМ!$B$39:$B$782,M$83)+'СЕТ СН'!$H$9+СВЦЭМ!$D$10+'СЕТ СН'!$H$5-'СЕТ СН'!$H$17</f>
        <v>4616.3040877100002</v>
      </c>
      <c r="N111" s="36">
        <f>SUMIFS(СВЦЭМ!$C$39:$C$782,СВЦЭМ!$A$39:$A$782,$A111,СВЦЭМ!$B$39:$B$782,N$83)+'СЕТ СН'!$H$9+СВЦЭМ!$D$10+'СЕТ СН'!$H$5-'СЕТ СН'!$H$17</f>
        <v>4613.4141284799998</v>
      </c>
      <c r="O111" s="36">
        <f>SUMIFS(СВЦЭМ!$C$39:$C$782,СВЦЭМ!$A$39:$A$782,$A111,СВЦЭМ!$B$39:$B$782,O$83)+'СЕТ СН'!$H$9+СВЦЭМ!$D$10+'СЕТ СН'!$H$5-'СЕТ СН'!$H$17</f>
        <v>4623.8490329800006</v>
      </c>
      <c r="P111" s="36">
        <f>SUMIFS(СВЦЭМ!$C$39:$C$782,СВЦЭМ!$A$39:$A$782,$A111,СВЦЭМ!$B$39:$B$782,P$83)+'СЕТ СН'!$H$9+СВЦЭМ!$D$10+'СЕТ СН'!$H$5-'СЕТ СН'!$H$17</f>
        <v>4605.1333118900002</v>
      </c>
      <c r="Q111" s="36">
        <f>SUMIFS(СВЦЭМ!$C$39:$C$782,СВЦЭМ!$A$39:$A$782,$A111,СВЦЭМ!$B$39:$B$782,Q$83)+'СЕТ СН'!$H$9+СВЦЭМ!$D$10+'СЕТ СН'!$H$5-'СЕТ СН'!$H$17</f>
        <v>4609.7764749899998</v>
      </c>
      <c r="R111" s="36">
        <f>SUMIFS(СВЦЭМ!$C$39:$C$782,СВЦЭМ!$A$39:$A$782,$A111,СВЦЭМ!$B$39:$B$782,R$83)+'СЕТ СН'!$H$9+СВЦЭМ!$D$10+'СЕТ СН'!$H$5-'СЕТ СН'!$H$17</f>
        <v>4614.5957094300002</v>
      </c>
      <c r="S111" s="36">
        <f>SUMIFS(СВЦЭМ!$C$39:$C$782,СВЦЭМ!$A$39:$A$782,$A111,СВЦЭМ!$B$39:$B$782,S$83)+'СЕТ СН'!$H$9+СВЦЭМ!$D$10+'СЕТ СН'!$H$5-'СЕТ СН'!$H$17</f>
        <v>4617.51428416</v>
      </c>
      <c r="T111" s="36">
        <f>SUMIFS(СВЦЭМ!$C$39:$C$782,СВЦЭМ!$A$39:$A$782,$A111,СВЦЭМ!$B$39:$B$782,T$83)+'СЕТ СН'!$H$9+СВЦЭМ!$D$10+'СЕТ СН'!$H$5-'СЕТ СН'!$H$17</f>
        <v>4626.6677310599998</v>
      </c>
      <c r="U111" s="36">
        <f>SUMIFS(СВЦЭМ!$C$39:$C$782,СВЦЭМ!$A$39:$A$782,$A111,СВЦЭМ!$B$39:$B$782,U$83)+'СЕТ СН'!$H$9+СВЦЭМ!$D$10+'СЕТ СН'!$H$5-'СЕТ СН'!$H$17</f>
        <v>4646.0387885700002</v>
      </c>
      <c r="V111" s="36">
        <f>SUMIFS(СВЦЭМ!$C$39:$C$782,СВЦЭМ!$A$39:$A$782,$A111,СВЦЭМ!$B$39:$B$782,V$83)+'СЕТ СН'!$H$9+СВЦЭМ!$D$10+'СЕТ СН'!$H$5-'СЕТ СН'!$H$17</f>
        <v>4656.2483823500006</v>
      </c>
      <c r="W111" s="36">
        <f>SUMIFS(СВЦЭМ!$C$39:$C$782,СВЦЭМ!$A$39:$A$782,$A111,СВЦЭМ!$B$39:$B$782,W$83)+'СЕТ СН'!$H$9+СВЦЭМ!$D$10+'СЕТ СН'!$H$5-'СЕТ СН'!$H$17</f>
        <v>4634.0396397599998</v>
      </c>
      <c r="X111" s="36">
        <f>SUMIFS(СВЦЭМ!$C$39:$C$782,СВЦЭМ!$A$39:$A$782,$A111,СВЦЭМ!$B$39:$B$782,X$83)+'СЕТ СН'!$H$9+СВЦЭМ!$D$10+'СЕТ СН'!$H$5-'СЕТ СН'!$H$17</f>
        <v>4676.5809610200004</v>
      </c>
      <c r="Y111" s="36">
        <f>SUMIFS(СВЦЭМ!$C$39:$C$782,СВЦЭМ!$A$39:$A$782,$A111,СВЦЭМ!$B$39:$B$782,Y$83)+'СЕТ СН'!$H$9+СВЦЭМ!$D$10+'СЕТ СН'!$H$5-'СЕТ СН'!$H$17</f>
        <v>4870.9779607700002</v>
      </c>
    </row>
    <row r="112" spans="1:25" ht="15.75" x14ac:dyDescent="0.2">
      <c r="A112" s="35">
        <f t="shared" si="2"/>
        <v>45136</v>
      </c>
      <c r="B112" s="36">
        <f>SUMIFS(СВЦЭМ!$C$39:$C$782,СВЦЭМ!$A$39:$A$782,$A112,СВЦЭМ!$B$39:$B$782,B$83)+'СЕТ СН'!$H$9+СВЦЭМ!$D$10+'СЕТ СН'!$H$5-'СЕТ СН'!$H$17</f>
        <v>4850.9991785299999</v>
      </c>
      <c r="C112" s="36">
        <f>SUMIFS(СВЦЭМ!$C$39:$C$782,СВЦЭМ!$A$39:$A$782,$A112,СВЦЭМ!$B$39:$B$782,C$83)+'СЕТ СН'!$H$9+СВЦЭМ!$D$10+'СЕТ СН'!$H$5-'СЕТ СН'!$H$17</f>
        <v>4868.3437005300002</v>
      </c>
      <c r="D112" s="36">
        <f>SUMIFS(СВЦЭМ!$C$39:$C$782,СВЦЭМ!$A$39:$A$782,$A112,СВЦЭМ!$B$39:$B$782,D$83)+'СЕТ СН'!$H$9+СВЦЭМ!$D$10+'СЕТ СН'!$H$5-'СЕТ СН'!$H$17</f>
        <v>5035.0246268299998</v>
      </c>
      <c r="E112" s="36">
        <f>SUMIFS(СВЦЭМ!$C$39:$C$782,СВЦЭМ!$A$39:$A$782,$A112,СВЦЭМ!$B$39:$B$782,E$83)+'СЕТ СН'!$H$9+СВЦЭМ!$D$10+'СЕТ СН'!$H$5-'СЕТ СН'!$H$17</f>
        <v>5026.0766030100003</v>
      </c>
      <c r="F112" s="36">
        <f>SUMIFS(СВЦЭМ!$C$39:$C$782,СВЦЭМ!$A$39:$A$782,$A112,СВЦЭМ!$B$39:$B$782,F$83)+'СЕТ СН'!$H$9+СВЦЭМ!$D$10+'СЕТ СН'!$H$5-'СЕТ СН'!$H$17</f>
        <v>5039.3384128199996</v>
      </c>
      <c r="G112" s="36">
        <f>SUMIFS(СВЦЭМ!$C$39:$C$782,СВЦЭМ!$A$39:$A$782,$A112,СВЦЭМ!$B$39:$B$782,G$83)+'СЕТ СН'!$H$9+СВЦЭМ!$D$10+'СЕТ СН'!$H$5-'СЕТ СН'!$H$17</f>
        <v>4994.3993503399997</v>
      </c>
      <c r="H112" s="36">
        <f>SUMIFS(СВЦЭМ!$C$39:$C$782,СВЦЭМ!$A$39:$A$782,$A112,СВЦЭМ!$B$39:$B$782,H$83)+'СЕТ СН'!$H$9+СВЦЭМ!$D$10+'СЕТ СН'!$H$5-'СЕТ СН'!$H$17</f>
        <v>4935.45399808</v>
      </c>
      <c r="I112" s="36">
        <f>SUMIFS(СВЦЭМ!$C$39:$C$782,СВЦЭМ!$A$39:$A$782,$A112,СВЦЭМ!$B$39:$B$782,I$83)+'СЕТ СН'!$H$9+СВЦЭМ!$D$10+'СЕТ СН'!$H$5-'СЕТ СН'!$H$17</f>
        <v>4747.67748622</v>
      </c>
      <c r="J112" s="36">
        <f>SUMIFS(СВЦЭМ!$C$39:$C$782,СВЦЭМ!$A$39:$A$782,$A112,СВЦЭМ!$B$39:$B$782,J$83)+'СЕТ СН'!$H$9+СВЦЭМ!$D$10+'СЕТ СН'!$H$5-'СЕТ СН'!$H$17</f>
        <v>4642.6819154200002</v>
      </c>
      <c r="K112" s="36">
        <f>SUMIFS(СВЦЭМ!$C$39:$C$782,СВЦЭМ!$A$39:$A$782,$A112,СВЦЭМ!$B$39:$B$782,K$83)+'СЕТ СН'!$H$9+СВЦЭМ!$D$10+'СЕТ СН'!$H$5-'СЕТ СН'!$H$17</f>
        <v>4548.5159150400004</v>
      </c>
      <c r="L112" s="36">
        <f>SUMIFS(СВЦЭМ!$C$39:$C$782,СВЦЭМ!$A$39:$A$782,$A112,СВЦЭМ!$B$39:$B$782,L$83)+'СЕТ СН'!$H$9+СВЦЭМ!$D$10+'СЕТ СН'!$H$5-'СЕТ СН'!$H$17</f>
        <v>4492.4956792399998</v>
      </c>
      <c r="M112" s="36">
        <f>SUMIFS(СВЦЭМ!$C$39:$C$782,СВЦЭМ!$A$39:$A$782,$A112,СВЦЭМ!$B$39:$B$782,M$83)+'СЕТ СН'!$H$9+СВЦЭМ!$D$10+'СЕТ СН'!$H$5-'СЕТ СН'!$H$17</f>
        <v>4502.4506195600006</v>
      </c>
      <c r="N112" s="36">
        <f>SUMIFS(СВЦЭМ!$C$39:$C$782,СВЦЭМ!$A$39:$A$782,$A112,СВЦЭМ!$B$39:$B$782,N$83)+'СЕТ СН'!$H$9+СВЦЭМ!$D$10+'СЕТ СН'!$H$5-'СЕТ СН'!$H$17</f>
        <v>4512.4644773300006</v>
      </c>
      <c r="O112" s="36">
        <f>SUMIFS(СВЦЭМ!$C$39:$C$782,СВЦЭМ!$A$39:$A$782,$A112,СВЦЭМ!$B$39:$B$782,O$83)+'СЕТ СН'!$H$9+СВЦЭМ!$D$10+'СЕТ СН'!$H$5-'СЕТ СН'!$H$17</f>
        <v>4530.5067091600004</v>
      </c>
      <c r="P112" s="36">
        <f>SUMIFS(СВЦЭМ!$C$39:$C$782,СВЦЭМ!$A$39:$A$782,$A112,СВЦЭМ!$B$39:$B$782,P$83)+'СЕТ СН'!$H$9+СВЦЭМ!$D$10+'СЕТ СН'!$H$5-'СЕТ СН'!$H$17</f>
        <v>4520.26709863</v>
      </c>
      <c r="Q112" s="36">
        <f>SUMIFS(СВЦЭМ!$C$39:$C$782,СВЦЭМ!$A$39:$A$782,$A112,СВЦЭМ!$B$39:$B$782,Q$83)+'СЕТ СН'!$H$9+СВЦЭМ!$D$10+'СЕТ СН'!$H$5-'СЕТ СН'!$H$17</f>
        <v>4514.6810978499998</v>
      </c>
      <c r="R112" s="36">
        <f>SUMIFS(СВЦЭМ!$C$39:$C$782,СВЦЭМ!$A$39:$A$782,$A112,СВЦЭМ!$B$39:$B$782,R$83)+'СЕТ СН'!$H$9+СВЦЭМ!$D$10+'СЕТ СН'!$H$5-'СЕТ СН'!$H$17</f>
        <v>4506.56316272</v>
      </c>
      <c r="S112" s="36">
        <f>SUMIFS(СВЦЭМ!$C$39:$C$782,СВЦЭМ!$A$39:$A$782,$A112,СВЦЭМ!$B$39:$B$782,S$83)+'СЕТ СН'!$H$9+СВЦЭМ!$D$10+'СЕТ СН'!$H$5-'СЕТ СН'!$H$17</f>
        <v>4510.6935573199999</v>
      </c>
      <c r="T112" s="36">
        <f>SUMIFS(СВЦЭМ!$C$39:$C$782,СВЦЭМ!$A$39:$A$782,$A112,СВЦЭМ!$B$39:$B$782,T$83)+'СЕТ СН'!$H$9+СВЦЭМ!$D$10+'СЕТ СН'!$H$5-'СЕТ СН'!$H$17</f>
        <v>4517.2653093700001</v>
      </c>
      <c r="U112" s="36">
        <f>SUMIFS(СВЦЭМ!$C$39:$C$782,СВЦЭМ!$A$39:$A$782,$A112,СВЦЭМ!$B$39:$B$782,U$83)+'СЕТ СН'!$H$9+СВЦЭМ!$D$10+'СЕТ СН'!$H$5-'СЕТ СН'!$H$17</f>
        <v>4541.4658953199996</v>
      </c>
      <c r="V112" s="36">
        <f>SUMIFS(СВЦЭМ!$C$39:$C$782,СВЦЭМ!$A$39:$A$782,$A112,СВЦЭМ!$B$39:$B$782,V$83)+'СЕТ СН'!$H$9+СВЦЭМ!$D$10+'СЕТ СН'!$H$5-'СЕТ СН'!$H$17</f>
        <v>4525.0297809399999</v>
      </c>
      <c r="W112" s="36">
        <f>SUMIFS(СВЦЭМ!$C$39:$C$782,СВЦЭМ!$A$39:$A$782,$A112,СВЦЭМ!$B$39:$B$782,W$83)+'СЕТ СН'!$H$9+СВЦЭМ!$D$10+'СЕТ СН'!$H$5-'СЕТ СН'!$H$17</f>
        <v>4555.1910487100004</v>
      </c>
      <c r="X112" s="36">
        <f>SUMIFS(СВЦЭМ!$C$39:$C$782,СВЦЭМ!$A$39:$A$782,$A112,СВЦЭМ!$B$39:$B$782,X$83)+'СЕТ СН'!$H$9+СВЦЭМ!$D$10+'СЕТ СН'!$H$5-'СЕТ СН'!$H$17</f>
        <v>4622.3804598200004</v>
      </c>
      <c r="Y112" s="36">
        <f>SUMIFS(СВЦЭМ!$C$39:$C$782,СВЦЭМ!$A$39:$A$782,$A112,СВЦЭМ!$B$39:$B$782,Y$83)+'СЕТ СН'!$H$9+СВЦЭМ!$D$10+'СЕТ СН'!$H$5-'СЕТ СН'!$H$17</f>
        <v>4720.2599798199999</v>
      </c>
    </row>
    <row r="113" spans="1:27" ht="15.75" x14ac:dyDescent="0.2">
      <c r="A113" s="35">
        <f t="shared" si="2"/>
        <v>45137</v>
      </c>
      <c r="B113" s="36">
        <f>SUMIFS(СВЦЭМ!$C$39:$C$782,СВЦЭМ!$A$39:$A$782,$A113,СВЦЭМ!$B$39:$B$782,B$83)+'СЕТ СН'!$H$9+СВЦЭМ!$D$10+'СЕТ СН'!$H$5-'СЕТ СН'!$H$17</f>
        <v>4822.0124848900005</v>
      </c>
      <c r="C113" s="36">
        <f>SUMIFS(СВЦЭМ!$C$39:$C$782,СВЦЭМ!$A$39:$A$782,$A113,СВЦЭМ!$B$39:$B$782,C$83)+'СЕТ СН'!$H$9+СВЦЭМ!$D$10+'СЕТ СН'!$H$5-'СЕТ СН'!$H$17</f>
        <v>4957.7130596400002</v>
      </c>
      <c r="D113" s="36">
        <f>SUMIFS(СВЦЭМ!$C$39:$C$782,СВЦЭМ!$A$39:$A$782,$A113,СВЦЭМ!$B$39:$B$782,D$83)+'СЕТ СН'!$H$9+СВЦЭМ!$D$10+'СЕТ СН'!$H$5-'СЕТ СН'!$H$17</f>
        <v>4977.7946969200002</v>
      </c>
      <c r="E113" s="36">
        <f>SUMIFS(СВЦЭМ!$C$39:$C$782,СВЦЭМ!$A$39:$A$782,$A113,СВЦЭМ!$B$39:$B$782,E$83)+'СЕТ СН'!$H$9+СВЦЭМ!$D$10+'СЕТ СН'!$H$5-'СЕТ СН'!$H$17</f>
        <v>5040.3838872100005</v>
      </c>
      <c r="F113" s="36">
        <f>SUMIFS(СВЦЭМ!$C$39:$C$782,СВЦЭМ!$A$39:$A$782,$A113,СВЦЭМ!$B$39:$B$782,F$83)+'СЕТ СН'!$H$9+СВЦЭМ!$D$10+'СЕТ СН'!$H$5-'СЕТ СН'!$H$17</f>
        <v>5068.5003895700002</v>
      </c>
      <c r="G113" s="36">
        <f>SUMIFS(СВЦЭМ!$C$39:$C$782,СВЦЭМ!$A$39:$A$782,$A113,СВЦЭМ!$B$39:$B$782,G$83)+'СЕТ СН'!$H$9+СВЦЭМ!$D$10+'СЕТ СН'!$H$5-'СЕТ СН'!$H$17</f>
        <v>5057.2811145200003</v>
      </c>
      <c r="H113" s="36">
        <f>SUMIFS(СВЦЭМ!$C$39:$C$782,СВЦЭМ!$A$39:$A$782,$A113,СВЦЭМ!$B$39:$B$782,H$83)+'СЕТ СН'!$H$9+СВЦЭМ!$D$10+'СЕТ СН'!$H$5-'СЕТ СН'!$H$17</f>
        <v>5025.8133076000004</v>
      </c>
      <c r="I113" s="36">
        <f>SUMIFS(СВЦЭМ!$C$39:$C$782,СВЦЭМ!$A$39:$A$782,$A113,СВЦЭМ!$B$39:$B$782,I$83)+'СЕТ СН'!$H$9+СВЦЭМ!$D$10+'СЕТ СН'!$H$5-'СЕТ СН'!$H$17</f>
        <v>4855.1870389200003</v>
      </c>
      <c r="J113" s="36">
        <f>SUMIFS(СВЦЭМ!$C$39:$C$782,СВЦЭМ!$A$39:$A$782,$A113,СВЦЭМ!$B$39:$B$782,J$83)+'СЕТ СН'!$H$9+СВЦЭМ!$D$10+'СЕТ СН'!$H$5-'СЕТ СН'!$H$17</f>
        <v>4754.8869485699997</v>
      </c>
      <c r="K113" s="36">
        <f>SUMIFS(СВЦЭМ!$C$39:$C$782,СВЦЭМ!$A$39:$A$782,$A113,СВЦЭМ!$B$39:$B$782,K$83)+'СЕТ СН'!$H$9+СВЦЭМ!$D$10+'СЕТ СН'!$H$5-'СЕТ СН'!$H$17</f>
        <v>4539.2412668300003</v>
      </c>
      <c r="L113" s="36">
        <f>SUMIFS(СВЦЭМ!$C$39:$C$782,СВЦЭМ!$A$39:$A$782,$A113,СВЦЭМ!$B$39:$B$782,L$83)+'СЕТ СН'!$H$9+СВЦЭМ!$D$10+'СЕТ СН'!$H$5-'СЕТ СН'!$H$17</f>
        <v>4518.2396112300003</v>
      </c>
      <c r="M113" s="36">
        <f>SUMIFS(СВЦЭМ!$C$39:$C$782,СВЦЭМ!$A$39:$A$782,$A113,СВЦЭМ!$B$39:$B$782,M$83)+'СЕТ СН'!$H$9+СВЦЭМ!$D$10+'СЕТ СН'!$H$5-'СЕТ СН'!$H$17</f>
        <v>4541.8169443200004</v>
      </c>
      <c r="N113" s="36">
        <f>SUMIFS(СВЦЭМ!$C$39:$C$782,СВЦЭМ!$A$39:$A$782,$A113,СВЦЭМ!$B$39:$B$782,N$83)+'СЕТ СН'!$H$9+СВЦЭМ!$D$10+'СЕТ СН'!$H$5-'СЕТ СН'!$H$17</f>
        <v>4590.4255676100001</v>
      </c>
      <c r="O113" s="36">
        <f>SUMIFS(СВЦЭМ!$C$39:$C$782,СВЦЭМ!$A$39:$A$782,$A113,СВЦЭМ!$B$39:$B$782,O$83)+'СЕТ СН'!$H$9+СВЦЭМ!$D$10+'СЕТ СН'!$H$5-'СЕТ СН'!$H$17</f>
        <v>4611.26814259</v>
      </c>
      <c r="P113" s="36">
        <f>SUMIFS(СВЦЭМ!$C$39:$C$782,СВЦЭМ!$A$39:$A$782,$A113,СВЦЭМ!$B$39:$B$782,P$83)+'СЕТ СН'!$H$9+СВЦЭМ!$D$10+'СЕТ СН'!$H$5-'СЕТ СН'!$H$17</f>
        <v>4632.5864004000005</v>
      </c>
      <c r="Q113" s="36">
        <f>SUMIFS(СВЦЭМ!$C$39:$C$782,СВЦЭМ!$A$39:$A$782,$A113,СВЦЭМ!$B$39:$B$782,Q$83)+'СЕТ СН'!$H$9+СВЦЭМ!$D$10+'СЕТ СН'!$H$5-'СЕТ СН'!$H$17</f>
        <v>4632.0089511300002</v>
      </c>
      <c r="R113" s="36">
        <f>SUMIFS(СВЦЭМ!$C$39:$C$782,СВЦЭМ!$A$39:$A$782,$A113,СВЦЭМ!$B$39:$B$782,R$83)+'СЕТ СН'!$H$9+СВЦЭМ!$D$10+'СЕТ СН'!$H$5-'СЕТ СН'!$H$17</f>
        <v>4623.6128728100002</v>
      </c>
      <c r="S113" s="36">
        <f>SUMIFS(СВЦЭМ!$C$39:$C$782,СВЦЭМ!$A$39:$A$782,$A113,СВЦЭМ!$B$39:$B$782,S$83)+'СЕТ СН'!$H$9+СВЦЭМ!$D$10+'СЕТ СН'!$H$5-'СЕТ СН'!$H$17</f>
        <v>4624.4329161000005</v>
      </c>
      <c r="T113" s="36">
        <f>SUMIFS(СВЦЭМ!$C$39:$C$782,СВЦЭМ!$A$39:$A$782,$A113,СВЦЭМ!$B$39:$B$782,T$83)+'СЕТ СН'!$H$9+СВЦЭМ!$D$10+'СЕТ СН'!$H$5-'СЕТ СН'!$H$17</f>
        <v>4614.2554790100003</v>
      </c>
      <c r="U113" s="36">
        <f>SUMIFS(СВЦЭМ!$C$39:$C$782,СВЦЭМ!$A$39:$A$782,$A113,СВЦЭМ!$B$39:$B$782,U$83)+'СЕТ СН'!$H$9+СВЦЭМ!$D$10+'СЕТ СН'!$H$5-'СЕТ СН'!$H$17</f>
        <v>4618.0529580800003</v>
      </c>
      <c r="V113" s="36">
        <f>SUMIFS(СВЦЭМ!$C$39:$C$782,СВЦЭМ!$A$39:$A$782,$A113,СВЦЭМ!$B$39:$B$782,V$83)+'СЕТ СН'!$H$9+СВЦЭМ!$D$10+'СЕТ СН'!$H$5-'СЕТ СН'!$H$17</f>
        <v>4618.6261747600001</v>
      </c>
      <c r="W113" s="36">
        <f>SUMIFS(СВЦЭМ!$C$39:$C$782,СВЦЭМ!$A$39:$A$782,$A113,СВЦЭМ!$B$39:$B$782,W$83)+'СЕТ СН'!$H$9+СВЦЭМ!$D$10+'СЕТ СН'!$H$5-'СЕТ СН'!$H$17</f>
        <v>4588.2339708199997</v>
      </c>
      <c r="X113" s="36">
        <f>SUMIFS(СВЦЭМ!$C$39:$C$782,СВЦЭМ!$A$39:$A$782,$A113,СВЦЭМ!$B$39:$B$782,X$83)+'СЕТ СН'!$H$9+СВЦЭМ!$D$10+'СЕТ СН'!$H$5-'СЕТ СН'!$H$17</f>
        <v>4662.4925222800002</v>
      </c>
      <c r="Y113" s="36">
        <f>SUMIFS(СВЦЭМ!$C$39:$C$782,СВЦЭМ!$A$39:$A$782,$A113,СВЦЭМ!$B$39:$B$782,Y$83)+'СЕТ СН'!$H$9+СВЦЭМ!$D$10+'СЕТ СН'!$H$5-'СЕТ СН'!$H$17</f>
        <v>4768.4313327700002</v>
      </c>
      <c r="AA113" s="37"/>
    </row>
    <row r="114" spans="1:27" ht="15.75" x14ac:dyDescent="0.2">
      <c r="A114" s="35">
        <f t="shared" si="2"/>
        <v>45138</v>
      </c>
      <c r="B114" s="36">
        <f>SUMIFS(СВЦЭМ!$C$39:$C$782,СВЦЭМ!$A$39:$A$782,$A114,СВЦЭМ!$B$39:$B$782,B$83)+'СЕТ СН'!$H$9+СВЦЭМ!$D$10+'СЕТ СН'!$H$5-'СЕТ СН'!$H$17</f>
        <v>4801.2290341400003</v>
      </c>
      <c r="C114" s="36">
        <f>SUMIFS(СВЦЭМ!$C$39:$C$782,СВЦЭМ!$A$39:$A$782,$A114,СВЦЭМ!$B$39:$B$782,C$83)+'СЕТ СН'!$H$9+СВЦЭМ!$D$10+'СЕТ СН'!$H$5-'СЕТ СН'!$H$17</f>
        <v>4877.8658828600001</v>
      </c>
      <c r="D114" s="36">
        <f>SUMIFS(СВЦЭМ!$C$39:$C$782,СВЦЭМ!$A$39:$A$782,$A114,СВЦЭМ!$B$39:$B$782,D$83)+'СЕТ СН'!$H$9+СВЦЭМ!$D$10+'СЕТ СН'!$H$5-'СЕТ СН'!$H$17</f>
        <v>5027.3669730800002</v>
      </c>
      <c r="E114" s="36">
        <f>SUMIFS(СВЦЭМ!$C$39:$C$782,СВЦЭМ!$A$39:$A$782,$A114,СВЦЭМ!$B$39:$B$782,E$83)+'СЕТ СН'!$H$9+СВЦЭМ!$D$10+'СЕТ СН'!$H$5-'СЕТ СН'!$H$17</f>
        <v>5051.5213354300004</v>
      </c>
      <c r="F114" s="36">
        <f>SUMIFS(СВЦЭМ!$C$39:$C$782,СВЦЭМ!$A$39:$A$782,$A114,СВЦЭМ!$B$39:$B$782,F$83)+'СЕТ СН'!$H$9+СВЦЭМ!$D$10+'СЕТ СН'!$H$5-'СЕТ СН'!$H$17</f>
        <v>5057.9472645799997</v>
      </c>
      <c r="G114" s="36">
        <f>SUMIFS(СВЦЭМ!$C$39:$C$782,СВЦЭМ!$A$39:$A$782,$A114,СВЦЭМ!$B$39:$B$782,G$83)+'СЕТ СН'!$H$9+СВЦЭМ!$D$10+'СЕТ СН'!$H$5-'СЕТ СН'!$H$17</f>
        <v>5068.4467964400001</v>
      </c>
      <c r="H114" s="36">
        <f>SUMIFS(СВЦЭМ!$C$39:$C$782,СВЦЭМ!$A$39:$A$782,$A114,СВЦЭМ!$B$39:$B$782,H$83)+'СЕТ СН'!$H$9+СВЦЭМ!$D$10+'СЕТ СН'!$H$5-'СЕТ СН'!$H$17</f>
        <v>5102.8357425300001</v>
      </c>
      <c r="I114" s="36">
        <f>SUMIFS(СВЦЭМ!$C$39:$C$782,СВЦЭМ!$A$39:$A$782,$A114,СВЦЭМ!$B$39:$B$782,I$83)+'СЕТ СН'!$H$9+СВЦЭМ!$D$10+'СЕТ СН'!$H$5-'СЕТ СН'!$H$17</f>
        <v>4812.3037794700003</v>
      </c>
      <c r="J114" s="36">
        <f>SUMIFS(СВЦЭМ!$C$39:$C$782,СВЦЭМ!$A$39:$A$782,$A114,СВЦЭМ!$B$39:$B$782,J$83)+'СЕТ СН'!$H$9+СВЦЭМ!$D$10+'СЕТ СН'!$H$5-'СЕТ СН'!$H$17</f>
        <v>4735.5181547299999</v>
      </c>
      <c r="K114" s="36">
        <f>SUMIFS(СВЦЭМ!$C$39:$C$782,СВЦЭМ!$A$39:$A$782,$A114,СВЦЭМ!$B$39:$B$782,K$83)+'СЕТ СН'!$H$9+СВЦЭМ!$D$10+'СЕТ СН'!$H$5-'СЕТ СН'!$H$17</f>
        <v>4714.9024676099998</v>
      </c>
      <c r="L114" s="36">
        <f>SUMIFS(СВЦЭМ!$C$39:$C$782,СВЦЭМ!$A$39:$A$782,$A114,СВЦЭМ!$B$39:$B$782,L$83)+'СЕТ СН'!$H$9+СВЦЭМ!$D$10+'СЕТ СН'!$H$5-'СЕТ СН'!$H$17</f>
        <v>4671.6830576700004</v>
      </c>
      <c r="M114" s="36">
        <f>SUMIFS(СВЦЭМ!$C$39:$C$782,СВЦЭМ!$A$39:$A$782,$A114,СВЦЭМ!$B$39:$B$782,M$83)+'СЕТ СН'!$H$9+СВЦЭМ!$D$10+'СЕТ СН'!$H$5-'СЕТ СН'!$H$17</f>
        <v>4658.2315748300007</v>
      </c>
      <c r="N114" s="36">
        <f>SUMIFS(СВЦЭМ!$C$39:$C$782,СВЦЭМ!$A$39:$A$782,$A114,СВЦЭМ!$B$39:$B$782,N$83)+'СЕТ СН'!$H$9+СВЦЭМ!$D$10+'СЕТ СН'!$H$5-'СЕТ СН'!$H$17</f>
        <v>4649.8650386500003</v>
      </c>
      <c r="O114" s="36">
        <f>SUMIFS(СВЦЭМ!$C$39:$C$782,СВЦЭМ!$A$39:$A$782,$A114,СВЦЭМ!$B$39:$B$782,O$83)+'СЕТ СН'!$H$9+СВЦЭМ!$D$10+'СЕТ СН'!$H$5-'СЕТ СН'!$H$17</f>
        <v>4643.3629625200001</v>
      </c>
      <c r="P114" s="36">
        <f>SUMIFS(СВЦЭМ!$C$39:$C$782,СВЦЭМ!$A$39:$A$782,$A114,СВЦЭМ!$B$39:$B$782,P$83)+'СЕТ СН'!$H$9+СВЦЭМ!$D$10+'СЕТ СН'!$H$5-'СЕТ СН'!$H$17</f>
        <v>4648.2433486999998</v>
      </c>
      <c r="Q114" s="36">
        <f>SUMIFS(СВЦЭМ!$C$39:$C$782,СВЦЭМ!$A$39:$A$782,$A114,СВЦЭМ!$B$39:$B$782,Q$83)+'СЕТ СН'!$H$9+СВЦЭМ!$D$10+'СЕТ СН'!$H$5-'СЕТ СН'!$H$17</f>
        <v>4614.5269452900002</v>
      </c>
      <c r="R114" s="36">
        <f>SUMIFS(СВЦЭМ!$C$39:$C$782,СВЦЭМ!$A$39:$A$782,$A114,СВЦЭМ!$B$39:$B$782,R$83)+'СЕТ СН'!$H$9+СВЦЭМ!$D$10+'СЕТ СН'!$H$5-'СЕТ СН'!$H$17</f>
        <v>4622.3567874399996</v>
      </c>
      <c r="S114" s="36">
        <f>SUMIFS(СВЦЭМ!$C$39:$C$782,СВЦЭМ!$A$39:$A$782,$A114,СВЦЭМ!$B$39:$B$782,S$83)+'СЕТ СН'!$H$9+СВЦЭМ!$D$10+'СЕТ СН'!$H$5-'СЕТ СН'!$H$17</f>
        <v>4638.4417206199996</v>
      </c>
      <c r="T114" s="36">
        <f>SUMIFS(СВЦЭМ!$C$39:$C$782,СВЦЭМ!$A$39:$A$782,$A114,СВЦЭМ!$B$39:$B$782,T$83)+'СЕТ СН'!$H$9+СВЦЭМ!$D$10+'СЕТ СН'!$H$5-'СЕТ СН'!$H$17</f>
        <v>4668.35382476</v>
      </c>
      <c r="U114" s="36">
        <f>SUMIFS(СВЦЭМ!$C$39:$C$782,СВЦЭМ!$A$39:$A$782,$A114,СВЦЭМ!$B$39:$B$782,U$83)+'СЕТ СН'!$H$9+СВЦЭМ!$D$10+'СЕТ СН'!$H$5-'СЕТ СН'!$H$17</f>
        <v>4702.8453327699999</v>
      </c>
      <c r="V114" s="36">
        <f>SUMIFS(СВЦЭМ!$C$39:$C$782,СВЦЭМ!$A$39:$A$782,$A114,СВЦЭМ!$B$39:$B$782,V$83)+'СЕТ СН'!$H$9+СВЦЭМ!$D$10+'СЕТ СН'!$H$5-'СЕТ СН'!$H$17</f>
        <v>4696.89029476</v>
      </c>
      <c r="W114" s="36">
        <f>SUMIFS(СВЦЭМ!$C$39:$C$782,СВЦЭМ!$A$39:$A$782,$A114,СВЦЭМ!$B$39:$B$782,W$83)+'СЕТ СН'!$H$9+СВЦЭМ!$D$10+'СЕТ СН'!$H$5-'СЕТ СН'!$H$17</f>
        <v>4659.0134064900003</v>
      </c>
      <c r="X114" s="36">
        <f>SUMIFS(СВЦЭМ!$C$39:$C$782,СВЦЭМ!$A$39:$A$782,$A114,СВЦЭМ!$B$39:$B$782,X$83)+'СЕТ СН'!$H$9+СВЦЭМ!$D$10+'СЕТ СН'!$H$5-'СЕТ СН'!$H$17</f>
        <v>4733.94912191</v>
      </c>
      <c r="Y114" s="36">
        <f>SUMIFS(СВЦЭМ!$C$39:$C$782,СВЦЭМ!$A$39:$A$782,$A114,СВЦЭМ!$B$39:$B$782,Y$83)+'СЕТ СН'!$H$9+СВЦЭМ!$D$10+'СЕТ СН'!$H$5-'СЕТ СН'!$H$17</f>
        <v>4863.9792186699997</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01.07.2023</v>
      </c>
      <c r="B120" s="36">
        <f>SUMIFS(СВЦЭМ!$C$39:$C$782,СВЦЭМ!$A$39:$A$782,$A120,СВЦЭМ!$B$39:$B$782,B$119)+'СЕТ СН'!$I$9+СВЦЭМ!$D$10+'СЕТ СН'!$I$5-'СЕТ СН'!$I$17</f>
        <v>5499.8430858600004</v>
      </c>
      <c r="C120" s="36">
        <f>SUMIFS(СВЦЭМ!$C$39:$C$782,СВЦЭМ!$A$39:$A$782,$A120,СВЦЭМ!$B$39:$B$782,C$119)+'СЕТ СН'!$I$9+СВЦЭМ!$D$10+'СЕТ СН'!$I$5-'СЕТ СН'!$I$17</f>
        <v>5575.9756703500007</v>
      </c>
      <c r="D120" s="36">
        <f>SUMIFS(СВЦЭМ!$C$39:$C$782,СВЦЭМ!$A$39:$A$782,$A120,СВЦЭМ!$B$39:$B$782,D$119)+'СЕТ СН'!$I$9+СВЦЭМ!$D$10+'СЕТ СН'!$I$5-'СЕТ СН'!$I$17</f>
        <v>5615.3965547999996</v>
      </c>
      <c r="E120" s="36">
        <f>SUMIFS(СВЦЭМ!$C$39:$C$782,СВЦЭМ!$A$39:$A$782,$A120,СВЦЭМ!$B$39:$B$782,E$119)+'СЕТ СН'!$I$9+СВЦЭМ!$D$10+'СЕТ СН'!$I$5-'СЕТ СН'!$I$17</f>
        <v>5610.7246232800007</v>
      </c>
      <c r="F120" s="36">
        <f>SUMIFS(СВЦЭМ!$C$39:$C$782,СВЦЭМ!$A$39:$A$782,$A120,СВЦЭМ!$B$39:$B$782,F$119)+'СЕТ СН'!$I$9+СВЦЭМ!$D$10+'СЕТ СН'!$I$5-'СЕТ СН'!$I$17</f>
        <v>5616.9679874000003</v>
      </c>
      <c r="G120" s="36">
        <f>SUMIFS(СВЦЭМ!$C$39:$C$782,СВЦЭМ!$A$39:$A$782,$A120,СВЦЭМ!$B$39:$B$782,G$119)+'СЕТ СН'!$I$9+СВЦЭМ!$D$10+'СЕТ СН'!$I$5-'СЕТ СН'!$I$17</f>
        <v>5614.7711738600001</v>
      </c>
      <c r="H120" s="36">
        <f>SUMIFS(СВЦЭМ!$C$39:$C$782,СВЦЭМ!$A$39:$A$782,$A120,СВЦЭМ!$B$39:$B$782,H$119)+'СЕТ СН'!$I$9+СВЦЭМ!$D$10+'СЕТ СН'!$I$5-'СЕТ СН'!$I$17</f>
        <v>5619.7661643500005</v>
      </c>
      <c r="I120" s="36">
        <f>SUMIFS(СВЦЭМ!$C$39:$C$782,СВЦЭМ!$A$39:$A$782,$A120,СВЦЭМ!$B$39:$B$782,I$119)+'СЕТ СН'!$I$9+СВЦЭМ!$D$10+'СЕТ СН'!$I$5-'СЕТ СН'!$I$17</f>
        <v>5518.7655431000003</v>
      </c>
      <c r="J120" s="36">
        <f>SUMIFS(СВЦЭМ!$C$39:$C$782,СВЦЭМ!$A$39:$A$782,$A120,СВЦЭМ!$B$39:$B$782,J$119)+'СЕТ СН'!$I$9+СВЦЭМ!$D$10+'СЕТ СН'!$I$5-'СЕТ СН'!$I$17</f>
        <v>5395.57208876</v>
      </c>
      <c r="K120" s="36">
        <f>SUMIFS(СВЦЭМ!$C$39:$C$782,СВЦЭМ!$A$39:$A$782,$A120,СВЦЭМ!$B$39:$B$782,K$119)+'СЕТ СН'!$I$9+СВЦЭМ!$D$10+'СЕТ СН'!$I$5-'СЕТ СН'!$I$17</f>
        <v>5326.7986736299999</v>
      </c>
      <c r="L120" s="36">
        <f>SUMIFS(СВЦЭМ!$C$39:$C$782,СВЦЭМ!$A$39:$A$782,$A120,СВЦЭМ!$B$39:$B$782,L$119)+'СЕТ СН'!$I$9+СВЦЭМ!$D$10+'СЕТ СН'!$I$5-'СЕТ СН'!$I$17</f>
        <v>5288.9697101500005</v>
      </c>
      <c r="M120" s="36">
        <f>SUMIFS(СВЦЭМ!$C$39:$C$782,СВЦЭМ!$A$39:$A$782,$A120,СВЦЭМ!$B$39:$B$782,M$119)+'СЕТ СН'!$I$9+СВЦЭМ!$D$10+'СЕТ СН'!$I$5-'СЕТ СН'!$I$17</f>
        <v>5265.1360315000002</v>
      </c>
      <c r="N120" s="36">
        <f>SUMIFS(СВЦЭМ!$C$39:$C$782,СВЦЭМ!$A$39:$A$782,$A120,СВЦЭМ!$B$39:$B$782,N$119)+'СЕТ СН'!$I$9+СВЦЭМ!$D$10+'СЕТ СН'!$I$5-'СЕТ СН'!$I$17</f>
        <v>5253.3162921900002</v>
      </c>
      <c r="O120" s="36">
        <f>SUMIFS(СВЦЭМ!$C$39:$C$782,СВЦЭМ!$A$39:$A$782,$A120,СВЦЭМ!$B$39:$B$782,O$119)+'СЕТ СН'!$I$9+СВЦЭМ!$D$10+'СЕТ СН'!$I$5-'СЕТ СН'!$I$17</f>
        <v>5275.6306689000003</v>
      </c>
      <c r="P120" s="36">
        <f>SUMIFS(СВЦЭМ!$C$39:$C$782,СВЦЭМ!$A$39:$A$782,$A120,СВЦЭМ!$B$39:$B$782,P$119)+'СЕТ СН'!$I$9+СВЦЭМ!$D$10+'СЕТ СН'!$I$5-'СЕТ СН'!$I$17</f>
        <v>5273.61969649</v>
      </c>
      <c r="Q120" s="36">
        <f>SUMIFS(СВЦЭМ!$C$39:$C$782,СВЦЭМ!$A$39:$A$782,$A120,СВЦЭМ!$B$39:$B$782,Q$119)+'СЕТ СН'!$I$9+СВЦЭМ!$D$10+'СЕТ СН'!$I$5-'СЕТ СН'!$I$17</f>
        <v>5277.5289003200005</v>
      </c>
      <c r="R120" s="36">
        <f>SUMIFS(СВЦЭМ!$C$39:$C$782,СВЦЭМ!$A$39:$A$782,$A120,СВЦЭМ!$B$39:$B$782,R$119)+'СЕТ СН'!$I$9+СВЦЭМ!$D$10+'СЕТ СН'!$I$5-'СЕТ СН'!$I$17</f>
        <v>5262.0663264000004</v>
      </c>
      <c r="S120" s="36">
        <f>SUMIFS(СВЦЭМ!$C$39:$C$782,СВЦЭМ!$A$39:$A$782,$A120,СВЦЭМ!$B$39:$B$782,S$119)+'СЕТ СН'!$I$9+СВЦЭМ!$D$10+'СЕТ СН'!$I$5-'СЕТ СН'!$I$17</f>
        <v>5260.0348536300007</v>
      </c>
      <c r="T120" s="36">
        <f>SUMIFS(СВЦЭМ!$C$39:$C$782,СВЦЭМ!$A$39:$A$782,$A120,СВЦЭМ!$B$39:$B$782,T$119)+'СЕТ СН'!$I$9+СВЦЭМ!$D$10+'СЕТ СН'!$I$5-'СЕТ СН'!$I$17</f>
        <v>5268.7858409600003</v>
      </c>
      <c r="U120" s="36">
        <f>SUMIFS(СВЦЭМ!$C$39:$C$782,СВЦЭМ!$A$39:$A$782,$A120,СВЦЭМ!$B$39:$B$782,U$119)+'СЕТ СН'!$I$9+СВЦЭМ!$D$10+'СЕТ СН'!$I$5-'СЕТ СН'!$I$17</f>
        <v>5284.4705212200006</v>
      </c>
      <c r="V120" s="36">
        <f>SUMIFS(СВЦЭМ!$C$39:$C$782,СВЦЭМ!$A$39:$A$782,$A120,СВЦЭМ!$B$39:$B$782,V$119)+'СЕТ СН'!$I$9+СВЦЭМ!$D$10+'СЕТ СН'!$I$5-'СЕТ СН'!$I$17</f>
        <v>5290.6798418199996</v>
      </c>
      <c r="W120" s="36">
        <f>SUMIFS(СВЦЭМ!$C$39:$C$782,СВЦЭМ!$A$39:$A$782,$A120,СВЦЭМ!$B$39:$B$782,W$119)+'СЕТ СН'!$I$9+СВЦЭМ!$D$10+'СЕТ СН'!$I$5-'СЕТ СН'!$I$17</f>
        <v>5272.1524311499998</v>
      </c>
      <c r="X120" s="36">
        <f>SUMIFS(СВЦЭМ!$C$39:$C$782,СВЦЭМ!$A$39:$A$782,$A120,СВЦЭМ!$B$39:$B$782,X$119)+'СЕТ СН'!$I$9+СВЦЭМ!$D$10+'СЕТ СН'!$I$5-'СЕТ СН'!$I$17</f>
        <v>5321.7585986800004</v>
      </c>
      <c r="Y120" s="36">
        <f>SUMIFS(СВЦЭМ!$C$39:$C$782,СВЦЭМ!$A$39:$A$782,$A120,СВЦЭМ!$B$39:$B$782,Y$119)+'СЕТ СН'!$I$9+СВЦЭМ!$D$10+'СЕТ СН'!$I$5-'СЕТ СН'!$I$17</f>
        <v>5397.6909059</v>
      </c>
    </row>
    <row r="121" spans="1:27" ht="15.75" x14ac:dyDescent="0.2">
      <c r="A121" s="35">
        <f>A120+1</f>
        <v>45109</v>
      </c>
      <c r="B121" s="36">
        <f>SUMIFS(СВЦЭМ!$C$39:$C$782,СВЦЭМ!$A$39:$A$782,$A121,СВЦЭМ!$B$39:$B$782,B$119)+'СЕТ СН'!$I$9+СВЦЭМ!$D$10+'СЕТ СН'!$I$5-'СЕТ СН'!$I$17</f>
        <v>5281.8502251400005</v>
      </c>
      <c r="C121" s="36">
        <f>SUMIFS(СВЦЭМ!$C$39:$C$782,СВЦЭМ!$A$39:$A$782,$A121,СВЦЭМ!$B$39:$B$782,C$119)+'СЕТ СН'!$I$9+СВЦЭМ!$D$10+'СЕТ СН'!$I$5-'СЕТ СН'!$I$17</f>
        <v>5356.1599027800003</v>
      </c>
      <c r="D121" s="36">
        <f>SUMIFS(СВЦЭМ!$C$39:$C$782,СВЦЭМ!$A$39:$A$782,$A121,СВЦЭМ!$B$39:$B$782,D$119)+'СЕТ СН'!$I$9+СВЦЭМ!$D$10+'СЕТ СН'!$I$5-'СЕТ СН'!$I$17</f>
        <v>5399.8948608700002</v>
      </c>
      <c r="E121" s="36">
        <f>SUMIFS(СВЦЭМ!$C$39:$C$782,СВЦЭМ!$A$39:$A$782,$A121,СВЦЭМ!$B$39:$B$782,E$119)+'СЕТ СН'!$I$9+СВЦЭМ!$D$10+'СЕТ СН'!$I$5-'СЕТ СН'!$I$17</f>
        <v>5432.3101843599998</v>
      </c>
      <c r="F121" s="36">
        <f>SUMIFS(СВЦЭМ!$C$39:$C$782,СВЦЭМ!$A$39:$A$782,$A121,СВЦЭМ!$B$39:$B$782,F$119)+'СЕТ СН'!$I$9+СВЦЭМ!$D$10+'СЕТ СН'!$I$5-'СЕТ СН'!$I$17</f>
        <v>5419.6572424400001</v>
      </c>
      <c r="G121" s="36">
        <f>SUMIFS(СВЦЭМ!$C$39:$C$782,СВЦЭМ!$A$39:$A$782,$A121,СВЦЭМ!$B$39:$B$782,G$119)+'СЕТ СН'!$I$9+СВЦЭМ!$D$10+'СЕТ СН'!$I$5-'СЕТ СН'!$I$17</f>
        <v>5406.2065154800002</v>
      </c>
      <c r="H121" s="36">
        <f>SUMIFS(СВЦЭМ!$C$39:$C$782,СВЦЭМ!$A$39:$A$782,$A121,СВЦЭМ!$B$39:$B$782,H$119)+'СЕТ СН'!$I$9+СВЦЭМ!$D$10+'СЕТ СН'!$I$5-'СЕТ СН'!$I$17</f>
        <v>5426.0317613500001</v>
      </c>
      <c r="I121" s="36">
        <f>SUMIFS(СВЦЭМ!$C$39:$C$782,СВЦЭМ!$A$39:$A$782,$A121,СВЦЭМ!$B$39:$B$782,I$119)+'СЕТ СН'!$I$9+СВЦЭМ!$D$10+'СЕТ СН'!$I$5-'СЕТ СН'!$I$17</f>
        <v>5414.1483111500002</v>
      </c>
      <c r="J121" s="36">
        <f>SUMIFS(СВЦЭМ!$C$39:$C$782,СВЦЭМ!$A$39:$A$782,$A121,СВЦЭМ!$B$39:$B$782,J$119)+'СЕТ СН'!$I$9+СВЦЭМ!$D$10+'СЕТ СН'!$I$5-'СЕТ СН'!$I$17</f>
        <v>5315.2057294000006</v>
      </c>
      <c r="K121" s="36">
        <f>SUMIFS(СВЦЭМ!$C$39:$C$782,СВЦЭМ!$A$39:$A$782,$A121,СВЦЭМ!$B$39:$B$782,K$119)+'СЕТ СН'!$I$9+СВЦЭМ!$D$10+'СЕТ СН'!$I$5-'СЕТ СН'!$I$17</f>
        <v>5257.3148199200004</v>
      </c>
      <c r="L121" s="36">
        <f>SUMIFS(СВЦЭМ!$C$39:$C$782,СВЦЭМ!$A$39:$A$782,$A121,СВЦЭМ!$B$39:$B$782,L$119)+'СЕТ СН'!$I$9+СВЦЭМ!$D$10+'СЕТ СН'!$I$5-'СЕТ СН'!$I$17</f>
        <v>5198.71682366</v>
      </c>
      <c r="M121" s="36">
        <f>SUMIFS(СВЦЭМ!$C$39:$C$782,СВЦЭМ!$A$39:$A$782,$A121,СВЦЭМ!$B$39:$B$782,M$119)+'СЕТ СН'!$I$9+СВЦЭМ!$D$10+'СЕТ СН'!$I$5-'СЕТ СН'!$I$17</f>
        <v>5173.0445820300001</v>
      </c>
      <c r="N121" s="36">
        <f>SUMIFS(СВЦЭМ!$C$39:$C$782,СВЦЭМ!$A$39:$A$782,$A121,СВЦЭМ!$B$39:$B$782,N$119)+'СЕТ СН'!$I$9+СВЦЭМ!$D$10+'СЕТ СН'!$I$5-'СЕТ СН'!$I$17</f>
        <v>5162.32493161</v>
      </c>
      <c r="O121" s="36">
        <f>SUMIFS(СВЦЭМ!$C$39:$C$782,СВЦЭМ!$A$39:$A$782,$A121,СВЦЭМ!$B$39:$B$782,O$119)+'СЕТ СН'!$I$9+СВЦЭМ!$D$10+'СЕТ СН'!$I$5-'СЕТ СН'!$I$17</f>
        <v>5162.6696509600006</v>
      </c>
      <c r="P121" s="36">
        <f>SUMIFS(СВЦЭМ!$C$39:$C$782,СВЦЭМ!$A$39:$A$782,$A121,СВЦЭМ!$B$39:$B$782,P$119)+'СЕТ СН'!$I$9+СВЦЭМ!$D$10+'СЕТ СН'!$I$5-'СЕТ СН'!$I$17</f>
        <v>5175.2796055400004</v>
      </c>
      <c r="Q121" s="36">
        <f>SUMIFS(СВЦЭМ!$C$39:$C$782,СВЦЭМ!$A$39:$A$782,$A121,СВЦЭМ!$B$39:$B$782,Q$119)+'СЕТ СН'!$I$9+СВЦЭМ!$D$10+'СЕТ СН'!$I$5-'СЕТ СН'!$I$17</f>
        <v>5174.1236631600004</v>
      </c>
      <c r="R121" s="36">
        <f>SUMIFS(СВЦЭМ!$C$39:$C$782,СВЦЭМ!$A$39:$A$782,$A121,СВЦЭМ!$B$39:$B$782,R$119)+'СЕТ СН'!$I$9+СВЦЭМ!$D$10+'СЕТ СН'!$I$5-'СЕТ СН'!$I$17</f>
        <v>5175.1781664</v>
      </c>
      <c r="S121" s="36">
        <f>SUMIFS(СВЦЭМ!$C$39:$C$782,СВЦЭМ!$A$39:$A$782,$A121,СВЦЭМ!$B$39:$B$782,S$119)+'СЕТ СН'!$I$9+СВЦЭМ!$D$10+'СЕТ СН'!$I$5-'СЕТ СН'!$I$17</f>
        <v>5182.0695967500005</v>
      </c>
      <c r="T121" s="36">
        <f>SUMIFS(СВЦЭМ!$C$39:$C$782,СВЦЭМ!$A$39:$A$782,$A121,СВЦЭМ!$B$39:$B$782,T$119)+'СЕТ СН'!$I$9+СВЦЭМ!$D$10+'СЕТ СН'!$I$5-'СЕТ СН'!$I$17</f>
        <v>5170.3605734800003</v>
      </c>
      <c r="U121" s="36">
        <f>SUMIFS(СВЦЭМ!$C$39:$C$782,СВЦЭМ!$A$39:$A$782,$A121,СВЦЭМ!$B$39:$B$782,U$119)+'СЕТ СН'!$I$9+СВЦЭМ!$D$10+'СЕТ СН'!$I$5-'СЕТ СН'!$I$17</f>
        <v>5181.2371209900002</v>
      </c>
      <c r="V121" s="36">
        <f>SUMIFS(СВЦЭМ!$C$39:$C$782,СВЦЭМ!$A$39:$A$782,$A121,СВЦЭМ!$B$39:$B$782,V$119)+'СЕТ СН'!$I$9+СВЦЭМ!$D$10+'СЕТ СН'!$I$5-'СЕТ СН'!$I$17</f>
        <v>5186.8585374600007</v>
      </c>
      <c r="W121" s="36">
        <f>SUMIFS(СВЦЭМ!$C$39:$C$782,СВЦЭМ!$A$39:$A$782,$A121,СВЦЭМ!$B$39:$B$782,W$119)+'СЕТ СН'!$I$9+СВЦЭМ!$D$10+'СЕТ СН'!$I$5-'СЕТ СН'!$I$17</f>
        <v>5167.73324039</v>
      </c>
      <c r="X121" s="36">
        <f>SUMIFS(СВЦЭМ!$C$39:$C$782,СВЦЭМ!$A$39:$A$782,$A121,СВЦЭМ!$B$39:$B$782,X$119)+'СЕТ СН'!$I$9+СВЦЭМ!$D$10+'СЕТ СН'!$I$5-'СЕТ СН'!$I$17</f>
        <v>5206.4656925700001</v>
      </c>
      <c r="Y121" s="36">
        <f>SUMIFS(СВЦЭМ!$C$39:$C$782,СВЦЭМ!$A$39:$A$782,$A121,СВЦЭМ!$B$39:$B$782,Y$119)+'СЕТ СН'!$I$9+СВЦЭМ!$D$10+'СЕТ СН'!$I$5-'СЕТ СН'!$I$17</f>
        <v>5300.9684847300005</v>
      </c>
    </row>
    <row r="122" spans="1:27" ht="15.75" x14ac:dyDescent="0.2">
      <c r="A122" s="35">
        <f t="shared" ref="A122:A150" si="3">A121+1</f>
        <v>45110</v>
      </c>
      <c r="B122" s="36">
        <f>SUMIFS(СВЦЭМ!$C$39:$C$782,СВЦЭМ!$A$39:$A$782,$A122,СВЦЭМ!$B$39:$B$782,B$119)+'СЕТ СН'!$I$9+СВЦЭМ!$D$10+'СЕТ СН'!$I$5-'СЕТ СН'!$I$17</f>
        <v>5404.9959889100001</v>
      </c>
      <c r="C122" s="36">
        <f>SUMIFS(СВЦЭМ!$C$39:$C$782,СВЦЭМ!$A$39:$A$782,$A122,СВЦЭМ!$B$39:$B$782,C$119)+'СЕТ СН'!$I$9+СВЦЭМ!$D$10+'СЕТ СН'!$I$5-'СЕТ СН'!$I$17</f>
        <v>5470.8955254499997</v>
      </c>
      <c r="D122" s="36">
        <f>SUMIFS(СВЦЭМ!$C$39:$C$782,СВЦЭМ!$A$39:$A$782,$A122,СВЦЭМ!$B$39:$B$782,D$119)+'СЕТ СН'!$I$9+СВЦЭМ!$D$10+'СЕТ СН'!$I$5-'СЕТ СН'!$I$17</f>
        <v>5496.0257101100005</v>
      </c>
      <c r="E122" s="36">
        <f>SUMIFS(СВЦЭМ!$C$39:$C$782,СВЦЭМ!$A$39:$A$782,$A122,СВЦЭМ!$B$39:$B$782,E$119)+'СЕТ СН'!$I$9+СВЦЭМ!$D$10+'СЕТ СН'!$I$5-'СЕТ СН'!$I$17</f>
        <v>5531.73641735</v>
      </c>
      <c r="F122" s="36">
        <f>SUMIFS(СВЦЭМ!$C$39:$C$782,СВЦЭМ!$A$39:$A$782,$A122,СВЦЭМ!$B$39:$B$782,F$119)+'СЕТ СН'!$I$9+СВЦЭМ!$D$10+'СЕТ СН'!$I$5-'СЕТ СН'!$I$17</f>
        <v>5557.4419151900001</v>
      </c>
      <c r="G122" s="36">
        <f>SUMIFS(СВЦЭМ!$C$39:$C$782,СВЦЭМ!$A$39:$A$782,$A122,СВЦЭМ!$B$39:$B$782,G$119)+'СЕТ СН'!$I$9+СВЦЭМ!$D$10+'СЕТ СН'!$I$5-'СЕТ СН'!$I$17</f>
        <v>5537.3453605100003</v>
      </c>
      <c r="H122" s="36">
        <f>SUMIFS(СВЦЭМ!$C$39:$C$782,СВЦЭМ!$A$39:$A$782,$A122,СВЦЭМ!$B$39:$B$782,H$119)+'СЕТ СН'!$I$9+СВЦЭМ!$D$10+'СЕТ СН'!$I$5-'СЕТ СН'!$I$17</f>
        <v>5456.6327676700002</v>
      </c>
      <c r="I122" s="36">
        <f>SUMIFS(СВЦЭМ!$C$39:$C$782,СВЦЭМ!$A$39:$A$782,$A122,СВЦЭМ!$B$39:$B$782,I$119)+'СЕТ СН'!$I$9+СВЦЭМ!$D$10+'СЕТ СН'!$I$5-'СЕТ СН'!$I$17</f>
        <v>5342.3036211500003</v>
      </c>
      <c r="J122" s="36">
        <f>SUMIFS(СВЦЭМ!$C$39:$C$782,СВЦЭМ!$A$39:$A$782,$A122,СВЦЭМ!$B$39:$B$782,J$119)+'СЕТ СН'!$I$9+СВЦЭМ!$D$10+'СЕТ СН'!$I$5-'СЕТ СН'!$I$17</f>
        <v>5242.5872564900001</v>
      </c>
      <c r="K122" s="36">
        <f>SUMIFS(СВЦЭМ!$C$39:$C$782,СВЦЭМ!$A$39:$A$782,$A122,СВЦЭМ!$B$39:$B$782,K$119)+'СЕТ СН'!$I$9+СВЦЭМ!$D$10+'СЕТ СН'!$I$5-'СЕТ СН'!$I$17</f>
        <v>5171.9762686800004</v>
      </c>
      <c r="L122" s="36">
        <f>SUMIFS(СВЦЭМ!$C$39:$C$782,СВЦЭМ!$A$39:$A$782,$A122,СВЦЭМ!$B$39:$B$782,L$119)+'СЕТ СН'!$I$9+СВЦЭМ!$D$10+'СЕТ СН'!$I$5-'СЕТ СН'!$I$17</f>
        <v>5194.0110028199997</v>
      </c>
      <c r="M122" s="36">
        <f>SUMIFS(СВЦЭМ!$C$39:$C$782,СВЦЭМ!$A$39:$A$782,$A122,СВЦЭМ!$B$39:$B$782,M$119)+'СЕТ СН'!$I$9+СВЦЭМ!$D$10+'СЕТ СН'!$I$5-'СЕТ СН'!$I$17</f>
        <v>5181.2880740999999</v>
      </c>
      <c r="N122" s="36">
        <f>SUMIFS(СВЦЭМ!$C$39:$C$782,СВЦЭМ!$A$39:$A$782,$A122,СВЦЭМ!$B$39:$B$782,N$119)+'СЕТ СН'!$I$9+СВЦЭМ!$D$10+'СЕТ СН'!$I$5-'СЕТ СН'!$I$17</f>
        <v>5188.9322293900004</v>
      </c>
      <c r="O122" s="36">
        <f>SUMIFS(СВЦЭМ!$C$39:$C$782,СВЦЭМ!$A$39:$A$782,$A122,СВЦЭМ!$B$39:$B$782,O$119)+'СЕТ СН'!$I$9+СВЦЭМ!$D$10+'СЕТ СН'!$I$5-'СЕТ СН'!$I$17</f>
        <v>5181.5204269599999</v>
      </c>
      <c r="P122" s="36">
        <f>SUMIFS(СВЦЭМ!$C$39:$C$782,СВЦЭМ!$A$39:$A$782,$A122,СВЦЭМ!$B$39:$B$782,P$119)+'СЕТ СН'!$I$9+СВЦЭМ!$D$10+'СЕТ СН'!$I$5-'СЕТ СН'!$I$17</f>
        <v>5181.8089211700008</v>
      </c>
      <c r="Q122" s="36">
        <f>SUMIFS(СВЦЭМ!$C$39:$C$782,СВЦЭМ!$A$39:$A$782,$A122,СВЦЭМ!$B$39:$B$782,Q$119)+'СЕТ СН'!$I$9+СВЦЭМ!$D$10+'СЕТ СН'!$I$5-'СЕТ СН'!$I$17</f>
        <v>5196.4240839200002</v>
      </c>
      <c r="R122" s="36">
        <f>SUMIFS(СВЦЭМ!$C$39:$C$782,СВЦЭМ!$A$39:$A$782,$A122,СВЦЭМ!$B$39:$B$782,R$119)+'СЕТ СН'!$I$9+СВЦЭМ!$D$10+'СЕТ СН'!$I$5-'СЕТ СН'!$I$17</f>
        <v>5205.8969318199997</v>
      </c>
      <c r="S122" s="36">
        <f>SUMIFS(СВЦЭМ!$C$39:$C$782,СВЦЭМ!$A$39:$A$782,$A122,СВЦЭМ!$B$39:$B$782,S$119)+'СЕТ СН'!$I$9+СВЦЭМ!$D$10+'СЕТ СН'!$I$5-'СЕТ СН'!$I$17</f>
        <v>5209.8215028000004</v>
      </c>
      <c r="T122" s="36">
        <f>SUMIFS(СВЦЭМ!$C$39:$C$782,СВЦЭМ!$A$39:$A$782,$A122,СВЦЭМ!$B$39:$B$782,T$119)+'СЕТ СН'!$I$9+СВЦЭМ!$D$10+'СЕТ СН'!$I$5-'СЕТ СН'!$I$17</f>
        <v>5234.25192221</v>
      </c>
      <c r="U122" s="36">
        <f>SUMIFS(СВЦЭМ!$C$39:$C$782,СВЦЭМ!$A$39:$A$782,$A122,СВЦЭМ!$B$39:$B$782,U$119)+'СЕТ СН'!$I$9+СВЦЭМ!$D$10+'СЕТ СН'!$I$5-'СЕТ СН'!$I$17</f>
        <v>5247.7581271700001</v>
      </c>
      <c r="V122" s="36">
        <f>SUMIFS(СВЦЭМ!$C$39:$C$782,СВЦЭМ!$A$39:$A$782,$A122,СВЦЭМ!$B$39:$B$782,V$119)+'СЕТ СН'!$I$9+СВЦЭМ!$D$10+'СЕТ СН'!$I$5-'СЕТ СН'!$I$17</f>
        <v>5235.7011721600002</v>
      </c>
      <c r="W122" s="36">
        <f>SUMIFS(СВЦЭМ!$C$39:$C$782,СВЦЭМ!$A$39:$A$782,$A122,СВЦЭМ!$B$39:$B$782,W$119)+'СЕТ СН'!$I$9+СВЦЭМ!$D$10+'СЕТ СН'!$I$5-'СЕТ СН'!$I$17</f>
        <v>5239.3678252400005</v>
      </c>
      <c r="X122" s="36">
        <f>SUMIFS(СВЦЭМ!$C$39:$C$782,СВЦЭМ!$A$39:$A$782,$A122,СВЦЭМ!$B$39:$B$782,X$119)+'СЕТ СН'!$I$9+СВЦЭМ!$D$10+'СЕТ СН'!$I$5-'СЕТ СН'!$I$17</f>
        <v>5272.0165244700001</v>
      </c>
      <c r="Y122" s="36">
        <f>SUMIFS(СВЦЭМ!$C$39:$C$782,СВЦЭМ!$A$39:$A$782,$A122,СВЦЭМ!$B$39:$B$782,Y$119)+'СЕТ СН'!$I$9+СВЦЭМ!$D$10+'СЕТ СН'!$I$5-'СЕТ СН'!$I$17</f>
        <v>5355.9518266800005</v>
      </c>
    </row>
    <row r="123" spans="1:27" ht="15.75" x14ac:dyDescent="0.2">
      <c r="A123" s="35">
        <f t="shared" si="3"/>
        <v>45111</v>
      </c>
      <c r="B123" s="36">
        <f>SUMIFS(СВЦЭМ!$C$39:$C$782,СВЦЭМ!$A$39:$A$782,$A123,СВЦЭМ!$B$39:$B$782,B$119)+'СЕТ СН'!$I$9+СВЦЭМ!$D$10+'СЕТ СН'!$I$5-'СЕТ СН'!$I$17</f>
        <v>5496.4268477599999</v>
      </c>
      <c r="C123" s="36">
        <f>SUMIFS(СВЦЭМ!$C$39:$C$782,СВЦЭМ!$A$39:$A$782,$A123,СВЦЭМ!$B$39:$B$782,C$119)+'СЕТ СН'!$I$9+СВЦЭМ!$D$10+'СЕТ СН'!$I$5-'СЕТ СН'!$I$17</f>
        <v>5575.5775136800003</v>
      </c>
      <c r="D123" s="36">
        <f>SUMIFS(СВЦЭМ!$C$39:$C$782,СВЦЭМ!$A$39:$A$782,$A123,СВЦЭМ!$B$39:$B$782,D$119)+'СЕТ СН'!$I$9+СВЦЭМ!$D$10+'СЕТ СН'!$I$5-'СЕТ СН'!$I$17</f>
        <v>5584.6774294000006</v>
      </c>
      <c r="E123" s="36">
        <f>SUMIFS(СВЦЭМ!$C$39:$C$782,СВЦЭМ!$A$39:$A$782,$A123,СВЦЭМ!$B$39:$B$782,E$119)+'СЕТ СН'!$I$9+СВЦЭМ!$D$10+'СЕТ СН'!$I$5-'СЕТ СН'!$I$17</f>
        <v>5609.1054437500006</v>
      </c>
      <c r="F123" s="36">
        <f>SUMIFS(СВЦЭМ!$C$39:$C$782,СВЦЭМ!$A$39:$A$782,$A123,СВЦЭМ!$B$39:$B$782,F$119)+'СЕТ СН'!$I$9+СВЦЭМ!$D$10+'СЕТ СН'!$I$5-'СЕТ СН'!$I$17</f>
        <v>5598.2968103700005</v>
      </c>
      <c r="G123" s="36">
        <f>SUMIFS(СВЦЭМ!$C$39:$C$782,СВЦЭМ!$A$39:$A$782,$A123,СВЦЭМ!$B$39:$B$782,G$119)+'СЕТ СН'!$I$9+СВЦЭМ!$D$10+'СЕТ СН'!$I$5-'СЕТ СН'!$I$17</f>
        <v>5525.6191268399998</v>
      </c>
      <c r="H123" s="36">
        <f>SUMIFS(СВЦЭМ!$C$39:$C$782,СВЦЭМ!$A$39:$A$782,$A123,СВЦЭМ!$B$39:$B$782,H$119)+'СЕТ СН'!$I$9+СВЦЭМ!$D$10+'СЕТ СН'!$I$5-'СЕТ СН'!$I$17</f>
        <v>5492.5261916300005</v>
      </c>
      <c r="I123" s="36">
        <f>SUMIFS(СВЦЭМ!$C$39:$C$782,СВЦЭМ!$A$39:$A$782,$A123,СВЦЭМ!$B$39:$B$782,I$119)+'СЕТ СН'!$I$9+СВЦЭМ!$D$10+'СЕТ СН'!$I$5-'СЕТ СН'!$I$17</f>
        <v>5392.6172363100004</v>
      </c>
      <c r="J123" s="36">
        <f>SUMIFS(СВЦЭМ!$C$39:$C$782,СВЦЭМ!$A$39:$A$782,$A123,СВЦЭМ!$B$39:$B$782,J$119)+'СЕТ СН'!$I$9+СВЦЭМ!$D$10+'СЕТ СН'!$I$5-'СЕТ СН'!$I$17</f>
        <v>5303.8133146400005</v>
      </c>
      <c r="K123" s="36">
        <f>SUMIFS(СВЦЭМ!$C$39:$C$782,СВЦЭМ!$A$39:$A$782,$A123,СВЦЭМ!$B$39:$B$782,K$119)+'СЕТ СН'!$I$9+СВЦЭМ!$D$10+'СЕТ СН'!$I$5-'СЕТ СН'!$I$17</f>
        <v>5285.8897682699999</v>
      </c>
      <c r="L123" s="36">
        <f>SUMIFS(СВЦЭМ!$C$39:$C$782,СВЦЭМ!$A$39:$A$782,$A123,СВЦЭМ!$B$39:$B$782,L$119)+'СЕТ СН'!$I$9+СВЦЭМ!$D$10+'СЕТ СН'!$I$5-'СЕТ СН'!$I$17</f>
        <v>5265.54990628</v>
      </c>
      <c r="M123" s="36">
        <f>SUMIFS(СВЦЭМ!$C$39:$C$782,СВЦЭМ!$A$39:$A$782,$A123,СВЦЭМ!$B$39:$B$782,M$119)+'СЕТ СН'!$I$9+СВЦЭМ!$D$10+'СЕТ СН'!$I$5-'СЕТ СН'!$I$17</f>
        <v>5259.28034269</v>
      </c>
      <c r="N123" s="36">
        <f>SUMIFS(СВЦЭМ!$C$39:$C$782,СВЦЭМ!$A$39:$A$782,$A123,СВЦЭМ!$B$39:$B$782,N$119)+'СЕТ СН'!$I$9+СВЦЭМ!$D$10+'СЕТ СН'!$I$5-'СЕТ СН'!$I$17</f>
        <v>5279.7642958599999</v>
      </c>
      <c r="O123" s="36">
        <f>SUMIFS(СВЦЭМ!$C$39:$C$782,СВЦЭМ!$A$39:$A$782,$A123,СВЦЭМ!$B$39:$B$782,O$119)+'СЕТ СН'!$I$9+СВЦЭМ!$D$10+'СЕТ СН'!$I$5-'СЕТ СН'!$I$17</f>
        <v>5277.3801250300003</v>
      </c>
      <c r="P123" s="36">
        <f>SUMIFS(СВЦЭМ!$C$39:$C$782,СВЦЭМ!$A$39:$A$782,$A123,СВЦЭМ!$B$39:$B$782,P$119)+'СЕТ СН'!$I$9+СВЦЭМ!$D$10+'СЕТ СН'!$I$5-'СЕТ СН'!$I$17</f>
        <v>5274.5890820900004</v>
      </c>
      <c r="Q123" s="36">
        <f>SUMIFS(СВЦЭМ!$C$39:$C$782,СВЦЭМ!$A$39:$A$782,$A123,СВЦЭМ!$B$39:$B$782,Q$119)+'СЕТ СН'!$I$9+СВЦЭМ!$D$10+'СЕТ СН'!$I$5-'СЕТ СН'!$I$17</f>
        <v>5275.2397152200001</v>
      </c>
      <c r="R123" s="36">
        <f>SUMIFS(СВЦЭМ!$C$39:$C$782,СВЦЭМ!$A$39:$A$782,$A123,СВЦЭМ!$B$39:$B$782,R$119)+'СЕТ СН'!$I$9+СВЦЭМ!$D$10+'СЕТ СН'!$I$5-'СЕТ СН'!$I$17</f>
        <v>5279.8156877300007</v>
      </c>
      <c r="S123" s="36">
        <f>SUMIFS(СВЦЭМ!$C$39:$C$782,СВЦЭМ!$A$39:$A$782,$A123,СВЦЭМ!$B$39:$B$782,S$119)+'СЕТ СН'!$I$9+СВЦЭМ!$D$10+'СЕТ СН'!$I$5-'СЕТ СН'!$I$17</f>
        <v>5285.9867752600003</v>
      </c>
      <c r="T123" s="36">
        <f>SUMIFS(СВЦЭМ!$C$39:$C$782,СВЦЭМ!$A$39:$A$782,$A123,СВЦЭМ!$B$39:$B$782,T$119)+'СЕТ СН'!$I$9+СВЦЭМ!$D$10+'СЕТ СН'!$I$5-'СЕТ СН'!$I$17</f>
        <v>5277.8177871799999</v>
      </c>
      <c r="U123" s="36">
        <f>SUMIFS(СВЦЭМ!$C$39:$C$782,СВЦЭМ!$A$39:$A$782,$A123,СВЦЭМ!$B$39:$B$782,U$119)+'СЕТ СН'!$I$9+СВЦЭМ!$D$10+'СЕТ СН'!$I$5-'СЕТ СН'!$I$17</f>
        <v>5275.2005248700007</v>
      </c>
      <c r="V123" s="36">
        <f>SUMIFS(СВЦЭМ!$C$39:$C$782,СВЦЭМ!$A$39:$A$782,$A123,СВЦЭМ!$B$39:$B$782,V$119)+'СЕТ СН'!$I$9+СВЦЭМ!$D$10+'СЕТ СН'!$I$5-'СЕТ СН'!$I$17</f>
        <v>5254.5306543100005</v>
      </c>
      <c r="W123" s="36">
        <f>SUMIFS(СВЦЭМ!$C$39:$C$782,СВЦЭМ!$A$39:$A$782,$A123,СВЦЭМ!$B$39:$B$782,W$119)+'СЕТ СН'!$I$9+СВЦЭМ!$D$10+'СЕТ СН'!$I$5-'СЕТ СН'!$I$17</f>
        <v>5239.7349814300005</v>
      </c>
      <c r="X123" s="36">
        <f>SUMIFS(СВЦЭМ!$C$39:$C$782,СВЦЭМ!$A$39:$A$782,$A123,СВЦЭМ!$B$39:$B$782,X$119)+'СЕТ СН'!$I$9+СВЦЭМ!$D$10+'СЕТ СН'!$I$5-'СЕТ СН'!$I$17</f>
        <v>5288.5131784000005</v>
      </c>
      <c r="Y123" s="36">
        <f>SUMIFS(СВЦЭМ!$C$39:$C$782,СВЦЭМ!$A$39:$A$782,$A123,СВЦЭМ!$B$39:$B$782,Y$119)+'СЕТ СН'!$I$9+СВЦЭМ!$D$10+'СЕТ СН'!$I$5-'СЕТ СН'!$I$17</f>
        <v>5344.4866563699998</v>
      </c>
    </row>
    <row r="124" spans="1:27" ht="15.75" x14ac:dyDescent="0.2">
      <c r="A124" s="35">
        <f t="shared" si="3"/>
        <v>45112</v>
      </c>
      <c r="B124" s="36">
        <f>SUMIFS(СВЦЭМ!$C$39:$C$782,СВЦЭМ!$A$39:$A$782,$A124,СВЦЭМ!$B$39:$B$782,B$119)+'СЕТ СН'!$I$9+СВЦЭМ!$D$10+'СЕТ СН'!$I$5-'СЕТ СН'!$I$17</f>
        <v>5291.6376341600007</v>
      </c>
      <c r="C124" s="36">
        <f>SUMIFS(СВЦЭМ!$C$39:$C$782,СВЦЭМ!$A$39:$A$782,$A124,СВЦЭМ!$B$39:$B$782,C$119)+'СЕТ СН'!$I$9+СВЦЭМ!$D$10+'СЕТ СН'!$I$5-'СЕТ СН'!$I$17</f>
        <v>5362.6364742200003</v>
      </c>
      <c r="D124" s="36">
        <f>SUMIFS(СВЦЭМ!$C$39:$C$782,СВЦЭМ!$A$39:$A$782,$A124,СВЦЭМ!$B$39:$B$782,D$119)+'СЕТ СН'!$I$9+СВЦЭМ!$D$10+'СЕТ СН'!$I$5-'СЕТ СН'!$I$17</f>
        <v>5455.6426313299999</v>
      </c>
      <c r="E124" s="36">
        <f>SUMIFS(СВЦЭМ!$C$39:$C$782,СВЦЭМ!$A$39:$A$782,$A124,СВЦЭМ!$B$39:$B$782,E$119)+'СЕТ СН'!$I$9+СВЦЭМ!$D$10+'СЕТ СН'!$I$5-'СЕТ СН'!$I$17</f>
        <v>5453.7758030900004</v>
      </c>
      <c r="F124" s="36">
        <f>SUMIFS(СВЦЭМ!$C$39:$C$782,СВЦЭМ!$A$39:$A$782,$A124,СВЦЭМ!$B$39:$B$782,F$119)+'СЕТ СН'!$I$9+СВЦЭМ!$D$10+'СЕТ СН'!$I$5-'СЕТ СН'!$I$17</f>
        <v>5449.9205457200005</v>
      </c>
      <c r="G124" s="36">
        <f>SUMIFS(СВЦЭМ!$C$39:$C$782,СВЦЭМ!$A$39:$A$782,$A124,СВЦЭМ!$B$39:$B$782,G$119)+'СЕТ СН'!$I$9+СВЦЭМ!$D$10+'СЕТ СН'!$I$5-'СЕТ СН'!$I$17</f>
        <v>5445.1498193200005</v>
      </c>
      <c r="H124" s="36">
        <f>SUMIFS(СВЦЭМ!$C$39:$C$782,СВЦЭМ!$A$39:$A$782,$A124,СВЦЭМ!$B$39:$B$782,H$119)+'СЕТ СН'!$I$9+СВЦЭМ!$D$10+'СЕТ СН'!$I$5-'СЕТ СН'!$I$17</f>
        <v>5402.8611618800005</v>
      </c>
      <c r="I124" s="36">
        <f>SUMIFS(СВЦЭМ!$C$39:$C$782,СВЦЭМ!$A$39:$A$782,$A124,СВЦЭМ!$B$39:$B$782,I$119)+'СЕТ СН'!$I$9+СВЦЭМ!$D$10+'СЕТ СН'!$I$5-'СЕТ СН'!$I$17</f>
        <v>5334.5997444800005</v>
      </c>
      <c r="J124" s="36">
        <f>SUMIFS(СВЦЭМ!$C$39:$C$782,СВЦЭМ!$A$39:$A$782,$A124,СВЦЭМ!$B$39:$B$782,J$119)+'СЕТ СН'!$I$9+СВЦЭМ!$D$10+'СЕТ СН'!$I$5-'СЕТ СН'!$I$17</f>
        <v>5259.2410111200006</v>
      </c>
      <c r="K124" s="36">
        <f>SUMIFS(СВЦЭМ!$C$39:$C$782,СВЦЭМ!$A$39:$A$782,$A124,СВЦЭМ!$B$39:$B$782,K$119)+'СЕТ СН'!$I$9+СВЦЭМ!$D$10+'СЕТ СН'!$I$5-'СЕТ СН'!$I$17</f>
        <v>5198.4334510900007</v>
      </c>
      <c r="L124" s="36">
        <f>SUMIFS(СВЦЭМ!$C$39:$C$782,СВЦЭМ!$A$39:$A$782,$A124,СВЦЭМ!$B$39:$B$782,L$119)+'СЕТ СН'!$I$9+СВЦЭМ!$D$10+'СЕТ СН'!$I$5-'СЕТ СН'!$I$17</f>
        <v>5164.3782599700007</v>
      </c>
      <c r="M124" s="36">
        <f>SUMIFS(СВЦЭМ!$C$39:$C$782,СВЦЭМ!$A$39:$A$782,$A124,СВЦЭМ!$B$39:$B$782,M$119)+'СЕТ СН'!$I$9+СВЦЭМ!$D$10+'СЕТ СН'!$I$5-'СЕТ СН'!$I$17</f>
        <v>5135.0605534000006</v>
      </c>
      <c r="N124" s="36">
        <f>SUMIFS(СВЦЭМ!$C$39:$C$782,СВЦЭМ!$A$39:$A$782,$A124,СВЦЭМ!$B$39:$B$782,N$119)+'СЕТ СН'!$I$9+СВЦЭМ!$D$10+'СЕТ СН'!$I$5-'СЕТ СН'!$I$17</f>
        <v>5153.7410984400003</v>
      </c>
      <c r="O124" s="36">
        <f>SUMIFS(СВЦЭМ!$C$39:$C$782,СВЦЭМ!$A$39:$A$782,$A124,СВЦЭМ!$B$39:$B$782,O$119)+'СЕТ СН'!$I$9+СВЦЭМ!$D$10+'СЕТ СН'!$I$5-'СЕТ СН'!$I$17</f>
        <v>5161.5621474700001</v>
      </c>
      <c r="P124" s="36">
        <f>SUMIFS(СВЦЭМ!$C$39:$C$782,СВЦЭМ!$A$39:$A$782,$A124,СВЦЭМ!$B$39:$B$782,P$119)+'СЕТ СН'!$I$9+СВЦЭМ!$D$10+'СЕТ СН'!$I$5-'СЕТ СН'!$I$17</f>
        <v>5164.1247930400004</v>
      </c>
      <c r="Q124" s="36">
        <f>SUMIFS(СВЦЭМ!$C$39:$C$782,СВЦЭМ!$A$39:$A$782,$A124,СВЦЭМ!$B$39:$B$782,Q$119)+'СЕТ СН'!$I$9+СВЦЭМ!$D$10+'СЕТ СН'!$I$5-'СЕТ СН'!$I$17</f>
        <v>5161.8067247500003</v>
      </c>
      <c r="R124" s="36">
        <f>SUMIFS(СВЦЭМ!$C$39:$C$782,СВЦЭМ!$A$39:$A$782,$A124,СВЦЭМ!$B$39:$B$782,R$119)+'СЕТ СН'!$I$9+СВЦЭМ!$D$10+'СЕТ СН'!$I$5-'СЕТ СН'!$I$17</f>
        <v>5165.56977818</v>
      </c>
      <c r="S124" s="36">
        <f>SUMIFS(СВЦЭМ!$C$39:$C$782,СВЦЭМ!$A$39:$A$782,$A124,СВЦЭМ!$B$39:$B$782,S$119)+'СЕТ СН'!$I$9+СВЦЭМ!$D$10+'СЕТ СН'!$I$5-'СЕТ СН'!$I$17</f>
        <v>5143.0493491500001</v>
      </c>
      <c r="T124" s="36">
        <f>SUMIFS(СВЦЭМ!$C$39:$C$782,СВЦЭМ!$A$39:$A$782,$A124,СВЦЭМ!$B$39:$B$782,T$119)+'СЕТ СН'!$I$9+СВЦЭМ!$D$10+'СЕТ СН'!$I$5-'СЕТ СН'!$I$17</f>
        <v>5128.8985440100005</v>
      </c>
      <c r="U124" s="36">
        <f>SUMIFS(СВЦЭМ!$C$39:$C$782,СВЦЭМ!$A$39:$A$782,$A124,СВЦЭМ!$B$39:$B$782,U$119)+'СЕТ СН'!$I$9+СВЦЭМ!$D$10+'СЕТ СН'!$I$5-'СЕТ СН'!$I$17</f>
        <v>5135.6763267799997</v>
      </c>
      <c r="V124" s="36">
        <f>SUMIFS(СВЦЭМ!$C$39:$C$782,СВЦЭМ!$A$39:$A$782,$A124,СВЦЭМ!$B$39:$B$782,V$119)+'СЕТ СН'!$I$9+СВЦЭМ!$D$10+'СЕТ СН'!$I$5-'СЕТ СН'!$I$17</f>
        <v>5145.8771751200002</v>
      </c>
      <c r="W124" s="36">
        <f>SUMIFS(СВЦЭМ!$C$39:$C$782,СВЦЭМ!$A$39:$A$782,$A124,СВЦЭМ!$B$39:$B$782,W$119)+'СЕТ СН'!$I$9+СВЦЭМ!$D$10+'СЕТ СН'!$I$5-'СЕТ СН'!$I$17</f>
        <v>5144.2431589999997</v>
      </c>
      <c r="X124" s="36">
        <f>SUMIFS(СВЦЭМ!$C$39:$C$782,СВЦЭМ!$A$39:$A$782,$A124,СВЦЭМ!$B$39:$B$782,X$119)+'СЕТ СН'!$I$9+СВЦЭМ!$D$10+'СЕТ СН'!$I$5-'СЕТ СН'!$I$17</f>
        <v>5183.0208693200002</v>
      </c>
      <c r="Y124" s="36">
        <f>SUMIFS(СВЦЭМ!$C$39:$C$782,СВЦЭМ!$A$39:$A$782,$A124,СВЦЭМ!$B$39:$B$782,Y$119)+'СЕТ СН'!$I$9+СВЦЭМ!$D$10+'СЕТ СН'!$I$5-'СЕТ СН'!$I$17</f>
        <v>5262.1074480099996</v>
      </c>
    </row>
    <row r="125" spans="1:27" ht="15.75" x14ac:dyDescent="0.2">
      <c r="A125" s="35">
        <f t="shared" si="3"/>
        <v>45113</v>
      </c>
      <c r="B125" s="36">
        <f>SUMIFS(СВЦЭМ!$C$39:$C$782,СВЦЭМ!$A$39:$A$782,$A125,СВЦЭМ!$B$39:$B$782,B$119)+'СЕТ СН'!$I$9+СВЦЭМ!$D$10+'СЕТ СН'!$I$5-'СЕТ СН'!$I$17</f>
        <v>5355.1932541000006</v>
      </c>
      <c r="C125" s="36">
        <f>SUMIFS(СВЦЭМ!$C$39:$C$782,СВЦЭМ!$A$39:$A$782,$A125,СВЦЭМ!$B$39:$B$782,C$119)+'СЕТ СН'!$I$9+СВЦЭМ!$D$10+'СЕТ СН'!$I$5-'СЕТ СН'!$I$17</f>
        <v>5402.1020516600001</v>
      </c>
      <c r="D125" s="36">
        <f>SUMIFS(СВЦЭМ!$C$39:$C$782,СВЦЭМ!$A$39:$A$782,$A125,СВЦЭМ!$B$39:$B$782,D$119)+'СЕТ СН'!$I$9+СВЦЭМ!$D$10+'СЕТ СН'!$I$5-'СЕТ СН'!$I$17</f>
        <v>5423.32846694</v>
      </c>
      <c r="E125" s="36">
        <f>SUMIFS(СВЦЭМ!$C$39:$C$782,СВЦЭМ!$A$39:$A$782,$A125,СВЦЭМ!$B$39:$B$782,E$119)+'СЕТ СН'!$I$9+СВЦЭМ!$D$10+'СЕТ СН'!$I$5-'СЕТ СН'!$I$17</f>
        <v>5437.2999462500002</v>
      </c>
      <c r="F125" s="36">
        <f>SUMIFS(СВЦЭМ!$C$39:$C$782,СВЦЭМ!$A$39:$A$782,$A125,СВЦЭМ!$B$39:$B$782,F$119)+'СЕТ СН'!$I$9+СВЦЭМ!$D$10+'СЕТ СН'!$I$5-'СЕТ СН'!$I$17</f>
        <v>5421.3739792800006</v>
      </c>
      <c r="G125" s="36">
        <f>SUMIFS(СВЦЭМ!$C$39:$C$782,СВЦЭМ!$A$39:$A$782,$A125,СВЦЭМ!$B$39:$B$782,G$119)+'СЕТ СН'!$I$9+СВЦЭМ!$D$10+'СЕТ СН'!$I$5-'СЕТ СН'!$I$17</f>
        <v>5405.46033945</v>
      </c>
      <c r="H125" s="36">
        <f>SUMIFS(СВЦЭМ!$C$39:$C$782,СВЦЭМ!$A$39:$A$782,$A125,СВЦЭМ!$B$39:$B$782,H$119)+'СЕТ СН'!$I$9+СВЦЭМ!$D$10+'СЕТ СН'!$I$5-'СЕТ СН'!$I$17</f>
        <v>5369.9886167700006</v>
      </c>
      <c r="I125" s="36">
        <f>SUMIFS(СВЦЭМ!$C$39:$C$782,СВЦЭМ!$A$39:$A$782,$A125,СВЦЭМ!$B$39:$B$782,I$119)+'СЕТ СН'!$I$9+СВЦЭМ!$D$10+'СЕТ СН'!$I$5-'СЕТ СН'!$I$17</f>
        <v>5274.0480870299998</v>
      </c>
      <c r="J125" s="36">
        <f>SUMIFS(СВЦЭМ!$C$39:$C$782,СВЦЭМ!$A$39:$A$782,$A125,СВЦЭМ!$B$39:$B$782,J$119)+'СЕТ СН'!$I$9+СВЦЭМ!$D$10+'СЕТ СН'!$I$5-'СЕТ СН'!$I$17</f>
        <v>5196.1424988100007</v>
      </c>
      <c r="K125" s="36">
        <f>SUMIFS(СВЦЭМ!$C$39:$C$782,СВЦЭМ!$A$39:$A$782,$A125,СВЦЭМ!$B$39:$B$782,K$119)+'СЕТ СН'!$I$9+СВЦЭМ!$D$10+'СЕТ СН'!$I$5-'СЕТ СН'!$I$17</f>
        <v>5157.9001296700008</v>
      </c>
      <c r="L125" s="36">
        <f>SUMIFS(СВЦЭМ!$C$39:$C$782,СВЦЭМ!$A$39:$A$782,$A125,СВЦЭМ!$B$39:$B$782,L$119)+'СЕТ СН'!$I$9+СВЦЭМ!$D$10+'СЕТ СН'!$I$5-'СЕТ СН'!$I$17</f>
        <v>5158.4085131600004</v>
      </c>
      <c r="M125" s="36">
        <f>SUMIFS(СВЦЭМ!$C$39:$C$782,СВЦЭМ!$A$39:$A$782,$A125,СВЦЭМ!$B$39:$B$782,M$119)+'СЕТ СН'!$I$9+СВЦЭМ!$D$10+'СЕТ СН'!$I$5-'СЕТ СН'!$I$17</f>
        <v>5170.2260470900001</v>
      </c>
      <c r="N125" s="36">
        <f>SUMIFS(СВЦЭМ!$C$39:$C$782,СВЦЭМ!$A$39:$A$782,$A125,СВЦЭМ!$B$39:$B$782,N$119)+'СЕТ СН'!$I$9+СВЦЭМ!$D$10+'СЕТ СН'!$I$5-'СЕТ СН'!$I$17</f>
        <v>5173.3952171600004</v>
      </c>
      <c r="O125" s="36">
        <f>SUMIFS(СВЦЭМ!$C$39:$C$782,СВЦЭМ!$A$39:$A$782,$A125,СВЦЭМ!$B$39:$B$782,O$119)+'СЕТ СН'!$I$9+СВЦЭМ!$D$10+'СЕТ СН'!$I$5-'СЕТ СН'!$I$17</f>
        <v>5181.3502458900002</v>
      </c>
      <c r="P125" s="36">
        <f>SUMIFS(СВЦЭМ!$C$39:$C$782,СВЦЭМ!$A$39:$A$782,$A125,СВЦЭМ!$B$39:$B$782,P$119)+'СЕТ СН'!$I$9+СВЦЭМ!$D$10+'СЕТ СН'!$I$5-'СЕТ СН'!$I$17</f>
        <v>5188.4672031</v>
      </c>
      <c r="Q125" s="36">
        <f>SUMIFS(СВЦЭМ!$C$39:$C$782,СВЦЭМ!$A$39:$A$782,$A125,СВЦЭМ!$B$39:$B$782,Q$119)+'СЕТ СН'!$I$9+СВЦЭМ!$D$10+'СЕТ СН'!$I$5-'СЕТ СН'!$I$17</f>
        <v>5192.9991261200003</v>
      </c>
      <c r="R125" s="36">
        <f>SUMIFS(СВЦЭМ!$C$39:$C$782,СВЦЭМ!$A$39:$A$782,$A125,СВЦЭМ!$B$39:$B$782,R$119)+'СЕТ СН'!$I$9+СВЦЭМ!$D$10+'СЕТ СН'!$I$5-'СЕТ СН'!$I$17</f>
        <v>5180.14519913</v>
      </c>
      <c r="S125" s="36">
        <f>SUMIFS(СВЦЭМ!$C$39:$C$782,СВЦЭМ!$A$39:$A$782,$A125,СВЦЭМ!$B$39:$B$782,S$119)+'СЕТ СН'!$I$9+СВЦЭМ!$D$10+'СЕТ СН'!$I$5-'СЕТ СН'!$I$17</f>
        <v>5174.1965916899999</v>
      </c>
      <c r="T125" s="36">
        <f>SUMIFS(СВЦЭМ!$C$39:$C$782,СВЦЭМ!$A$39:$A$782,$A125,СВЦЭМ!$B$39:$B$782,T$119)+'СЕТ СН'!$I$9+СВЦЭМ!$D$10+'СЕТ СН'!$I$5-'СЕТ СН'!$I$17</f>
        <v>5182.0334192600003</v>
      </c>
      <c r="U125" s="36">
        <f>SUMIFS(СВЦЭМ!$C$39:$C$782,СВЦЭМ!$A$39:$A$782,$A125,СВЦЭМ!$B$39:$B$782,U$119)+'СЕТ СН'!$I$9+СВЦЭМ!$D$10+'СЕТ СН'!$I$5-'СЕТ СН'!$I$17</f>
        <v>5164.7942848900002</v>
      </c>
      <c r="V125" s="36">
        <f>SUMIFS(СВЦЭМ!$C$39:$C$782,СВЦЭМ!$A$39:$A$782,$A125,СВЦЭМ!$B$39:$B$782,V$119)+'СЕТ СН'!$I$9+СВЦЭМ!$D$10+'СЕТ СН'!$I$5-'СЕТ СН'!$I$17</f>
        <v>5175.6108227700006</v>
      </c>
      <c r="W125" s="36">
        <f>SUMIFS(СВЦЭМ!$C$39:$C$782,СВЦЭМ!$A$39:$A$782,$A125,СВЦЭМ!$B$39:$B$782,W$119)+'СЕТ СН'!$I$9+СВЦЭМ!$D$10+'СЕТ СН'!$I$5-'СЕТ СН'!$I$17</f>
        <v>5164.8885180899997</v>
      </c>
      <c r="X125" s="36">
        <f>SUMIFS(СВЦЭМ!$C$39:$C$782,СВЦЭМ!$A$39:$A$782,$A125,СВЦЭМ!$B$39:$B$782,X$119)+'СЕТ СН'!$I$9+СВЦЭМ!$D$10+'СЕТ СН'!$I$5-'СЕТ СН'!$I$17</f>
        <v>5251.5348244200004</v>
      </c>
      <c r="Y125" s="36">
        <f>SUMIFS(СВЦЭМ!$C$39:$C$782,СВЦЭМ!$A$39:$A$782,$A125,СВЦЭМ!$B$39:$B$782,Y$119)+'СЕТ СН'!$I$9+СВЦЭМ!$D$10+'СЕТ СН'!$I$5-'СЕТ СН'!$I$17</f>
        <v>5336.0051782700002</v>
      </c>
    </row>
    <row r="126" spans="1:27" ht="15.75" x14ac:dyDescent="0.2">
      <c r="A126" s="35">
        <f t="shared" si="3"/>
        <v>45114</v>
      </c>
      <c r="B126" s="36">
        <f>SUMIFS(СВЦЭМ!$C$39:$C$782,СВЦЭМ!$A$39:$A$782,$A126,СВЦЭМ!$B$39:$B$782,B$119)+'СЕТ СН'!$I$9+СВЦЭМ!$D$10+'СЕТ СН'!$I$5-'СЕТ СН'!$I$17</f>
        <v>5455.3680283600006</v>
      </c>
      <c r="C126" s="36">
        <f>SUMIFS(СВЦЭМ!$C$39:$C$782,СВЦЭМ!$A$39:$A$782,$A126,СВЦЭМ!$B$39:$B$782,C$119)+'СЕТ СН'!$I$9+СВЦЭМ!$D$10+'СЕТ СН'!$I$5-'СЕТ СН'!$I$17</f>
        <v>5574.4812479900002</v>
      </c>
      <c r="D126" s="36">
        <f>SUMIFS(СВЦЭМ!$C$39:$C$782,СВЦЭМ!$A$39:$A$782,$A126,СВЦЭМ!$B$39:$B$782,D$119)+'СЕТ СН'!$I$9+СВЦЭМ!$D$10+'СЕТ СН'!$I$5-'СЕТ СН'!$I$17</f>
        <v>5711.7179700100005</v>
      </c>
      <c r="E126" s="36">
        <f>SUMIFS(СВЦЭМ!$C$39:$C$782,СВЦЭМ!$A$39:$A$782,$A126,СВЦЭМ!$B$39:$B$782,E$119)+'СЕТ СН'!$I$9+СВЦЭМ!$D$10+'СЕТ СН'!$I$5-'СЕТ СН'!$I$17</f>
        <v>5734.8357618700002</v>
      </c>
      <c r="F126" s="36">
        <f>SUMIFS(СВЦЭМ!$C$39:$C$782,СВЦЭМ!$A$39:$A$782,$A126,СВЦЭМ!$B$39:$B$782,F$119)+'СЕТ СН'!$I$9+СВЦЭМ!$D$10+'СЕТ СН'!$I$5-'СЕТ СН'!$I$17</f>
        <v>5744.1289951500003</v>
      </c>
      <c r="G126" s="36">
        <f>SUMIFS(СВЦЭМ!$C$39:$C$782,СВЦЭМ!$A$39:$A$782,$A126,СВЦЭМ!$B$39:$B$782,G$119)+'СЕТ СН'!$I$9+СВЦЭМ!$D$10+'СЕТ СН'!$I$5-'СЕТ СН'!$I$17</f>
        <v>5751.1552146600006</v>
      </c>
      <c r="H126" s="36">
        <f>SUMIFS(СВЦЭМ!$C$39:$C$782,СВЦЭМ!$A$39:$A$782,$A126,СВЦЭМ!$B$39:$B$782,H$119)+'СЕТ СН'!$I$9+СВЦЭМ!$D$10+'СЕТ СН'!$I$5-'СЕТ СН'!$I$17</f>
        <v>5718.15080683</v>
      </c>
      <c r="I126" s="36">
        <f>SUMIFS(СВЦЭМ!$C$39:$C$782,СВЦЭМ!$A$39:$A$782,$A126,СВЦЭМ!$B$39:$B$782,I$119)+'СЕТ СН'!$I$9+СВЦЭМ!$D$10+'СЕТ СН'!$I$5-'СЕТ СН'!$I$17</f>
        <v>5590.9479559299998</v>
      </c>
      <c r="J126" s="36">
        <f>SUMIFS(СВЦЭМ!$C$39:$C$782,СВЦЭМ!$A$39:$A$782,$A126,СВЦЭМ!$B$39:$B$782,J$119)+'СЕТ СН'!$I$9+СВЦЭМ!$D$10+'СЕТ СН'!$I$5-'СЕТ СН'!$I$17</f>
        <v>5383.4607363300001</v>
      </c>
      <c r="K126" s="36">
        <f>SUMIFS(СВЦЭМ!$C$39:$C$782,СВЦЭМ!$A$39:$A$782,$A126,СВЦЭМ!$B$39:$B$782,K$119)+'СЕТ СН'!$I$9+СВЦЭМ!$D$10+'СЕТ СН'!$I$5-'СЕТ СН'!$I$17</f>
        <v>5364.3603342300003</v>
      </c>
      <c r="L126" s="36">
        <f>SUMIFS(СВЦЭМ!$C$39:$C$782,СВЦЭМ!$A$39:$A$782,$A126,СВЦЭМ!$B$39:$B$782,L$119)+'СЕТ СН'!$I$9+СВЦЭМ!$D$10+'СЕТ СН'!$I$5-'СЕТ СН'!$I$17</f>
        <v>5349.4451221400004</v>
      </c>
      <c r="M126" s="36">
        <f>SUMIFS(СВЦЭМ!$C$39:$C$782,СВЦЭМ!$A$39:$A$782,$A126,СВЦЭМ!$B$39:$B$782,M$119)+'СЕТ СН'!$I$9+СВЦЭМ!$D$10+'СЕТ СН'!$I$5-'СЕТ СН'!$I$17</f>
        <v>5263.59136175</v>
      </c>
      <c r="N126" s="36">
        <f>SUMIFS(СВЦЭМ!$C$39:$C$782,СВЦЭМ!$A$39:$A$782,$A126,СВЦЭМ!$B$39:$B$782,N$119)+'СЕТ СН'!$I$9+СВЦЭМ!$D$10+'СЕТ СН'!$I$5-'СЕТ СН'!$I$17</f>
        <v>5313.0474456499996</v>
      </c>
      <c r="O126" s="36">
        <f>SUMIFS(СВЦЭМ!$C$39:$C$782,СВЦЭМ!$A$39:$A$782,$A126,СВЦЭМ!$B$39:$B$782,O$119)+'СЕТ СН'!$I$9+СВЦЭМ!$D$10+'СЕТ СН'!$I$5-'СЕТ СН'!$I$17</f>
        <v>5311.4746430100004</v>
      </c>
      <c r="P126" s="36">
        <f>SUMIFS(СВЦЭМ!$C$39:$C$782,СВЦЭМ!$A$39:$A$782,$A126,СВЦЭМ!$B$39:$B$782,P$119)+'СЕТ СН'!$I$9+СВЦЭМ!$D$10+'СЕТ СН'!$I$5-'СЕТ СН'!$I$17</f>
        <v>5281.5394233100005</v>
      </c>
      <c r="Q126" s="36">
        <f>SUMIFS(СВЦЭМ!$C$39:$C$782,СВЦЭМ!$A$39:$A$782,$A126,СВЦЭМ!$B$39:$B$782,Q$119)+'СЕТ СН'!$I$9+СВЦЭМ!$D$10+'СЕТ СН'!$I$5-'СЕТ СН'!$I$17</f>
        <v>5332.3221752999998</v>
      </c>
      <c r="R126" s="36">
        <f>SUMIFS(СВЦЭМ!$C$39:$C$782,СВЦЭМ!$A$39:$A$782,$A126,СВЦЭМ!$B$39:$B$782,R$119)+'СЕТ СН'!$I$9+СВЦЭМ!$D$10+'СЕТ СН'!$I$5-'СЕТ СН'!$I$17</f>
        <v>5335.3646213800002</v>
      </c>
      <c r="S126" s="36">
        <f>SUMIFS(СВЦЭМ!$C$39:$C$782,СВЦЭМ!$A$39:$A$782,$A126,СВЦЭМ!$B$39:$B$782,S$119)+'СЕТ СН'!$I$9+СВЦЭМ!$D$10+'СЕТ СН'!$I$5-'СЕТ СН'!$I$17</f>
        <v>5338.5003064800003</v>
      </c>
      <c r="T126" s="36">
        <f>SUMIFS(СВЦЭМ!$C$39:$C$782,СВЦЭМ!$A$39:$A$782,$A126,СВЦЭМ!$B$39:$B$782,T$119)+'СЕТ СН'!$I$9+СВЦЭМ!$D$10+'СЕТ СН'!$I$5-'СЕТ СН'!$I$17</f>
        <v>5335.1269565800003</v>
      </c>
      <c r="U126" s="36">
        <f>SUMIFS(СВЦЭМ!$C$39:$C$782,СВЦЭМ!$A$39:$A$782,$A126,СВЦЭМ!$B$39:$B$782,U$119)+'СЕТ СН'!$I$9+СВЦЭМ!$D$10+'СЕТ СН'!$I$5-'СЕТ СН'!$I$17</f>
        <v>5361.30271051</v>
      </c>
      <c r="V126" s="36">
        <f>SUMIFS(СВЦЭМ!$C$39:$C$782,СВЦЭМ!$A$39:$A$782,$A126,СВЦЭМ!$B$39:$B$782,V$119)+'СЕТ СН'!$I$9+СВЦЭМ!$D$10+'СЕТ СН'!$I$5-'СЕТ СН'!$I$17</f>
        <v>5376.8344496899999</v>
      </c>
      <c r="W126" s="36">
        <f>SUMIFS(СВЦЭМ!$C$39:$C$782,СВЦЭМ!$A$39:$A$782,$A126,СВЦЭМ!$B$39:$B$782,W$119)+'СЕТ СН'!$I$9+СВЦЭМ!$D$10+'СЕТ СН'!$I$5-'СЕТ СН'!$I$17</f>
        <v>5375.79102263</v>
      </c>
      <c r="X126" s="36">
        <f>SUMIFS(СВЦЭМ!$C$39:$C$782,СВЦЭМ!$A$39:$A$782,$A126,СВЦЭМ!$B$39:$B$782,X$119)+'СЕТ СН'!$I$9+СВЦЭМ!$D$10+'СЕТ СН'!$I$5-'СЕТ СН'!$I$17</f>
        <v>5396.8603501699999</v>
      </c>
      <c r="Y126" s="36">
        <f>SUMIFS(СВЦЭМ!$C$39:$C$782,СВЦЭМ!$A$39:$A$782,$A126,СВЦЭМ!$B$39:$B$782,Y$119)+'СЕТ СН'!$I$9+СВЦЭМ!$D$10+'СЕТ СН'!$I$5-'СЕТ СН'!$I$17</f>
        <v>5584.8231223100001</v>
      </c>
    </row>
    <row r="127" spans="1:27" ht="15.75" x14ac:dyDescent="0.2">
      <c r="A127" s="35">
        <f t="shared" si="3"/>
        <v>45115</v>
      </c>
      <c r="B127" s="36">
        <f>SUMIFS(СВЦЭМ!$C$39:$C$782,СВЦЭМ!$A$39:$A$782,$A127,СВЦЭМ!$B$39:$B$782,B$119)+'СЕТ СН'!$I$9+СВЦЭМ!$D$10+'СЕТ СН'!$I$5-'СЕТ СН'!$I$17</f>
        <v>5475.73850563</v>
      </c>
      <c r="C127" s="36">
        <f>SUMIFS(СВЦЭМ!$C$39:$C$782,СВЦЭМ!$A$39:$A$782,$A127,СВЦЭМ!$B$39:$B$782,C$119)+'СЕТ СН'!$I$9+СВЦЭМ!$D$10+'СЕТ СН'!$I$5-'СЕТ СН'!$I$17</f>
        <v>5578.2190643800004</v>
      </c>
      <c r="D127" s="36">
        <f>SUMIFS(СВЦЭМ!$C$39:$C$782,СВЦЭМ!$A$39:$A$782,$A127,СВЦЭМ!$B$39:$B$782,D$119)+'СЕТ СН'!$I$9+СВЦЭМ!$D$10+'СЕТ СН'!$I$5-'СЕТ СН'!$I$17</f>
        <v>5588.6015793300003</v>
      </c>
      <c r="E127" s="36">
        <f>SUMIFS(СВЦЭМ!$C$39:$C$782,СВЦЭМ!$A$39:$A$782,$A127,СВЦЭМ!$B$39:$B$782,E$119)+'СЕТ СН'!$I$9+СВЦЭМ!$D$10+'СЕТ СН'!$I$5-'СЕТ СН'!$I$17</f>
        <v>5557.9853139200004</v>
      </c>
      <c r="F127" s="36">
        <f>SUMIFS(СВЦЭМ!$C$39:$C$782,СВЦЭМ!$A$39:$A$782,$A127,СВЦЭМ!$B$39:$B$782,F$119)+'СЕТ СН'!$I$9+СВЦЭМ!$D$10+'СЕТ СН'!$I$5-'СЕТ СН'!$I$17</f>
        <v>5552.3461844399999</v>
      </c>
      <c r="G127" s="36">
        <f>SUMIFS(СВЦЭМ!$C$39:$C$782,СВЦЭМ!$A$39:$A$782,$A127,СВЦЭМ!$B$39:$B$782,G$119)+'СЕТ СН'!$I$9+СВЦЭМ!$D$10+'СЕТ СН'!$I$5-'СЕТ СН'!$I$17</f>
        <v>5557.4741324400002</v>
      </c>
      <c r="H127" s="36">
        <f>SUMIFS(СВЦЭМ!$C$39:$C$782,СВЦЭМ!$A$39:$A$782,$A127,СВЦЭМ!$B$39:$B$782,H$119)+'СЕТ СН'!$I$9+СВЦЭМ!$D$10+'СЕТ СН'!$I$5-'СЕТ СН'!$I$17</f>
        <v>5518.7802113500002</v>
      </c>
      <c r="I127" s="36">
        <f>SUMIFS(СВЦЭМ!$C$39:$C$782,СВЦЭМ!$A$39:$A$782,$A127,СВЦЭМ!$B$39:$B$782,I$119)+'СЕТ СН'!$I$9+СВЦЭМ!$D$10+'СЕТ СН'!$I$5-'СЕТ СН'!$I$17</f>
        <v>5346.1140685200007</v>
      </c>
      <c r="J127" s="36">
        <f>SUMIFS(СВЦЭМ!$C$39:$C$782,СВЦЭМ!$A$39:$A$782,$A127,СВЦЭМ!$B$39:$B$782,J$119)+'СЕТ СН'!$I$9+СВЦЭМ!$D$10+'СЕТ СН'!$I$5-'СЕТ СН'!$I$17</f>
        <v>5290.3435694899999</v>
      </c>
      <c r="K127" s="36">
        <f>SUMIFS(СВЦЭМ!$C$39:$C$782,СВЦЭМ!$A$39:$A$782,$A127,СВЦЭМ!$B$39:$B$782,K$119)+'СЕТ СН'!$I$9+СВЦЭМ!$D$10+'СЕТ СН'!$I$5-'СЕТ СН'!$I$17</f>
        <v>5291.23328184</v>
      </c>
      <c r="L127" s="36">
        <f>SUMIFS(СВЦЭМ!$C$39:$C$782,СВЦЭМ!$A$39:$A$782,$A127,СВЦЭМ!$B$39:$B$782,L$119)+'СЕТ СН'!$I$9+СВЦЭМ!$D$10+'СЕТ СН'!$I$5-'СЕТ СН'!$I$17</f>
        <v>5269.7956745299998</v>
      </c>
      <c r="M127" s="36">
        <f>SUMIFS(СВЦЭМ!$C$39:$C$782,СВЦЭМ!$A$39:$A$782,$A127,СВЦЭМ!$B$39:$B$782,M$119)+'СЕТ СН'!$I$9+СВЦЭМ!$D$10+'СЕТ СН'!$I$5-'СЕТ СН'!$I$17</f>
        <v>5274.4925557000006</v>
      </c>
      <c r="N127" s="36">
        <f>SUMIFS(СВЦЭМ!$C$39:$C$782,СВЦЭМ!$A$39:$A$782,$A127,СВЦЭМ!$B$39:$B$782,N$119)+'СЕТ СН'!$I$9+СВЦЭМ!$D$10+'СЕТ СН'!$I$5-'СЕТ СН'!$I$17</f>
        <v>5277.0368415000003</v>
      </c>
      <c r="O127" s="36">
        <f>SUMIFS(СВЦЭМ!$C$39:$C$782,СВЦЭМ!$A$39:$A$782,$A127,СВЦЭМ!$B$39:$B$782,O$119)+'СЕТ СН'!$I$9+СВЦЭМ!$D$10+'СЕТ СН'!$I$5-'СЕТ СН'!$I$17</f>
        <v>5281.2889892100002</v>
      </c>
      <c r="P127" s="36">
        <f>SUMIFS(СВЦЭМ!$C$39:$C$782,СВЦЭМ!$A$39:$A$782,$A127,СВЦЭМ!$B$39:$B$782,P$119)+'СЕТ СН'!$I$9+СВЦЭМ!$D$10+'СЕТ СН'!$I$5-'СЕТ СН'!$I$17</f>
        <v>5289.60691331</v>
      </c>
      <c r="Q127" s="36">
        <f>SUMIFS(СВЦЭМ!$C$39:$C$782,СВЦЭМ!$A$39:$A$782,$A127,СВЦЭМ!$B$39:$B$782,Q$119)+'СЕТ СН'!$I$9+СВЦЭМ!$D$10+'СЕТ СН'!$I$5-'СЕТ СН'!$I$17</f>
        <v>5292.48056533</v>
      </c>
      <c r="R127" s="36">
        <f>SUMIFS(СВЦЭМ!$C$39:$C$782,СВЦЭМ!$A$39:$A$782,$A127,СВЦЭМ!$B$39:$B$782,R$119)+'СЕТ СН'!$I$9+СВЦЭМ!$D$10+'СЕТ СН'!$I$5-'СЕТ СН'!$I$17</f>
        <v>5300.4358978600003</v>
      </c>
      <c r="S127" s="36">
        <f>SUMIFS(СВЦЭМ!$C$39:$C$782,СВЦЭМ!$A$39:$A$782,$A127,СВЦЭМ!$B$39:$B$782,S$119)+'СЕТ СН'!$I$9+СВЦЭМ!$D$10+'СЕТ СН'!$I$5-'СЕТ СН'!$I$17</f>
        <v>5298.5639270500005</v>
      </c>
      <c r="T127" s="36">
        <f>SUMIFS(СВЦЭМ!$C$39:$C$782,СВЦЭМ!$A$39:$A$782,$A127,СВЦЭМ!$B$39:$B$782,T$119)+'СЕТ СН'!$I$9+СВЦЭМ!$D$10+'СЕТ СН'!$I$5-'СЕТ СН'!$I$17</f>
        <v>5302.9279511200002</v>
      </c>
      <c r="U127" s="36">
        <f>SUMIFS(СВЦЭМ!$C$39:$C$782,СВЦЭМ!$A$39:$A$782,$A127,СВЦЭМ!$B$39:$B$782,U$119)+'СЕТ СН'!$I$9+СВЦЭМ!$D$10+'СЕТ СН'!$I$5-'СЕТ СН'!$I$17</f>
        <v>5290.5207636699997</v>
      </c>
      <c r="V127" s="36">
        <f>SUMIFS(СВЦЭМ!$C$39:$C$782,СВЦЭМ!$A$39:$A$782,$A127,СВЦЭМ!$B$39:$B$782,V$119)+'СЕТ СН'!$I$9+СВЦЭМ!$D$10+'СЕТ СН'!$I$5-'СЕТ СН'!$I$17</f>
        <v>5309.5913948200005</v>
      </c>
      <c r="W127" s="36">
        <f>SUMIFS(СВЦЭМ!$C$39:$C$782,СВЦЭМ!$A$39:$A$782,$A127,СВЦЭМ!$B$39:$B$782,W$119)+'СЕТ СН'!$I$9+СВЦЭМ!$D$10+'СЕТ СН'!$I$5-'СЕТ СН'!$I$17</f>
        <v>5320.3387669900003</v>
      </c>
      <c r="X127" s="36">
        <f>SUMIFS(СВЦЭМ!$C$39:$C$782,СВЦЭМ!$A$39:$A$782,$A127,СВЦЭМ!$B$39:$B$782,X$119)+'СЕТ СН'!$I$9+СВЦЭМ!$D$10+'СЕТ СН'!$I$5-'СЕТ СН'!$I$17</f>
        <v>5377.4575784400004</v>
      </c>
      <c r="Y127" s="36">
        <f>SUMIFS(СВЦЭМ!$C$39:$C$782,СВЦЭМ!$A$39:$A$782,$A127,СВЦЭМ!$B$39:$B$782,Y$119)+'СЕТ СН'!$I$9+СВЦЭМ!$D$10+'СЕТ СН'!$I$5-'СЕТ СН'!$I$17</f>
        <v>5445.7924544899997</v>
      </c>
    </row>
    <row r="128" spans="1:27" ht="15.75" x14ac:dyDescent="0.2">
      <c r="A128" s="35">
        <f t="shared" si="3"/>
        <v>45116</v>
      </c>
      <c r="B128" s="36">
        <f>SUMIFS(СВЦЭМ!$C$39:$C$782,СВЦЭМ!$A$39:$A$782,$A128,СВЦЭМ!$B$39:$B$782,B$119)+'СЕТ СН'!$I$9+СВЦЭМ!$D$10+'СЕТ СН'!$I$5-'СЕТ СН'!$I$17</f>
        <v>5397.9322333</v>
      </c>
      <c r="C128" s="36">
        <f>SUMIFS(СВЦЭМ!$C$39:$C$782,СВЦЭМ!$A$39:$A$782,$A128,СВЦЭМ!$B$39:$B$782,C$119)+'СЕТ СН'!$I$9+СВЦЭМ!$D$10+'СЕТ СН'!$I$5-'СЕТ СН'!$I$17</f>
        <v>5508.9953794200001</v>
      </c>
      <c r="D128" s="36">
        <f>SUMIFS(СВЦЭМ!$C$39:$C$782,СВЦЭМ!$A$39:$A$782,$A128,СВЦЭМ!$B$39:$B$782,D$119)+'СЕТ СН'!$I$9+СВЦЭМ!$D$10+'СЕТ СН'!$I$5-'СЕТ СН'!$I$17</f>
        <v>5583.4483353599999</v>
      </c>
      <c r="E128" s="36">
        <f>SUMIFS(СВЦЭМ!$C$39:$C$782,СВЦЭМ!$A$39:$A$782,$A128,СВЦЭМ!$B$39:$B$782,E$119)+'СЕТ СН'!$I$9+СВЦЭМ!$D$10+'СЕТ СН'!$I$5-'СЕТ СН'!$I$17</f>
        <v>5577.0847369100002</v>
      </c>
      <c r="F128" s="36">
        <f>SUMIFS(СВЦЭМ!$C$39:$C$782,СВЦЭМ!$A$39:$A$782,$A128,СВЦЭМ!$B$39:$B$782,F$119)+'СЕТ СН'!$I$9+СВЦЭМ!$D$10+'СЕТ СН'!$I$5-'СЕТ СН'!$I$17</f>
        <v>5573.7758547800004</v>
      </c>
      <c r="G128" s="36">
        <f>SUMIFS(СВЦЭМ!$C$39:$C$782,СВЦЭМ!$A$39:$A$782,$A128,СВЦЭМ!$B$39:$B$782,G$119)+'СЕТ СН'!$I$9+СВЦЭМ!$D$10+'СЕТ СН'!$I$5-'СЕТ СН'!$I$17</f>
        <v>5582.1065450599999</v>
      </c>
      <c r="H128" s="36">
        <f>SUMIFS(СВЦЭМ!$C$39:$C$782,СВЦЭМ!$A$39:$A$782,$A128,СВЦЭМ!$B$39:$B$782,H$119)+'СЕТ СН'!$I$9+СВЦЭМ!$D$10+'СЕТ СН'!$I$5-'СЕТ СН'!$I$17</f>
        <v>5612.3055557799998</v>
      </c>
      <c r="I128" s="36">
        <f>SUMIFS(СВЦЭМ!$C$39:$C$782,СВЦЭМ!$A$39:$A$782,$A128,СВЦЭМ!$B$39:$B$782,I$119)+'СЕТ СН'!$I$9+СВЦЭМ!$D$10+'СЕТ СН'!$I$5-'СЕТ СН'!$I$17</f>
        <v>5514.48977036</v>
      </c>
      <c r="J128" s="36">
        <f>SUMIFS(СВЦЭМ!$C$39:$C$782,СВЦЭМ!$A$39:$A$782,$A128,СВЦЭМ!$B$39:$B$782,J$119)+'СЕТ СН'!$I$9+СВЦЭМ!$D$10+'СЕТ СН'!$I$5-'СЕТ СН'!$I$17</f>
        <v>5421.2343208299999</v>
      </c>
      <c r="K128" s="36">
        <f>SUMIFS(СВЦЭМ!$C$39:$C$782,СВЦЭМ!$A$39:$A$782,$A128,СВЦЭМ!$B$39:$B$782,K$119)+'СЕТ СН'!$I$9+СВЦЭМ!$D$10+'СЕТ СН'!$I$5-'СЕТ СН'!$I$17</f>
        <v>5311.4790355200003</v>
      </c>
      <c r="L128" s="36">
        <f>SUMIFS(СВЦЭМ!$C$39:$C$782,СВЦЭМ!$A$39:$A$782,$A128,СВЦЭМ!$B$39:$B$782,L$119)+'СЕТ СН'!$I$9+СВЦЭМ!$D$10+'СЕТ СН'!$I$5-'СЕТ СН'!$I$17</f>
        <v>5324.1760955299997</v>
      </c>
      <c r="M128" s="36">
        <f>SUMIFS(СВЦЭМ!$C$39:$C$782,СВЦЭМ!$A$39:$A$782,$A128,СВЦЭМ!$B$39:$B$782,M$119)+'СЕТ СН'!$I$9+СВЦЭМ!$D$10+'СЕТ СН'!$I$5-'СЕТ СН'!$I$17</f>
        <v>5302.0761686700007</v>
      </c>
      <c r="N128" s="36">
        <f>SUMIFS(СВЦЭМ!$C$39:$C$782,СВЦЭМ!$A$39:$A$782,$A128,СВЦЭМ!$B$39:$B$782,N$119)+'СЕТ СН'!$I$9+СВЦЭМ!$D$10+'СЕТ СН'!$I$5-'СЕТ СН'!$I$17</f>
        <v>5290.2161100399999</v>
      </c>
      <c r="O128" s="36">
        <f>SUMIFS(СВЦЭМ!$C$39:$C$782,СВЦЭМ!$A$39:$A$782,$A128,СВЦЭМ!$B$39:$B$782,O$119)+'СЕТ СН'!$I$9+СВЦЭМ!$D$10+'СЕТ СН'!$I$5-'СЕТ СН'!$I$17</f>
        <v>5293.4120909499998</v>
      </c>
      <c r="P128" s="36">
        <f>SUMIFS(СВЦЭМ!$C$39:$C$782,СВЦЭМ!$A$39:$A$782,$A128,СВЦЭМ!$B$39:$B$782,P$119)+'СЕТ СН'!$I$9+СВЦЭМ!$D$10+'СЕТ СН'!$I$5-'СЕТ СН'!$I$17</f>
        <v>5306.8700856100004</v>
      </c>
      <c r="Q128" s="36">
        <f>SUMIFS(СВЦЭМ!$C$39:$C$782,СВЦЭМ!$A$39:$A$782,$A128,СВЦЭМ!$B$39:$B$782,Q$119)+'СЕТ СН'!$I$9+СВЦЭМ!$D$10+'СЕТ СН'!$I$5-'СЕТ СН'!$I$17</f>
        <v>5305.6925429100002</v>
      </c>
      <c r="R128" s="36">
        <f>SUMIFS(СВЦЭМ!$C$39:$C$782,СВЦЭМ!$A$39:$A$782,$A128,СВЦЭМ!$B$39:$B$782,R$119)+'СЕТ СН'!$I$9+СВЦЭМ!$D$10+'СЕТ СН'!$I$5-'СЕТ СН'!$I$17</f>
        <v>5301.8042960500006</v>
      </c>
      <c r="S128" s="36">
        <f>SUMIFS(СВЦЭМ!$C$39:$C$782,СВЦЭМ!$A$39:$A$782,$A128,СВЦЭМ!$B$39:$B$782,S$119)+'СЕТ СН'!$I$9+СВЦЭМ!$D$10+'СЕТ СН'!$I$5-'СЕТ СН'!$I$17</f>
        <v>5292.8952949300001</v>
      </c>
      <c r="T128" s="36">
        <f>SUMIFS(СВЦЭМ!$C$39:$C$782,СВЦЭМ!$A$39:$A$782,$A128,СВЦЭМ!$B$39:$B$782,T$119)+'СЕТ СН'!$I$9+СВЦЭМ!$D$10+'СЕТ СН'!$I$5-'СЕТ СН'!$I$17</f>
        <v>5294.2439525899999</v>
      </c>
      <c r="U128" s="36">
        <f>SUMIFS(СВЦЭМ!$C$39:$C$782,СВЦЭМ!$A$39:$A$782,$A128,СВЦЭМ!$B$39:$B$782,U$119)+'СЕТ СН'!$I$9+СВЦЭМ!$D$10+'СЕТ СН'!$I$5-'СЕТ СН'!$I$17</f>
        <v>5323.3399692200001</v>
      </c>
      <c r="V128" s="36">
        <f>SUMIFS(СВЦЭМ!$C$39:$C$782,СВЦЭМ!$A$39:$A$782,$A128,СВЦЭМ!$B$39:$B$782,V$119)+'СЕТ СН'!$I$9+СВЦЭМ!$D$10+'СЕТ СН'!$I$5-'СЕТ СН'!$I$17</f>
        <v>5326.3838391500003</v>
      </c>
      <c r="W128" s="36">
        <f>SUMIFS(СВЦЭМ!$C$39:$C$782,СВЦЭМ!$A$39:$A$782,$A128,СВЦЭМ!$B$39:$B$782,W$119)+'СЕТ СН'!$I$9+СВЦЭМ!$D$10+'СЕТ СН'!$I$5-'СЕТ СН'!$I$17</f>
        <v>5292.3890428600007</v>
      </c>
      <c r="X128" s="36">
        <f>SUMIFS(СВЦЭМ!$C$39:$C$782,СВЦЭМ!$A$39:$A$782,$A128,СВЦЭМ!$B$39:$B$782,X$119)+'СЕТ СН'!$I$9+СВЦЭМ!$D$10+'СЕТ СН'!$I$5-'СЕТ СН'!$I$17</f>
        <v>5330.3875716900002</v>
      </c>
      <c r="Y128" s="36">
        <f>SUMIFS(СВЦЭМ!$C$39:$C$782,СВЦЭМ!$A$39:$A$782,$A128,СВЦЭМ!$B$39:$B$782,Y$119)+'СЕТ СН'!$I$9+СВЦЭМ!$D$10+'СЕТ СН'!$I$5-'СЕТ СН'!$I$17</f>
        <v>5423.65717984</v>
      </c>
    </row>
    <row r="129" spans="1:25" ht="15.75" x14ac:dyDescent="0.2">
      <c r="A129" s="35">
        <f t="shared" si="3"/>
        <v>45117</v>
      </c>
      <c r="B129" s="36">
        <f>SUMIFS(СВЦЭМ!$C$39:$C$782,СВЦЭМ!$A$39:$A$782,$A129,СВЦЭМ!$B$39:$B$782,B$119)+'СЕТ СН'!$I$9+СВЦЭМ!$D$10+'СЕТ СН'!$I$5-'СЕТ СН'!$I$17</f>
        <v>5401.71371155</v>
      </c>
      <c r="C129" s="36">
        <f>SUMIFS(СВЦЭМ!$C$39:$C$782,СВЦЭМ!$A$39:$A$782,$A129,СВЦЭМ!$B$39:$B$782,C$119)+'СЕТ СН'!$I$9+СВЦЭМ!$D$10+'СЕТ СН'!$I$5-'СЕТ СН'!$I$17</f>
        <v>5485.8990435100004</v>
      </c>
      <c r="D129" s="36">
        <f>SUMIFS(СВЦЭМ!$C$39:$C$782,СВЦЭМ!$A$39:$A$782,$A129,СВЦЭМ!$B$39:$B$782,D$119)+'СЕТ СН'!$I$9+СВЦЭМ!$D$10+'СЕТ СН'!$I$5-'СЕТ СН'!$I$17</f>
        <v>5603.1639883300004</v>
      </c>
      <c r="E129" s="36">
        <f>SUMIFS(СВЦЭМ!$C$39:$C$782,СВЦЭМ!$A$39:$A$782,$A129,СВЦЭМ!$B$39:$B$782,E$119)+'СЕТ СН'!$I$9+СВЦЭМ!$D$10+'СЕТ СН'!$I$5-'СЕТ СН'!$I$17</f>
        <v>5624.7786857600004</v>
      </c>
      <c r="F129" s="36">
        <f>SUMIFS(СВЦЭМ!$C$39:$C$782,СВЦЭМ!$A$39:$A$782,$A129,СВЦЭМ!$B$39:$B$782,F$119)+'СЕТ СН'!$I$9+СВЦЭМ!$D$10+'СЕТ СН'!$I$5-'СЕТ СН'!$I$17</f>
        <v>5621.3865249999999</v>
      </c>
      <c r="G129" s="36">
        <f>SUMIFS(СВЦЭМ!$C$39:$C$782,СВЦЭМ!$A$39:$A$782,$A129,СВЦЭМ!$B$39:$B$782,G$119)+'СЕТ СН'!$I$9+СВЦЭМ!$D$10+'СЕТ СН'!$I$5-'СЕТ СН'!$I$17</f>
        <v>5617.50912806</v>
      </c>
      <c r="H129" s="36">
        <f>SUMIFS(СВЦЭМ!$C$39:$C$782,СВЦЭМ!$A$39:$A$782,$A129,СВЦЭМ!$B$39:$B$782,H$119)+'СЕТ СН'!$I$9+СВЦЭМ!$D$10+'СЕТ СН'!$I$5-'СЕТ СН'!$I$17</f>
        <v>5683.8848976099998</v>
      </c>
      <c r="I129" s="36">
        <f>SUMIFS(СВЦЭМ!$C$39:$C$782,СВЦЭМ!$A$39:$A$782,$A129,СВЦЭМ!$B$39:$B$782,I$119)+'СЕТ СН'!$I$9+СВЦЭМ!$D$10+'СЕТ СН'!$I$5-'СЕТ СН'!$I$17</f>
        <v>5460.3418024800003</v>
      </c>
      <c r="J129" s="36">
        <f>SUMIFS(СВЦЭМ!$C$39:$C$782,СВЦЭМ!$A$39:$A$782,$A129,СВЦЭМ!$B$39:$B$782,J$119)+'СЕТ СН'!$I$9+СВЦЭМ!$D$10+'СЕТ СН'!$I$5-'СЕТ СН'!$I$17</f>
        <v>5376.03211061</v>
      </c>
      <c r="K129" s="36">
        <f>SUMIFS(СВЦЭМ!$C$39:$C$782,СВЦЭМ!$A$39:$A$782,$A129,СВЦЭМ!$B$39:$B$782,K$119)+'СЕТ СН'!$I$9+СВЦЭМ!$D$10+'СЕТ СН'!$I$5-'СЕТ СН'!$I$17</f>
        <v>5348.6868673700001</v>
      </c>
      <c r="L129" s="36">
        <f>SUMIFS(СВЦЭМ!$C$39:$C$782,СВЦЭМ!$A$39:$A$782,$A129,СВЦЭМ!$B$39:$B$782,L$119)+'СЕТ СН'!$I$9+СВЦЭМ!$D$10+'СЕТ СН'!$I$5-'СЕТ СН'!$I$17</f>
        <v>5338.8645722199999</v>
      </c>
      <c r="M129" s="36">
        <f>SUMIFS(СВЦЭМ!$C$39:$C$782,СВЦЭМ!$A$39:$A$782,$A129,СВЦЭМ!$B$39:$B$782,M$119)+'СЕТ СН'!$I$9+СВЦЭМ!$D$10+'СЕТ СН'!$I$5-'СЕТ СН'!$I$17</f>
        <v>5457.2666257600004</v>
      </c>
      <c r="N129" s="36">
        <f>SUMIFS(СВЦЭМ!$C$39:$C$782,СВЦЭМ!$A$39:$A$782,$A129,СВЦЭМ!$B$39:$B$782,N$119)+'СЕТ СН'!$I$9+СВЦЭМ!$D$10+'СЕТ СН'!$I$5-'СЕТ СН'!$I$17</f>
        <v>5469.7143199000002</v>
      </c>
      <c r="O129" s="36">
        <f>SUMIFS(СВЦЭМ!$C$39:$C$782,СВЦЭМ!$A$39:$A$782,$A129,СВЦЭМ!$B$39:$B$782,O$119)+'СЕТ СН'!$I$9+СВЦЭМ!$D$10+'СЕТ СН'!$I$5-'СЕТ СН'!$I$17</f>
        <v>5125.6788871700001</v>
      </c>
      <c r="P129" s="36">
        <f>SUMIFS(СВЦЭМ!$C$39:$C$782,СВЦЭМ!$A$39:$A$782,$A129,СВЦЭМ!$B$39:$B$782,P$119)+'СЕТ СН'!$I$9+СВЦЭМ!$D$10+'СЕТ СН'!$I$5-'СЕТ СН'!$I$17</f>
        <v>5130.5236792300002</v>
      </c>
      <c r="Q129" s="36">
        <f>SUMIFS(СВЦЭМ!$C$39:$C$782,СВЦЭМ!$A$39:$A$782,$A129,СВЦЭМ!$B$39:$B$782,Q$119)+'СЕТ СН'!$I$9+СВЦЭМ!$D$10+'СЕТ СН'!$I$5-'СЕТ СН'!$I$17</f>
        <v>5134.4542880700001</v>
      </c>
      <c r="R129" s="36">
        <f>SUMIFS(СВЦЭМ!$C$39:$C$782,СВЦЭМ!$A$39:$A$782,$A129,СВЦЭМ!$B$39:$B$782,R$119)+'СЕТ СН'!$I$9+СВЦЭМ!$D$10+'СЕТ СН'!$I$5-'СЕТ СН'!$I$17</f>
        <v>5133.4717122299999</v>
      </c>
      <c r="S129" s="36">
        <f>SUMIFS(СВЦЭМ!$C$39:$C$782,СВЦЭМ!$A$39:$A$782,$A129,СВЦЭМ!$B$39:$B$782,S$119)+'СЕТ СН'!$I$9+СВЦЭМ!$D$10+'СЕТ СН'!$I$5-'СЕТ СН'!$I$17</f>
        <v>5133.6402248300001</v>
      </c>
      <c r="T129" s="36">
        <f>SUMIFS(СВЦЭМ!$C$39:$C$782,СВЦЭМ!$A$39:$A$782,$A129,СВЦЭМ!$B$39:$B$782,T$119)+'СЕТ СН'!$I$9+СВЦЭМ!$D$10+'СЕТ СН'!$I$5-'СЕТ СН'!$I$17</f>
        <v>5315.3538477800003</v>
      </c>
      <c r="U129" s="36">
        <f>SUMIFS(СВЦЭМ!$C$39:$C$782,СВЦЭМ!$A$39:$A$782,$A129,СВЦЭМ!$B$39:$B$782,U$119)+'СЕТ СН'!$I$9+СВЦЭМ!$D$10+'СЕТ СН'!$I$5-'СЕТ СН'!$I$17</f>
        <v>5300.5018793899999</v>
      </c>
      <c r="V129" s="36">
        <f>SUMIFS(СВЦЭМ!$C$39:$C$782,СВЦЭМ!$A$39:$A$782,$A129,СВЦЭМ!$B$39:$B$782,V$119)+'СЕТ СН'!$I$9+СВЦЭМ!$D$10+'СЕТ СН'!$I$5-'СЕТ СН'!$I$17</f>
        <v>5268.8665970800002</v>
      </c>
      <c r="W129" s="36">
        <f>SUMIFS(СВЦЭМ!$C$39:$C$782,СВЦЭМ!$A$39:$A$782,$A129,СВЦЭМ!$B$39:$B$782,W$119)+'СЕТ СН'!$I$9+СВЦЭМ!$D$10+'СЕТ СН'!$I$5-'СЕТ СН'!$I$17</f>
        <v>5253.3664220299997</v>
      </c>
      <c r="X129" s="36">
        <f>SUMIFS(СВЦЭМ!$C$39:$C$782,СВЦЭМ!$A$39:$A$782,$A129,СВЦЭМ!$B$39:$B$782,X$119)+'СЕТ СН'!$I$9+СВЦЭМ!$D$10+'СЕТ СН'!$I$5-'СЕТ СН'!$I$17</f>
        <v>5299.2264185399999</v>
      </c>
      <c r="Y129" s="36">
        <f>SUMIFS(СВЦЭМ!$C$39:$C$782,СВЦЭМ!$A$39:$A$782,$A129,СВЦЭМ!$B$39:$B$782,Y$119)+'СЕТ СН'!$I$9+СВЦЭМ!$D$10+'СЕТ СН'!$I$5-'СЕТ СН'!$I$17</f>
        <v>5365.6701754000005</v>
      </c>
    </row>
    <row r="130" spans="1:25" ht="15.75" x14ac:dyDescent="0.2">
      <c r="A130" s="35">
        <f t="shared" si="3"/>
        <v>45118</v>
      </c>
      <c r="B130" s="36">
        <f>SUMIFS(СВЦЭМ!$C$39:$C$782,СВЦЭМ!$A$39:$A$782,$A130,СВЦЭМ!$B$39:$B$782,B$119)+'СЕТ СН'!$I$9+СВЦЭМ!$D$10+'СЕТ СН'!$I$5-'СЕТ СН'!$I$17</f>
        <v>5523.6575104500007</v>
      </c>
      <c r="C130" s="36">
        <f>SUMIFS(СВЦЭМ!$C$39:$C$782,СВЦЭМ!$A$39:$A$782,$A130,СВЦЭМ!$B$39:$B$782,C$119)+'СЕТ СН'!$I$9+СВЦЭМ!$D$10+'СЕТ СН'!$I$5-'СЕТ СН'!$I$17</f>
        <v>5589.3336102499998</v>
      </c>
      <c r="D130" s="36">
        <f>SUMIFS(СВЦЭМ!$C$39:$C$782,СВЦЭМ!$A$39:$A$782,$A130,СВЦЭМ!$B$39:$B$782,D$119)+'СЕТ СН'!$I$9+СВЦЭМ!$D$10+'СЕТ СН'!$I$5-'СЕТ СН'!$I$17</f>
        <v>5657.0654497699998</v>
      </c>
      <c r="E130" s="36">
        <f>SUMIFS(СВЦЭМ!$C$39:$C$782,СВЦЭМ!$A$39:$A$782,$A130,СВЦЭМ!$B$39:$B$782,E$119)+'СЕТ СН'!$I$9+СВЦЭМ!$D$10+'СЕТ СН'!$I$5-'СЕТ СН'!$I$17</f>
        <v>5627.8074656600002</v>
      </c>
      <c r="F130" s="36">
        <f>SUMIFS(СВЦЭМ!$C$39:$C$782,СВЦЭМ!$A$39:$A$782,$A130,СВЦЭМ!$B$39:$B$782,F$119)+'СЕТ СН'!$I$9+СВЦЭМ!$D$10+'СЕТ СН'!$I$5-'СЕТ СН'!$I$17</f>
        <v>5635.0382230800005</v>
      </c>
      <c r="G130" s="36">
        <f>SUMIFS(СВЦЭМ!$C$39:$C$782,СВЦЭМ!$A$39:$A$782,$A130,СВЦЭМ!$B$39:$B$782,G$119)+'СЕТ СН'!$I$9+СВЦЭМ!$D$10+'СЕТ СН'!$I$5-'СЕТ СН'!$I$17</f>
        <v>5635.7989790600004</v>
      </c>
      <c r="H130" s="36">
        <f>SUMIFS(СВЦЭМ!$C$39:$C$782,СВЦЭМ!$A$39:$A$782,$A130,СВЦЭМ!$B$39:$B$782,H$119)+'СЕТ СН'!$I$9+СВЦЭМ!$D$10+'СЕТ СН'!$I$5-'СЕТ СН'!$I$17</f>
        <v>5687.8103995199999</v>
      </c>
      <c r="I130" s="36">
        <f>SUMIFS(СВЦЭМ!$C$39:$C$782,СВЦЭМ!$A$39:$A$782,$A130,СВЦЭМ!$B$39:$B$782,I$119)+'СЕТ СН'!$I$9+СВЦЭМ!$D$10+'СЕТ СН'!$I$5-'СЕТ СН'!$I$17</f>
        <v>5492.2094641000003</v>
      </c>
      <c r="J130" s="36">
        <f>SUMIFS(СВЦЭМ!$C$39:$C$782,СВЦЭМ!$A$39:$A$782,$A130,СВЦЭМ!$B$39:$B$782,J$119)+'СЕТ СН'!$I$9+СВЦЭМ!$D$10+'СЕТ СН'!$I$5-'СЕТ СН'!$I$17</f>
        <v>5382.7643316700005</v>
      </c>
      <c r="K130" s="36">
        <f>SUMIFS(СВЦЭМ!$C$39:$C$782,СВЦЭМ!$A$39:$A$782,$A130,СВЦЭМ!$B$39:$B$782,K$119)+'СЕТ СН'!$I$9+СВЦЭМ!$D$10+'СЕТ СН'!$I$5-'СЕТ СН'!$I$17</f>
        <v>5328.7522769699999</v>
      </c>
      <c r="L130" s="36">
        <f>SUMIFS(СВЦЭМ!$C$39:$C$782,СВЦЭМ!$A$39:$A$782,$A130,СВЦЭМ!$B$39:$B$782,L$119)+'СЕТ СН'!$I$9+СВЦЭМ!$D$10+'СЕТ СН'!$I$5-'СЕТ СН'!$I$17</f>
        <v>5286.2725991699999</v>
      </c>
      <c r="M130" s="36">
        <f>SUMIFS(СВЦЭМ!$C$39:$C$782,СВЦЭМ!$A$39:$A$782,$A130,СВЦЭМ!$B$39:$B$782,M$119)+'СЕТ СН'!$I$9+СВЦЭМ!$D$10+'СЕТ СН'!$I$5-'СЕТ СН'!$I$17</f>
        <v>5275.0475866899997</v>
      </c>
      <c r="N130" s="36">
        <f>SUMIFS(СВЦЭМ!$C$39:$C$782,СВЦЭМ!$A$39:$A$782,$A130,СВЦЭМ!$B$39:$B$782,N$119)+'СЕТ СН'!$I$9+СВЦЭМ!$D$10+'СЕТ СН'!$I$5-'СЕТ СН'!$I$17</f>
        <v>5277.0680200000006</v>
      </c>
      <c r="O130" s="36">
        <f>SUMIFS(СВЦЭМ!$C$39:$C$782,СВЦЭМ!$A$39:$A$782,$A130,СВЦЭМ!$B$39:$B$782,O$119)+'СЕТ СН'!$I$9+СВЦЭМ!$D$10+'СЕТ СН'!$I$5-'СЕТ СН'!$I$17</f>
        <v>5266.1486973400006</v>
      </c>
      <c r="P130" s="36">
        <f>SUMIFS(СВЦЭМ!$C$39:$C$782,СВЦЭМ!$A$39:$A$782,$A130,СВЦЭМ!$B$39:$B$782,P$119)+'СЕТ СН'!$I$9+СВЦЭМ!$D$10+'СЕТ СН'!$I$5-'СЕТ СН'!$I$17</f>
        <v>5263.4016151800006</v>
      </c>
      <c r="Q130" s="36">
        <f>SUMIFS(СВЦЭМ!$C$39:$C$782,СВЦЭМ!$A$39:$A$782,$A130,СВЦЭМ!$B$39:$B$782,Q$119)+'СЕТ СН'!$I$9+СВЦЭМ!$D$10+'СЕТ СН'!$I$5-'СЕТ СН'!$I$17</f>
        <v>5268.7524483400002</v>
      </c>
      <c r="R130" s="36">
        <f>SUMIFS(СВЦЭМ!$C$39:$C$782,СВЦЭМ!$A$39:$A$782,$A130,СВЦЭМ!$B$39:$B$782,R$119)+'СЕТ СН'!$I$9+СВЦЭМ!$D$10+'СЕТ СН'!$I$5-'СЕТ СН'!$I$17</f>
        <v>5270.6161028500001</v>
      </c>
      <c r="S130" s="36">
        <f>SUMIFS(СВЦЭМ!$C$39:$C$782,СВЦЭМ!$A$39:$A$782,$A130,СВЦЭМ!$B$39:$B$782,S$119)+'СЕТ СН'!$I$9+СВЦЭМ!$D$10+'СЕТ СН'!$I$5-'СЕТ СН'!$I$17</f>
        <v>5250.1374842100004</v>
      </c>
      <c r="T130" s="36">
        <f>SUMIFS(СВЦЭМ!$C$39:$C$782,СВЦЭМ!$A$39:$A$782,$A130,СВЦЭМ!$B$39:$B$782,T$119)+'СЕТ СН'!$I$9+СВЦЭМ!$D$10+'СЕТ СН'!$I$5-'СЕТ СН'!$I$17</f>
        <v>5247.1202417499999</v>
      </c>
      <c r="U130" s="36">
        <f>SUMIFS(СВЦЭМ!$C$39:$C$782,СВЦЭМ!$A$39:$A$782,$A130,СВЦЭМ!$B$39:$B$782,U$119)+'СЕТ СН'!$I$9+СВЦЭМ!$D$10+'СЕТ СН'!$I$5-'СЕТ СН'!$I$17</f>
        <v>5270.8752179700004</v>
      </c>
      <c r="V130" s="36">
        <f>SUMIFS(СВЦЭМ!$C$39:$C$782,СВЦЭМ!$A$39:$A$782,$A130,СВЦЭМ!$B$39:$B$782,V$119)+'СЕТ СН'!$I$9+СВЦЭМ!$D$10+'СЕТ СН'!$I$5-'СЕТ СН'!$I$17</f>
        <v>5289.46155757</v>
      </c>
      <c r="W130" s="36">
        <f>SUMIFS(СВЦЭМ!$C$39:$C$782,СВЦЭМ!$A$39:$A$782,$A130,СВЦЭМ!$B$39:$B$782,W$119)+'СЕТ СН'!$I$9+СВЦЭМ!$D$10+'СЕТ СН'!$I$5-'СЕТ СН'!$I$17</f>
        <v>5271.4204823199998</v>
      </c>
      <c r="X130" s="36">
        <f>SUMIFS(СВЦЭМ!$C$39:$C$782,СВЦЭМ!$A$39:$A$782,$A130,СВЦЭМ!$B$39:$B$782,X$119)+'СЕТ СН'!$I$9+СВЦЭМ!$D$10+'СЕТ СН'!$I$5-'СЕТ СН'!$I$17</f>
        <v>5315.5114062299999</v>
      </c>
      <c r="Y130" s="36">
        <f>SUMIFS(СВЦЭМ!$C$39:$C$782,СВЦЭМ!$A$39:$A$782,$A130,СВЦЭМ!$B$39:$B$782,Y$119)+'СЕТ СН'!$I$9+СВЦЭМ!$D$10+'СЕТ СН'!$I$5-'СЕТ СН'!$I$17</f>
        <v>5397.6506811400004</v>
      </c>
    </row>
    <row r="131" spans="1:25" ht="15.75" x14ac:dyDescent="0.2">
      <c r="A131" s="35">
        <f t="shared" si="3"/>
        <v>45119</v>
      </c>
      <c r="B131" s="36">
        <f>SUMIFS(СВЦЭМ!$C$39:$C$782,СВЦЭМ!$A$39:$A$782,$A131,СВЦЭМ!$B$39:$B$782,B$119)+'СЕТ СН'!$I$9+СВЦЭМ!$D$10+'СЕТ СН'!$I$5-'СЕТ СН'!$I$17</f>
        <v>5466.6761738700006</v>
      </c>
      <c r="C131" s="36">
        <f>SUMIFS(СВЦЭМ!$C$39:$C$782,СВЦЭМ!$A$39:$A$782,$A131,СВЦЭМ!$B$39:$B$782,C$119)+'СЕТ СН'!$I$9+СВЦЭМ!$D$10+'СЕТ СН'!$I$5-'СЕТ СН'!$I$17</f>
        <v>5509.3091405300001</v>
      </c>
      <c r="D131" s="36">
        <f>SUMIFS(СВЦЭМ!$C$39:$C$782,СВЦЭМ!$A$39:$A$782,$A131,СВЦЭМ!$B$39:$B$782,D$119)+'СЕТ СН'!$I$9+СВЦЭМ!$D$10+'СЕТ СН'!$I$5-'СЕТ СН'!$I$17</f>
        <v>5581.9376085100002</v>
      </c>
      <c r="E131" s="36">
        <f>SUMIFS(СВЦЭМ!$C$39:$C$782,СВЦЭМ!$A$39:$A$782,$A131,СВЦЭМ!$B$39:$B$782,E$119)+'СЕТ СН'!$I$9+СВЦЭМ!$D$10+'СЕТ СН'!$I$5-'СЕТ СН'!$I$17</f>
        <v>5648.4822015600002</v>
      </c>
      <c r="F131" s="36">
        <f>SUMIFS(СВЦЭМ!$C$39:$C$782,СВЦЭМ!$A$39:$A$782,$A131,СВЦЭМ!$B$39:$B$782,F$119)+'СЕТ СН'!$I$9+СВЦЭМ!$D$10+'СЕТ СН'!$I$5-'СЕТ СН'!$I$17</f>
        <v>5689.6490087000002</v>
      </c>
      <c r="G131" s="36">
        <f>SUMIFS(СВЦЭМ!$C$39:$C$782,СВЦЭМ!$A$39:$A$782,$A131,СВЦЭМ!$B$39:$B$782,G$119)+'СЕТ СН'!$I$9+СВЦЭМ!$D$10+'СЕТ СН'!$I$5-'СЕТ СН'!$I$17</f>
        <v>5666.0087079100003</v>
      </c>
      <c r="H131" s="36">
        <f>SUMIFS(СВЦЭМ!$C$39:$C$782,СВЦЭМ!$A$39:$A$782,$A131,СВЦЭМ!$B$39:$B$782,H$119)+'СЕТ СН'!$I$9+СВЦЭМ!$D$10+'СЕТ СН'!$I$5-'СЕТ СН'!$I$17</f>
        <v>5612.67855409</v>
      </c>
      <c r="I131" s="36">
        <f>SUMIFS(СВЦЭМ!$C$39:$C$782,СВЦЭМ!$A$39:$A$782,$A131,СВЦЭМ!$B$39:$B$782,I$119)+'СЕТ СН'!$I$9+СВЦЭМ!$D$10+'СЕТ СН'!$I$5-'СЕТ СН'!$I$17</f>
        <v>5415.3629710599998</v>
      </c>
      <c r="J131" s="36">
        <f>SUMIFS(СВЦЭМ!$C$39:$C$782,СВЦЭМ!$A$39:$A$782,$A131,СВЦЭМ!$B$39:$B$782,J$119)+'СЕТ СН'!$I$9+СВЦЭМ!$D$10+'СЕТ СН'!$I$5-'СЕТ СН'!$I$17</f>
        <v>5357.1623635900005</v>
      </c>
      <c r="K131" s="36">
        <f>SUMIFS(СВЦЭМ!$C$39:$C$782,СВЦЭМ!$A$39:$A$782,$A131,СВЦЭМ!$B$39:$B$782,K$119)+'СЕТ СН'!$I$9+СВЦЭМ!$D$10+'СЕТ СН'!$I$5-'СЕТ СН'!$I$17</f>
        <v>5281.86837345</v>
      </c>
      <c r="L131" s="36">
        <f>SUMIFS(СВЦЭМ!$C$39:$C$782,СВЦЭМ!$A$39:$A$782,$A131,СВЦЭМ!$B$39:$B$782,L$119)+'СЕТ СН'!$I$9+СВЦЭМ!$D$10+'СЕТ СН'!$I$5-'СЕТ СН'!$I$17</f>
        <v>5287.3198044999999</v>
      </c>
      <c r="M131" s="36">
        <f>SUMIFS(СВЦЭМ!$C$39:$C$782,СВЦЭМ!$A$39:$A$782,$A131,СВЦЭМ!$B$39:$B$782,M$119)+'СЕТ СН'!$I$9+СВЦЭМ!$D$10+'СЕТ СН'!$I$5-'СЕТ СН'!$I$17</f>
        <v>5325.28960568</v>
      </c>
      <c r="N131" s="36">
        <f>SUMIFS(СВЦЭМ!$C$39:$C$782,СВЦЭМ!$A$39:$A$782,$A131,СВЦЭМ!$B$39:$B$782,N$119)+'СЕТ СН'!$I$9+СВЦЭМ!$D$10+'СЕТ СН'!$I$5-'СЕТ СН'!$I$17</f>
        <v>5324.8782435600006</v>
      </c>
      <c r="O131" s="36">
        <f>SUMIFS(СВЦЭМ!$C$39:$C$782,СВЦЭМ!$A$39:$A$782,$A131,СВЦЭМ!$B$39:$B$782,O$119)+'СЕТ СН'!$I$9+СВЦЭМ!$D$10+'СЕТ СН'!$I$5-'СЕТ СН'!$I$17</f>
        <v>5325.9230310399998</v>
      </c>
      <c r="P131" s="36">
        <f>SUMIFS(СВЦЭМ!$C$39:$C$782,СВЦЭМ!$A$39:$A$782,$A131,СВЦЭМ!$B$39:$B$782,P$119)+'СЕТ СН'!$I$9+СВЦЭМ!$D$10+'СЕТ СН'!$I$5-'СЕТ СН'!$I$17</f>
        <v>5313.9527894000003</v>
      </c>
      <c r="Q131" s="36">
        <f>SUMIFS(СВЦЭМ!$C$39:$C$782,СВЦЭМ!$A$39:$A$782,$A131,СВЦЭМ!$B$39:$B$782,Q$119)+'СЕТ СН'!$I$9+СВЦЭМ!$D$10+'СЕТ СН'!$I$5-'СЕТ СН'!$I$17</f>
        <v>5309.0817111100005</v>
      </c>
      <c r="R131" s="36">
        <f>SUMIFS(СВЦЭМ!$C$39:$C$782,СВЦЭМ!$A$39:$A$782,$A131,СВЦЭМ!$B$39:$B$782,R$119)+'СЕТ СН'!$I$9+СВЦЭМ!$D$10+'СЕТ СН'!$I$5-'СЕТ СН'!$I$17</f>
        <v>5312.6618061200006</v>
      </c>
      <c r="S131" s="36">
        <f>SUMIFS(СВЦЭМ!$C$39:$C$782,СВЦЭМ!$A$39:$A$782,$A131,СВЦЭМ!$B$39:$B$782,S$119)+'СЕТ СН'!$I$9+СВЦЭМ!$D$10+'СЕТ СН'!$I$5-'СЕТ СН'!$I$17</f>
        <v>5310.6590224600004</v>
      </c>
      <c r="T131" s="36">
        <f>SUMIFS(СВЦЭМ!$C$39:$C$782,СВЦЭМ!$A$39:$A$782,$A131,СВЦЭМ!$B$39:$B$782,T$119)+'СЕТ СН'!$I$9+СВЦЭМ!$D$10+'СЕТ СН'!$I$5-'СЕТ СН'!$I$17</f>
        <v>5307.2212406799999</v>
      </c>
      <c r="U131" s="36">
        <f>SUMIFS(СВЦЭМ!$C$39:$C$782,СВЦЭМ!$A$39:$A$782,$A131,СВЦЭМ!$B$39:$B$782,U$119)+'СЕТ СН'!$I$9+СВЦЭМ!$D$10+'СЕТ СН'!$I$5-'СЕТ СН'!$I$17</f>
        <v>5319.08265613</v>
      </c>
      <c r="V131" s="36">
        <f>SUMIFS(СВЦЭМ!$C$39:$C$782,СВЦЭМ!$A$39:$A$782,$A131,СВЦЭМ!$B$39:$B$782,V$119)+'СЕТ СН'!$I$9+СВЦЭМ!$D$10+'СЕТ СН'!$I$5-'СЕТ СН'!$I$17</f>
        <v>5317.8195321800004</v>
      </c>
      <c r="W131" s="36">
        <f>SUMIFS(СВЦЭМ!$C$39:$C$782,СВЦЭМ!$A$39:$A$782,$A131,СВЦЭМ!$B$39:$B$782,W$119)+'СЕТ СН'!$I$9+СВЦЭМ!$D$10+'СЕТ СН'!$I$5-'СЕТ СН'!$I$17</f>
        <v>5286.0708781499998</v>
      </c>
      <c r="X131" s="36">
        <f>SUMIFS(СВЦЭМ!$C$39:$C$782,СВЦЭМ!$A$39:$A$782,$A131,СВЦЭМ!$B$39:$B$782,X$119)+'СЕТ СН'!$I$9+СВЦЭМ!$D$10+'СЕТ СН'!$I$5-'СЕТ СН'!$I$17</f>
        <v>5335.9420564900001</v>
      </c>
      <c r="Y131" s="36">
        <f>SUMIFS(СВЦЭМ!$C$39:$C$782,СВЦЭМ!$A$39:$A$782,$A131,СВЦЭМ!$B$39:$B$782,Y$119)+'СЕТ СН'!$I$9+СВЦЭМ!$D$10+'СЕТ СН'!$I$5-'СЕТ СН'!$I$17</f>
        <v>5384.1240599000002</v>
      </c>
    </row>
    <row r="132" spans="1:25" ht="15.75" x14ac:dyDescent="0.2">
      <c r="A132" s="35">
        <f t="shared" si="3"/>
        <v>45120</v>
      </c>
      <c r="B132" s="36">
        <f>SUMIFS(СВЦЭМ!$C$39:$C$782,СВЦЭМ!$A$39:$A$782,$A132,СВЦЭМ!$B$39:$B$782,B$119)+'СЕТ СН'!$I$9+СВЦЭМ!$D$10+'СЕТ СН'!$I$5-'СЕТ СН'!$I$17</f>
        <v>5450.2329605000004</v>
      </c>
      <c r="C132" s="36">
        <f>SUMIFS(СВЦЭМ!$C$39:$C$782,СВЦЭМ!$A$39:$A$782,$A132,СВЦЭМ!$B$39:$B$782,C$119)+'СЕТ СН'!$I$9+СВЦЭМ!$D$10+'СЕТ СН'!$I$5-'СЕТ СН'!$I$17</f>
        <v>5522.0590758799999</v>
      </c>
      <c r="D132" s="36">
        <f>SUMIFS(СВЦЭМ!$C$39:$C$782,СВЦЭМ!$A$39:$A$782,$A132,СВЦЭМ!$B$39:$B$782,D$119)+'СЕТ СН'!$I$9+СВЦЭМ!$D$10+'СЕТ СН'!$I$5-'СЕТ СН'!$I$17</f>
        <v>5662.4535329600003</v>
      </c>
      <c r="E132" s="36">
        <f>SUMIFS(СВЦЭМ!$C$39:$C$782,СВЦЭМ!$A$39:$A$782,$A132,СВЦЭМ!$B$39:$B$782,E$119)+'СЕТ СН'!$I$9+СВЦЭМ!$D$10+'СЕТ СН'!$I$5-'СЕТ СН'!$I$17</f>
        <v>5713.9735607000002</v>
      </c>
      <c r="F132" s="36">
        <f>SUMIFS(СВЦЭМ!$C$39:$C$782,СВЦЭМ!$A$39:$A$782,$A132,СВЦЭМ!$B$39:$B$782,F$119)+'СЕТ СН'!$I$9+СВЦЭМ!$D$10+'СЕТ СН'!$I$5-'СЕТ СН'!$I$17</f>
        <v>5718.0254293799999</v>
      </c>
      <c r="G132" s="36">
        <f>SUMIFS(СВЦЭМ!$C$39:$C$782,СВЦЭМ!$A$39:$A$782,$A132,СВЦЭМ!$B$39:$B$782,G$119)+'СЕТ СН'!$I$9+СВЦЭМ!$D$10+'СЕТ СН'!$I$5-'СЕТ СН'!$I$17</f>
        <v>5704.3110114800002</v>
      </c>
      <c r="H132" s="36">
        <f>SUMIFS(СВЦЭМ!$C$39:$C$782,СВЦЭМ!$A$39:$A$782,$A132,СВЦЭМ!$B$39:$B$782,H$119)+'СЕТ СН'!$I$9+СВЦЭМ!$D$10+'СЕТ СН'!$I$5-'СЕТ СН'!$I$17</f>
        <v>5652.1186968500006</v>
      </c>
      <c r="I132" s="36">
        <f>SUMIFS(СВЦЭМ!$C$39:$C$782,СВЦЭМ!$A$39:$A$782,$A132,СВЦЭМ!$B$39:$B$782,I$119)+'СЕТ СН'!$I$9+СВЦЭМ!$D$10+'СЕТ СН'!$I$5-'СЕТ СН'!$I$17</f>
        <v>5453.1734163000001</v>
      </c>
      <c r="J132" s="36">
        <f>SUMIFS(СВЦЭМ!$C$39:$C$782,СВЦЭМ!$A$39:$A$782,$A132,СВЦЭМ!$B$39:$B$782,J$119)+'СЕТ СН'!$I$9+СВЦЭМ!$D$10+'СЕТ СН'!$I$5-'СЕТ СН'!$I$17</f>
        <v>5333.6401813499997</v>
      </c>
      <c r="K132" s="36">
        <f>SUMIFS(СВЦЭМ!$C$39:$C$782,СВЦЭМ!$A$39:$A$782,$A132,СВЦЭМ!$B$39:$B$782,K$119)+'СЕТ СН'!$I$9+СВЦЭМ!$D$10+'СЕТ СН'!$I$5-'СЕТ СН'!$I$17</f>
        <v>5294.6310414400004</v>
      </c>
      <c r="L132" s="36">
        <f>SUMIFS(СВЦЭМ!$C$39:$C$782,СВЦЭМ!$A$39:$A$782,$A132,СВЦЭМ!$B$39:$B$782,L$119)+'СЕТ СН'!$I$9+СВЦЭМ!$D$10+'СЕТ СН'!$I$5-'СЕТ СН'!$I$17</f>
        <v>5260.9700670800003</v>
      </c>
      <c r="M132" s="36">
        <f>SUMIFS(СВЦЭМ!$C$39:$C$782,СВЦЭМ!$A$39:$A$782,$A132,СВЦЭМ!$B$39:$B$782,M$119)+'СЕТ СН'!$I$9+СВЦЭМ!$D$10+'СЕТ СН'!$I$5-'СЕТ СН'!$I$17</f>
        <v>5260.8510437599998</v>
      </c>
      <c r="N132" s="36">
        <f>SUMIFS(СВЦЭМ!$C$39:$C$782,СВЦЭМ!$A$39:$A$782,$A132,СВЦЭМ!$B$39:$B$782,N$119)+'СЕТ СН'!$I$9+СВЦЭМ!$D$10+'СЕТ СН'!$I$5-'СЕТ СН'!$I$17</f>
        <v>5258.1998732700004</v>
      </c>
      <c r="O132" s="36">
        <f>SUMIFS(СВЦЭМ!$C$39:$C$782,СВЦЭМ!$A$39:$A$782,$A132,СВЦЭМ!$B$39:$B$782,O$119)+'СЕТ СН'!$I$9+СВЦЭМ!$D$10+'СЕТ СН'!$I$5-'СЕТ СН'!$I$17</f>
        <v>5257.7704948200007</v>
      </c>
      <c r="P132" s="36">
        <f>SUMIFS(СВЦЭМ!$C$39:$C$782,СВЦЭМ!$A$39:$A$782,$A132,СВЦЭМ!$B$39:$B$782,P$119)+'СЕТ СН'!$I$9+СВЦЭМ!$D$10+'СЕТ СН'!$I$5-'СЕТ СН'!$I$17</f>
        <v>5270.0380481100001</v>
      </c>
      <c r="Q132" s="36">
        <f>SUMIFS(СВЦЭМ!$C$39:$C$782,СВЦЭМ!$A$39:$A$782,$A132,СВЦЭМ!$B$39:$B$782,Q$119)+'СЕТ СН'!$I$9+СВЦЭМ!$D$10+'СЕТ СН'!$I$5-'СЕТ СН'!$I$17</f>
        <v>5271.0255429099998</v>
      </c>
      <c r="R132" s="36">
        <f>SUMIFS(СВЦЭМ!$C$39:$C$782,СВЦЭМ!$A$39:$A$782,$A132,СВЦЭМ!$B$39:$B$782,R$119)+'СЕТ СН'!$I$9+СВЦЭМ!$D$10+'СЕТ СН'!$I$5-'СЕТ СН'!$I$17</f>
        <v>5281.1299042999999</v>
      </c>
      <c r="S132" s="36">
        <f>SUMIFS(СВЦЭМ!$C$39:$C$782,СВЦЭМ!$A$39:$A$782,$A132,СВЦЭМ!$B$39:$B$782,S$119)+'СЕТ СН'!$I$9+СВЦЭМ!$D$10+'СЕТ СН'!$I$5-'СЕТ СН'!$I$17</f>
        <v>5281.4884086399998</v>
      </c>
      <c r="T132" s="36">
        <f>SUMIFS(СВЦЭМ!$C$39:$C$782,СВЦЭМ!$A$39:$A$782,$A132,СВЦЭМ!$B$39:$B$782,T$119)+'СЕТ СН'!$I$9+СВЦЭМ!$D$10+'СЕТ СН'!$I$5-'СЕТ СН'!$I$17</f>
        <v>5265.8245398700001</v>
      </c>
      <c r="U132" s="36">
        <f>SUMIFS(СВЦЭМ!$C$39:$C$782,СВЦЭМ!$A$39:$A$782,$A132,СВЦЭМ!$B$39:$B$782,U$119)+'СЕТ СН'!$I$9+СВЦЭМ!$D$10+'СЕТ СН'!$I$5-'СЕТ СН'!$I$17</f>
        <v>5283.6841455200001</v>
      </c>
      <c r="V132" s="36">
        <f>SUMIFS(СВЦЭМ!$C$39:$C$782,СВЦЭМ!$A$39:$A$782,$A132,СВЦЭМ!$B$39:$B$782,V$119)+'СЕТ СН'!$I$9+СВЦЭМ!$D$10+'СЕТ СН'!$I$5-'СЕТ СН'!$I$17</f>
        <v>5297.9741642999998</v>
      </c>
      <c r="W132" s="36">
        <f>SUMIFS(СВЦЭМ!$C$39:$C$782,СВЦЭМ!$A$39:$A$782,$A132,СВЦЭМ!$B$39:$B$782,W$119)+'СЕТ СН'!$I$9+СВЦЭМ!$D$10+'СЕТ СН'!$I$5-'СЕТ СН'!$I$17</f>
        <v>5296.9588125500004</v>
      </c>
      <c r="X132" s="36">
        <f>SUMIFS(СВЦЭМ!$C$39:$C$782,СВЦЭМ!$A$39:$A$782,$A132,СВЦЭМ!$B$39:$B$782,X$119)+'СЕТ СН'!$I$9+СВЦЭМ!$D$10+'СЕТ СН'!$I$5-'СЕТ СН'!$I$17</f>
        <v>5325.8938997900004</v>
      </c>
      <c r="Y132" s="36">
        <f>SUMIFS(СВЦЭМ!$C$39:$C$782,СВЦЭМ!$A$39:$A$782,$A132,СВЦЭМ!$B$39:$B$782,Y$119)+'СЕТ СН'!$I$9+СВЦЭМ!$D$10+'СЕТ СН'!$I$5-'СЕТ СН'!$I$17</f>
        <v>5429.79183027</v>
      </c>
    </row>
    <row r="133" spans="1:25" ht="15.75" x14ac:dyDescent="0.2">
      <c r="A133" s="35">
        <f t="shared" si="3"/>
        <v>45121</v>
      </c>
      <c r="B133" s="36">
        <f>SUMIFS(СВЦЭМ!$C$39:$C$782,СВЦЭМ!$A$39:$A$782,$A133,СВЦЭМ!$B$39:$B$782,B$119)+'СЕТ СН'!$I$9+СВЦЭМ!$D$10+'СЕТ СН'!$I$5-'СЕТ СН'!$I$17</f>
        <v>5345.2301706100006</v>
      </c>
      <c r="C133" s="36">
        <f>SUMIFS(СВЦЭМ!$C$39:$C$782,СВЦЭМ!$A$39:$A$782,$A133,СВЦЭМ!$B$39:$B$782,C$119)+'СЕТ СН'!$I$9+СВЦЭМ!$D$10+'СЕТ СН'!$I$5-'СЕТ СН'!$I$17</f>
        <v>5438.4810639900006</v>
      </c>
      <c r="D133" s="36">
        <f>SUMIFS(СВЦЭМ!$C$39:$C$782,СВЦЭМ!$A$39:$A$782,$A133,СВЦЭМ!$B$39:$B$782,D$119)+'СЕТ СН'!$I$9+СВЦЭМ!$D$10+'СЕТ СН'!$I$5-'СЕТ СН'!$I$17</f>
        <v>5498.9227790300001</v>
      </c>
      <c r="E133" s="36">
        <f>SUMIFS(СВЦЭМ!$C$39:$C$782,СВЦЭМ!$A$39:$A$782,$A133,СВЦЭМ!$B$39:$B$782,E$119)+'СЕТ СН'!$I$9+СВЦЭМ!$D$10+'СЕТ СН'!$I$5-'СЕТ СН'!$I$17</f>
        <v>5564.1058786600006</v>
      </c>
      <c r="F133" s="36">
        <f>SUMIFS(СВЦЭМ!$C$39:$C$782,СВЦЭМ!$A$39:$A$782,$A133,СВЦЭМ!$B$39:$B$782,F$119)+'СЕТ СН'!$I$9+СВЦЭМ!$D$10+'СЕТ СН'!$I$5-'СЕТ СН'!$I$17</f>
        <v>5582.2267518300005</v>
      </c>
      <c r="G133" s="36">
        <f>SUMIFS(СВЦЭМ!$C$39:$C$782,СВЦЭМ!$A$39:$A$782,$A133,СВЦЭМ!$B$39:$B$782,G$119)+'СЕТ СН'!$I$9+СВЦЭМ!$D$10+'СЕТ СН'!$I$5-'СЕТ СН'!$I$17</f>
        <v>5609.3175153499997</v>
      </c>
      <c r="H133" s="36">
        <f>SUMIFS(СВЦЭМ!$C$39:$C$782,СВЦЭМ!$A$39:$A$782,$A133,СВЦЭМ!$B$39:$B$782,H$119)+'СЕТ СН'!$I$9+СВЦЭМ!$D$10+'СЕТ СН'!$I$5-'СЕТ СН'!$I$17</f>
        <v>5616.0294438600004</v>
      </c>
      <c r="I133" s="36">
        <f>SUMIFS(СВЦЭМ!$C$39:$C$782,СВЦЭМ!$A$39:$A$782,$A133,СВЦЭМ!$B$39:$B$782,I$119)+'СЕТ СН'!$I$9+СВЦЭМ!$D$10+'СЕТ СН'!$I$5-'СЕТ СН'!$I$17</f>
        <v>5421.3754759200001</v>
      </c>
      <c r="J133" s="36">
        <f>SUMIFS(СВЦЭМ!$C$39:$C$782,СВЦЭМ!$A$39:$A$782,$A133,СВЦЭМ!$B$39:$B$782,J$119)+'СЕТ СН'!$I$9+СВЦЭМ!$D$10+'СЕТ СН'!$I$5-'СЕТ СН'!$I$17</f>
        <v>5298.5439827099999</v>
      </c>
      <c r="K133" s="36">
        <f>SUMIFS(СВЦЭМ!$C$39:$C$782,СВЦЭМ!$A$39:$A$782,$A133,СВЦЭМ!$B$39:$B$782,K$119)+'СЕТ СН'!$I$9+СВЦЭМ!$D$10+'СЕТ СН'!$I$5-'СЕТ СН'!$I$17</f>
        <v>5271.33250692</v>
      </c>
      <c r="L133" s="36">
        <f>SUMIFS(СВЦЭМ!$C$39:$C$782,СВЦЭМ!$A$39:$A$782,$A133,СВЦЭМ!$B$39:$B$782,L$119)+'СЕТ СН'!$I$9+СВЦЭМ!$D$10+'СЕТ СН'!$I$5-'СЕТ СН'!$I$17</f>
        <v>5232.5498701300003</v>
      </c>
      <c r="M133" s="36">
        <f>SUMIFS(СВЦЭМ!$C$39:$C$782,СВЦЭМ!$A$39:$A$782,$A133,СВЦЭМ!$B$39:$B$782,M$119)+'СЕТ СН'!$I$9+СВЦЭМ!$D$10+'СЕТ СН'!$I$5-'СЕТ СН'!$I$17</f>
        <v>5262.85173674</v>
      </c>
      <c r="N133" s="36">
        <f>SUMIFS(СВЦЭМ!$C$39:$C$782,СВЦЭМ!$A$39:$A$782,$A133,СВЦЭМ!$B$39:$B$782,N$119)+'СЕТ СН'!$I$9+СВЦЭМ!$D$10+'СЕТ СН'!$I$5-'СЕТ СН'!$I$17</f>
        <v>5294.8429567599997</v>
      </c>
      <c r="O133" s="36">
        <f>SUMIFS(СВЦЭМ!$C$39:$C$782,СВЦЭМ!$A$39:$A$782,$A133,СВЦЭМ!$B$39:$B$782,O$119)+'СЕТ СН'!$I$9+СВЦЭМ!$D$10+'СЕТ СН'!$I$5-'СЕТ СН'!$I$17</f>
        <v>5300.04824259</v>
      </c>
      <c r="P133" s="36">
        <f>SUMIFS(СВЦЭМ!$C$39:$C$782,СВЦЭМ!$A$39:$A$782,$A133,СВЦЭМ!$B$39:$B$782,P$119)+'СЕТ СН'!$I$9+СВЦЭМ!$D$10+'СЕТ СН'!$I$5-'СЕТ СН'!$I$17</f>
        <v>5259.96235093</v>
      </c>
      <c r="Q133" s="36">
        <f>SUMIFS(СВЦЭМ!$C$39:$C$782,СВЦЭМ!$A$39:$A$782,$A133,СВЦЭМ!$B$39:$B$782,Q$119)+'СЕТ СН'!$I$9+СВЦЭМ!$D$10+'СЕТ СН'!$I$5-'СЕТ СН'!$I$17</f>
        <v>5193.5283938299999</v>
      </c>
      <c r="R133" s="36">
        <f>SUMIFS(СВЦЭМ!$C$39:$C$782,СВЦЭМ!$A$39:$A$782,$A133,СВЦЭМ!$B$39:$B$782,R$119)+'СЕТ СН'!$I$9+СВЦЭМ!$D$10+'СЕТ СН'!$I$5-'СЕТ СН'!$I$17</f>
        <v>5197.2886268500006</v>
      </c>
      <c r="S133" s="36">
        <f>SUMIFS(СВЦЭМ!$C$39:$C$782,СВЦЭМ!$A$39:$A$782,$A133,СВЦЭМ!$B$39:$B$782,S$119)+'СЕТ СН'!$I$9+СВЦЭМ!$D$10+'СЕТ СН'!$I$5-'СЕТ СН'!$I$17</f>
        <v>5195.3604586199999</v>
      </c>
      <c r="T133" s="36">
        <f>SUMIFS(СВЦЭМ!$C$39:$C$782,СВЦЭМ!$A$39:$A$782,$A133,СВЦЭМ!$B$39:$B$782,T$119)+'СЕТ СН'!$I$9+СВЦЭМ!$D$10+'СЕТ СН'!$I$5-'СЕТ СН'!$I$17</f>
        <v>5236.0610644600001</v>
      </c>
      <c r="U133" s="36">
        <f>SUMIFS(СВЦЭМ!$C$39:$C$782,СВЦЭМ!$A$39:$A$782,$A133,СВЦЭМ!$B$39:$B$782,U$119)+'СЕТ СН'!$I$9+СВЦЭМ!$D$10+'СЕТ СН'!$I$5-'СЕТ СН'!$I$17</f>
        <v>5229.7013962700003</v>
      </c>
      <c r="V133" s="36">
        <f>SUMIFS(СВЦЭМ!$C$39:$C$782,СВЦЭМ!$A$39:$A$782,$A133,СВЦЭМ!$B$39:$B$782,V$119)+'СЕТ СН'!$I$9+СВЦЭМ!$D$10+'СЕТ СН'!$I$5-'СЕТ СН'!$I$17</f>
        <v>5254.4855129900006</v>
      </c>
      <c r="W133" s="36">
        <f>SUMIFS(СВЦЭМ!$C$39:$C$782,СВЦЭМ!$A$39:$A$782,$A133,СВЦЭМ!$B$39:$B$782,W$119)+'СЕТ СН'!$I$9+СВЦЭМ!$D$10+'СЕТ СН'!$I$5-'СЕТ СН'!$I$17</f>
        <v>5224.5964944300003</v>
      </c>
      <c r="X133" s="36">
        <f>SUMIFS(СВЦЭМ!$C$39:$C$782,СВЦЭМ!$A$39:$A$782,$A133,СВЦЭМ!$B$39:$B$782,X$119)+'СЕТ СН'!$I$9+СВЦЭМ!$D$10+'СЕТ СН'!$I$5-'СЕТ СН'!$I$17</f>
        <v>5262.79767541</v>
      </c>
      <c r="Y133" s="36">
        <f>SUMIFS(СВЦЭМ!$C$39:$C$782,СВЦЭМ!$A$39:$A$782,$A133,СВЦЭМ!$B$39:$B$782,Y$119)+'СЕТ СН'!$I$9+СВЦЭМ!$D$10+'СЕТ СН'!$I$5-'СЕТ СН'!$I$17</f>
        <v>5379.3792856300006</v>
      </c>
    </row>
    <row r="134" spans="1:25" ht="15.75" x14ac:dyDescent="0.2">
      <c r="A134" s="35">
        <f t="shared" si="3"/>
        <v>45122</v>
      </c>
      <c r="B134" s="36">
        <f>SUMIFS(СВЦЭМ!$C$39:$C$782,СВЦЭМ!$A$39:$A$782,$A134,СВЦЭМ!$B$39:$B$782,B$119)+'СЕТ СН'!$I$9+СВЦЭМ!$D$10+'СЕТ СН'!$I$5-'СЕТ СН'!$I$17</f>
        <v>5373.1013159800004</v>
      </c>
      <c r="C134" s="36">
        <f>SUMIFS(СВЦЭМ!$C$39:$C$782,СВЦЭМ!$A$39:$A$782,$A134,СВЦЭМ!$B$39:$B$782,C$119)+'СЕТ СН'!$I$9+СВЦЭМ!$D$10+'СЕТ СН'!$I$5-'СЕТ СН'!$I$17</f>
        <v>5486.0713753300006</v>
      </c>
      <c r="D134" s="36">
        <f>SUMIFS(СВЦЭМ!$C$39:$C$782,СВЦЭМ!$A$39:$A$782,$A134,СВЦЭМ!$B$39:$B$782,D$119)+'СЕТ СН'!$I$9+СВЦЭМ!$D$10+'СЕТ СН'!$I$5-'СЕТ СН'!$I$17</f>
        <v>5637.4355785600001</v>
      </c>
      <c r="E134" s="36">
        <f>SUMIFS(СВЦЭМ!$C$39:$C$782,СВЦЭМ!$A$39:$A$782,$A134,СВЦЭМ!$B$39:$B$782,E$119)+'СЕТ СН'!$I$9+СВЦЭМ!$D$10+'СЕТ СН'!$I$5-'СЕТ СН'!$I$17</f>
        <v>5672.1244102700002</v>
      </c>
      <c r="F134" s="36">
        <f>SUMIFS(СВЦЭМ!$C$39:$C$782,СВЦЭМ!$A$39:$A$782,$A134,СВЦЭМ!$B$39:$B$782,F$119)+'СЕТ СН'!$I$9+СВЦЭМ!$D$10+'СЕТ СН'!$I$5-'СЕТ СН'!$I$17</f>
        <v>5672.2196636099998</v>
      </c>
      <c r="G134" s="36">
        <f>SUMIFS(СВЦЭМ!$C$39:$C$782,СВЦЭМ!$A$39:$A$782,$A134,СВЦЭМ!$B$39:$B$782,G$119)+'СЕТ СН'!$I$9+СВЦЭМ!$D$10+'СЕТ СН'!$I$5-'СЕТ СН'!$I$17</f>
        <v>5688.0594202400007</v>
      </c>
      <c r="H134" s="36">
        <f>SUMIFS(СВЦЭМ!$C$39:$C$782,СВЦЭМ!$A$39:$A$782,$A134,СВЦЭМ!$B$39:$B$782,H$119)+'СЕТ СН'!$I$9+СВЦЭМ!$D$10+'СЕТ СН'!$I$5-'СЕТ СН'!$I$17</f>
        <v>5683.5895511500003</v>
      </c>
      <c r="I134" s="36">
        <f>SUMIFS(СВЦЭМ!$C$39:$C$782,СВЦЭМ!$A$39:$A$782,$A134,СВЦЭМ!$B$39:$B$782,I$119)+'СЕТ СН'!$I$9+СВЦЭМ!$D$10+'СЕТ СН'!$I$5-'СЕТ СН'!$I$17</f>
        <v>5481.3869808300005</v>
      </c>
      <c r="J134" s="36">
        <f>SUMIFS(СВЦЭМ!$C$39:$C$782,СВЦЭМ!$A$39:$A$782,$A134,СВЦЭМ!$B$39:$B$782,J$119)+'СЕТ СН'!$I$9+СВЦЭМ!$D$10+'СЕТ СН'!$I$5-'СЕТ СН'!$I$17</f>
        <v>5368.1208723899999</v>
      </c>
      <c r="K134" s="36">
        <f>SUMIFS(СВЦЭМ!$C$39:$C$782,СВЦЭМ!$A$39:$A$782,$A134,СВЦЭМ!$B$39:$B$782,K$119)+'СЕТ СН'!$I$9+СВЦЭМ!$D$10+'СЕТ СН'!$I$5-'СЕТ СН'!$I$17</f>
        <v>5288.3578780500002</v>
      </c>
      <c r="L134" s="36">
        <f>SUMIFS(СВЦЭМ!$C$39:$C$782,СВЦЭМ!$A$39:$A$782,$A134,СВЦЭМ!$B$39:$B$782,L$119)+'СЕТ СН'!$I$9+СВЦЭМ!$D$10+'СЕТ СН'!$I$5-'СЕТ СН'!$I$17</f>
        <v>5223.9522128300005</v>
      </c>
      <c r="M134" s="36">
        <f>SUMIFS(СВЦЭМ!$C$39:$C$782,СВЦЭМ!$A$39:$A$782,$A134,СВЦЭМ!$B$39:$B$782,M$119)+'СЕТ СН'!$I$9+СВЦЭМ!$D$10+'СЕТ СН'!$I$5-'СЕТ СН'!$I$17</f>
        <v>5189.7714295000005</v>
      </c>
      <c r="N134" s="36">
        <f>SUMIFS(СВЦЭМ!$C$39:$C$782,СВЦЭМ!$A$39:$A$782,$A134,СВЦЭМ!$B$39:$B$782,N$119)+'СЕТ СН'!$I$9+СВЦЭМ!$D$10+'СЕТ СН'!$I$5-'СЕТ СН'!$I$17</f>
        <v>5176.8947666399999</v>
      </c>
      <c r="O134" s="36">
        <f>SUMIFS(СВЦЭМ!$C$39:$C$782,СВЦЭМ!$A$39:$A$782,$A134,СВЦЭМ!$B$39:$B$782,O$119)+'СЕТ СН'!$I$9+СВЦЭМ!$D$10+'СЕТ СН'!$I$5-'СЕТ СН'!$I$17</f>
        <v>5144.7641385000006</v>
      </c>
      <c r="P134" s="36">
        <f>SUMIFS(СВЦЭМ!$C$39:$C$782,СВЦЭМ!$A$39:$A$782,$A134,СВЦЭМ!$B$39:$B$782,P$119)+'СЕТ СН'!$I$9+СВЦЭМ!$D$10+'СЕТ СН'!$I$5-'СЕТ СН'!$I$17</f>
        <v>4982.9374117900006</v>
      </c>
      <c r="Q134" s="36">
        <f>SUMIFS(СВЦЭМ!$C$39:$C$782,СВЦЭМ!$A$39:$A$782,$A134,СВЦЭМ!$B$39:$B$782,Q$119)+'СЕТ СН'!$I$9+СВЦЭМ!$D$10+'СЕТ СН'!$I$5-'СЕТ СН'!$I$17</f>
        <v>4951.21679365</v>
      </c>
      <c r="R134" s="36">
        <f>SUMIFS(СВЦЭМ!$C$39:$C$782,СВЦЭМ!$A$39:$A$782,$A134,СВЦЭМ!$B$39:$B$782,R$119)+'СЕТ СН'!$I$9+СВЦЭМ!$D$10+'СЕТ СН'!$I$5-'СЕТ СН'!$I$17</f>
        <v>4945.4305624999997</v>
      </c>
      <c r="S134" s="36">
        <f>SUMIFS(СВЦЭМ!$C$39:$C$782,СВЦЭМ!$A$39:$A$782,$A134,СВЦЭМ!$B$39:$B$782,S$119)+'СЕТ СН'!$I$9+СВЦЭМ!$D$10+'СЕТ СН'!$I$5-'СЕТ СН'!$I$17</f>
        <v>4943.9074321799999</v>
      </c>
      <c r="T134" s="36">
        <f>SUMIFS(СВЦЭМ!$C$39:$C$782,СВЦЭМ!$A$39:$A$782,$A134,СВЦЭМ!$B$39:$B$782,T$119)+'СЕТ СН'!$I$9+СВЦЭМ!$D$10+'СЕТ СН'!$I$5-'СЕТ СН'!$I$17</f>
        <v>4970.99227402</v>
      </c>
      <c r="U134" s="36">
        <f>SUMIFS(СВЦЭМ!$C$39:$C$782,СВЦЭМ!$A$39:$A$782,$A134,СВЦЭМ!$B$39:$B$782,U$119)+'СЕТ СН'!$I$9+СВЦЭМ!$D$10+'СЕТ СН'!$I$5-'СЕТ СН'!$I$17</f>
        <v>5040.3893082100003</v>
      </c>
      <c r="V134" s="36">
        <f>SUMIFS(СВЦЭМ!$C$39:$C$782,СВЦЭМ!$A$39:$A$782,$A134,СВЦЭМ!$B$39:$B$782,V$119)+'СЕТ СН'!$I$9+СВЦЭМ!$D$10+'СЕТ СН'!$I$5-'СЕТ СН'!$I$17</f>
        <v>5234.96956443</v>
      </c>
      <c r="W134" s="36">
        <f>SUMIFS(СВЦЭМ!$C$39:$C$782,СВЦЭМ!$A$39:$A$782,$A134,СВЦЭМ!$B$39:$B$782,W$119)+'СЕТ СН'!$I$9+СВЦЭМ!$D$10+'СЕТ СН'!$I$5-'СЕТ СН'!$I$17</f>
        <v>5197.1077791000007</v>
      </c>
      <c r="X134" s="36">
        <f>SUMIFS(СВЦЭМ!$C$39:$C$782,СВЦЭМ!$A$39:$A$782,$A134,СВЦЭМ!$B$39:$B$782,X$119)+'СЕТ СН'!$I$9+СВЦЭМ!$D$10+'СЕТ СН'!$I$5-'СЕТ СН'!$I$17</f>
        <v>5235.5585367000003</v>
      </c>
      <c r="Y134" s="36">
        <f>SUMIFS(СВЦЭМ!$C$39:$C$782,СВЦЭМ!$A$39:$A$782,$A134,СВЦЭМ!$B$39:$B$782,Y$119)+'СЕТ СН'!$I$9+СВЦЭМ!$D$10+'СЕТ СН'!$I$5-'СЕТ СН'!$I$17</f>
        <v>5318.1518442800007</v>
      </c>
    </row>
    <row r="135" spans="1:25" ht="15.75" x14ac:dyDescent="0.2">
      <c r="A135" s="35">
        <f t="shared" si="3"/>
        <v>45123</v>
      </c>
      <c r="B135" s="36">
        <f>SUMIFS(СВЦЭМ!$C$39:$C$782,СВЦЭМ!$A$39:$A$782,$A135,СВЦЭМ!$B$39:$B$782,B$119)+'СЕТ СН'!$I$9+СВЦЭМ!$D$10+'СЕТ СН'!$I$5-'СЕТ СН'!$I$17</f>
        <v>5333.4762370799999</v>
      </c>
      <c r="C135" s="36">
        <f>SUMIFS(СВЦЭМ!$C$39:$C$782,СВЦЭМ!$A$39:$A$782,$A135,СВЦЭМ!$B$39:$B$782,C$119)+'СЕТ СН'!$I$9+СВЦЭМ!$D$10+'СЕТ СН'!$I$5-'СЕТ СН'!$I$17</f>
        <v>5417.6808153300008</v>
      </c>
      <c r="D135" s="36">
        <f>SUMIFS(СВЦЭМ!$C$39:$C$782,СВЦЭМ!$A$39:$A$782,$A135,СВЦЭМ!$B$39:$B$782,D$119)+'СЕТ СН'!$I$9+СВЦЭМ!$D$10+'СЕТ СН'!$I$5-'СЕТ СН'!$I$17</f>
        <v>5589.5111624700003</v>
      </c>
      <c r="E135" s="36">
        <f>SUMIFS(СВЦЭМ!$C$39:$C$782,СВЦЭМ!$A$39:$A$782,$A135,СВЦЭМ!$B$39:$B$782,E$119)+'СЕТ СН'!$I$9+СВЦЭМ!$D$10+'СЕТ СН'!$I$5-'СЕТ СН'!$I$17</f>
        <v>5661.1597871700005</v>
      </c>
      <c r="F135" s="36">
        <f>SUMIFS(СВЦЭМ!$C$39:$C$782,СВЦЭМ!$A$39:$A$782,$A135,СВЦЭМ!$B$39:$B$782,F$119)+'СЕТ СН'!$I$9+СВЦЭМ!$D$10+'СЕТ СН'!$I$5-'СЕТ СН'!$I$17</f>
        <v>5675.1393146600003</v>
      </c>
      <c r="G135" s="36">
        <f>SUMIFS(СВЦЭМ!$C$39:$C$782,СВЦЭМ!$A$39:$A$782,$A135,СВЦЭМ!$B$39:$B$782,G$119)+'СЕТ СН'!$I$9+СВЦЭМ!$D$10+'СЕТ СН'!$I$5-'СЕТ СН'!$I$17</f>
        <v>5660.3803722800003</v>
      </c>
      <c r="H135" s="36">
        <f>SUMIFS(СВЦЭМ!$C$39:$C$782,СВЦЭМ!$A$39:$A$782,$A135,СВЦЭМ!$B$39:$B$782,H$119)+'СЕТ СН'!$I$9+СВЦЭМ!$D$10+'СЕТ СН'!$I$5-'СЕТ СН'!$I$17</f>
        <v>5502.73325097</v>
      </c>
      <c r="I135" s="36">
        <f>SUMIFS(СВЦЭМ!$C$39:$C$782,СВЦЭМ!$A$39:$A$782,$A135,СВЦЭМ!$B$39:$B$782,I$119)+'СЕТ СН'!$I$9+СВЦЭМ!$D$10+'СЕТ СН'!$I$5-'СЕТ СН'!$I$17</f>
        <v>5455.8674742599997</v>
      </c>
      <c r="J135" s="36">
        <f>SUMIFS(СВЦЭМ!$C$39:$C$782,СВЦЭМ!$A$39:$A$782,$A135,СВЦЭМ!$B$39:$B$782,J$119)+'СЕТ СН'!$I$9+СВЦЭМ!$D$10+'СЕТ СН'!$I$5-'СЕТ СН'!$I$17</f>
        <v>5350.3919714800004</v>
      </c>
      <c r="K135" s="36">
        <f>SUMIFS(СВЦЭМ!$C$39:$C$782,СВЦЭМ!$A$39:$A$782,$A135,СВЦЭМ!$B$39:$B$782,K$119)+'СЕТ СН'!$I$9+СВЦЭМ!$D$10+'СЕТ СН'!$I$5-'СЕТ СН'!$I$17</f>
        <v>5278.92484324</v>
      </c>
      <c r="L135" s="36">
        <f>SUMIFS(СВЦЭМ!$C$39:$C$782,СВЦЭМ!$A$39:$A$782,$A135,СВЦЭМ!$B$39:$B$782,L$119)+'СЕТ СН'!$I$9+СВЦЭМ!$D$10+'СЕТ СН'!$I$5-'СЕТ СН'!$I$17</f>
        <v>5231.3660750700001</v>
      </c>
      <c r="M135" s="36">
        <f>SUMIFS(СВЦЭМ!$C$39:$C$782,СВЦЭМ!$A$39:$A$782,$A135,СВЦЭМ!$B$39:$B$782,M$119)+'СЕТ СН'!$I$9+СВЦЭМ!$D$10+'СЕТ СН'!$I$5-'СЕТ СН'!$I$17</f>
        <v>5201.6595067200005</v>
      </c>
      <c r="N135" s="36">
        <f>SUMIFS(СВЦЭМ!$C$39:$C$782,СВЦЭМ!$A$39:$A$782,$A135,СВЦЭМ!$B$39:$B$782,N$119)+'СЕТ СН'!$I$9+СВЦЭМ!$D$10+'СЕТ СН'!$I$5-'СЕТ СН'!$I$17</f>
        <v>5187.2816655300003</v>
      </c>
      <c r="O135" s="36">
        <f>SUMIFS(СВЦЭМ!$C$39:$C$782,СВЦЭМ!$A$39:$A$782,$A135,СВЦЭМ!$B$39:$B$782,O$119)+'СЕТ СН'!$I$9+СВЦЭМ!$D$10+'СЕТ СН'!$I$5-'СЕТ СН'!$I$17</f>
        <v>5198.6330681500003</v>
      </c>
      <c r="P135" s="36">
        <f>SUMIFS(СВЦЭМ!$C$39:$C$782,СВЦЭМ!$A$39:$A$782,$A135,СВЦЭМ!$B$39:$B$782,P$119)+'СЕТ СН'!$I$9+СВЦЭМ!$D$10+'СЕТ СН'!$I$5-'СЕТ СН'!$I$17</f>
        <v>5206.0095264400006</v>
      </c>
      <c r="Q135" s="36">
        <f>SUMIFS(СВЦЭМ!$C$39:$C$782,СВЦЭМ!$A$39:$A$782,$A135,СВЦЭМ!$B$39:$B$782,Q$119)+'СЕТ СН'!$I$9+СВЦЭМ!$D$10+'СЕТ СН'!$I$5-'СЕТ СН'!$I$17</f>
        <v>5178.7228081399999</v>
      </c>
      <c r="R135" s="36">
        <f>SUMIFS(СВЦЭМ!$C$39:$C$782,СВЦЭМ!$A$39:$A$782,$A135,СВЦЭМ!$B$39:$B$782,R$119)+'СЕТ СН'!$I$9+СВЦЭМ!$D$10+'СЕТ СН'!$I$5-'СЕТ СН'!$I$17</f>
        <v>5168.9185884100007</v>
      </c>
      <c r="S135" s="36">
        <f>SUMIFS(СВЦЭМ!$C$39:$C$782,СВЦЭМ!$A$39:$A$782,$A135,СВЦЭМ!$B$39:$B$782,S$119)+'СЕТ СН'!$I$9+СВЦЭМ!$D$10+'СЕТ СН'!$I$5-'СЕТ СН'!$I$17</f>
        <v>5161.9048965600005</v>
      </c>
      <c r="T135" s="36">
        <f>SUMIFS(СВЦЭМ!$C$39:$C$782,СВЦЭМ!$A$39:$A$782,$A135,СВЦЭМ!$B$39:$B$782,T$119)+'СЕТ СН'!$I$9+СВЦЭМ!$D$10+'СЕТ СН'!$I$5-'СЕТ СН'!$I$17</f>
        <v>5193.6510609200004</v>
      </c>
      <c r="U135" s="36">
        <f>SUMIFS(СВЦЭМ!$C$39:$C$782,СВЦЭМ!$A$39:$A$782,$A135,СВЦЭМ!$B$39:$B$782,U$119)+'СЕТ СН'!$I$9+СВЦЭМ!$D$10+'СЕТ СН'!$I$5-'СЕТ СН'!$I$17</f>
        <v>5198.7283628700006</v>
      </c>
      <c r="V135" s="36">
        <f>SUMIFS(СВЦЭМ!$C$39:$C$782,СВЦЭМ!$A$39:$A$782,$A135,СВЦЭМ!$B$39:$B$782,V$119)+'СЕТ СН'!$I$9+СВЦЭМ!$D$10+'СЕТ СН'!$I$5-'СЕТ СН'!$I$17</f>
        <v>5018.6867278200007</v>
      </c>
      <c r="W135" s="36">
        <f>SUMIFS(СВЦЭМ!$C$39:$C$782,СВЦЭМ!$A$39:$A$782,$A135,СВЦЭМ!$B$39:$B$782,W$119)+'СЕТ СН'!$I$9+СВЦЭМ!$D$10+'СЕТ СН'!$I$5-'СЕТ СН'!$I$17</f>
        <v>4842.2577350199999</v>
      </c>
      <c r="X135" s="36">
        <f>SUMIFS(СВЦЭМ!$C$39:$C$782,СВЦЭМ!$A$39:$A$782,$A135,СВЦЭМ!$B$39:$B$782,X$119)+'СЕТ СН'!$I$9+СВЦЭМ!$D$10+'СЕТ СН'!$I$5-'СЕТ СН'!$I$17</f>
        <v>4865.5981309600002</v>
      </c>
      <c r="Y135" s="36">
        <f>SUMIFS(СВЦЭМ!$C$39:$C$782,СВЦЭМ!$A$39:$A$782,$A135,СВЦЭМ!$B$39:$B$782,Y$119)+'СЕТ СН'!$I$9+СВЦЭМ!$D$10+'СЕТ СН'!$I$5-'СЕТ СН'!$I$17</f>
        <v>4911.9237535299999</v>
      </c>
    </row>
    <row r="136" spans="1:25" ht="15.75" x14ac:dyDescent="0.2">
      <c r="A136" s="35">
        <f t="shared" si="3"/>
        <v>45124</v>
      </c>
      <c r="B136" s="36">
        <f>SUMIFS(СВЦЭМ!$C$39:$C$782,СВЦЭМ!$A$39:$A$782,$A136,СВЦЭМ!$B$39:$B$782,B$119)+'СЕТ СН'!$I$9+СВЦЭМ!$D$10+'СЕТ СН'!$I$5-'СЕТ СН'!$I$17</f>
        <v>4973.2934129200003</v>
      </c>
      <c r="C136" s="36">
        <f>SUMIFS(СВЦЭМ!$C$39:$C$782,СВЦЭМ!$A$39:$A$782,$A136,СВЦЭМ!$B$39:$B$782,C$119)+'СЕТ СН'!$I$9+СВЦЭМ!$D$10+'СЕТ СН'!$I$5-'СЕТ СН'!$I$17</f>
        <v>5187.37843711</v>
      </c>
      <c r="D136" s="36">
        <f>SUMIFS(СВЦЭМ!$C$39:$C$782,СВЦЭМ!$A$39:$A$782,$A136,СВЦЭМ!$B$39:$B$782,D$119)+'СЕТ СН'!$I$9+СВЦЭМ!$D$10+'СЕТ СН'!$I$5-'СЕТ СН'!$I$17</f>
        <v>5508.2448299200005</v>
      </c>
      <c r="E136" s="36">
        <f>SUMIFS(СВЦЭМ!$C$39:$C$782,СВЦЭМ!$A$39:$A$782,$A136,СВЦЭМ!$B$39:$B$782,E$119)+'СЕТ СН'!$I$9+СВЦЭМ!$D$10+'СЕТ СН'!$I$5-'СЕТ СН'!$I$17</f>
        <v>5616.5779258900002</v>
      </c>
      <c r="F136" s="36">
        <f>SUMIFS(СВЦЭМ!$C$39:$C$782,СВЦЭМ!$A$39:$A$782,$A136,СВЦЭМ!$B$39:$B$782,F$119)+'СЕТ СН'!$I$9+СВЦЭМ!$D$10+'СЕТ СН'!$I$5-'СЕТ СН'!$I$17</f>
        <v>5659.1716194600003</v>
      </c>
      <c r="G136" s="36">
        <f>SUMIFS(СВЦЭМ!$C$39:$C$782,СВЦЭМ!$A$39:$A$782,$A136,СВЦЭМ!$B$39:$B$782,G$119)+'СЕТ СН'!$I$9+СВЦЭМ!$D$10+'СЕТ СН'!$I$5-'СЕТ СН'!$I$17</f>
        <v>5710.3305548900007</v>
      </c>
      <c r="H136" s="36">
        <f>SUMIFS(СВЦЭМ!$C$39:$C$782,СВЦЭМ!$A$39:$A$782,$A136,СВЦЭМ!$B$39:$B$782,H$119)+'СЕТ СН'!$I$9+СВЦЭМ!$D$10+'СЕТ СН'!$I$5-'СЕТ СН'!$I$17</f>
        <v>5548.06201874</v>
      </c>
      <c r="I136" s="36">
        <f>SUMIFS(СВЦЭМ!$C$39:$C$782,СВЦЭМ!$A$39:$A$782,$A136,СВЦЭМ!$B$39:$B$782,I$119)+'СЕТ СН'!$I$9+СВЦЭМ!$D$10+'СЕТ СН'!$I$5-'СЕТ СН'!$I$17</f>
        <v>5438.1288182500002</v>
      </c>
      <c r="J136" s="36">
        <f>SUMIFS(СВЦЭМ!$C$39:$C$782,СВЦЭМ!$A$39:$A$782,$A136,СВЦЭМ!$B$39:$B$782,J$119)+'СЕТ СН'!$I$9+СВЦЭМ!$D$10+'СЕТ СН'!$I$5-'СЕТ СН'!$I$17</f>
        <v>5384.2149387899999</v>
      </c>
      <c r="K136" s="36">
        <f>SUMIFS(СВЦЭМ!$C$39:$C$782,СВЦЭМ!$A$39:$A$782,$A136,СВЦЭМ!$B$39:$B$782,K$119)+'СЕТ СН'!$I$9+СВЦЭМ!$D$10+'СЕТ СН'!$I$5-'СЕТ СН'!$I$17</f>
        <v>5349.7287610599997</v>
      </c>
      <c r="L136" s="36">
        <f>SUMIFS(СВЦЭМ!$C$39:$C$782,СВЦЭМ!$A$39:$A$782,$A136,СВЦЭМ!$B$39:$B$782,L$119)+'СЕТ СН'!$I$9+СВЦЭМ!$D$10+'СЕТ СН'!$I$5-'СЕТ СН'!$I$17</f>
        <v>5402.23063783</v>
      </c>
      <c r="M136" s="36">
        <f>SUMIFS(СВЦЭМ!$C$39:$C$782,СВЦЭМ!$A$39:$A$782,$A136,СВЦЭМ!$B$39:$B$782,M$119)+'СЕТ СН'!$I$9+СВЦЭМ!$D$10+'СЕТ СН'!$I$5-'СЕТ СН'!$I$17</f>
        <v>5173.91235667</v>
      </c>
      <c r="N136" s="36">
        <f>SUMIFS(СВЦЭМ!$C$39:$C$782,СВЦЭМ!$A$39:$A$782,$A136,СВЦЭМ!$B$39:$B$782,N$119)+'СЕТ СН'!$I$9+СВЦЭМ!$D$10+'СЕТ СН'!$I$5-'СЕТ СН'!$I$17</f>
        <v>5176.1042949100001</v>
      </c>
      <c r="O136" s="36">
        <f>SUMIFS(СВЦЭМ!$C$39:$C$782,СВЦЭМ!$A$39:$A$782,$A136,СВЦЭМ!$B$39:$B$782,O$119)+'СЕТ СН'!$I$9+СВЦЭМ!$D$10+'СЕТ СН'!$I$5-'СЕТ СН'!$I$17</f>
        <v>5168.3053869900004</v>
      </c>
      <c r="P136" s="36">
        <f>SUMIFS(СВЦЭМ!$C$39:$C$782,СВЦЭМ!$A$39:$A$782,$A136,СВЦЭМ!$B$39:$B$782,P$119)+'СЕТ СН'!$I$9+СВЦЭМ!$D$10+'СЕТ СН'!$I$5-'СЕТ СН'!$I$17</f>
        <v>5176.5967437100007</v>
      </c>
      <c r="Q136" s="36">
        <f>SUMIFS(СВЦЭМ!$C$39:$C$782,СВЦЭМ!$A$39:$A$782,$A136,СВЦЭМ!$B$39:$B$782,Q$119)+'СЕТ СН'!$I$9+СВЦЭМ!$D$10+'СЕТ СН'!$I$5-'СЕТ СН'!$I$17</f>
        <v>5152.76374502</v>
      </c>
      <c r="R136" s="36">
        <f>SUMIFS(СВЦЭМ!$C$39:$C$782,СВЦЭМ!$A$39:$A$782,$A136,СВЦЭМ!$B$39:$B$782,R$119)+'СЕТ СН'!$I$9+СВЦЭМ!$D$10+'СЕТ СН'!$I$5-'СЕТ СН'!$I$17</f>
        <v>5147.96190329</v>
      </c>
      <c r="S136" s="36">
        <f>SUMIFS(СВЦЭМ!$C$39:$C$782,СВЦЭМ!$A$39:$A$782,$A136,СВЦЭМ!$B$39:$B$782,S$119)+'СЕТ СН'!$I$9+СВЦЭМ!$D$10+'СЕТ СН'!$I$5-'СЕТ СН'!$I$17</f>
        <v>5140.1485773599998</v>
      </c>
      <c r="T136" s="36">
        <f>SUMIFS(СВЦЭМ!$C$39:$C$782,СВЦЭМ!$A$39:$A$782,$A136,СВЦЭМ!$B$39:$B$782,T$119)+'СЕТ СН'!$I$9+СВЦЭМ!$D$10+'СЕТ СН'!$I$5-'СЕТ СН'!$I$17</f>
        <v>5168.2132927600005</v>
      </c>
      <c r="U136" s="36">
        <f>SUMIFS(СВЦЭМ!$C$39:$C$782,СВЦЭМ!$A$39:$A$782,$A136,СВЦЭМ!$B$39:$B$782,U$119)+'СЕТ СН'!$I$9+СВЦЭМ!$D$10+'СЕТ СН'!$I$5-'СЕТ СН'!$I$17</f>
        <v>5412.6062722400002</v>
      </c>
      <c r="V136" s="36">
        <f>SUMIFS(СВЦЭМ!$C$39:$C$782,СВЦЭМ!$A$39:$A$782,$A136,СВЦЭМ!$B$39:$B$782,V$119)+'СЕТ СН'!$I$9+СВЦЭМ!$D$10+'СЕТ СН'!$I$5-'СЕТ СН'!$I$17</f>
        <v>5327.8474660499996</v>
      </c>
      <c r="W136" s="36">
        <f>SUMIFS(СВЦЭМ!$C$39:$C$782,СВЦЭМ!$A$39:$A$782,$A136,СВЦЭМ!$B$39:$B$782,W$119)+'СЕТ СН'!$I$9+СВЦЭМ!$D$10+'СЕТ СН'!$I$5-'СЕТ СН'!$I$17</f>
        <v>5298.881378</v>
      </c>
      <c r="X136" s="36">
        <f>SUMIFS(СВЦЭМ!$C$39:$C$782,СВЦЭМ!$A$39:$A$782,$A136,СВЦЭМ!$B$39:$B$782,X$119)+'СЕТ СН'!$I$9+СВЦЭМ!$D$10+'СЕТ СН'!$I$5-'СЕТ СН'!$I$17</f>
        <v>5351.4729549399999</v>
      </c>
      <c r="Y136" s="36">
        <f>SUMIFS(СВЦЭМ!$C$39:$C$782,СВЦЭМ!$A$39:$A$782,$A136,СВЦЭМ!$B$39:$B$782,Y$119)+'СЕТ СН'!$I$9+СВЦЭМ!$D$10+'СЕТ СН'!$I$5-'СЕТ СН'!$I$17</f>
        <v>5435.0914201699998</v>
      </c>
    </row>
    <row r="137" spans="1:25" ht="15.75" x14ac:dyDescent="0.2">
      <c r="A137" s="35">
        <f t="shared" si="3"/>
        <v>45125</v>
      </c>
      <c r="B137" s="36">
        <f>SUMIFS(СВЦЭМ!$C$39:$C$782,СВЦЭМ!$A$39:$A$782,$A137,СВЦЭМ!$B$39:$B$782,B$119)+'СЕТ СН'!$I$9+СВЦЭМ!$D$10+'СЕТ СН'!$I$5-'СЕТ СН'!$I$17</f>
        <v>5375.51208795</v>
      </c>
      <c r="C137" s="36">
        <f>SUMIFS(СВЦЭМ!$C$39:$C$782,СВЦЭМ!$A$39:$A$782,$A137,СВЦЭМ!$B$39:$B$782,C$119)+'СЕТ СН'!$I$9+СВЦЭМ!$D$10+'СЕТ СН'!$I$5-'СЕТ СН'!$I$17</f>
        <v>5410.4549203799997</v>
      </c>
      <c r="D137" s="36">
        <f>SUMIFS(СВЦЭМ!$C$39:$C$782,СВЦЭМ!$A$39:$A$782,$A137,СВЦЭМ!$B$39:$B$782,D$119)+'СЕТ СН'!$I$9+СВЦЭМ!$D$10+'СЕТ СН'!$I$5-'СЕТ СН'!$I$17</f>
        <v>5574.7862542100002</v>
      </c>
      <c r="E137" s="36">
        <f>SUMIFS(СВЦЭМ!$C$39:$C$782,СВЦЭМ!$A$39:$A$782,$A137,СВЦЭМ!$B$39:$B$782,E$119)+'СЕТ СН'!$I$9+СВЦЭМ!$D$10+'СЕТ СН'!$I$5-'СЕТ СН'!$I$17</f>
        <v>5675.69079358</v>
      </c>
      <c r="F137" s="36">
        <f>SUMIFS(СВЦЭМ!$C$39:$C$782,СВЦЭМ!$A$39:$A$782,$A137,СВЦЭМ!$B$39:$B$782,F$119)+'СЕТ СН'!$I$9+СВЦЭМ!$D$10+'СЕТ СН'!$I$5-'СЕТ СН'!$I$17</f>
        <v>5695.7586774600004</v>
      </c>
      <c r="G137" s="36">
        <f>SUMIFS(СВЦЭМ!$C$39:$C$782,СВЦЭМ!$A$39:$A$782,$A137,СВЦЭМ!$B$39:$B$782,G$119)+'СЕТ СН'!$I$9+СВЦЭМ!$D$10+'СЕТ СН'!$I$5-'СЕТ СН'!$I$17</f>
        <v>5697.8574450300002</v>
      </c>
      <c r="H137" s="36">
        <f>SUMIFS(СВЦЭМ!$C$39:$C$782,СВЦЭМ!$A$39:$A$782,$A137,СВЦЭМ!$B$39:$B$782,H$119)+'СЕТ СН'!$I$9+СВЦЭМ!$D$10+'СЕТ СН'!$I$5-'СЕТ СН'!$I$17</f>
        <v>5494.5328062600001</v>
      </c>
      <c r="I137" s="36">
        <f>SUMIFS(СВЦЭМ!$C$39:$C$782,СВЦЭМ!$A$39:$A$782,$A137,СВЦЭМ!$B$39:$B$782,I$119)+'СЕТ СН'!$I$9+СВЦЭМ!$D$10+'СЕТ СН'!$I$5-'СЕТ СН'!$I$17</f>
        <v>5416.5330201200004</v>
      </c>
      <c r="J137" s="36">
        <f>SUMIFS(СВЦЭМ!$C$39:$C$782,СВЦЭМ!$A$39:$A$782,$A137,СВЦЭМ!$B$39:$B$782,J$119)+'СЕТ СН'!$I$9+СВЦЭМ!$D$10+'СЕТ СН'!$I$5-'СЕТ СН'!$I$17</f>
        <v>5340.4538465000005</v>
      </c>
      <c r="K137" s="36">
        <f>SUMIFS(СВЦЭМ!$C$39:$C$782,СВЦЭМ!$A$39:$A$782,$A137,СВЦЭМ!$B$39:$B$782,K$119)+'СЕТ СН'!$I$9+СВЦЭМ!$D$10+'СЕТ СН'!$I$5-'СЕТ СН'!$I$17</f>
        <v>5285.6346031100002</v>
      </c>
      <c r="L137" s="36">
        <f>SUMIFS(СВЦЭМ!$C$39:$C$782,СВЦЭМ!$A$39:$A$782,$A137,СВЦЭМ!$B$39:$B$782,L$119)+'СЕТ СН'!$I$9+СВЦЭМ!$D$10+'СЕТ СН'!$I$5-'СЕТ СН'!$I$17</f>
        <v>5275.4804806700004</v>
      </c>
      <c r="M137" s="36">
        <f>SUMIFS(СВЦЭМ!$C$39:$C$782,СВЦЭМ!$A$39:$A$782,$A137,СВЦЭМ!$B$39:$B$782,M$119)+'СЕТ СН'!$I$9+СВЦЭМ!$D$10+'СЕТ СН'!$I$5-'СЕТ СН'!$I$17</f>
        <v>5259.5275644600006</v>
      </c>
      <c r="N137" s="36">
        <f>SUMIFS(СВЦЭМ!$C$39:$C$782,СВЦЭМ!$A$39:$A$782,$A137,СВЦЭМ!$B$39:$B$782,N$119)+'СЕТ СН'!$I$9+СВЦЭМ!$D$10+'СЕТ СН'!$I$5-'СЕТ СН'!$I$17</f>
        <v>5247.78483469</v>
      </c>
      <c r="O137" s="36">
        <f>SUMIFS(СВЦЭМ!$C$39:$C$782,СВЦЭМ!$A$39:$A$782,$A137,СВЦЭМ!$B$39:$B$782,O$119)+'СЕТ СН'!$I$9+СВЦЭМ!$D$10+'СЕТ СН'!$I$5-'СЕТ СН'!$I$17</f>
        <v>5258.2266181200002</v>
      </c>
      <c r="P137" s="36">
        <f>SUMIFS(СВЦЭМ!$C$39:$C$782,СВЦЭМ!$A$39:$A$782,$A137,СВЦЭМ!$B$39:$B$782,P$119)+'СЕТ СН'!$I$9+СВЦЭМ!$D$10+'СЕТ СН'!$I$5-'СЕТ СН'!$I$17</f>
        <v>5254.6835787199998</v>
      </c>
      <c r="Q137" s="36">
        <f>SUMIFS(СВЦЭМ!$C$39:$C$782,СВЦЭМ!$A$39:$A$782,$A137,СВЦЭМ!$B$39:$B$782,Q$119)+'СЕТ СН'!$I$9+СВЦЭМ!$D$10+'СЕТ СН'!$I$5-'СЕТ СН'!$I$17</f>
        <v>5223.8273845700005</v>
      </c>
      <c r="R137" s="36">
        <f>SUMIFS(СВЦЭМ!$C$39:$C$782,СВЦЭМ!$A$39:$A$782,$A137,СВЦЭМ!$B$39:$B$782,R$119)+'СЕТ СН'!$I$9+СВЦЭМ!$D$10+'СЕТ СН'!$I$5-'СЕТ СН'!$I$17</f>
        <v>5228.8091545300003</v>
      </c>
      <c r="S137" s="36">
        <f>SUMIFS(СВЦЭМ!$C$39:$C$782,СВЦЭМ!$A$39:$A$782,$A137,СВЦЭМ!$B$39:$B$782,S$119)+'СЕТ СН'!$I$9+СВЦЭМ!$D$10+'СЕТ СН'!$I$5-'СЕТ СН'!$I$17</f>
        <v>5227.37316672</v>
      </c>
      <c r="T137" s="36">
        <f>SUMIFS(СВЦЭМ!$C$39:$C$782,СВЦЭМ!$A$39:$A$782,$A137,СВЦЭМ!$B$39:$B$782,T$119)+'СЕТ СН'!$I$9+СВЦЭМ!$D$10+'СЕТ СН'!$I$5-'СЕТ СН'!$I$17</f>
        <v>5252.2142347700001</v>
      </c>
      <c r="U137" s="36">
        <f>SUMIFS(СВЦЭМ!$C$39:$C$782,СВЦЭМ!$A$39:$A$782,$A137,СВЦЭМ!$B$39:$B$782,U$119)+'СЕТ СН'!$I$9+СВЦЭМ!$D$10+'СЕТ СН'!$I$5-'СЕТ СН'!$I$17</f>
        <v>5278.2635114000004</v>
      </c>
      <c r="V137" s="36">
        <f>SUMIFS(СВЦЭМ!$C$39:$C$782,СВЦЭМ!$A$39:$A$782,$A137,СВЦЭМ!$B$39:$B$782,V$119)+'СЕТ СН'!$I$9+СВЦЭМ!$D$10+'СЕТ СН'!$I$5-'СЕТ СН'!$I$17</f>
        <v>5275.4525229500005</v>
      </c>
      <c r="W137" s="36">
        <f>SUMIFS(СВЦЭМ!$C$39:$C$782,СВЦЭМ!$A$39:$A$782,$A137,СВЦЭМ!$B$39:$B$782,W$119)+'СЕТ СН'!$I$9+СВЦЭМ!$D$10+'СЕТ СН'!$I$5-'СЕТ СН'!$I$17</f>
        <v>5253.2718650100005</v>
      </c>
      <c r="X137" s="36">
        <f>SUMIFS(СВЦЭМ!$C$39:$C$782,СВЦЭМ!$A$39:$A$782,$A137,СВЦЭМ!$B$39:$B$782,X$119)+'СЕТ СН'!$I$9+СВЦЭМ!$D$10+'СЕТ СН'!$I$5-'СЕТ СН'!$I$17</f>
        <v>5291.5681820200007</v>
      </c>
      <c r="Y137" s="36">
        <f>SUMIFS(СВЦЭМ!$C$39:$C$782,СВЦЭМ!$A$39:$A$782,$A137,СВЦЭМ!$B$39:$B$782,Y$119)+'СЕТ СН'!$I$9+СВЦЭМ!$D$10+'СЕТ СН'!$I$5-'СЕТ СН'!$I$17</f>
        <v>5364.1319930600002</v>
      </c>
    </row>
    <row r="138" spans="1:25" ht="15.75" x14ac:dyDescent="0.2">
      <c r="A138" s="35">
        <f t="shared" si="3"/>
        <v>45126</v>
      </c>
      <c r="B138" s="36">
        <f>SUMIFS(СВЦЭМ!$C$39:$C$782,СВЦЭМ!$A$39:$A$782,$A138,СВЦЭМ!$B$39:$B$782,B$119)+'СЕТ СН'!$I$9+СВЦЭМ!$D$10+'СЕТ СН'!$I$5-'СЕТ СН'!$I$17</f>
        <v>5473.6424873800006</v>
      </c>
      <c r="C138" s="36">
        <f>SUMIFS(СВЦЭМ!$C$39:$C$782,СВЦЭМ!$A$39:$A$782,$A138,СВЦЭМ!$B$39:$B$782,C$119)+'СЕТ СН'!$I$9+СВЦЭМ!$D$10+'СЕТ СН'!$I$5-'СЕТ СН'!$I$17</f>
        <v>5510.9331610600002</v>
      </c>
      <c r="D138" s="36">
        <f>SUMIFS(СВЦЭМ!$C$39:$C$782,СВЦЭМ!$A$39:$A$782,$A138,СВЦЭМ!$B$39:$B$782,D$119)+'СЕТ СН'!$I$9+СВЦЭМ!$D$10+'СЕТ СН'!$I$5-'СЕТ СН'!$I$17</f>
        <v>5609.46555541</v>
      </c>
      <c r="E138" s="36">
        <f>SUMIFS(СВЦЭМ!$C$39:$C$782,СВЦЭМ!$A$39:$A$782,$A138,СВЦЭМ!$B$39:$B$782,E$119)+'СЕТ СН'!$I$9+СВЦЭМ!$D$10+'СЕТ СН'!$I$5-'СЕТ СН'!$I$17</f>
        <v>5657.1897369100006</v>
      </c>
      <c r="F138" s="36">
        <f>SUMIFS(СВЦЭМ!$C$39:$C$782,СВЦЭМ!$A$39:$A$782,$A138,СВЦЭМ!$B$39:$B$782,F$119)+'СЕТ СН'!$I$9+СВЦЭМ!$D$10+'СЕТ СН'!$I$5-'СЕТ СН'!$I$17</f>
        <v>5648.3308918700004</v>
      </c>
      <c r="G138" s="36">
        <f>SUMIFS(СВЦЭМ!$C$39:$C$782,СВЦЭМ!$A$39:$A$782,$A138,СВЦЭМ!$B$39:$B$782,G$119)+'СЕТ СН'!$I$9+СВЦЭМ!$D$10+'СЕТ СН'!$I$5-'СЕТ СН'!$I$17</f>
        <v>5637.4593095099999</v>
      </c>
      <c r="H138" s="36">
        <f>SUMIFS(СВЦЭМ!$C$39:$C$782,СВЦЭМ!$A$39:$A$782,$A138,СВЦЭМ!$B$39:$B$782,H$119)+'СЕТ СН'!$I$9+СВЦЭМ!$D$10+'СЕТ СН'!$I$5-'СЕТ СН'!$I$17</f>
        <v>5516.9863863800001</v>
      </c>
      <c r="I138" s="36">
        <f>SUMIFS(СВЦЭМ!$C$39:$C$782,СВЦЭМ!$A$39:$A$782,$A138,СВЦЭМ!$B$39:$B$782,I$119)+'СЕТ СН'!$I$9+СВЦЭМ!$D$10+'СЕТ СН'!$I$5-'СЕТ СН'!$I$17</f>
        <v>5425.6721308300002</v>
      </c>
      <c r="J138" s="36">
        <f>SUMIFS(СВЦЭМ!$C$39:$C$782,СВЦЭМ!$A$39:$A$782,$A138,СВЦЭМ!$B$39:$B$782,J$119)+'СЕТ СН'!$I$9+СВЦЭМ!$D$10+'СЕТ СН'!$I$5-'СЕТ СН'!$I$17</f>
        <v>5360.2767525500003</v>
      </c>
      <c r="K138" s="36">
        <f>SUMIFS(СВЦЭМ!$C$39:$C$782,СВЦЭМ!$A$39:$A$782,$A138,СВЦЭМ!$B$39:$B$782,K$119)+'СЕТ СН'!$I$9+СВЦЭМ!$D$10+'СЕТ СН'!$I$5-'СЕТ СН'!$I$17</f>
        <v>5286.9444041200004</v>
      </c>
      <c r="L138" s="36">
        <f>SUMIFS(СВЦЭМ!$C$39:$C$782,СВЦЭМ!$A$39:$A$782,$A138,СВЦЭМ!$B$39:$B$782,L$119)+'СЕТ СН'!$I$9+СВЦЭМ!$D$10+'СЕТ СН'!$I$5-'СЕТ СН'!$I$17</f>
        <v>5265.8604793000004</v>
      </c>
      <c r="M138" s="36">
        <f>SUMIFS(СВЦЭМ!$C$39:$C$782,СВЦЭМ!$A$39:$A$782,$A138,СВЦЭМ!$B$39:$B$782,M$119)+'СЕТ СН'!$I$9+СВЦЭМ!$D$10+'СЕТ СН'!$I$5-'СЕТ СН'!$I$17</f>
        <v>5258.5996984499998</v>
      </c>
      <c r="N138" s="36">
        <f>SUMIFS(СВЦЭМ!$C$39:$C$782,СВЦЭМ!$A$39:$A$782,$A138,СВЦЭМ!$B$39:$B$782,N$119)+'СЕТ СН'!$I$9+СВЦЭМ!$D$10+'СЕТ СН'!$I$5-'СЕТ СН'!$I$17</f>
        <v>5244.0125782100004</v>
      </c>
      <c r="O138" s="36">
        <f>SUMIFS(СВЦЭМ!$C$39:$C$782,СВЦЭМ!$A$39:$A$782,$A138,СВЦЭМ!$B$39:$B$782,O$119)+'СЕТ СН'!$I$9+СВЦЭМ!$D$10+'СЕТ СН'!$I$5-'СЕТ СН'!$I$17</f>
        <v>5255.0560745299999</v>
      </c>
      <c r="P138" s="36">
        <f>SUMIFS(СВЦЭМ!$C$39:$C$782,СВЦЭМ!$A$39:$A$782,$A138,СВЦЭМ!$B$39:$B$782,P$119)+'СЕТ СН'!$I$9+СВЦЭМ!$D$10+'СЕТ СН'!$I$5-'СЕТ СН'!$I$17</f>
        <v>5241.6706816200003</v>
      </c>
      <c r="Q138" s="36">
        <f>SUMIFS(СВЦЭМ!$C$39:$C$782,СВЦЭМ!$A$39:$A$782,$A138,СВЦЭМ!$B$39:$B$782,Q$119)+'СЕТ СН'!$I$9+СВЦЭМ!$D$10+'СЕТ СН'!$I$5-'СЕТ СН'!$I$17</f>
        <v>5229.5019773000004</v>
      </c>
      <c r="R138" s="36">
        <f>SUMIFS(СВЦЭМ!$C$39:$C$782,СВЦЭМ!$A$39:$A$782,$A138,СВЦЭМ!$B$39:$B$782,R$119)+'СЕТ СН'!$I$9+СВЦЭМ!$D$10+'СЕТ СН'!$I$5-'СЕТ СН'!$I$17</f>
        <v>5253.2648584799999</v>
      </c>
      <c r="S138" s="36">
        <f>SUMIFS(СВЦЭМ!$C$39:$C$782,СВЦЭМ!$A$39:$A$782,$A138,СВЦЭМ!$B$39:$B$782,S$119)+'СЕТ СН'!$I$9+СВЦЭМ!$D$10+'СЕТ СН'!$I$5-'СЕТ СН'!$I$17</f>
        <v>5261.70870732</v>
      </c>
      <c r="T138" s="36">
        <f>SUMIFS(СВЦЭМ!$C$39:$C$782,СВЦЭМ!$A$39:$A$782,$A138,СВЦЭМ!$B$39:$B$782,T$119)+'СЕТ СН'!$I$9+СВЦЭМ!$D$10+'СЕТ СН'!$I$5-'СЕТ СН'!$I$17</f>
        <v>5297.7920829499999</v>
      </c>
      <c r="U138" s="36">
        <f>SUMIFS(СВЦЭМ!$C$39:$C$782,СВЦЭМ!$A$39:$A$782,$A138,СВЦЭМ!$B$39:$B$782,U$119)+'СЕТ СН'!$I$9+СВЦЭМ!$D$10+'СЕТ СН'!$I$5-'СЕТ СН'!$I$17</f>
        <v>5307.8247467399997</v>
      </c>
      <c r="V138" s="36">
        <f>SUMIFS(СВЦЭМ!$C$39:$C$782,СВЦЭМ!$A$39:$A$782,$A138,СВЦЭМ!$B$39:$B$782,V$119)+'СЕТ СН'!$I$9+СВЦЭМ!$D$10+'СЕТ СН'!$I$5-'СЕТ СН'!$I$17</f>
        <v>5310.9724810900007</v>
      </c>
      <c r="W138" s="36">
        <f>SUMIFS(СВЦЭМ!$C$39:$C$782,СВЦЭМ!$A$39:$A$782,$A138,СВЦЭМ!$B$39:$B$782,W$119)+'СЕТ СН'!$I$9+СВЦЭМ!$D$10+'СЕТ СН'!$I$5-'СЕТ СН'!$I$17</f>
        <v>5286.5981899799999</v>
      </c>
      <c r="X138" s="36">
        <f>SUMIFS(СВЦЭМ!$C$39:$C$782,СВЦЭМ!$A$39:$A$782,$A138,СВЦЭМ!$B$39:$B$782,X$119)+'СЕТ СН'!$I$9+СВЦЭМ!$D$10+'СЕТ СН'!$I$5-'СЕТ СН'!$I$17</f>
        <v>5336.0314222699999</v>
      </c>
      <c r="Y138" s="36">
        <f>SUMIFS(СВЦЭМ!$C$39:$C$782,СВЦЭМ!$A$39:$A$782,$A138,СВЦЭМ!$B$39:$B$782,Y$119)+'СЕТ СН'!$I$9+СВЦЭМ!$D$10+'СЕТ СН'!$I$5-'СЕТ СН'!$I$17</f>
        <v>5432.1651317599999</v>
      </c>
    </row>
    <row r="139" spans="1:25" ht="15.75" x14ac:dyDescent="0.2">
      <c r="A139" s="35">
        <f t="shared" si="3"/>
        <v>45127</v>
      </c>
      <c r="B139" s="36">
        <f>SUMIFS(СВЦЭМ!$C$39:$C$782,СВЦЭМ!$A$39:$A$782,$A139,СВЦЭМ!$B$39:$B$782,B$119)+'СЕТ СН'!$I$9+СВЦЭМ!$D$10+'СЕТ СН'!$I$5-'СЕТ СН'!$I$17</f>
        <v>5425.7910570399999</v>
      </c>
      <c r="C139" s="36">
        <f>SUMIFS(СВЦЭМ!$C$39:$C$782,СВЦЭМ!$A$39:$A$782,$A139,СВЦЭМ!$B$39:$B$782,C$119)+'СЕТ СН'!$I$9+СВЦЭМ!$D$10+'СЕТ СН'!$I$5-'СЕТ СН'!$I$17</f>
        <v>5539.6978869800005</v>
      </c>
      <c r="D139" s="36">
        <f>SUMIFS(СВЦЭМ!$C$39:$C$782,СВЦЭМ!$A$39:$A$782,$A139,СВЦЭМ!$B$39:$B$782,D$119)+'СЕТ СН'!$I$9+СВЦЭМ!$D$10+'СЕТ СН'!$I$5-'СЕТ СН'!$I$17</f>
        <v>5652.65453695</v>
      </c>
      <c r="E139" s="36">
        <f>SUMIFS(СВЦЭМ!$C$39:$C$782,СВЦЭМ!$A$39:$A$782,$A139,СВЦЭМ!$B$39:$B$782,E$119)+'СЕТ СН'!$I$9+СВЦЭМ!$D$10+'СЕТ СН'!$I$5-'СЕТ СН'!$I$17</f>
        <v>5663.4830263100002</v>
      </c>
      <c r="F139" s="36">
        <f>SUMIFS(СВЦЭМ!$C$39:$C$782,СВЦЭМ!$A$39:$A$782,$A139,СВЦЭМ!$B$39:$B$782,F$119)+'СЕТ СН'!$I$9+СВЦЭМ!$D$10+'СЕТ СН'!$I$5-'СЕТ СН'!$I$17</f>
        <v>5646.9749710599999</v>
      </c>
      <c r="G139" s="36">
        <f>SUMIFS(СВЦЭМ!$C$39:$C$782,СВЦЭМ!$A$39:$A$782,$A139,СВЦЭМ!$B$39:$B$782,G$119)+'СЕТ СН'!$I$9+СВЦЭМ!$D$10+'СЕТ СН'!$I$5-'СЕТ СН'!$I$17</f>
        <v>5659.6680159900006</v>
      </c>
      <c r="H139" s="36">
        <f>SUMIFS(СВЦЭМ!$C$39:$C$782,СВЦЭМ!$A$39:$A$782,$A139,СВЦЭМ!$B$39:$B$782,H$119)+'СЕТ СН'!$I$9+СВЦЭМ!$D$10+'СЕТ СН'!$I$5-'СЕТ СН'!$I$17</f>
        <v>5459.2454478</v>
      </c>
      <c r="I139" s="36">
        <f>SUMIFS(СВЦЭМ!$C$39:$C$782,СВЦЭМ!$A$39:$A$782,$A139,СВЦЭМ!$B$39:$B$782,I$119)+'СЕТ СН'!$I$9+СВЦЭМ!$D$10+'СЕТ СН'!$I$5-'СЕТ СН'!$I$17</f>
        <v>5363.0800574599998</v>
      </c>
      <c r="J139" s="36">
        <f>SUMIFS(СВЦЭМ!$C$39:$C$782,СВЦЭМ!$A$39:$A$782,$A139,СВЦЭМ!$B$39:$B$782,J$119)+'СЕТ СН'!$I$9+СВЦЭМ!$D$10+'СЕТ СН'!$I$5-'СЕТ СН'!$I$17</f>
        <v>5251.0197761199997</v>
      </c>
      <c r="K139" s="36">
        <f>SUMIFS(СВЦЭМ!$C$39:$C$782,СВЦЭМ!$A$39:$A$782,$A139,СВЦЭМ!$B$39:$B$782,K$119)+'СЕТ СН'!$I$9+СВЦЭМ!$D$10+'СЕТ СН'!$I$5-'СЕТ СН'!$I$17</f>
        <v>5204.9747672399999</v>
      </c>
      <c r="L139" s="36">
        <f>SUMIFS(СВЦЭМ!$C$39:$C$782,СВЦЭМ!$A$39:$A$782,$A139,СВЦЭМ!$B$39:$B$782,L$119)+'СЕТ СН'!$I$9+СВЦЭМ!$D$10+'СЕТ СН'!$I$5-'СЕТ СН'!$I$17</f>
        <v>5166.5154617799999</v>
      </c>
      <c r="M139" s="36">
        <f>SUMIFS(СВЦЭМ!$C$39:$C$782,СВЦЭМ!$A$39:$A$782,$A139,СВЦЭМ!$B$39:$B$782,M$119)+'СЕТ СН'!$I$9+СВЦЭМ!$D$10+'СЕТ СН'!$I$5-'СЕТ СН'!$I$17</f>
        <v>5146.1408943100005</v>
      </c>
      <c r="N139" s="36">
        <f>SUMIFS(СВЦЭМ!$C$39:$C$782,СВЦЭМ!$A$39:$A$782,$A139,СВЦЭМ!$B$39:$B$782,N$119)+'СЕТ СН'!$I$9+СВЦЭМ!$D$10+'СЕТ СН'!$I$5-'СЕТ СН'!$I$17</f>
        <v>5142.20216927</v>
      </c>
      <c r="O139" s="36">
        <f>SUMIFS(СВЦЭМ!$C$39:$C$782,СВЦЭМ!$A$39:$A$782,$A139,СВЦЭМ!$B$39:$B$782,O$119)+'СЕТ СН'!$I$9+СВЦЭМ!$D$10+'СЕТ СН'!$I$5-'СЕТ СН'!$I$17</f>
        <v>5144.7995743700003</v>
      </c>
      <c r="P139" s="36">
        <f>SUMIFS(СВЦЭМ!$C$39:$C$782,СВЦЭМ!$A$39:$A$782,$A139,СВЦЭМ!$B$39:$B$782,P$119)+'СЕТ СН'!$I$9+СВЦЭМ!$D$10+'СЕТ СН'!$I$5-'СЕТ СН'!$I$17</f>
        <v>5156.1097478500005</v>
      </c>
      <c r="Q139" s="36">
        <f>SUMIFS(СВЦЭМ!$C$39:$C$782,СВЦЭМ!$A$39:$A$782,$A139,СВЦЭМ!$B$39:$B$782,Q$119)+'СЕТ СН'!$I$9+СВЦЭМ!$D$10+'СЕТ СН'!$I$5-'СЕТ СН'!$I$17</f>
        <v>5159.5504372000005</v>
      </c>
      <c r="R139" s="36">
        <f>SUMIFS(СВЦЭМ!$C$39:$C$782,СВЦЭМ!$A$39:$A$782,$A139,СВЦЭМ!$B$39:$B$782,R$119)+'СЕТ СН'!$I$9+СВЦЭМ!$D$10+'СЕТ СН'!$I$5-'СЕТ СН'!$I$17</f>
        <v>5160.7065967400004</v>
      </c>
      <c r="S139" s="36">
        <f>SUMIFS(СВЦЭМ!$C$39:$C$782,СВЦЭМ!$A$39:$A$782,$A139,СВЦЭМ!$B$39:$B$782,S$119)+'СЕТ СН'!$I$9+СВЦЭМ!$D$10+'СЕТ СН'!$I$5-'СЕТ СН'!$I$17</f>
        <v>5170.8617387499999</v>
      </c>
      <c r="T139" s="36">
        <f>SUMIFS(СВЦЭМ!$C$39:$C$782,СВЦЭМ!$A$39:$A$782,$A139,СВЦЭМ!$B$39:$B$782,T$119)+'СЕТ СН'!$I$9+СВЦЭМ!$D$10+'СЕТ СН'!$I$5-'СЕТ СН'!$I$17</f>
        <v>5166.5788977100001</v>
      </c>
      <c r="U139" s="36">
        <f>SUMIFS(СВЦЭМ!$C$39:$C$782,СВЦЭМ!$A$39:$A$782,$A139,СВЦЭМ!$B$39:$B$782,U$119)+'СЕТ СН'!$I$9+СВЦЭМ!$D$10+'СЕТ СН'!$I$5-'СЕТ СН'!$I$17</f>
        <v>5190.9624037100002</v>
      </c>
      <c r="V139" s="36">
        <f>SUMIFS(СВЦЭМ!$C$39:$C$782,СВЦЭМ!$A$39:$A$782,$A139,СВЦЭМ!$B$39:$B$782,V$119)+'СЕТ СН'!$I$9+СВЦЭМ!$D$10+'СЕТ СН'!$I$5-'СЕТ СН'!$I$17</f>
        <v>5194.0022235300003</v>
      </c>
      <c r="W139" s="36">
        <f>SUMIFS(СВЦЭМ!$C$39:$C$782,СВЦЭМ!$A$39:$A$782,$A139,СВЦЭМ!$B$39:$B$782,W$119)+'СЕТ СН'!$I$9+СВЦЭМ!$D$10+'СЕТ СН'!$I$5-'СЕТ СН'!$I$17</f>
        <v>5202.7547038800003</v>
      </c>
      <c r="X139" s="36">
        <f>SUMIFS(СВЦЭМ!$C$39:$C$782,СВЦЭМ!$A$39:$A$782,$A139,СВЦЭМ!$B$39:$B$782,X$119)+'СЕТ СН'!$I$9+СВЦЭМ!$D$10+'СЕТ СН'!$I$5-'СЕТ СН'!$I$17</f>
        <v>5280.08400274</v>
      </c>
      <c r="Y139" s="36">
        <f>SUMIFS(СВЦЭМ!$C$39:$C$782,СВЦЭМ!$A$39:$A$782,$A139,СВЦЭМ!$B$39:$B$782,Y$119)+'СЕТ СН'!$I$9+СВЦЭМ!$D$10+'СЕТ СН'!$I$5-'СЕТ СН'!$I$17</f>
        <v>5371.1139925900006</v>
      </c>
    </row>
    <row r="140" spans="1:25" ht="15.75" x14ac:dyDescent="0.2">
      <c r="A140" s="35">
        <f t="shared" si="3"/>
        <v>45128</v>
      </c>
      <c r="B140" s="36">
        <f>SUMIFS(СВЦЭМ!$C$39:$C$782,СВЦЭМ!$A$39:$A$782,$A140,СВЦЭМ!$B$39:$B$782,B$119)+'СЕТ СН'!$I$9+СВЦЭМ!$D$10+'СЕТ СН'!$I$5-'СЕТ СН'!$I$17</f>
        <v>5406.9703313099999</v>
      </c>
      <c r="C140" s="36">
        <f>SUMIFS(СВЦЭМ!$C$39:$C$782,СВЦЭМ!$A$39:$A$782,$A140,СВЦЭМ!$B$39:$B$782,C$119)+'СЕТ СН'!$I$9+СВЦЭМ!$D$10+'СЕТ СН'!$I$5-'СЕТ СН'!$I$17</f>
        <v>5498.3687404600005</v>
      </c>
      <c r="D140" s="36">
        <f>SUMIFS(СВЦЭМ!$C$39:$C$782,СВЦЭМ!$A$39:$A$782,$A140,СВЦЭМ!$B$39:$B$782,D$119)+'СЕТ СН'!$I$9+СВЦЭМ!$D$10+'СЕТ СН'!$I$5-'СЕТ СН'!$I$17</f>
        <v>5597.4722294399999</v>
      </c>
      <c r="E140" s="36">
        <f>SUMIFS(СВЦЭМ!$C$39:$C$782,СВЦЭМ!$A$39:$A$782,$A140,СВЦЭМ!$B$39:$B$782,E$119)+'СЕТ СН'!$I$9+СВЦЭМ!$D$10+'СЕТ СН'!$I$5-'СЕТ СН'!$I$17</f>
        <v>5605.9814828600001</v>
      </c>
      <c r="F140" s="36">
        <f>SUMIFS(СВЦЭМ!$C$39:$C$782,СВЦЭМ!$A$39:$A$782,$A140,СВЦЭМ!$B$39:$B$782,F$119)+'СЕТ СН'!$I$9+СВЦЭМ!$D$10+'СЕТ СН'!$I$5-'СЕТ СН'!$I$17</f>
        <v>5625.5431812400002</v>
      </c>
      <c r="G140" s="36">
        <f>SUMIFS(СВЦЭМ!$C$39:$C$782,СВЦЭМ!$A$39:$A$782,$A140,СВЦЭМ!$B$39:$B$782,G$119)+'СЕТ СН'!$I$9+СВЦЭМ!$D$10+'СЕТ СН'!$I$5-'СЕТ СН'!$I$17</f>
        <v>5638.2752014100006</v>
      </c>
      <c r="H140" s="36">
        <f>SUMIFS(СВЦЭМ!$C$39:$C$782,СВЦЭМ!$A$39:$A$782,$A140,СВЦЭМ!$B$39:$B$782,H$119)+'СЕТ СН'!$I$9+СВЦЭМ!$D$10+'СЕТ СН'!$I$5-'СЕТ СН'!$I$17</f>
        <v>5477.4078005800002</v>
      </c>
      <c r="I140" s="36">
        <f>SUMIFS(СВЦЭМ!$C$39:$C$782,СВЦЭМ!$A$39:$A$782,$A140,СВЦЭМ!$B$39:$B$782,I$119)+'СЕТ СН'!$I$9+СВЦЭМ!$D$10+'СЕТ СН'!$I$5-'СЕТ СН'!$I$17</f>
        <v>5379.3660451699998</v>
      </c>
      <c r="J140" s="36">
        <f>SUMIFS(СВЦЭМ!$C$39:$C$782,СВЦЭМ!$A$39:$A$782,$A140,СВЦЭМ!$B$39:$B$782,J$119)+'СЕТ СН'!$I$9+СВЦЭМ!$D$10+'СЕТ СН'!$I$5-'СЕТ СН'!$I$17</f>
        <v>5263.32005966</v>
      </c>
      <c r="K140" s="36">
        <f>SUMIFS(СВЦЭМ!$C$39:$C$782,СВЦЭМ!$A$39:$A$782,$A140,СВЦЭМ!$B$39:$B$782,K$119)+'СЕТ СН'!$I$9+СВЦЭМ!$D$10+'СЕТ СН'!$I$5-'СЕТ СН'!$I$17</f>
        <v>5184.8625692400001</v>
      </c>
      <c r="L140" s="36">
        <f>SUMIFS(СВЦЭМ!$C$39:$C$782,СВЦЭМ!$A$39:$A$782,$A140,СВЦЭМ!$B$39:$B$782,L$119)+'СЕТ СН'!$I$9+СВЦЭМ!$D$10+'СЕТ СН'!$I$5-'СЕТ СН'!$I$17</f>
        <v>5137.39486192</v>
      </c>
      <c r="M140" s="36">
        <f>SUMIFS(СВЦЭМ!$C$39:$C$782,СВЦЭМ!$A$39:$A$782,$A140,СВЦЭМ!$B$39:$B$782,M$119)+'СЕТ СН'!$I$9+СВЦЭМ!$D$10+'СЕТ СН'!$I$5-'СЕТ СН'!$I$17</f>
        <v>5134.7776965000003</v>
      </c>
      <c r="N140" s="36">
        <f>SUMIFS(СВЦЭМ!$C$39:$C$782,СВЦЭМ!$A$39:$A$782,$A140,СВЦЭМ!$B$39:$B$782,N$119)+'СЕТ СН'!$I$9+СВЦЭМ!$D$10+'СЕТ СН'!$I$5-'СЕТ СН'!$I$17</f>
        <v>5141.7944226400004</v>
      </c>
      <c r="O140" s="36">
        <f>SUMIFS(СВЦЭМ!$C$39:$C$782,СВЦЭМ!$A$39:$A$782,$A140,СВЦЭМ!$B$39:$B$782,O$119)+'СЕТ СН'!$I$9+СВЦЭМ!$D$10+'СЕТ СН'!$I$5-'СЕТ СН'!$I$17</f>
        <v>5136.3774659700002</v>
      </c>
      <c r="P140" s="36">
        <f>SUMIFS(СВЦЭМ!$C$39:$C$782,СВЦЭМ!$A$39:$A$782,$A140,СВЦЭМ!$B$39:$B$782,P$119)+'СЕТ СН'!$I$9+СВЦЭМ!$D$10+'СЕТ СН'!$I$5-'СЕТ СН'!$I$17</f>
        <v>5120.8997279600007</v>
      </c>
      <c r="Q140" s="36">
        <f>SUMIFS(СВЦЭМ!$C$39:$C$782,СВЦЭМ!$A$39:$A$782,$A140,СВЦЭМ!$B$39:$B$782,Q$119)+'СЕТ СН'!$I$9+СВЦЭМ!$D$10+'СЕТ СН'!$I$5-'СЕТ СН'!$I$17</f>
        <v>5128.2299974200005</v>
      </c>
      <c r="R140" s="36">
        <f>SUMIFS(СВЦЭМ!$C$39:$C$782,СВЦЭМ!$A$39:$A$782,$A140,СВЦЭМ!$B$39:$B$782,R$119)+'СЕТ СН'!$I$9+СВЦЭМ!$D$10+'СЕТ СН'!$I$5-'СЕТ СН'!$I$17</f>
        <v>5142.7889887300007</v>
      </c>
      <c r="S140" s="36">
        <f>SUMIFS(СВЦЭМ!$C$39:$C$782,СВЦЭМ!$A$39:$A$782,$A140,СВЦЭМ!$B$39:$B$782,S$119)+'СЕТ СН'!$I$9+СВЦЭМ!$D$10+'СЕТ СН'!$I$5-'СЕТ СН'!$I$17</f>
        <v>5145.9132006400005</v>
      </c>
      <c r="T140" s="36">
        <f>SUMIFS(СВЦЭМ!$C$39:$C$782,СВЦЭМ!$A$39:$A$782,$A140,СВЦЭМ!$B$39:$B$782,T$119)+'СЕТ СН'!$I$9+СВЦЭМ!$D$10+'СЕТ СН'!$I$5-'СЕТ СН'!$I$17</f>
        <v>5150.2026137700004</v>
      </c>
      <c r="U140" s="36">
        <f>SUMIFS(СВЦЭМ!$C$39:$C$782,СВЦЭМ!$A$39:$A$782,$A140,СВЦЭМ!$B$39:$B$782,U$119)+'СЕТ СН'!$I$9+СВЦЭМ!$D$10+'СЕТ СН'!$I$5-'СЕТ СН'!$I$17</f>
        <v>5155.9309738600004</v>
      </c>
      <c r="V140" s="36">
        <f>SUMIFS(СВЦЭМ!$C$39:$C$782,СВЦЭМ!$A$39:$A$782,$A140,СВЦЭМ!$B$39:$B$782,V$119)+'СЕТ СН'!$I$9+СВЦЭМ!$D$10+'СЕТ СН'!$I$5-'СЕТ СН'!$I$17</f>
        <v>5152.6161980800007</v>
      </c>
      <c r="W140" s="36">
        <f>SUMIFS(СВЦЭМ!$C$39:$C$782,СВЦЭМ!$A$39:$A$782,$A140,СВЦЭМ!$B$39:$B$782,W$119)+'СЕТ СН'!$I$9+СВЦЭМ!$D$10+'СЕТ СН'!$I$5-'СЕТ СН'!$I$17</f>
        <v>5121.7401805099998</v>
      </c>
      <c r="X140" s="36">
        <f>SUMIFS(СВЦЭМ!$C$39:$C$782,СВЦЭМ!$A$39:$A$782,$A140,СВЦЭМ!$B$39:$B$782,X$119)+'СЕТ СН'!$I$9+СВЦЭМ!$D$10+'СЕТ СН'!$I$5-'СЕТ СН'!$I$17</f>
        <v>5191.8829874500007</v>
      </c>
      <c r="Y140" s="36">
        <f>SUMIFS(СВЦЭМ!$C$39:$C$782,СВЦЭМ!$A$39:$A$782,$A140,СВЦЭМ!$B$39:$B$782,Y$119)+'СЕТ СН'!$I$9+СВЦЭМ!$D$10+'СЕТ СН'!$I$5-'СЕТ СН'!$I$17</f>
        <v>5360.1865646300002</v>
      </c>
    </row>
    <row r="141" spans="1:25" ht="15.75" x14ac:dyDescent="0.2">
      <c r="A141" s="35">
        <f t="shared" si="3"/>
        <v>45129</v>
      </c>
      <c r="B141" s="36">
        <f>SUMIFS(СВЦЭМ!$C$39:$C$782,СВЦЭМ!$A$39:$A$782,$A141,СВЦЭМ!$B$39:$B$782,B$119)+'СЕТ СН'!$I$9+СВЦЭМ!$D$10+'СЕТ СН'!$I$5-'СЕТ СН'!$I$17</f>
        <v>5347.4720648800003</v>
      </c>
      <c r="C141" s="36">
        <f>SUMIFS(СВЦЭМ!$C$39:$C$782,СВЦЭМ!$A$39:$A$782,$A141,СВЦЭМ!$B$39:$B$782,C$119)+'СЕТ СН'!$I$9+СВЦЭМ!$D$10+'СЕТ СН'!$I$5-'СЕТ СН'!$I$17</f>
        <v>5405.8193290300005</v>
      </c>
      <c r="D141" s="36">
        <f>SUMIFS(СВЦЭМ!$C$39:$C$782,СВЦЭМ!$A$39:$A$782,$A141,СВЦЭМ!$B$39:$B$782,D$119)+'СЕТ СН'!$I$9+СВЦЭМ!$D$10+'СЕТ СН'!$I$5-'СЕТ СН'!$I$17</f>
        <v>5505.0021840999998</v>
      </c>
      <c r="E141" s="36">
        <f>SUMIFS(СВЦЭМ!$C$39:$C$782,СВЦЭМ!$A$39:$A$782,$A141,СВЦЭМ!$B$39:$B$782,E$119)+'СЕТ СН'!$I$9+СВЦЭМ!$D$10+'СЕТ СН'!$I$5-'СЕТ СН'!$I$17</f>
        <v>5492.0454871000002</v>
      </c>
      <c r="F141" s="36">
        <f>SUMIFS(СВЦЭМ!$C$39:$C$782,СВЦЭМ!$A$39:$A$782,$A141,СВЦЭМ!$B$39:$B$782,F$119)+'СЕТ СН'!$I$9+СВЦЭМ!$D$10+'СЕТ СН'!$I$5-'СЕТ СН'!$I$17</f>
        <v>5485.27012147</v>
      </c>
      <c r="G141" s="36">
        <f>SUMIFS(СВЦЭМ!$C$39:$C$782,СВЦЭМ!$A$39:$A$782,$A141,СВЦЭМ!$B$39:$B$782,G$119)+'СЕТ СН'!$I$9+СВЦЭМ!$D$10+'СЕТ СН'!$I$5-'СЕТ СН'!$I$17</f>
        <v>5483.5221166700003</v>
      </c>
      <c r="H141" s="36">
        <f>SUMIFS(СВЦЭМ!$C$39:$C$782,СВЦЭМ!$A$39:$A$782,$A141,СВЦЭМ!$B$39:$B$782,H$119)+'СЕТ СН'!$I$9+СВЦЭМ!$D$10+'СЕТ СН'!$I$5-'СЕТ СН'!$I$17</f>
        <v>5422.6132412200004</v>
      </c>
      <c r="I141" s="36">
        <f>SUMIFS(СВЦЭМ!$C$39:$C$782,СВЦЭМ!$A$39:$A$782,$A141,СВЦЭМ!$B$39:$B$782,I$119)+'СЕТ СН'!$I$9+СВЦЭМ!$D$10+'СЕТ СН'!$I$5-'СЕТ СН'!$I$17</f>
        <v>5376.7010043</v>
      </c>
      <c r="J141" s="36">
        <f>SUMIFS(СВЦЭМ!$C$39:$C$782,СВЦЭМ!$A$39:$A$782,$A141,СВЦЭМ!$B$39:$B$782,J$119)+'СЕТ СН'!$I$9+СВЦЭМ!$D$10+'СЕТ СН'!$I$5-'СЕТ СН'!$I$17</f>
        <v>5248.5449995300005</v>
      </c>
      <c r="K141" s="36">
        <f>SUMIFS(СВЦЭМ!$C$39:$C$782,СВЦЭМ!$A$39:$A$782,$A141,СВЦЭМ!$B$39:$B$782,K$119)+'СЕТ СН'!$I$9+СВЦЭМ!$D$10+'СЕТ СН'!$I$5-'СЕТ СН'!$I$17</f>
        <v>5176.7367056399999</v>
      </c>
      <c r="L141" s="36">
        <f>SUMIFS(СВЦЭМ!$C$39:$C$782,СВЦЭМ!$A$39:$A$782,$A141,СВЦЭМ!$B$39:$B$782,L$119)+'СЕТ СН'!$I$9+СВЦЭМ!$D$10+'СЕТ СН'!$I$5-'СЕТ СН'!$I$17</f>
        <v>5114.3120939199998</v>
      </c>
      <c r="M141" s="36">
        <f>SUMIFS(СВЦЭМ!$C$39:$C$782,СВЦЭМ!$A$39:$A$782,$A141,СВЦЭМ!$B$39:$B$782,M$119)+'СЕТ СН'!$I$9+СВЦЭМ!$D$10+'СЕТ СН'!$I$5-'СЕТ СН'!$I$17</f>
        <v>5098.5265982800001</v>
      </c>
      <c r="N141" s="36">
        <f>SUMIFS(СВЦЭМ!$C$39:$C$782,СВЦЭМ!$A$39:$A$782,$A141,СВЦЭМ!$B$39:$B$782,N$119)+'СЕТ СН'!$I$9+СВЦЭМ!$D$10+'СЕТ СН'!$I$5-'СЕТ СН'!$I$17</f>
        <v>5091.5046913900005</v>
      </c>
      <c r="O141" s="36">
        <f>SUMIFS(СВЦЭМ!$C$39:$C$782,СВЦЭМ!$A$39:$A$782,$A141,СВЦЭМ!$B$39:$B$782,O$119)+'СЕТ СН'!$I$9+СВЦЭМ!$D$10+'СЕТ СН'!$I$5-'СЕТ СН'!$I$17</f>
        <v>5099.4519438200005</v>
      </c>
      <c r="P141" s="36">
        <f>SUMIFS(СВЦЭМ!$C$39:$C$782,СВЦЭМ!$A$39:$A$782,$A141,СВЦЭМ!$B$39:$B$782,P$119)+'СЕТ СН'!$I$9+СВЦЭМ!$D$10+'СЕТ СН'!$I$5-'СЕТ СН'!$I$17</f>
        <v>5096.93584956</v>
      </c>
      <c r="Q141" s="36">
        <f>SUMIFS(СВЦЭМ!$C$39:$C$782,СВЦЭМ!$A$39:$A$782,$A141,СВЦЭМ!$B$39:$B$782,Q$119)+'СЕТ СН'!$I$9+СВЦЭМ!$D$10+'СЕТ СН'!$I$5-'СЕТ СН'!$I$17</f>
        <v>5103.0104849899999</v>
      </c>
      <c r="R141" s="36">
        <f>SUMIFS(СВЦЭМ!$C$39:$C$782,СВЦЭМ!$A$39:$A$782,$A141,СВЦЭМ!$B$39:$B$782,R$119)+'СЕТ СН'!$I$9+СВЦЭМ!$D$10+'СЕТ СН'!$I$5-'СЕТ СН'!$I$17</f>
        <v>5095.5948364000005</v>
      </c>
      <c r="S141" s="36">
        <f>SUMIFS(СВЦЭМ!$C$39:$C$782,СВЦЭМ!$A$39:$A$782,$A141,СВЦЭМ!$B$39:$B$782,S$119)+'СЕТ СН'!$I$9+СВЦЭМ!$D$10+'СЕТ СН'!$I$5-'СЕТ СН'!$I$17</f>
        <v>5098.3523202400002</v>
      </c>
      <c r="T141" s="36">
        <f>SUMIFS(СВЦЭМ!$C$39:$C$782,СВЦЭМ!$A$39:$A$782,$A141,СВЦЭМ!$B$39:$B$782,T$119)+'СЕТ СН'!$I$9+СВЦЭМ!$D$10+'СЕТ СН'!$I$5-'СЕТ СН'!$I$17</f>
        <v>5102.63338303</v>
      </c>
      <c r="U141" s="36">
        <f>SUMIFS(СВЦЭМ!$C$39:$C$782,СВЦЭМ!$A$39:$A$782,$A141,СВЦЭМ!$B$39:$B$782,U$119)+'СЕТ СН'!$I$9+СВЦЭМ!$D$10+'СЕТ СН'!$I$5-'СЕТ СН'!$I$17</f>
        <v>5106.1447899000004</v>
      </c>
      <c r="V141" s="36">
        <f>SUMIFS(СВЦЭМ!$C$39:$C$782,СВЦЭМ!$A$39:$A$782,$A141,СВЦЭМ!$B$39:$B$782,V$119)+'СЕТ СН'!$I$9+СВЦЭМ!$D$10+'СЕТ СН'!$I$5-'СЕТ СН'!$I$17</f>
        <v>5127.1933528700001</v>
      </c>
      <c r="W141" s="36">
        <f>SUMIFS(СВЦЭМ!$C$39:$C$782,СВЦЭМ!$A$39:$A$782,$A141,СВЦЭМ!$B$39:$B$782,W$119)+'СЕТ СН'!$I$9+СВЦЭМ!$D$10+'СЕТ СН'!$I$5-'СЕТ СН'!$I$17</f>
        <v>5102.0279134600005</v>
      </c>
      <c r="X141" s="36">
        <f>SUMIFS(СВЦЭМ!$C$39:$C$782,СВЦЭМ!$A$39:$A$782,$A141,СВЦЭМ!$B$39:$B$782,X$119)+'СЕТ СН'!$I$9+СВЦЭМ!$D$10+'СЕТ СН'!$I$5-'СЕТ СН'!$I$17</f>
        <v>5149.14528961</v>
      </c>
      <c r="Y141" s="36">
        <f>SUMIFS(СВЦЭМ!$C$39:$C$782,СВЦЭМ!$A$39:$A$782,$A141,СВЦЭМ!$B$39:$B$782,Y$119)+'СЕТ СН'!$I$9+СВЦЭМ!$D$10+'СЕТ СН'!$I$5-'СЕТ СН'!$I$17</f>
        <v>5238.3566194100003</v>
      </c>
    </row>
    <row r="142" spans="1:25" ht="15.75" x14ac:dyDescent="0.2">
      <c r="A142" s="35">
        <f t="shared" si="3"/>
        <v>45130</v>
      </c>
      <c r="B142" s="36">
        <f>SUMIFS(СВЦЭМ!$C$39:$C$782,СВЦЭМ!$A$39:$A$782,$A142,СВЦЭМ!$B$39:$B$782,B$119)+'СЕТ СН'!$I$9+СВЦЭМ!$D$10+'СЕТ СН'!$I$5-'СЕТ СН'!$I$17</f>
        <v>5501.7166819200002</v>
      </c>
      <c r="C142" s="36">
        <f>SUMIFS(СВЦЭМ!$C$39:$C$782,СВЦЭМ!$A$39:$A$782,$A142,СВЦЭМ!$B$39:$B$782,C$119)+'СЕТ СН'!$I$9+СВЦЭМ!$D$10+'СЕТ СН'!$I$5-'СЕТ СН'!$I$17</f>
        <v>5548.6576119300007</v>
      </c>
      <c r="D142" s="36">
        <f>SUMIFS(СВЦЭМ!$C$39:$C$782,СВЦЭМ!$A$39:$A$782,$A142,СВЦЭМ!$B$39:$B$782,D$119)+'СЕТ СН'!$I$9+СВЦЭМ!$D$10+'СЕТ СН'!$I$5-'СЕТ СН'!$I$17</f>
        <v>5664.2387812500001</v>
      </c>
      <c r="E142" s="36">
        <f>SUMIFS(СВЦЭМ!$C$39:$C$782,СВЦЭМ!$A$39:$A$782,$A142,СВЦЭМ!$B$39:$B$782,E$119)+'СЕТ СН'!$I$9+СВЦЭМ!$D$10+'СЕТ СН'!$I$5-'СЕТ СН'!$I$17</f>
        <v>5690.6403581600007</v>
      </c>
      <c r="F142" s="36">
        <f>SUMIFS(СВЦЭМ!$C$39:$C$782,СВЦЭМ!$A$39:$A$782,$A142,СВЦЭМ!$B$39:$B$782,F$119)+'СЕТ СН'!$I$9+СВЦЭМ!$D$10+'СЕТ СН'!$I$5-'СЕТ СН'!$I$17</f>
        <v>5694.6811125100003</v>
      </c>
      <c r="G142" s="36">
        <f>SUMIFS(СВЦЭМ!$C$39:$C$782,СВЦЭМ!$A$39:$A$782,$A142,СВЦЭМ!$B$39:$B$782,G$119)+'СЕТ СН'!$I$9+СВЦЭМ!$D$10+'СЕТ СН'!$I$5-'СЕТ СН'!$I$17</f>
        <v>5690.7404960599997</v>
      </c>
      <c r="H142" s="36">
        <f>SUMIFS(СВЦЭМ!$C$39:$C$782,СВЦЭМ!$A$39:$A$782,$A142,СВЦЭМ!$B$39:$B$782,H$119)+'СЕТ СН'!$I$9+СВЦЭМ!$D$10+'СЕТ СН'!$I$5-'СЕТ СН'!$I$17</f>
        <v>5587.5570365399999</v>
      </c>
      <c r="I142" s="36">
        <f>SUMIFS(СВЦЭМ!$C$39:$C$782,СВЦЭМ!$A$39:$A$782,$A142,СВЦЭМ!$B$39:$B$782,I$119)+'СЕТ СН'!$I$9+СВЦЭМ!$D$10+'СЕТ СН'!$I$5-'СЕТ СН'!$I$17</f>
        <v>5544.3377234899999</v>
      </c>
      <c r="J142" s="36">
        <f>SUMIFS(СВЦЭМ!$C$39:$C$782,СВЦЭМ!$A$39:$A$782,$A142,СВЦЭМ!$B$39:$B$782,J$119)+'СЕТ СН'!$I$9+СВЦЭМ!$D$10+'СЕТ СН'!$I$5-'СЕТ СН'!$I$17</f>
        <v>5454.3852639300003</v>
      </c>
      <c r="K142" s="36">
        <f>SUMIFS(СВЦЭМ!$C$39:$C$782,СВЦЭМ!$A$39:$A$782,$A142,СВЦЭМ!$B$39:$B$782,K$119)+'СЕТ СН'!$I$9+СВЦЭМ!$D$10+'СЕТ СН'!$I$5-'СЕТ СН'!$I$17</f>
        <v>5367.5379043299999</v>
      </c>
      <c r="L142" s="36">
        <f>SUMIFS(СВЦЭМ!$C$39:$C$782,СВЦЭМ!$A$39:$A$782,$A142,СВЦЭМ!$B$39:$B$782,L$119)+'СЕТ СН'!$I$9+СВЦЭМ!$D$10+'СЕТ СН'!$I$5-'СЕТ СН'!$I$17</f>
        <v>5303.0938811400001</v>
      </c>
      <c r="M142" s="36">
        <f>SUMIFS(СВЦЭМ!$C$39:$C$782,СВЦЭМ!$A$39:$A$782,$A142,СВЦЭМ!$B$39:$B$782,M$119)+'СЕТ СН'!$I$9+СВЦЭМ!$D$10+'СЕТ СН'!$I$5-'СЕТ СН'!$I$17</f>
        <v>5286.4312696200004</v>
      </c>
      <c r="N142" s="36">
        <f>SUMIFS(СВЦЭМ!$C$39:$C$782,СВЦЭМ!$A$39:$A$782,$A142,СВЦЭМ!$B$39:$B$782,N$119)+'СЕТ СН'!$I$9+СВЦЭМ!$D$10+'СЕТ СН'!$I$5-'СЕТ СН'!$I$17</f>
        <v>5272.9460962800003</v>
      </c>
      <c r="O142" s="36">
        <f>SUMIFS(СВЦЭМ!$C$39:$C$782,СВЦЭМ!$A$39:$A$782,$A142,СВЦЭМ!$B$39:$B$782,O$119)+'СЕТ СН'!$I$9+СВЦЭМ!$D$10+'СЕТ СН'!$I$5-'СЕТ СН'!$I$17</f>
        <v>5280.2617659200005</v>
      </c>
      <c r="P142" s="36">
        <f>SUMIFS(СВЦЭМ!$C$39:$C$782,СВЦЭМ!$A$39:$A$782,$A142,СВЦЭМ!$B$39:$B$782,P$119)+'СЕТ СН'!$I$9+СВЦЭМ!$D$10+'СЕТ СН'!$I$5-'СЕТ СН'!$I$17</f>
        <v>5288.2117180900004</v>
      </c>
      <c r="Q142" s="36">
        <f>SUMIFS(СВЦЭМ!$C$39:$C$782,СВЦЭМ!$A$39:$A$782,$A142,СВЦЭМ!$B$39:$B$782,Q$119)+'СЕТ СН'!$I$9+СВЦЭМ!$D$10+'СЕТ СН'!$I$5-'СЕТ СН'!$I$17</f>
        <v>5289.4338983400003</v>
      </c>
      <c r="R142" s="36">
        <f>SUMIFS(СВЦЭМ!$C$39:$C$782,СВЦЭМ!$A$39:$A$782,$A142,СВЦЭМ!$B$39:$B$782,R$119)+'СЕТ СН'!$I$9+СВЦЭМ!$D$10+'СЕТ СН'!$I$5-'СЕТ СН'!$I$17</f>
        <v>5273.6457586800007</v>
      </c>
      <c r="S142" s="36">
        <f>SUMIFS(СВЦЭМ!$C$39:$C$782,СВЦЭМ!$A$39:$A$782,$A142,СВЦЭМ!$B$39:$B$782,S$119)+'СЕТ СН'!$I$9+СВЦЭМ!$D$10+'СЕТ СН'!$I$5-'СЕТ СН'!$I$17</f>
        <v>5268.9309936</v>
      </c>
      <c r="T142" s="36">
        <f>SUMIFS(СВЦЭМ!$C$39:$C$782,СВЦЭМ!$A$39:$A$782,$A142,СВЦЭМ!$B$39:$B$782,T$119)+'СЕТ СН'!$I$9+СВЦЭМ!$D$10+'СЕТ СН'!$I$5-'СЕТ СН'!$I$17</f>
        <v>5267.7635507600007</v>
      </c>
      <c r="U142" s="36">
        <f>SUMIFS(СВЦЭМ!$C$39:$C$782,СВЦЭМ!$A$39:$A$782,$A142,СВЦЭМ!$B$39:$B$782,U$119)+'СЕТ СН'!$I$9+СВЦЭМ!$D$10+'СЕТ СН'!$I$5-'СЕТ СН'!$I$17</f>
        <v>5284.2161601000007</v>
      </c>
      <c r="V142" s="36">
        <f>SUMIFS(СВЦЭМ!$C$39:$C$782,СВЦЭМ!$A$39:$A$782,$A142,СВЦЭМ!$B$39:$B$782,V$119)+'СЕТ СН'!$I$9+СВЦЭМ!$D$10+'СЕТ СН'!$I$5-'СЕТ СН'!$I$17</f>
        <v>5289.8542620300004</v>
      </c>
      <c r="W142" s="36">
        <f>SUMIFS(СВЦЭМ!$C$39:$C$782,СВЦЭМ!$A$39:$A$782,$A142,СВЦЭМ!$B$39:$B$782,W$119)+'СЕТ СН'!$I$9+СВЦЭМ!$D$10+'СЕТ СН'!$I$5-'СЕТ СН'!$I$17</f>
        <v>5261.9967590300002</v>
      </c>
      <c r="X142" s="36">
        <f>SUMIFS(СВЦЭМ!$C$39:$C$782,СВЦЭМ!$A$39:$A$782,$A142,СВЦЭМ!$B$39:$B$782,X$119)+'СЕТ СН'!$I$9+СВЦЭМ!$D$10+'СЕТ СН'!$I$5-'СЕТ СН'!$I$17</f>
        <v>5320.5955762700005</v>
      </c>
      <c r="Y142" s="36">
        <f>SUMIFS(СВЦЭМ!$C$39:$C$782,СВЦЭМ!$A$39:$A$782,$A142,СВЦЭМ!$B$39:$B$782,Y$119)+'СЕТ СН'!$I$9+СВЦЭМ!$D$10+'СЕТ СН'!$I$5-'СЕТ СН'!$I$17</f>
        <v>5417.5539886300003</v>
      </c>
    </row>
    <row r="143" spans="1:25" ht="15.75" x14ac:dyDescent="0.2">
      <c r="A143" s="35">
        <f t="shared" si="3"/>
        <v>45131</v>
      </c>
      <c r="B143" s="36">
        <f>SUMIFS(СВЦЭМ!$C$39:$C$782,СВЦЭМ!$A$39:$A$782,$A143,СВЦЭМ!$B$39:$B$782,B$119)+'СЕТ СН'!$I$9+СВЦЭМ!$D$10+'СЕТ СН'!$I$5-'СЕТ СН'!$I$17</f>
        <v>5472.1529305000004</v>
      </c>
      <c r="C143" s="36">
        <f>SUMIFS(СВЦЭМ!$C$39:$C$782,СВЦЭМ!$A$39:$A$782,$A143,СВЦЭМ!$B$39:$B$782,C$119)+'СЕТ СН'!$I$9+СВЦЭМ!$D$10+'СЕТ СН'!$I$5-'СЕТ СН'!$I$17</f>
        <v>5606.6941383399999</v>
      </c>
      <c r="D143" s="36">
        <f>SUMIFS(СВЦЭМ!$C$39:$C$782,СВЦЭМ!$A$39:$A$782,$A143,СВЦЭМ!$B$39:$B$782,D$119)+'СЕТ СН'!$I$9+СВЦЭМ!$D$10+'СЕТ СН'!$I$5-'СЕТ СН'!$I$17</f>
        <v>5662.2193464600005</v>
      </c>
      <c r="E143" s="36">
        <f>SUMIFS(СВЦЭМ!$C$39:$C$782,СВЦЭМ!$A$39:$A$782,$A143,СВЦЭМ!$B$39:$B$782,E$119)+'СЕТ СН'!$I$9+СВЦЭМ!$D$10+'СЕТ СН'!$I$5-'СЕТ СН'!$I$17</f>
        <v>5713.91654647</v>
      </c>
      <c r="F143" s="36">
        <f>SUMIFS(СВЦЭМ!$C$39:$C$782,СВЦЭМ!$A$39:$A$782,$A143,СВЦЭМ!$B$39:$B$782,F$119)+'СЕТ СН'!$I$9+СВЦЭМ!$D$10+'СЕТ СН'!$I$5-'СЕТ СН'!$I$17</f>
        <v>5722.8055828899996</v>
      </c>
      <c r="G143" s="36">
        <f>SUMIFS(СВЦЭМ!$C$39:$C$782,СВЦЭМ!$A$39:$A$782,$A143,СВЦЭМ!$B$39:$B$782,G$119)+'СЕТ СН'!$I$9+СВЦЭМ!$D$10+'СЕТ СН'!$I$5-'СЕТ СН'!$I$17</f>
        <v>5854.7164509800004</v>
      </c>
      <c r="H143" s="36">
        <f>SUMIFS(СВЦЭМ!$C$39:$C$782,СВЦЭМ!$A$39:$A$782,$A143,СВЦЭМ!$B$39:$B$782,H$119)+'СЕТ СН'!$I$9+СВЦЭМ!$D$10+'СЕТ СН'!$I$5-'СЕТ СН'!$I$17</f>
        <v>5762.1830583700003</v>
      </c>
      <c r="I143" s="36">
        <f>SUMIFS(СВЦЭМ!$C$39:$C$782,СВЦЭМ!$A$39:$A$782,$A143,СВЦЭМ!$B$39:$B$782,I$119)+'СЕТ СН'!$I$9+СВЦЭМ!$D$10+'СЕТ СН'!$I$5-'СЕТ СН'!$I$17</f>
        <v>5640.9476896400001</v>
      </c>
      <c r="J143" s="36">
        <f>SUMIFS(СВЦЭМ!$C$39:$C$782,СВЦЭМ!$A$39:$A$782,$A143,СВЦЭМ!$B$39:$B$782,J$119)+'СЕТ СН'!$I$9+СВЦЭМ!$D$10+'СЕТ СН'!$I$5-'СЕТ СН'!$I$17</f>
        <v>5530.3415111800005</v>
      </c>
      <c r="K143" s="36">
        <f>SUMIFS(СВЦЭМ!$C$39:$C$782,СВЦЭМ!$A$39:$A$782,$A143,СВЦЭМ!$B$39:$B$782,K$119)+'СЕТ СН'!$I$9+СВЦЭМ!$D$10+'СЕТ СН'!$I$5-'СЕТ СН'!$I$17</f>
        <v>5458.8574755500003</v>
      </c>
      <c r="L143" s="36">
        <f>SUMIFS(СВЦЭМ!$C$39:$C$782,СВЦЭМ!$A$39:$A$782,$A143,СВЦЭМ!$B$39:$B$782,L$119)+'СЕТ СН'!$I$9+СВЦЭМ!$D$10+'СЕТ СН'!$I$5-'СЕТ СН'!$I$17</f>
        <v>5419.5631526899997</v>
      </c>
      <c r="M143" s="36">
        <f>SUMIFS(СВЦЭМ!$C$39:$C$782,СВЦЭМ!$A$39:$A$782,$A143,СВЦЭМ!$B$39:$B$782,M$119)+'СЕТ СН'!$I$9+СВЦЭМ!$D$10+'СЕТ СН'!$I$5-'СЕТ СН'!$I$17</f>
        <v>5403.3768490100001</v>
      </c>
      <c r="N143" s="36">
        <f>SUMIFS(СВЦЭМ!$C$39:$C$782,СВЦЭМ!$A$39:$A$782,$A143,СВЦЭМ!$B$39:$B$782,N$119)+'СЕТ СН'!$I$9+СВЦЭМ!$D$10+'СЕТ СН'!$I$5-'СЕТ СН'!$I$17</f>
        <v>5391.9773759400005</v>
      </c>
      <c r="O143" s="36">
        <f>SUMIFS(СВЦЭМ!$C$39:$C$782,СВЦЭМ!$A$39:$A$782,$A143,СВЦЭМ!$B$39:$B$782,O$119)+'СЕТ СН'!$I$9+СВЦЭМ!$D$10+'СЕТ СН'!$I$5-'СЕТ СН'!$I$17</f>
        <v>5396.7790761400001</v>
      </c>
      <c r="P143" s="36">
        <f>SUMIFS(СВЦЭМ!$C$39:$C$782,СВЦЭМ!$A$39:$A$782,$A143,СВЦЭМ!$B$39:$B$782,P$119)+'СЕТ СН'!$I$9+СВЦЭМ!$D$10+'СЕТ СН'!$I$5-'СЕТ СН'!$I$17</f>
        <v>5404.0766577000004</v>
      </c>
      <c r="Q143" s="36">
        <f>SUMIFS(СВЦЭМ!$C$39:$C$782,СВЦЭМ!$A$39:$A$782,$A143,СВЦЭМ!$B$39:$B$782,Q$119)+'СЕТ СН'!$I$9+СВЦЭМ!$D$10+'СЕТ СН'!$I$5-'СЕТ СН'!$I$17</f>
        <v>5406.5820560400007</v>
      </c>
      <c r="R143" s="36">
        <f>SUMIFS(СВЦЭМ!$C$39:$C$782,СВЦЭМ!$A$39:$A$782,$A143,СВЦЭМ!$B$39:$B$782,R$119)+'СЕТ СН'!$I$9+СВЦЭМ!$D$10+'СЕТ СН'!$I$5-'СЕТ СН'!$I$17</f>
        <v>5421.0921190700001</v>
      </c>
      <c r="S143" s="36">
        <f>SUMIFS(СВЦЭМ!$C$39:$C$782,СВЦЭМ!$A$39:$A$782,$A143,СВЦЭМ!$B$39:$B$782,S$119)+'СЕТ СН'!$I$9+СВЦЭМ!$D$10+'СЕТ СН'!$I$5-'СЕТ СН'!$I$17</f>
        <v>5411.1763753200003</v>
      </c>
      <c r="T143" s="36">
        <f>SUMIFS(СВЦЭМ!$C$39:$C$782,СВЦЭМ!$A$39:$A$782,$A143,СВЦЭМ!$B$39:$B$782,T$119)+'СЕТ СН'!$I$9+СВЦЭМ!$D$10+'СЕТ СН'!$I$5-'СЕТ СН'!$I$17</f>
        <v>5407.5561864400006</v>
      </c>
      <c r="U143" s="36">
        <f>SUMIFS(СВЦЭМ!$C$39:$C$782,СВЦЭМ!$A$39:$A$782,$A143,СВЦЭМ!$B$39:$B$782,U$119)+'СЕТ СН'!$I$9+СВЦЭМ!$D$10+'СЕТ СН'!$I$5-'СЕТ СН'!$I$17</f>
        <v>5414.6880422600007</v>
      </c>
      <c r="V143" s="36">
        <f>SUMIFS(СВЦЭМ!$C$39:$C$782,СВЦЭМ!$A$39:$A$782,$A143,СВЦЭМ!$B$39:$B$782,V$119)+'СЕТ СН'!$I$9+СВЦЭМ!$D$10+'СЕТ СН'!$I$5-'СЕТ СН'!$I$17</f>
        <v>5421.4990017</v>
      </c>
      <c r="W143" s="36">
        <f>SUMIFS(СВЦЭМ!$C$39:$C$782,СВЦЭМ!$A$39:$A$782,$A143,СВЦЭМ!$B$39:$B$782,W$119)+'СЕТ СН'!$I$9+СВЦЭМ!$D$10+'СЕТ СН'!$I$5-'СЕТ СН'!$I$17</f>
        <v>5385.9827101800001</v>
      </c>
      <c r="X143" s="36">
        <f>SUMIFS(СВЦЭМ!$C$39:$C$782,СВЦЭМ!$A$39:$A$782,$A143,СВЦЭМ!$B$39:$B$782,X$119)+'СЕТ СН'!$I$9+СВЦЭМ!$D$10+'СЕТ СН'!$I$5-'СЕТ СН'!$I$17</f>
        <v>5431.6428644300004</v>
      </c>
      <c r="Y143" s="36">
        <f>SUMIFS(СВЦЭМ!$C$39:$C$782,СВЦЭМ!$A$39:$A$782,$A143,СВЦЭМ!$B$39:$B$782,Y$119)+'СЕТ СН'!$I$9+СВЦЭМ!$D$10+'СЕТ СН'!$I$5-'СЕТ СН'!$I$17</f>
        <v>5535.44523441</v>
      </c>
    </row>
    <row r="144" spans="1:25" ht="15.75" x14ac:dyDescent="0.2">
      <c r="A144" s="35">
        <f t="shared" si="3"/>
        <v>45132</v>
      </c>
      <c r="B144" s="36">
        <f>SUMIFS(СВЦЭМ!$C$39:$C$782,СВЦЭМ!$A$39:$A$782,$A144,СВЦЭМ!$B$39:$B$782,B$119)+'СЕТ СН'!$I$9+СВЦЭМ!$D$10+'СЕТ СН'!$I$5-'СЕТ СН'!$I$17</f>
        <v>5428.8427461000001</v>
      </c>
      <c r="C144" s="36">
        <f>SUMIFS(СВЦЭМ!$C$39:$C$782,СВЦЭМ!$A$39:$A$782,$A144,СВЦЭМ!$B$39:$B$782,C$119)+'СЕТ СН'!$I$9+СВЦЭМ!$D$10+'СЕТ СН'!$I$5-'СЕТ СН'!$I$17</f>
        <v>5496.5592134300005</v>
      </c>
      <c r="D144" s="36">
        <f>SUMIFS(СВЦЭМ!$C$39:$C$782,СВЦЭМ!$A$39:$A$782,$A144,СВЦЭМ!$B$39:$B$782,D$119)+'СЕТ СН'!$I$9+СВЦЭМ!$D$10+'СЕТ СН'!$I$5-'СЕТ СН'!$I$17</f>
        <v>5633.6162391600001</v>
      </c>
      <c r="E144" s="36">
        <f>SUMIFS(СВЦЭМ!$C$39:$C$782,СВЦЭМ!$A$39:$A$782,$A144,СВЦЭМ!$B$39:$B$782,E$119)+'СЕТ СН'!$I$9+СВЦЭМ!$D$10+'СЕТ СН'!$I$5-'СЕТ СН'!$I$17</f>
        <v>5704.7968131300004</v>
      </c>
      <c r="F144" s="36">
        <f>SUMIFS(СВЦЭМ!$C$39:$C$782,СВЦЭМ!$A$39:$A$782,$A144,СВЦЭМ!$B$39:$B$782,F$119)+'СЕТ СН'!$I$9+СВЦЭМ!$D$10+'СЕТ СН'!$I$5-'СЕТ СН'!$I$17</f>
        <v>5696.9792325899998</v>
      </c>
      <c r="G144" s="36">
        <f>SUMIFS(СВЦЭМ!$C$39:$C$782,СВЦЭМ!$A$39:$A$782,$A144,СВЦЭМ!$B$39:$B$782,G$119)+'СЕТ СН'!$I$9+СВЦЭМ!$D$10+'СЕТ СН'!$I$5-'СЕТ СН'!$I$17</f>
        <v>5621.7689525300002</v>
      </c>
      <c r="H144" s="36">
        <f>SUMIFS(СВЦЭМ!$C$39:$C$782,СВЦЭМ!$A$39:$A$782,$A144,СВЦЭМ!$B$39:$B$782,H$119)+'СЕТ СН'!$I$9+СВЦЭМ!$D$10+'СЕТ СН'!$I$5-'СЕТ СН'!$I$17</f>
        <v>5507.8266547700005</v>
      </c>
      <c r="I144" s="36">
        <f>SUMIFS(СВЦЭМ!$C$39:$C$782,СВЦЭМ!$A$39:$A$782,$A144,СВЦЭМ!$B$39:$B$782,I$119)+'СЕТ СН'!$I$9+СВЦЭМ!$D$10+'СЕТ СН'!$I$5-'СЕТ СН'!$I$17</f>
        <v>5423.4806673399999</v>
      </c>
      <c r="J144" s="36">
        <f>SUMIFS(СВЦЭМ!$C$39:$C$782,СВЦЭМ!$A$39:$A$782,$A144,СВЦЭМ!$B$39:$B$782,J$119)+'СЕТ СН'!$I$9+СВЦЭМ!$D$10+'СЕТ СН'!$I$5-'СЕТ СН'!$I$17</f>
        <v>5341.1455350800006</v>
      </c>
      <c r="K144" s="36">
        <f>SUMIFS(СВЦЭМ!$C$39:$C$782,СВЦЭМ!$A$39:$A$782,$A144,СВЦЭМ!$B$39:$B$782,K$119)+'СЕТ СН'!$I$9+СВЦЭМ!$D$10+'СЕТ СН'!$I$5-'СЕТ СН'!$I$17</f>
        <v>5273.52064574</v>
      </c>
      <c r="L144" s="36">
        <f>SUMIFS(СВЦЭМ!$C$39:$C$782,СВЦЭМ!$A$39:$A$782,$A144,СВЦЭМ!$B$39:$B$782,L$119)+'СЕТ СН'!$I$9+СВЦЭМ!$D$10+'СЕТ СН'!$I$5-'СЕТ СН'!$I$17</f>
        <v>5269.4855094800005</v>
      </c>
      <c r="M144" s="36">
        <f>SUMIFS(СВЦЭМ!$C$39:$C$782,СВЦЭМ!$A$39:$A$782,$A144,СВЦЭМ!$B$39:$B$782,M$119)+'СЕТ СН'!$I$9+СВЦЭМ!$D$10+'СЕТ СН'!$I$5-'СЕТ СН'!$I$17</f>
        <v>5282.5591890800006</v>
      </c>
      <c r="N144" s="36">
        <f>SUMIFS(СВЦЭМ!$C$39:$C$782,СВЦЭМ!$A$39:$A$782,$A144,СВЦЭМ!$B$39:$B$782,N$119)+'СЕТ СН'!$I$9+СВЦЭМ!$D$10+'СЕТ СН'!$I$5-'СЕТ СН'!$I$17</f>
        <v>5274.3195634100002</v>
      </c>
      <c r="O144" s="36">
        <f>SUMIFS(СВЦЭМ!$C$39:$C$782,СВЦЭМ!$A$39:$A$782,$A144,СВЦЭМ!$B$39:$B$782,O$119)+'СЕТ СН'!$I$9+СВЦЭМ!$D$10+'СЕТ СН'!$I$5-'СЕТ СН'!$I$17</f>
        <v>5274.6978596300005</v>
      </c>
      <c r="P144" s="36">
        <f>SUMIFS(СВЦЭМ!$C$39:$C$782,СВЦЭМ!$A$39:$A$782,$A144,СВЦЭМ!$B$39:$B$782,P$119)+'СЕТ СН'!$I$9+СВЦЭМ!$D$10+'СЕТ СН'!$I$5-'СЕТ СН'!$I$17</f>
        <v>5275.0856784099997</v>
      </c>
      <c r="Q144" s="36">
        <f>SUMIFS(СВЦЭМ!$C$39:$C$782,СВЦЭМ!$A$39:$A$782,$A144,СВЦЭМ!$B$39:$B$782,Q$119)+'СЕТ СН'!$I$9+СВЦЭМ!$D$10+'СЕТ СН'!$I$5-'СЕТ СН'!$I$17</f>
        <v>5511.2977504200007</v>
      </c>
      <c r="R144" s="36">
        <f>SUMIFS(СВЦЭМ!$C$39:$C$782,СВЦЭМ!$A$39:$A$782,$A144,СВЦЭМ!$B$39:$B$782,R$119)+'СЕТ СН'!$I$9+СВЦЭМ!$D$10+'СЕТ СН'!$I$5-'СЕТ СН'!$I$17</f>
        <v>5550.6064997900003</v>
      </c>
      <c r="S144" s="36">
        <f>SUMIFS(СВЦЭМ!$C$39:$C$782,СВЦЭМ!$A$39:$A$782,$A144,СВЦЭМ!$B$39:$B$782,S$119)+'СЕТ СН'!$I$9+СВЦЭМ!$D$10+'СЕТ СН'!$I$5-'СЕТ СН'!$I$17</f>
        <v>5389.9672979100005</v>
      </c>
      <c r="T144" s="36">
        <f>SUMIFS(СВЦЭМ!$C$39:$C$782,СВЦЭМ!$A$39:$A$782,$A144,СВЦЭМ!$B$39:$B$782,T$119)+'СЕТ СН'!$I$9+СВЦЭМ!$D$10+'СЕТ СН'!$I$5-'СЕТ СН'!$I$17</f>
        <v>5294.4716177500004</v>
      </c>
      <c r="U144" s="36">
        <f>SUMIFS(СВЦЭМ!$C$39:$C$782,СВЦЭМ!$A$39:$A$782,$A144,СВЦЭМ!$B$39:$B$782,U$119)+'СЕТ СН'!$I$9+СВЦЭМ!$D$10+'СЕТ СН'!$I$5-'СЕТ СН'!$I$17</f>
        <v>5281.1848568900004</v>
      </c>
      <c r="V144" s="36">
        <f>SUMIFS(СВЦЭМ!$C$39:$C$782,СВЦЭМ!$A$39:$A$782,$A144,СВЦЭМ!$B$39:$B$782,V$119)+'СЕТ СН'!$I$9+СВЦЭМ!$D$10+'СЕТ СН'!$I$5-'СЕТ СН'!$I$17</f>
        <v>5247.2881772199999</v>
      </c>
      <c r="W144" s="36">
        <f>SUMIFS(СВЦЭМ!$C$39:$C$782,СВЦЭМ!$A$39:$A$782,$A144,СВЦЭМ!$B$39:$B$782,W$119)+'СЕТ СН'!$I$9+СВЦЭМ!$D$10+'СЕТ СН'!$I$5-'СЕТ СН'!$I$17</f>
        <v>5210.2687995400001</v>
      </c>
      <c r="X144" s="36">
        <f>SUMIFS(СВЦЭМ!$C$39:$C$782,СВЦЭМ!$A$39:$A$782,$A144,СВЦЭМ!$B$39:$B$782,X$119)+'СЕТ СН'!$I$9+СВЦЭМ!$D$10+'СЕТ СН'!$I$5-'СЕТ СН'!$I$17</f>
        <v>5254.9768705300003</v>
      </c>
      <c r="Y144" s="36">
        <f>SUMIFS(СВЦЭМ!$C$39:$C$782,СВЦЭМ!$A$39:$A$782,$A144,СВЦЭМ!$B$39:$B$782,Y$119)+'СЕТ СН'!$I$9+СВЦЭМ!$D$10+'СЕТ СН'!$I$5-'СЕТ СН'!$I$17</f>
        <v>5343.9806806899996</v>
      </c>
    </row>
    <row r="145" spans="1:26" ht="15.75" x14ac:dyDescent="0.2">
      <c r="A145" s="35">
        <f t="shared" si="3"/>
        <v>45133</v>
      </c>
      <c r="B145" s="36">
        <f>SUMIFS(СВЦЭМ!$C$39:$C$782,СВЦЭМ!$A$39:$A$782,$A145,СВЦЭМ!$B$39:$B$782,B$119)+'СЕТ СН'!$I$9+СВЦЭМ!$D$10+'СЕТ СН'!$I$5-'СЕТ СН'!$I$17</f>
        <v>5317.5726462800003</v>
      </c>
      <c r="C145" s="36">
        <f>SUMIFS(СВЦЭМ!$C$39:$C$782,СВЦЭМ!$A$39:$A$782,$A145,СВЦЭМ!$B$39:$B$782,C$119)+'СЕТ СН'!$I$9+СВЦЭМ!$D$10+'СЕТ СН'!$I$5-'СЕТ СН'!$I$17</f>
        <v>5395.9518783399999</v>
      </c>
      <c r="D145" s="36">
        <f>SUMIFS(СВЦЭМ!$C$39:$C$782,СВЦЭМ!$A$39:$A$782,$A145,СВЦЭМ!$B$39:$B$782,D$119)+'СЕТ СН'!$I$9+СВЦЭМ!$D$10+'СЕТ СН'!$I$5-'СЕТ СН'!$I$17</f>
        <v>5511.7887225699997</v>
      </c>
      <c r="E145" s="36">
        <f>SUMIFS(СВЦЭМ!$C$39:$C$782,СВЦЭМ!$A$39:$A$782,$A145,СВЦЭМ!$B$39:$B$782,E$119)+'СЕТ СН'!$I$9+СВЦЭМ!$D$10+'СЕТ СН'!$I$5-'СЕТ СН'!$I$17</f>
        <v>5534.6045135599998</v>
      </c>
      <c r="F145" s="36">
        <f>SUMIFS(СВЦЭМ!$C$39:$C$782,СВЦЭМ!$A$39:$A$782,$A145,СВЦЭМ!$B$39:$B$782,F$119)+'СЕТ СН'!$I$9+СВЦЭМ!$D$10+'СЕТ СН'!$I$5-'СЕТ СН'!$I$17</f>
        <v>5540.5342785400007</v>
      </c>
      <c r="G145" s="36">
        <f>SUMIFS(СВЦЭМ!$C$39:$C$782,СВЦЭМ!$A$39:$A$782,$A145,СВЦЭМ!$B$39:$B$782,G$119)+'СЕТ СН'!$I$9+СВЦЭМ!$D$10+'СЕТ СН'!$I$5-'СЕТ СН'!$I$17</f>
        <v>5523.6663330700003</v>
      </c>
      <c r="H145" s="36">
        <f>SUMIFS(СВЦЭМ!$C$39:$C$782,СВЦЭМ!$A$39:$A$782,$A145,СВЦЭМ!$B$39:$B$782,H$119)+'СЕТ СН'!$I$9+СВЦЭМ!$D$10+'СЕТ СН'!$I$5-'СЕТ СН'!$I$17</f>
        <v>5429.5970974000002</v>
      </c>
      <c r="I145" s="36">
        <f>SUMIFS(СВЦЭМ!$C$39:$C$782,СВЦЭМ!$A$39:$A$782,$A145,СВЦЭМ!$B$39:$B$782,I$119)+'СЕТ СН'!$I$9+СВЦЭМ!$D$10+'СЕТ СН'!$I$5-'СЕТ СН'!$I$17</f>
        <v>5329.43295803</v>
      </c>
      <c r="J145" s="36">
        <f>SUMIFS(СВЦЭМ!$C$39:$C$782,СВЦЭМ!$A$39:$A$782,$A145,СВЦЭМ!$B$39:$B$782,J$119)+'СЕТ СН'!$I$9+СВЦЭМ!$D$10+'СЕТ СН'!$I$5-'СЕТ СН'!$I$17</f>
        <v>5230.2803486600005</v>
      </c>
      <c r="K145" s="36">
        <f>SUMIFS(СВЦЭМ!$C$39:$C$782,СВЦЭМ!$A$39:$A$782,$A145,СВЦЭМ!$B$39:$B$782,K$119)+'СЕТ СН'!$I$9+СВЦЭМ!$D$10+'СЕТ СН'!$I$5-'СЕТ СН'!$I$17</f>
        <v>5140.6807445000004</v>
      </c>
      <c r="L145" s="36">
        <f>SUMIFS(СВЦЭМ!$C$39:$C$782,СВЦЭМ!$A$39:$A$782,$A145,СВЦЭМ!$B$39:$B$782,L$119)+'СЕТ СН'!$I$9+СВЦЭМ!$D$10+'СЕТ СН'!$I$5-'СЕТ СН'!$I$17</f>
        <v>5112.4306197599999</v>
      </c>
      <c r="M145" s="36">
        <f>SUMIFS(СВЦЭМ!$C$39:$C$782,СВЦЭМ!$A$39:$A$782,$A145,СВЦЭМ!$B$39:$B$782,M$119)+'СЕТ СН'!$I$9+СВЦЭМ!$D$10+'СЕТ СН'!$I$5-'СЕТ СН'!$I$17</f>
        <v>5126.66914937</v>
      </c>
      <c r="N145" s="36">
        <f>SUMIFS(СВЦЭМ!$C$39:$C$782,СВЦЭМ!$A$39:$A$782,$A145,СВЦЭМ!$B$39:$B$782,N$119)+'СЕТ СН'!$I$9+СВЦЭМ!$D$10+'СЕТ СН'!$I$5-'СЕТ СН'!$I$17</f>
        <v>5110.4250106899999</v>
      </c>
      <c r="O145" s="36">
        <f>SUMIFS(СВЦЭМ!$C$39:$C$782,СВЦЭМ!$A$39:$A$782,$A145,СВЦЭМ!$B$39:$B$782,O$119)+'СЕТ СН'!$I$9+СВЦЭМ!$D$10+'СЕТ СН'!$I$5-'СЕТ СН'!$I$17</f>
        <v>5107.5025744900004</v>
      </c>
      <c r="P145" s="36">
        <f>SUMIFS(СВЦЭМ!$C$39:$C$782,СВЦЭМ!$A$39:$A$782,$A145,СВЦЭМ!$B$39:$B$782,P$119)+'СЕТ СН'!$I$9+СВЦЭМ!$D$10+'СЕТ СН'!$I$5-'СЕТ СН'!$I$17</f>
        <v>5082.4210951700006</v>
      </c>
      <c r="Q145" s="36">
        <f>SUMIFS(СВЦЭМ!$C$39:$C$782,СВЦЭМ!$A$39:$A$782,$A145,СВЦЭМ!$B$39:$B$782,Q$119)+'СЕТ СН'!$I$9+СВЦЭМ!$D$10+'СЕТ СН'!$I$5-'СЕТ СН'!$I$17</f>
        <v>5059.7283778700003</v>
      </c>
      <c r="R145" s="36">
        <f>SUMIFS(СВЦЭМ!$C$39:$C$782,СВЦЭМ!$A$39:$A$782,$A145,СВЦЭМ!$B$39:$B$782,R$119)+'СЕТ СН'!$I$9+СВЦЭМ!$D$10+'СЕТ СН'!$I$5-'СЕТ СН'!$I$17</f>
        <v>5067.4596768700003</v>
      </c>
      <c r="S145" s="36">
        <f>SUMIFS(СВЦЭМ!$C$39:$C$782,СВЦЭМ!$A$39:$A$782,$A145,СВЦЭМ!$B$39:$B$782,S$119)+'СЕТ СН'!$I$9+СВЦЭМ!$D$10+'СЕТ СН'!$I$5-'СЕТ СН'!$I$17</f>
        <v>5072.5411635500004</v>
      </c>
      <c r="T145" s="36">
        <f>SUMIFS(СВЦЭМ!$C$39:$C$782,СВЦЭМ!$A$39:$A$782,$A145,СВЦЭМ!$B$39:$B$782,T$119)+'СЕТ СН'!$I$9+СВЦЭМ!$D$10+'СЕТ СН'!$I$5-'СЕТ СН'!$I$17</f>
        <v>5102.8600753800001</v>
      </c>
      <c r="U145" s="36">
        <f>SUMIFS(СВЦЭМ!$C$39:$C$782,СВЦЭМ!$A$39:$A$782,$A145,СВЦЭМ!$B$39:$B$782,U$119)+'СЕТ СН'!$I$9+СВЦЭМ!$D$10+'СЕТ СН'!$I$5-'СЕТ СН'!$I$17</f>
        <v>5111.1595480699998</v>
      </c>
      <c r="V145" s="36">
        <f>SUMIFS(СВЦЭМ!$C$39:$C$782,СВЦЭМ!$A$39:$A$782,$A145,СВЦЭМ!$B$39:$B$782,V$119)+'СЕТ СН'!$I$9+СВЦЭМ!$D$10+'СЕТ СН'!$I$5-'СЕТ СН'!$I$17</f>
        <v>5131.7946335400002</v>
      </c>
      <c r="W145" s="36">
        <f>SUMIFS(СВЦЭМ!$C$39:$C$782,СВЦЭМ!$A$39:$A$782,$A145,СВЦЭМ!$B$39:$B$782,W$119)+'СЕТ СН'!$I$9+СВЦЭМ!$D$10+'СЕТ СН'!$I$5-'СЕТ СН'!$I$17</f>
        <v>5109.5869442700005</v>
      </c>
      <c r="X145" s="36">
        <f>SUMIFS(СВЦЭМ!$C$39:$C$782,СВЦЭМ!$A$39:$A$782,$A145,СВЦЭМ!$B$39:$B$782,X$119)+'СЕТ СН'!$I$9+СВЦЭМ!$D$10+'СЕТ СН'!$I$5-'СЕТ СН'!$I$17</f>
        <v>5134.6626276699999</v>
      </c>
      <c r="Y145" s="36">
        <f>SUMIFS(СВЦЭМ!$C$39:$C$782,СВЦЭМ!$A$39:$A$782,$A145,СВЦЭМ!$B$39:$B$782,Y$119)+'СЕТ СН'!$I$9+СВЦЭМ!$D$10+'СЕТ СН'!$I$5-'СЕТ СН'!$I$17</f>
        <v>5237.8459092700004</v>
      </c>
    </row>
    <row r="146" spans="1:26" ht="15.75" x14ac:dyDescent="0.2">
      <c r="A146" s="35">
        <f t="shared" si="3"/>
        <v>45134</v>
      </c>
      <c r="B146" s="36">
        <f>SUMIFS(СВЦЭМ!$C$39:$C$782,СВЦЭМ!$A$39:$A$782,$A146,СВЦЭМ!$B$39:$B$782,B$119)+'СЕТ СН'!$I$9+СВЦЭМ!$D$10+'СЕТ СН'!$I$5-'СЕТ СН'!$I$17</f>
        <v>5467.9287699800007</v>
      </c>
      <c r="C146" s="36">
        <f>SUMIFS(СВЦЭМ!$C$39:$C$782,СВЦЭМ!$A$39:$A$782,$A146,СВЦЭМ!$B$39:$B$782,C$119)+'СЕТ СН'!$I$9+СВЦЭМ!$D$10+'СЕТ СН'!$I$5-'СЕТ СН'!$I$17</f>
        <v>5528.4556955900007</v>
      </c>
      <c r="D146" s="36">
        <f>SUMIFS(СВЦЭМ!$C$39:$C$782,СВЦЭМ!$A$39:$A$782,$A146,СВЦЭМ!$B$39:$B$782,D$119)+'СЕТ СН'!$I$9+СВЦЭМ!$D$10+'СЕТ СН'!$I$5-'СЕТ СН'!$I$17</f>
        <v>5671.2098069200001</v>
      </c>
      <c r="E146" s="36">
        <f>SUMIFS(СВЦЭМ!$C$39:$C$782,СВЦЭМ!$A$39:$A$782,$A146,СВЦЭМ!$B$39:$B$782,E$119)+'СЕТ СН'!$I$9+СВЦЭМ!$D$10+'СЕТ СН'!$I$5-'СЕТ СН'!$I$17</f>
        <v>5734.5139627300005</v>
      </c>
      <c r="F146" s="36">
        <f>SUMIFS(СВЦЭМ!$C$39:$C$782,СВЦЭМ!$A$39:$A$782,$A146,СВЦЭМ!$B$39:$B$782,F$119)+'СЕТ СН'!$I$9+СВЦЭМ!$D$10+'СЕТ СН'!$I$5-'СЕТ СН'!$I$17</f>
        <v>5747.5338846900004</v>
      </c>
      <c r="G146" s="36">
        <f>SUMIFS(СВЦЭМ!$C$39:$C$782,СВЦЭМ!$A$39:$A$782,$A146,СВЦЭМ!$B$39:$B$782,G$119)+'СЕТ СН'!$I$9+СВЦЭМ!$D$10+'СЕТ СН'!$I$5-'СЕТ СН'!$I$17</f>
        <v>5738.4972100699997</v>
      </c>
      <c r="H146" s="36">
        <f>SUMIFS(СВЦЭМ!$C$39:$C$782,СВЦЭМ!$A$39:$A$782,$A146,СВЦЭМ!$B$39:$B$782,H$119)+'СЕТ СН'!$I$9+СВЦЭМ!$D$10+'СЕТ СН'!$I$5-'СЕТ СН'!$I$17</f>
        <v>5555.9049982800007</v>
      </c>
      <c r="I146" s="36">
        <f>SUMIFS(СВЦЭМ!$C$39:$C$782,СВЦЭМ!$A$39:$A$782,$A146,СВЦЭМ!$B$39:$B$782,I$119)+'СЕТ СН'!$I$9+СВЦЭМ!$D$10+'СЕТ СН'!$I$5-'СЕТ СН'!$I$17</f>
        <v>5470.1720155100002</v>
      </c>
      <c r="J146" s="36">
        <f>SUMIFS(СВЦЭМ!$C$39:$C$782,СВЦЭМ!$A$39:$A$782,$A146,СВЦЭМ!$B$39:$B$782,J$119)+'СЕТ СН'!$I$9+СВЦЭМ!$D$10+'СЕТ СН'!$I$5-'СЕТ СН'!$I$17</f>
        <v>5370.2506571700005</v>
      </c>
      <c r="K146" s="36">
        <f>SUMIFS(СВЦЭМ!$C$39:$C$782,СВЦЭМ!$A$39:$A$782,$A146,СВЦЭМ!$B$39:$B$782,K$119)+'СЕТ СН'!$I$9+СВЦЭМ!$D$10+'СЕТ СН'!$I$5-'СЕТ СН'!$I$17</f>
        <v>5282.3227206800002</v>
      </c>
      <c r="L146" s="36">
        <f>SUMIFS(СВЦЭМ!$C$39:$C$782,СВЦЭМ!$A$39:$A$782,$A146,СВЦЭМ!$B$39:$B$782,L$119)+'СЕТ СН'!$I$9+СВЦЭМ!$D$10+'СЕТ СН'!$I$5-'СЕТ СН'!$I$17</f>
        <v>5233.0149833400001</v>
      </c>
      <c r="M146" s="36">
        <f>SUMIFS(СВЦЭМ!$C$39:$C$782,СВЦЭМ!$A$39:$A$782,$A146,СВЦЭМ!$B$39:$B$782,M$119)+'СЕТ СН'!$I$9+СВЦЭМ!$D$10+'СЕТ СН'!$I$5-'СЕТ СН'!$I$17</f>
        <v>5238.3076552399998</v>
      </c>
      <c r="N146" s="36">
        <f>SUMIFS(СВЦЭМ!$C$39:$C$782,СВЦЭМ!$A$39:$A$782,$A146,СВЦЭМ!$B$39:$B$782,N$119)+'СЕТ СН'!$I$9+СВЦЭМ!$D$10+'СЕТ СН'!$I$5-'СЕТ СН'!$I$17</f>
        <v>5239.2461849000001</v>
      </c>
      <c r="O146" s="36">
        <f>SUMIFS(СВЦЭМ!$C$39:$C$782,СВЦЭМ!$A$39:$A$782,$A146,СВЦЭМ!$B$39:$B$782,O$119)+'СЕТ СН'!$I$9+СВЦЭМ!$D$10+'СЕТ СН'!$I$5-'СЕТ СН'!$I$17</f>
        <v>5381.7591659500004</v>
      </c>
      <c r="P146" s="36">
        <f>SUMIFS(СВЦЭМ!$C$39:$C$782,СВЦЭМ!$A$39:$A$782,$A146,СВЦЭМ!$B$39:$B$782,P$119)+'СЕТ СН'!$I$9+СВЦЭМ!$D$10+'СЕТ СН'!$I$5-'СЕТ СН'!$I$17</f>
        <v>5392.3630089200005</v>
      </c>
      <c r="Q146" s="36">
        <f>SUMIFS(СВЦЭМ!$C$39:$C$782,СВЦЭМ!$A$39:$A$782,$A146,СВЦЭМ!$B$39:$B$782,Q$119)+'СЕТ СН'!$I$9+СВЦЭМ!$D$10+'СЕТ СН'!$I$5-'СЕТ СН'!$I$17</f>
        <v>5346.5759308400002</v>
      </c>
      <c r="R146" s="36">
        <f>SUMIFS(СВЦЭМ!$C$39:$C$782,СВЦЭМ!$A$39:$A$782,$A146,СВЦЭМ!$B$39:$B$782,R$119)+'СЕТ СН'!$I$9+СВЦЭМ!$D$10+'СЕТ СН'!$I$5-'СЕТ СН'!$I$17</f>
        <v>5344.0372587600004</v>
      </c>
      <c r="S146" s="36">
        <f>SUMIFS(СВЦЭМ!$C$39:$C$782,СВЦЭМ!$A$39:$A$782,$A146,СВЦЭМ!$B$39:$B$782,S$119)+'СЕТ СН'!$I$9+СВЦЭМ!$D$10+'СЕТ СН'!$I$5-'СЕТ СН'!$I$17</f>
        <v>5381.2511078699999</v>
      </c>
      <c r="T146" s="36">
        <f>SUMIFS(СВЦЭМ!$C$39:$C$782,СВЦЭМ!$A$39:$A$782,$A146,СВЦЭМ!$B$39:$B$782,T$119)+'СЕТ СН'!$I$9+СВЦЭМ!$D$10+'СЕТ СН'!$I$5-'СЕТ СН'!$I$17</f>
        <v>5364.5601314000005</v>
      </c>
      <c r="U146" s="36">
        <f>SUMIFS(СВЦЭМ!$C$39:$C$782,СВЦЭМ!$A$39:$A$782,$A146,СВЦЭМ!$B$39:$B$782,U$119)+'СЕТ СН'!$I$9+СВЦЭМ!$D$10+'СЕТ СН'!$I$5-'СЕТ СН'!$I$17</f>
        <v>5284.5931758799998</v>
      </c>
      <c r="V146" s="36">
        <f>SUMIFS(СВЦЭМ!$C$39:$C$782,СВЦЭМ!$A$39:$A$782,$A146,СВЦЭМ!$B$39:$B$782,V$119)+'СЕТ СН'!$I$9+СВЦЭМ!$D$10+'СЕТ СН'!$I$5-'СЕТ СН'!$I$17</f>
        <v>5290.7749659900001</v>
      </c>
      <c r="W146" s="36">
        <f>SUMIFS(СВЦЭМ!$C$39:$C$782,СВЦЭМ!$A$39:$A$782,$A146,СВЦЭМ!$B$39:$B$782,W$119)+'СЕТ СН'!$I$9+СВЦЭМ!$D$10+'СЕТ СН'!$I$5-'СЕТ СН'!$I$17</f>
        <v>5253.6624673300003</v>
      </c>
      <c r="X146" s="36">
        <f>SUMIFS(СВЦЭМ!$C$39:$C$782,СВЦЭМ!$A$39:$A$782,$A146,СВЦЭМ!$B$39:$B$782,X$119)+'СЕТ СН'!$I$9+СВЦЭМ!$D$10+'СЕТ СН'!$I$5-'СЕТ СН'!$I$17</f>
        <v>5308.4029295600003</v>
      </c>
      <c r="Y146" s="36">
        <f>SUMIFS(СВЦЭМ!$C$39:$C$782,СВЦЭМ!$A$39:$A$782,$A146,СВЦЭМ!$B$39:$B$782,Y$119)+'СЕТ СН'!$I$9+СВЦЭМ!$D$10+'СЕТ СН'!$I$5-'СЕТ СН'!$I$17</f>
        <v>5424.4866112700001</v>
      </c>
    </row>
    <row r="147" spans="1:26" ht="15.75" x14ac:dyDescent="0.2">
      <c r="A147" s="35">
        <f t="shared" si="3"/>
        <v>45135</v>
      </c>
      <c r="B147" s="36">
        <f>SUMIFS(СВЦЭМ!$C$39:$C$782,СВЦЭМ!$A$39:$A$782,$A147,СВЦЭМ!$B$39:$B$782,B$119)+'СЕТ СН'!$I$9+СВЦЭМ!$D$10+'СЕТ СН'!$I$5-'СЕТ СН'!$I$17</f>
        <v>5497.3698310899999</v>
      </c>
      <c r="C147" s="36">
        <f>SUMIFS(СВЦЭМ!$C$39:$C$782,СВЦЭМ!$A$39:$A$782,$A147,СВЦЭМ!$B$39:$B$782,C$119)+'СЕТ СН'!$I$9+СВЦЭМ!$D$10+'СЕТ СН'!$I$5-'СЕТ СН'!$I$17</f>
        <v>5565.8700448</v>
      </c>
      <c r="D147" s="36">
        <f>SUMIFS(СВЦЭМ!$C$39:$C$782,СВЦЭМ!$A$39:$A$782,$A147,СВЦЭМ!$B$39:$B$782,D$119)+'СЕТ СН'!$I$9+СВЦЭМ!$D$10+'СЕТ СН'!$I$5-'СЕТ СН'!$I$17</f>
        <v>5710.5392398000004</v>
      </c>
      <c r="E147" s="36">
        <f>SUMIFS(СВЦЭМ!$C$39:$C$782,СВЦЭМ!$A$39:$A$782,$A147,СВЦЭМ!$B$39:$B$782,E$119)+'СЕТ СН'!$I$9+СВЦЭМ!$D$10+'СЕТ СН'!$I$5-'СЕТ СН'!$I$17</f>
        <v>5794.3276361799999</v>
      </c>
      <c r="F147" s="36">
        <f>SUMIFS(СВЦЭМ!$C$39:$C$782,СВЦЭМ!$A$39:$A$782,$A147,СВЦЭМ!$B$39:$B$782,F$119)+'СЕТ СН'!$I$9+СВЦЭМ!$D$10+'СЕТ СН'!$I$5-'СЕТ СН'!$I$17</f>
        <v>5798.5093088500007</v>
      </c>
      <c r="G147" s="36">
        <f>SUMIFS(СВЦЭМ!$C$39:$C$782,СВЦЭМ!$A$39:$A$782,$A147,СВЦЭМ!$B$39:$B$782,G$119)+'СЕТ СН'!$I$9+СВЦЭМ!$D$10+'СЕТ СН'!$I$5-'СЕТ СН'!$I$17</f>
        <v>5794.1412693600005</v>
      </c>
      <c r="H147" s="36">
        <f>SUMIFS(СВЦЭМ!$C$39:$C$782,СВЦЭМ!$A$39:$A$782,$A147,СВЦЭМ!$B$39:$B$782,H$119)+'СЕТ СН'!$I$9+СВЦЭМ!$D$10+'СЕТ СН'!$I$5-'СЕТ СН'!$I$17</f>
        <v>5606.6488117300005</v>
      </c>
      <c r="I147" s="36">
        <f>SUMIFS(СВЦЭМ!$C$39:$C$782,СВЦЭМ!$A$39:$A$782,$A147,СВЦЭМ!$B$39:$B$782,I$119)+'СЕТ СН'!$I$9+СВЦЭМ!$D$10+'СЕТ СН'!$I$5-'СЕТ СН'!$I$17</f>
        <v>5507.7794667200005</v>
      </c>
      <c r="J147" s="36">
        <f>SUMIFS(СВЦЭМ!$C$39:$C$782,СВЦЭМ!$A$39:$A$782,$A147,СВЦЭМ!$B$39:$B$782,J$119)+'СЕТ СН'!$I$9+СВЦЭМ!$D$10+'СЕТ СН'!$I$5-'СЕТ СН'!$I$17</f>
        <v>5411.20852242</v>
      </c>
      <c r="K147" s="36">
        <f>SUMIFS(СВЦЭМ!$C$39:$C$782,СВЦЭМ!$A$39:$A$782,$A147,СВЦЭМ!$B$39:$B$782,K$119)+'СЕТ СН'!$I$9+СВЦЭМ!$D$10+'СЕТ СН'!$I$5-'СЕТ СН'!$I$17</f>
        <v>5330.1882893700003</v>
      </c>
      <c r="L147" s="36">
        <f>SUMIFS(СВЦЭМ!$C$39:$C$782,СВЦЭМ!$A$39:$A$782,$A147,СВЦЭМ!$B$39:$B$782,L$119)+'СЕТ СН'!$I$9+СВЦЭМ!$D$10+'СЕТ СН'!$I$5-'СЕТ СН'!$I$17</f>
        <v>5279.9332870400003</v>
      </c>
      <c r="M147" s="36">
        <f>SUMIFS(СВЦЭМ!$C$39:$C$782,СВЦЭМ!$A$39:$A$782,$A147,СВЦЭМ!$B$39:$B$782,M$119)+'СЕТ СН'!$I$9+СВЦЭМ!$D$10+'СЕТ СН'!$I$5-'СЕТ СН'!$I$17</f>
        <v>5274.2240877100003</v>
      </c>
      <c r="N147" s="36">
        <f>SUMIFS(СВЦЭМ!$C$39:$C$782,СВЦЭМ!$A$39:$A$782,$A147,СВЦЭМ!$B$39:$B$782,N$119)+'СЕТ СН'!$I$9+СВЦЭМ!$D$10+'СЕТ СН'!$I$5-'СЕТ СН'!$I$17</f>
        <v>5271.3341284799999</v>
      </c>
      <c r="O147" s="36">
        <f>SUMIFS(СВЦЭМ!$C$39:$C$782,СВЦЭМ!$A$39:$A$782,$A147,СВЦЭМ!$B$39:$B$782,O$119)+'СЕТ СН'!$I$9+СВЦЭМ!$D$10+'СЕТ СН'!$I$5-'СЕТ СН'!$I$17</f>
        <v>5281.7690329800007</v>
      </c>
      <c r="P147" s="36">
        <f>SUMIFS(СВЦЭМ!$C$39:$C$782,СВЦЭМ!$A$39:$A$782,$A147,СВЦЭМ!$B$39:$B$782,P$119)+'СЕТ СН'!$I$9+СВЦЭМ!$D$10+'СЕТ СН'!$I$5-'СЕТ СН'!$I$17</f>
        <v>5263.0533118900003</v>
      </c>
      <c r="Q147" s="36">
        <f>SUMIFS(СВЦЭМ!$C$39:$C$782,СВЦЭМ!$A$39:$A$782,$A147,СВЦЭМ!$B$39:$B$782,Q$119)+'СЕТ СН'!$I$9+СВЦЭМ!$D$10+'СЕТ СН'!$I$5-'СЕТ СН'!$I$17</f>
        <v>5267.6964749899998</v>
      </c>
      <c r="R147" s="36">
        <f>SUMIFS(СВЦЭМ!$C$39:$C$782,СВЦЭМ!$A$39:$A$782,$A147,СВЦЭМ!$B$39:$B$782,R$119)+'СЕТ СН'!$I$9+СВЦЭМ!$D$10+'СЕТ СН'!$I$5-'СЕТ СН'!$I$17</f>
        <v>5272.5157094300002</v>
      </c>
      <c r="S147" s="36">
        <f>SUMIFS(СВЦЭМ!$C$39:$C$782,СВЦЭМ!$A$39:$A$782,$A147,СВЦЭМ!$B$39:$B$782,S$119)+'СЕТ СН'!$I$9+СВЦЭМ!$D$10+'СЕТ СН'!$I$5-'СЕТ СН'!$I$17</f>
        <v>5275.4342841600001</v>
      </c>
      <c r="T147" s="36">
        <f>SUMIFS(СВЦЭМ!$C$39:$C$782,СВЦЭМ!$A$39:$A$782,$A147,СВЦЭМ!$B$39:$B$782,T$119)+'СЕТ СН'!$I$9+СВЦЭМ!$D$10+'СЕТ СН'!$I$5-'СЕТ СН'!$I$17</f>
        <v>5284.5877310599999</v>
      </c>
      <c r="U147" s="36">
        <f>SUMIFS(СВЦЭМ!$C$39:$C$782,СВЦЭМ!$A$39:$A$782,$A147,СВЦЭМ!$B$39:$B$782,U$119)+'СЕТ СН'!$I$9+СВЦЭМ!$D$10+'СЕТ СН'!$I$5-'СЕТ СН'!$I$17</f>
        <v>5303.9587885700003</v>
      </c>
      <c r="V147" s="36">
        <f>SUMIFS(СВЦЭМ!$C$39:$C$782,СВЦЭМ!$A$39:$A$782,$A147,СВЦЭМ!$B$39:$B$782,V$119)+'СЕТ СН'!$I$9+СВЦЭМ!$D$10+'СЕТ СН'!$I$5-'СЕТ СН'!$I$17</f>
        <v>5314.1683823500007</v>
      </c>
      <c r="W147" s="36">
        <f>SUMIFS(СВЦЭМ!$C$39:$C$782,СВЦЭМ!$A$39:$A$782,$A147,СВЦЭМ!$B$39:$B$782,W$119)+'СЕТ СН'!$I$9+СВЦЭМ!$D$10+'СЕТ СН'!$I$5-'СЕТ СН'!$I$17</f>
        <v>5291.9596397599998</v>
      </c>
      <c r="X147" s="36">
        <f>SUMIFS(СВЦЭМ!$C$39:$C$782,СВЦЭМ!$A$39:$A$782,$A147,СВЦЭМ!$B$39:$B$782,X$119)+'СЕТ СН'!$I$9+СВЦЭМ!$D$10+'СЕТ СН'!$I$5-'СЕТ СН'!$I$17</f>
        <v>5334.5009610200004</v>
      </c>
      <c r="Y147" s="36">
        <f>SUMIFS(СВЦЭМ!$C$39:$C$782,СВЦЭМ!$A$39:$A$782,$A147,СВЦЭМ!$B$39:$B$782,Y$119)+'СЕТ СН'!$I$9+СВЦЭМ!$D$10+'СЕТ СН'!$I$5-'СЕТ СН'!$I$17</f>
        <v>5528.8979607700003</v>
      </c>
    </row>
    <row r="148" spans="1:26" ht="15.75" x14ac:dyDescent="0.2">
      <c r="A148" s="35">
        <f t="shared" si="3"/>
        <v>45136</v>
      </c>
      <c r="B148" s="36">
        <f>SUMIFS(СВЦЭМ!$C$39:$C$782,СВЦЭМ!$A$39:$A$782,$A148,СВЦЭМ!$B$39:$B$782,B$119)+'СЕТ СН'!$I$9+СВЦЭМ!$D$10+'СЕТ СН'!$I$5-'СЕТ СН'!$I$17</f>
        <v>5508.91917853</v>
      </c>
      <c r="C148" s="36">
        <f>SUMIFS(СВЦЭМ!$C$39:$C$782,СВЦЭМ!$A$39:$A$782,$A148,СВЦЭМ!$B$39:$B$782,C$119)+'СЕТ СН'!$I$9+СВЦЭМ!$D$10+'СЕТ СН'!$I$5-'СЕТ СН'!$I$17</f>
        <v>5526.2637005300003</v>
      </c>
      <c r="D148" s="36">
        <f>SUMIFS(СВЦЭМ!$C$39:$C$782,СВЦЭМ!$A$39:$A$782,$A148,СВЦЭМ!$B$39:$B$782,D$119)+'СЕТ СН'!$I$9+СВЦЭМ!$D$10+'СЕТ СН'!$I$5-'СЕТ СН'!$I$17</f>
        <v>5692.9446268299998</v>
      </c>
      <c r="E148" s="36">
        <f>SUMIFS(СВЦЭМ!$C$39:$C$782,СВЦЭМ!$A$39:$A$782,$A148,СВЦЭМ!$B$39:$B$782,E$119)+'СЕТ СН'!$I$9+СВЦЭМ!$D$10+'СЕТ СН'!$I$5-'СЕТ СН'!$I$17</f>
        <v>5683.9966030100004</v>
      </c>
      <c r="F148" s="36">
        <f>SUMIFS(СВЦЭМ!$C$39:$C$782,СВЦЭМ!$A$39:$A$782,$A148,СВЦЭМ!$B$39:$B$782,F$119)+'СЕТ СН'!$I$9+СВЦЭМ!$D$10+'СЕТ СН'!$I$5-'СЕТ СН'!$I$17</f>
        <v>5697.2584128199996</v>
      </c>
      <c r="G148" s="36">
        <f>SUMIFS(СВЦЭМ!$C$39:$C$782,СВЦЭМ!$A$39:$A$782,$A148,СВЦЭМ!$B$39:$B$782,G$119)+'СЕТ СН'!$I$9+СВЦЭМ!$D$10+'СЕТ СН'!$I$5-'СЕТ СН'!$I$17</f>
        <v>5652.3193503399998</v>
      </c>
      <c r="H148" s="36">
        <f>SUMIFS(СВЦЭМ!$C$39:$C$782,СВЦЭМ!$A$39:$A$782,$A148,СВЦЭМ!$B$39:$B$782,H$119)+'СЕТ СН'!$I$9+СВЦЭМ!$D$10+'СЕТ СН'!$I$5-'СЕТ СН'!$I$17</f>
        <v>5593.3739980800001</v>
      </c>
      <c r="I148" s="36">
        <f>SUMIFS(СВЦЭМ!$C$39:$C$782,СВЦЭМ!$A$39:$A$782,$A148,СВЦЭМ!$B$39:$B$782,I$119)+'СЕТ СН'!$I$9+СВЦЭМ!$D$10+'СЕТ СН'!$I$5-'СЕТ СН'!$I$17</f>
        <v>5405.5974862200001</v>
      </c>
      <c r="J148" s="36">
        <f>SUMIFS(СВЦЭМ!$C$39:$C$782,СВЦЭМ!$A$39:$A$782,$A148,СВЦЭМ!$B$39:$B$782,J$119)+'СЕТ СН'!$I$9+СВЦЭМ!$D$10+'СЕТ СН'!$I$5-'СЕТ СН'!$I$17</f>
        <v>5300.6019154200003</v>
      </c>
      <c r="K148" s="36">
        <f>SUMIFS(СВЦЭМ!$C$39:$C$782,СВЦЭМ!$A$39:$A$782,$A148,СВЦЭМ!$B$39:$B$782,K$119)+'СЕТ СН'!$I$9+СВЦЭМ!$D$10+'СЕТ СН'!$I$5-'СЕТ СН'!$I$17</f>
        <v>5206.4359150400005</v>
      </c>
      <c r="L148" s="36">
        <f>SUMIFS(СВЦЭМ!$C$39:$C$782,СВЦЭМ!$A$39:$A$782,$A148,СВЦЭМ!$B$39:$B$782,L$119)+'СЕТ СН'!$I$9+СВЦЭМ!$D$10+'СЕТ СН'!$I$5-'СЕТ СН'!$I$17</f>
        <v>5150.4156792399999</v>
      </c>
      <c r="M148" s="36">
        <f>SUMIFS(СВЦЭМ!$C$39:$C$782,СВЦЭМ!$A$39:$A$782,$A148,СВЦЭМ!$B$39:$B$782,M$119)+'СЕТ СН'!$I$9+СВЦЭМ!$D$10+'СЕТ СН'!$I$5-'СЕТ СН'!$I$17</f>
        <v>5160.3706195600007</v>
      </c>
      <c r="N148" s="36">
        <f>SUMIFS(СВЦЭМ!$C$39:$C$782,СВЦЭМ!$A$39:$A$782,$A148,СВЦЭМ!$B$39:$B$782,N$119)+'СЕТ СН'!$I$9+СВЦЭМ!$D$10+'СЕТ СН'!$I$5-'СЕТ СН'!$I$17</f>
        <v>5170.3844773300007</v>
      </c>
      <c r="O148" s="36">
        <f>SUMIFS(СВЦЭМ!$C$39:$C$782,СВЦЭМ!$A$39:$A$782,$A148,СВЦЭМ!$B$39:$B$782,O$119)+'СЕТ СН'!$I$9+СВЦЭМ!$D$10+'СЕТ СН'!$I$5-'СЕТ СН'!$I$17</f>
        <v>5188.4267091600004</v>
      </c>
      <c r="P148" s="36">
        <f>SUMIFS(СВЦЭМ!$C$39:$C$782,СВЦЭМ!$A$39:$A$782,$A148,СВЦЭМ!$B$39:$B$782,P$119)+'СЕТ СН'!$I$9+СВЦЭМ!$D$10+'СЕТ СН'!$I$5-'СЕТ СН'!$I$17</f>
        <v>5178.18709863</v>
      </c>
      <c r="Q148" s="36">
        <f>SUMIFS(СВЦЭМ!$C$39:$C$782,СВЦЭМ!$A$39:$A$782,$A148,СВЦЭМ!$B$39:$B$782,Q$119)+'СЕТ СН'!$I$9+СВЦЭМ!$D$10+'СЕТ СН'!$I$5-'СЕТ СН'!$I$17</f>
        <v>5172.6010978499999</v>
      </c>
      <c r="R148" s="36">
        <f>SUMIFS(СВЦЭМ!$C$39:$C$782,СВЦЭМ!$A$39:$A$782,$A148,СВЦЭМ!$B$39:$B$782,R$119)+'СЕТ СН'!$I$9+СВЦЭМ!$D$10+'СЕТ СН'!$I$5-'СЕТ СН'!$I$17</f>
        <v>5164.4831627200001</v>
      </c>
      <c r="S148" s="36">
        <f>SUMIFS(СВЦЭМ!$C$39:$C$782,СВЦЭМ!$A$39:$A$782,$A148,СВЦЭМ!$B$39:$B$782,S$119)+'СЕТ СН'!$I$9+СВЦЭМ!$D$10+'СЕТ СН'!$I$5-'СЕТ СН'!$I$17</f>
        <v>5168.6135573199999</v>
      </c>
      <c r="T148" s="36">
        <f>SUMIFS(СВЦЭМ!$C$39:$C$782,СВЦЭМ!$A$39:$A$782,$A148,СВЦЭМ!$B$39:$B$782,T$119)+'СЕТ СН'!$I$9+СВЦЭМ!$D$10+'СЕТ СН'!$I$5-'СЕТ СН'!$I$17</f>
        <v>5175.1853093700001</v>
      </c>
      <c r="U148" s="36">
        <f>SUMIFS(СВЦЭМ!$C$39:$C$782,СВЦЭМ!$A$39:$A$782,$A148,СВЦЭМ!$B$39:$B$782,U$119)+'СЕТ СН'!$I$9+СВЦЭМ!$D$10+'СЕТ СН'!$I$5-'СЕТ СН'!$I$17</f>
        <v>5199.3858953199997</v>
      </c>
      <c r="V148" s="36">
        <f>SUMIFS(СВЦЭМ!$C$39:$C$782,СВЦЭМ!$A$39:$A$782,$A148,СВЦЭМ!$B$39:$B$782,V$119)+'СЕТ СН'!$I$9+СВЦЭМ!$D$10+'СЕТ СН'!$I$5-'СЕТ СН'!$I$17</f>
        <v>5182.94978094</v>
      </c>
      <c r="W148" s="36">
        <f>SUMIFS(СВЦЭМ!$C$39:$C$782,СВЦЭМ!$A$39:$A$782,$A148,СВЦЭМ!$B$39:$B$782,W$119)+'СЕТ СН'!$I$9+СВЦЭМ!$D$10+'СЕТ СН'!$I$5-'СЕТ СН'!$I$17</f>
        <v>5213.1110487100004</v>
      </c>
      <c r="X148" s="36">
        <f>SUMIFS(СВЦЭМ!$C$39:$C$782,СВЦЭМ!$A$39:$A$782,$A148,СВЦЭМ!$B$39:$B$782,X$119)+'СЕТ СН'!$I$9+СВЦЭМ!$D$10+'СЕТ СН'!$I$5-'СЕТ СН'!$I$17</f>
        <v>5280.3004598200005</v>
      </c>
      <c r="Y148" s="36">
        <f>SUMIFS(СВЦЭМ!$C$39:$C$782,СВЦЭМ!$A$39:$A$782,$A148,СВЦЭМ!$B$39:$B$782,Y$119)+'СЕТ СН'!$I$9+СВЦЭМ!$D$10+'СЕТ СН'!$I$5-'СЕТ СН'!$I$17</f>
        <v>5378.17997982</v>
      </c>
    </row>
    <row r="149" spans="1:26" ht="15.75" x14ac:dyDescent="0.2">
      <c r="A149" s="35">
        <f t="shared" si="3"/>
        <v>45137</v>
      </c>
      <c r="B149" s="36">
        <f>SUMIFS(СВЦЭМ!$C$39:$C$782,СВЦЭМ!$A$39:$A$782,$A149,СВЦЭМ!$B$39:$B$782,B$119)+'СЕТ СН'!$I$9+СВЦЭМ!$D$10+'СЕТ СН'!$I$5-'СЕТ СН'!$I$17</f>
        <v>5479.9324848900005</v>
      </c>
      <c r="C149" s="36">
        <f>SUMIFS(СВЦЭМ!$C$39:$C$782,СВЦЭМ!$A$39:$A$782,$A149,СВЦЭМ!$B$39:$B$782,C$119)+'СЕТ СН'!$I$9+СВЦЭМ!$D$10+'СЕТ СН'!$I$5-'СЕТ СН'!$I$17</f>
        <v>5615.6330596400003</v>
      </c>
      <c r="D149" s="36">
        <f>SUMIFS(СВЦЭМ!$C$39:$C$782,СВЦЭМ!$A$39:$A$782,$A149,СВЦЭМ!$B$39:$B$782,D$119)+'СЕТ СН'!$I$9+СВЦЭМ!$D$10+'СЕТ СН'!$I$5-'СЕТ СН'!$I$17</f>
        <v>5635.7146969200003</v>
      </c>
      <c r="E149" s="36">
        <f>SUMIFS(СВЦЭМ!$C$39:$C$782,СВЦЭМ!$A$39:$A$782,$A149,СВЦЭМ!$B$39:$B$782,E$119)+'СЕТ СН'!$I$9+СВЦЭМ!$D$10+'СЕТ СН'!$I$5-'СЕТ СН'!$I$17</f>
        <v>5698.3038872100005</v>
      </c>
      <c r="F149" s="36">
        <f>SUMIFS(СВЦЭМ!$C$39:$C$782,СВЦЭМ!$A$39:$A$782,$A149,СВЦЭМ!$B$39:$B$782,F$119)+'СЕТ СН'!$I$9+СВЦЭМ!$D$10+'СЕТ СН'!$I$5-'СЕТ СН'!$I$17</f>
        <v>5726.4203895700002</v>
      </c>
      <c r="G149" s="36">
        <f>SUMIFS(СВЦЭМ!$C$39:$C$782,СВЦЭМ!$A$39:$A$782,$A149,СВЦЭМ!$B$39:$B$782,G$119)+'СЕТ СН'!$I$9+СВЦЭМ!$D$10+'СЕТ СН'!$I$5-'СЕТ СН'!$I$17</f>
        <v>5715.2011145200004</v>
      </c>
      <c r="H149" s="36">
        <f>SUMIFS(СВЦЭМ!$C$39:$C$782,СВЦЭМ!$A$39:$A$782,$A149,СВЦЭМ!$B$39:$B$782,H$119)+'СЕТ СН'!$I$9+СВЦЭМ!$D$10+'СЕТ СН'!$I$5-'СЕТ СН'!$I$17</f>
        <v>5683.7333076000004</v>
      </c>
      <c r="I149" s="36">
        <f>SUMIFS(СВЦЭМ!$C$39:$C$782,СВЦЭМ!$A$39:$A$782,$A149,СВЦЭМ!$B$39:$B$782,I$119)+'СЕТ СН'!$I$9+СВЦЭМ!$D$10+'СЕТ СН'!$I$5-'СЕТ СН'!$I$17</f>
        <v>5513.1070389200004</v>
      </c>
      <c r="J149" s="36">
        <f>SUMIFS(СВЦЭМ!$C$39:$C$782,СВЦЭМ!$A$39:$A$782,$A149,СВЦЭМ!$B$39:$B$782,J$119)+'СЕТ СН'!$I$9+СВЦЭМ!$D$10+'СЕТ СН'!$I$5-'СЕТ СН'!$I$17</f>
        <v>5412.8069485699998</v>
      </c>
      <c r="K149" s="36">
        <f>SUMIFS(СВЦЭМ!$C$39:$C$782,СВЦЭМ!$A$39:$A$782,$A149,СВЦЭМ!$B$39:$B$782,K$119)+'СЕТ СН'!$I$9+СВЦЭМ!$D$10+'СЕТ СН'!$I$5-'СЕТ СН'!$I$17</f>
        <v>5197.1612668300004</v>
      </c>
      <c r="L149" s="36">
        <f>SUMIFS(СВЦЭМ!$C$39:$C$782,СВЦЭМ!$A$39:$A$782,$A149,СВЦЭМ!$B$39:$B$782,L$119)+'СЕТ СН'!$I$9+СВЦЭМ!$D$10+'СЕТ СН'!$I$5-'СЕТ СН'!$I$17</f>
        <v>5176.1596112300003</v>
      </c>
      <c r="M149" s="36">
        <f>SUMIFS(СВЦЭМ!$C$39:$C$782,СВЦЭМ!$A$39:$A$782,$A149,СВЦЭМ!$B$39:$B$782,M$119)+'СЕТ СН'!$I$9+СВЦЭМ!$D$10+'СЕТ СН'!$I$5-'СЕТ СН'!$I$17</f>
        <v>5199.7369443200005</v>
      </c>
      <c r="N149" s="36">
        <f>SUMIFS(СВЦЭМ!$C$39:$C$782,СВЦЭМ!$A$39:$A$782,$A149,СВЦЭМ!$B$39:$B$782,N$119)+'СЕТ СН'!$I$9+СВЦЭМ!$D$10+'СЕТ СН'!$I$5-'СЕТ СН'!$I$17</f>
        <v>5248.3455676100002</v>
      </c>
      <c r="O149" s="36">
        <f>SUMIFS(СВЦЭМ!$C$39:$C$782,СВЦЭМ!$A$39:$A$782,$A149,СВЦЭМ!$B$39:$B$782,O$119)+'СЕТ СН'!$I$9+СВЦЭМ!$D$10+'СЕТ СН'!$I$5-'СЕТ СН'!$I$17</f>
        <v>5269.1881425900001</v>
      </c>
      <c r="P149" s="36">
        <f>SUMIFS(СВЦЭМ!$C$39:$C$782,СВЦЭМ!$A$39:$A$782,$A149,СВЦЭМ!$B$39:$B$782,P$119)+'СЕТ СН'!$I$9+СВЦЭМ!$D$10+'СЕТ СН'!$I$5-'СЕТ СН'!$I$17</f>
        <v>5290.5064004000005</v>
      </c>
      <c r="Q149" s="36">
        <f>SUMIFS(СВЦЭМ!$C$39:$C$782,СВЦЭМ!$A$39:$A$782,$A149,СВЦЭМ!$B$39:$B$782,Q$119)+'СЕТ СН'!$I$9+СВЦЭМ!$D$10+'СЕТ СН'!$I$5-'СЕТ СН'!$I$17</f>
        <v>5289.9289511300003</v>
      </c>
      <c r="R149" s="36">
        <f>SUMIFS(СВЦЭМ!$C$39:$C$782,СВЦЭМ!$A$39:$A$782,$A149,СВЦЭМ!$B$39:$B$782,R$119)+'СЕТ СН'!$I$9+СВЦЭМ!$D$10+'СЕТ СН'!$I$5-'СЕТ СН'!$I$17</f>
        <v>5281.5328728100003</v>
      </c>
      <c r="S149" s="36">
        <f>SUMIFS(СВЦЭМ!$C$39:$C$782,СВЦЭМ!$A$39:$A$782,$A149,СВЦЭМ!$B$39:$B$782,S$119)+'СЕТ СН'!$I$9+СВЦЭМ!$D$10+'СЕТ СН'!$I$5-'СЕТ СН'!$I$17</f>
        <v>5282.3529161000006</v>
      </c>
      <c r="T149" s="36">
        <f>SUMIFS(СВЦЭМ!$C$39:$C$782,СВЦЭМ!$A$39:$A$782,$A149,СВЦЭМ!$B$39:$B$782,T$119)+'СЕТ СН'!$I$9+СВЦЭМ!$D$10+'СЕТ СН'!$I$5-'СЕТ СН'!$I$17</f>
        <v>5272.1754790100003</v>
      </c>
      <c r="U149" s="36">
        <f>SUMIFS(СВЦЭМ!$C$39:$C$782,СВЦЭМ!$A$39:$A$782,$A149,СВЦЭМ!$B$39:$B$782,U$119)+'СЕТ СН'!$I$9+СВЦЭМ!$D$10+'СЕТ СН'!$I$5-'СЕТ СН'!$I$17</f>
        <v>5275.9729580800004</v>
      </c>
      <c r="V149" s="36">
        <f>SUMIFS(СВЦЭМ!$C$39:$C$782,СВЦЭМ!$A$39:$A$782,$A149,СВЦЭМ!$B$39:$B$782,V$119)+'СЕТ СН'!$I$9+СВЦЭМ!$D$10+'СЕТ СН'!$I$5-'СЕТ СН'!$I$17</f>
        <v>5276.5461747600002</v>
      </c>
      <c r="W149" s="36">
        <f>SUMIFS(СВЦЭМ!$C$39:$C$782,СВЦЭМ!$A$39:$A$782,$A149,СВЦЭМ!$B$39:$B$782,W$119)+'СЕТ СН'!$I$9+СВЦЭМ!$D$10+'СЕТ СН'!$I$5-'СЕТ СН'!$I$17</f>
        <v>5246.1539708199998</v>
      </c>
      <c r="X149" s="36">
        <f>SUMIFS(СВЦЭМ!$C$39:$C$782,СВЦЭМ!$A$39:$A$782,$A149,СВЦЭМ!$B$39:$B$782,X$119)+'СЕТ СН'!$I$9+СВЦЭМ!$D$10+'СЕТ СН'!$I$5-'СЕТ СН'!$I$17</f>
        <v>5320.4125222800003</v>
      </c>
      <c r="Y149" s="36">
        <f>SUMIFS(СВЦЭМ!$C$39:$C$782,СВЦЭМ!$A$39:$A$782,$A149,СВЦЭМ!$B$39:$B$782,Y$119)+'СЕТ СН'!$I$9+СВЦЭМ!$D$10+'СЕТ СН'!$I$5-'СЕТ СН'!$I$17</f>
        <v>5426.3513327700002</v>
      </c>
    </row>
    <row r="150" spans="1:26" ht="15.75" x14ac:dyDescent="0.2">
      <c r="A150" s="35">
        <f t="shared" si="3"/>
        <v>45138</v>
      </c>
      <c r="B150" s="36">
        <f>SUMIFS(СВЦЭМ!$C$39:$C$782,СВЦЭМ!$A$39:$A$782,$A150,СВЦЭМ!$B$39:$B$782,B$119)+'СЕТ СН'!$I$9+СВЦЭМ!$D$10+'СЕТ СН'!$I$5-'СЕТ СН'!$I$17</f>
        <v>5459.1490341400004</v>
      </c>
      <c r="C150" s="36">
        <f>SUMIFS(СВЦЭМ!$C$39:$C$782,СВЦЭМ!$A$39:$A$782,$A150,СВЦЭМ!$B$39:$B$782,C$119)+'СЕТ СН'!$I$9+СВЦЭМ!$D$10+'СЕТ СН'!$I$5-'СЕТ СН'!$I$17</f>
        <v>5535.7858828600001</v>
      </c>
      <c r="D150" s="36">
        <f>SUMIFS(СВЦЭМ!$C$39:$C$782,СВЦЭМ!$A$39:$A$782,$A150,СВЦЭМ!$B$39:$B$782,D$119)+'СЕТ СН'!$I$9+СВЦЭМ!$D$10+'СЕТ СН'!$I$5-'СЕТ СН'!$I$17</f>
        <v>5685.2869730800003</v>
      </c>
      <c r="E150" s="36">
        <f>SUMIFS(СВЦЭМ!$C$39:$C$782,СВЦЭМ!$A$39:$A$782,$A150,СВЦЭМ!$B$39:$B$782,E$119)+'СЕТ СН'!$I$9+СВЦЭМ!$D$10+'СЕТ СН'!$I$5-'СЕТ СН'!$I$17</f>
        <v>5709.4413354300004</v>
      </c>
      <c r="F150" s="36">
        <f>SUMIFS(СВЦЭМ!$C$39:$C$782,СВЦЭМ!$A$39:$A$782,$A150,СВЦЭМ!$B$39:$B$782,F$119)+'СЕТ СН'!$I$9+СВЦЭМ!$D$10+'СЕТ СН'!$I$5-'СЕТ СН'!$I$17</f>
        <v>5715.8672645799998</v>
      </c>
      <c r="G150" s="36">
        <f>SUMIFS(СВЦЭМ!$C$39:$C$782,СВЦЭМ!$A$39:$A$782,$A150,СВЦЭМ!$B$39:$B$782,G$119)+'СЕТ СН'!$I$9+СВЦЭМ!$D$10+'СЕТ СН'!$I$5-'СЕТ СН'!$I$17</f>
        <v>5726.3667964400001</v>
      </c>
      <c r="H150" s="36">
        <f>SUMIFS(СВЦЭМ!$C$39:$C$782,СВЦЭМ!$A$39:$A$782,$A150,СВЦЭМ!$B$39:$B$782,H$119)+'СЕТ СН'!$I$9+СВЦЭМ!$D$10+'СЕТ СН'!$I$5-'СЕТ СН'!$I$17</f>
        <v>5760.7557425300001</v>
      </c>
      <c r="I150" s="36">
        <f>SUMIFS(СВЦЭМ!$C$39:$C$782,СВЦЭМ!$A$39:$A$782,$A150,СВЦЭМ!$B$39:$B$782,I$119)+'СЕТ СН'!$I$9+СВЦЭМ!$D$10+'СЕТ СН'!$I$5-'СЕТ СН'!$I$17</f>
        <v>5470.2237794700004</v>
      </c>
      <c r="J150" s="36">
        <f>SUMIFS(СВЦЭМ!$C$39:$C$782,СВЦЭМ!$A$39:$A$782,$A150,СВЦЭМ!$B$39:$B$782,J$119)+'СЕТ СН'!$I$9+СВЦЭМ!$D$10+'СЕТ СН'!$I$5-'СЕТ СН'!$I$17</f>
        <v>5393.43815473</v>
      </c>
      <c r="K150" s="36">
        <f>SUMIFS(СВЦЭМ!$C$39:$C$782,СВЦЭМ!$A$39:$A$782,$A150,СВЦЭМ!$B$39:$B$782,K$119)+'СЕТ СН'!$I$9+СВЦЭМ!$D$10+'СЕТ СН'!$I$5-'СЕТ СН'!$I$17</f>
        <v>5372.8224676099999</v>
      </c>
      <c r="L150" s="36">
        <f>SUMIFS(СВЦЭМ!$C$39:$C$782,СВЦЭМ!$A$39:$A$782,$A150,СВЦЭМ!$B$39:$B$782,L$119)+'СЕТ СН'!$I$9+СВЦЭМ!$D$10+'СЕТ СН'!$I$5-'СЕТ СН'!$I$17</f>
        <v>5329.6030576700005</v>
      </c>
      <c r="M150" s="36">
        <f>SUMIFS(СВЦЭМ!$C$39:$C$782,СВЦЭМ!$A$39:$A$782,$A150,СВЦЭМ!$B$39:$B$782,M$119)+'СЕТ СН'!$I$9+СВЦЭМ!$D$10+'СЕТ СН'!$I$5-'СЕТ СН'!$I$17</f>
        <v>5316.1515748300008</v>
      </c>
      <c r="N150" s="36">
        <f>SUMIFS(СВЦЭМ!$C$39:$C$782,СВЦЭМ!$A$39:$A$782,$A150,СВЦЭМ!$B$39:$B$782,N$119)+'СЕТ СН'!$I$9+СВЦЭМ!$D$10+'СЕТ СН'!$I$5-'СЕТ СН'!$I$17</f>
        <v>5307.7850386500004</v>
      </c>
      <c r="O150" s="36">
        <f>SUMIFS(СВЦЭМ!$C$39:$C$782,СВЦЭМ!$A$39:$A$782,$A150,СВЦЭМ!$B$39:$B$782,O$119)+'СЕТ СН'!$I$9+СВЦЭМ!$D$10+'СЕТ СН'!$I$5-'СЕТ СН'!$I$17</f>
        <v>5301.2829625200002</v>
      </c>
      <c r="P150" s="36">
        <f>SUMIFS(СВЦЭМ!$C$39:$C$782,СВЦЭМ!$A$39:$A$782,$A150,СВЦЭМ!$B$39:$B$782,P$119)+'СЕТ СН'!$I$9+СВЦЭМ!$D$10+'СЕТ СН'!$I$5-'СЕТ СН'!$I$17</f>
        <v>5306.1633486999999</v>
      </c>
      <c r="Q150" s="36">
        <f>SUMIFS(СВЦЭМ!$C$39:$C$782,СВЦЭМ!$A$39:$A$782,$A150,СВЦЭМ!$B$39:$B$782,Q$119)+'СЕТ СН'!$I$9+СВЦЭМ!$D$10+'СЕТ СН'!$I$5-'СЕТ СН'!$I$17</f>
        <v>5272.4469452900003</v>
      </c>
      <c r="R150" s="36">
        <f>SUMIFS(СВЦЭМ!$C$39:$C$782,СВЦЭМ!$A$39:$A$782,$A150,СВЦЭМ!$B$39:$B$782,R$119)+'СЕТ СН'!$I$9+СВЦЭМ!$D$10+'СЕТ СН'!$I$5-'СЕТ СН'!$I$17</f>
        <v>5280.2767874399997</v>
      </c>
      <c r="S150" s="36">
        <f>SUMIFS(СВЦЭМ!$C$39:$C$782,СВЦЭМ!$A$39:$A$782,$A150,СВЦЭМ!$B$39:$B$782,S$119)+'СЕТ СН'!$I$9+СВЦЭМ!$D$10+'СЕТ СН'!$I$5-'СЕТ СН'!$I$17</f>
        <v>5296.3617206199997</v>
      </c>
      <c r="T150" s="36">
        <f>SUMIFS(СВЦЭМ!$C$39:$C$782,СВЦЭМ!$A$39:$A$782,$A150,СВЦЭМ!$B$39:$B$782,T$119)+'СЕТ СН'!$I$9+СВЦЭМ!$D$10+'СЕТ СН'!$I$5-'СЕТ СН'!$I$17</f>
        <v>5326.27382476</v>
      </c>
      <c r="U150" s="36">
        <f>SUMIFS(СВЦЭМ!$C$39:$C$782,СВЦЭМ!$A$39:$A$782,$A150,СВЦЭМ!$B$39:$B$782,U$119)+'СЕТ СН'!$I$9+СВЦЭМ!$D$10+'СЕТ СН'!$I$5-'СЕТ СН'!$I$17</f>
        <v>5360.76533277</v>
      </c>
      <c r="V150" s="36">
        <f>SUMIFS(СВЦЭМ!$C$39:$C$782,СВЦЭМ!$A$39:$A$782,$A150,СВЦЭМ!$B$39:$B$782,V$119)+'СЕТ СН'!$I$9+СВЦЭМ!$D$10+'СЕТ СН'!$I$5-'СЕТ СН'!$I$17</f>
        <v>5354.81029476</v>
      </c>
      <c r="W150" s="36">
        <f>SUMIFS(СВЦЭМ!$C$39:$C$782,СВЦЭМ!$A$39:$A$782,$A150,СВЦЭМ!$B$39:$B$782,W$119)+'СЕТ СН'!$I$9+СВЦЭМ!$D$10+'СЕТ СН'!$I$5-'СЕТ СН'!$I$17</f>
        <v>5316.9334064900004</v>
      </c>
      <c r="X150" s="36">
        <f>SUMIFS(СВЦЭМ!$C$39:$C$782,СВЦЭМ!$A$39:$A$782,$A150,СВЦЭМ!$B$39:$B$782,X$119)+'СЕТ СН'!$I$9+СВЦЭМ!$D$10+'СЕТ СН'!$I$5-'СЕТ СН'!$I$17</f>
        <v>5391.8691219100001</v>
      </c>
      <c r="Y150" s="36">
        <f>SUMIFS(СВЦЭМ!$C$39:$C$782,СВЦЭМ!$A$39:$A$782,$A150,СВЦЭМ!$B$39:$B$782,Y$119)+'СЕТ СН'!$I$9+СВЦЭМ!$D$10+'СЕТ СН'!$I$5-'СЕТ СН'!$I$17</f>
        <v>5521.8992186699998</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2" t="s">
        <v>74</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9"/>
      <c r="W154" s="39"/>
      <c r="X154" s="39"/>
      <c r="Y154" s="39"/>
      <c r="Z154" s="39"/>
    </row>
    <row r="155" spans="1:26" ht="15.75" customHeight="1" x14ac:dyDescent="0.2">
      <c r="A155" s="122"/>
      <c r="B155" s="122"/>
      <c r="C155" s="122"/>
      <c r="D155" s="122"/>
      <c r="E155" s="122"/>
      <c r="F155" s="122"/>
      <c r="G155" s="122"/>
      <c r="H155" s="122"/>
      <c r="I155" s="122"/>
      <c r="J155" s="122"/>
      <c r="K155" s="122"/>
      <c r="L155" s="122"/>
      <c r="M155" s="122"/>
      <c r="N155" s="125">
        <f>СВЦЭМ!$D$12+'СЕТ СН'!$F$10-'СЕТ СН'!$F$18</f>
        <v>637742.53187613841</v>
      </c>
      <c r="O155" s="126"/>
      <c r="P155" s="125">
        <f>СВЦЭМ!$D$12+'СЕТ СН'!$F$10-'СЕТ СН'!$G$18</f>
        <v>637742.53187613841</v>
      </c>
      <c r="Q155" s="126"/>
      <c r="R155" s="125">
        <f>СВЦЭМ!$D$12+'СЕТ СН'!$F$10-'СЕТ СН'!$H$18</f>
        <v>637742.53187613841</v>
      </c>
      <c r="S155" s="126"/>
      <c r="T155" s="125">
        <f>СВЦЭМ!$D$12+'СЕТ СН'!$F$10-'СЕТ СН'!$I$18</f>
        <v>637742.53187613841</v>
      </c>
      <c r="U155" s="126"/>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июле 2023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39</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3" customHeight="1" x14ac:dyDescent="0.2">
      <c r="A4" s="152" t="s">
        <v>9</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01.07.2023</v>
      </c>
      <c r="B12" s="36">
        <f>SUMIFS(СВЦЭМ!$C$39:$C$782,СВЦЭМ!$A$39:$A$782,$A12,СВЦЭМ!$B$39:$B$782,B$11)+'СЕТ СН'!$F$9+СВЦЭМ!$D$10+'СЕТ СН'!$F$6-'СЕТ СН'!$F$19</f>
        <v>1861.4130858599999</v>
      </c>
      <c r="C12" s="36">
        <f>SUMIFS(СВЦЭМ!$C$39:$C$782,СВЦЭМ!$A$39:$A$782,$A12,СВЦЭМ!$B$39:$B$782,C$11)+'СЕТ СН'!$F$9+СВЦЭМ!$D$10+'СЕТ СН'!$F$6-'СЕТ СН'!$F$19</f>
        <v>1937.5456703499999</v>
      </c>
      <c r="D12" s="36">
        <f>SUMIFS(СВЦЭМ!$C$39:$C$782,СВЦЭМ!$A$39:$A$782,$A12,СВЦЭМ!$B$39:$B$782,D$11)+'СЕТ СН'!$F$9+СВЦЭМ!$D$10+'СЕТ СН'!$F$6-'СЕТ СН'!$F$19</f>
        <v>1976.9665547999998</v>
      </c>
      <c r="E12" s="36">
        <f>SUMIFS(СВЦЭМ!$C$39:$C$782,СВЦЭМ!$A$39:$A$782,$A12,СВЦЭМ!$B$39:$B$782,E$11)+'СЕТ СН'!$F$9+СВЦЭМ!$D$10+'СЕТ СН'!$F$6-'СЕТ СН'!$F$19</f>
        <v>1972.29462328</v>
      </c>
      <c r="F12" s="36">
        <f>SUMIFS(СВЦЭМ!$C$39:$C$782,СВЦЭМ!$A$39:$A$782,$A12,СВЦЭМ!$B$39:$B$782,F$11)+'СЕТ СН'!$F$9+СВЦЭМ!$D$10+'СЕТ СН'!$F$6-'СЕТ СН'!$F$19</f>
        <v>1978.5379874</v>
      </c>
      <c r="G12" s="36">
        <f>SUMIFS(СВЦЭМ!$C$39:$C$782,СВЦЭМ!$A$39:$A$782,$A12,СВЦЭМ!$B$39:$B$782,G$11)+'СЕТ СН'!$F$9+СВЦЭМ!$D$10+'СЕТ СН'!$F$6-'СЕТ СН'!$F$19</f>
        <v>1976.34117386</v>
      </c>
      <c r="H12" s="36">
        <f>SUMIFS(СВЦЭМ!$C$39:$C$782,СВЦЭМ!$A$39:$A$782,$A12,СВЦЭМ!$B$39:$B$782,H$11)+'СЕТ СН'!$F$9+СВЦЭМ!$D$10+'СЕТ СН'!$F$6-'СЕТ СН'!$F$19</f>
        <v>1981.33616435</v>
      </c>
      <c r="I12" s="36">
        <f>SUMIFS(СВЦЭМ!$C$39:$C$782,СВЦЭМ!$A$39:$A$782,$A12,СВЦЭМ!$B$39:$B$782,I$11)+'СЕТ СН'!$F$9+СВЦЭМ!$D$10+'СЕТ СН'!$F$6-'СЕТ СН'!$F$19</f>
        <v>1880.3355431</v>
      </c>
      <c r="J12" s="36">
        <f>SUMIFS(СВЦЭМ!$C$39:$C$782,СВЦЭМ!$A$39:$A$782,$A12,СВЦЭМ!$B$39:$B$782,J$11)+'СЕТ СН'!$F$9+СВЦЭМ!$D$10+'СЕТ СН'!$F$6-'СЕТ СН'!$F$19</f>
        <v>1757.14208876</v>
      </c>
      <c r="K12" s="36">
        <f>SUMIFS(СВЦЭМ!$C$39:$C$782,СВЦЭМ!$A$39:$A$782,$A12,СВЦЭМ!$B$39:$B$782,K$11)+'СЕТ СН'!$F$9+СВЦЭМ!$D$10+'СЕТ СН'!$F$6-'СЕТ СН'!$F$19</f>
        <v>1688.3686736299999</v>
      </c>
      <c r="L12" s="36">
        <f>SUMIFS(СВЦЭМ!$C$39:$C$782,СВЦЭМ!$A$39:$A$782,$A12,СВЦЭМ!$B$39:$B$782,L$11)+'СЕТ СН'!$F$9+СВЦЭМ!$D$10+'СЕТ СН'!$F$6-'СЕТ СН'!$F$19</f>
        <v>1650.53971015</v>
      </c>
      <c r="M12" s="36">
        <f>SUMIFS(СВЦЭМ!$C$39:$C$782,СВЦЭМ!$A$39:$A$782,$A12,СВЦЭМ!$B$39:$B$782,M$11)+'СЕТ СН'!$F$9+СВЦЭМ!$D$10+'СЕТ СН'!$F$6-'СЕТ СН'!$F$19</f>
        <v>1626.7060314999999</v>
      </c>
      <c r="N12" s="36">
        <f>SUMIFS(СВЦЭМ!$C$39:$C$782,СВЦЭМ!$A$39:$A$782,$A12,СВЦЭМ!$B$39:$B$782,N$11)+'СЕТ СН'!$F$9+СВЦЭМ!$D$10+'СЕТ СН'!$F$6-'СЕТ СН'!$F$19</f>
        <v>1614.8862921899999</v>
      </c>
      <c r="O12" s="36">
        <f>SUMIFS(СВЦЭМ!$C$39:$C$782,СВЦЭМ!$A$39:$A$782,$A12,СВЦЭМ!$B$39:$B$782,O$11)+'СЕТ СН'!$F$9+СВЦЭМ!$D$10+'СЕТ СН'!$F$6-'СЕТ СН'!$F$19</f>
        <v>1637.2006689</v>
      </c>
      <c r="P12" s="36">
        <f>SUMIFS(СВЦЭМ!$C$39:$C$782,СВЦЭМ!$A$39:$A$782,$A12,СВЦЭМ!$B$39:$B$782,P$11)+'СЕТ СН'!$F$9+СВЦЭМ!$D$10+'СЕТ СН'!$F$6-'СЕТ СН'!$F$19</f>
        <v>1635.18969649</v>
      </c>
      <c r="Q12" s="36">
        <f>SUMIFS(СВЦЭМ!$C$39:$C$782,СВЦЭМ!$A$39:$A$782,$A12,СВЦЭМ!$B$39:$B$782,Q$11)+'СЕТ СН'!$F$9+СВЦЭМ!$D$10+'СЕТ СН'!$F$6-'СЕТ СН'!$F$19</f>
        <v>1639.09890032</v>
      </c>
      <c r="R12" s="36">
        <f>SUMIFS(СВЦЭМ!$C$39:$C$782,СВЦЭМ!$A$39:$A$782,$A12,СВЦЭМ!$B$39:$B$782,R$11)+'СЕТ СН'!$F$9+СВЦЭМ!$D$10+'СЕТ СН'!$F$6-'СЕТ СН'!$F$19</f>
        <v>1623.6363263999999</v>
      </c>
      <c r="S12" s="36">
        <f>SUMIFS(СВЦЭМ!$C$39:$C$782,СВЦЭМ!$A$39:$A$782,$A12,СВЦЭМ!$B$39:$B$782,S$11)+'СЕТ СН'!$F$9+СВЦЭМ!$D$10+'СЕТ СН'!$F$6-'СЕТ СН'!$F$19</f>
        <v>1621.60485363</v>
      </c>
      <c r="T12" s="36">
        <f>SUMIFS(СВЦЭМ!$C$39:$C$782,СВЦЭМ!$A$39:$A$782,$A12,СВЦЭМ!$B$39:$B$782,T$11)+'СЕТ СН'!$F$9+СВЦЭМ!$D$10+'СЕТ СН'!$F$6-'СЕТ СН'!$F$19</f>
        <v>1630.35584096</v>
      </c>
      <c r="U12" s="36">
        <f>SUMIFS(СВЦЭМ!$C$39:$C$782,СВЦЭМ!$A$39:$A$782,$A12,СВЦЭМ!$B$39:$B$782,U$11)+'СЕТ СН'!$F$9+СВЦЭМ!$D$10+'СЕТ СН'!$F$6-'СЕТ СН'!$F$19</f>
        <v>1646.0405212199998</v>
      </c>
      <c r="V12" s="36">
        <f>SUMIFS(СВЦЭМ!$C$39:$C$782,СВЦЭМ!$A$39:$A$782,$A12,СВЦЭМ!$B$39:$B$782,V$11)+'СЕТ СН'!$F$9+СВЦЭМ!$D$10+'СЕТ СН'!$F$6-'СЕТ СН'!$F$19</f>
        <v>1652.2498418199998</v>
      </c>
      <c r="W12" s="36">
        <f>SUMIFS(СВЦЭМ!$C$39:$C$782,СВЦЭМ!$A$39:$A$782,$A12,СВЦЭМ!$B$39:$B$782,W$11)+'СЕТ СН'!$F$9+СВЦЭМ!$D$10+'СЕТ СН'!$F$6-'СЕТ СН'!$F$19</f>
        <v>1633.7224311499999</v>
      </c>
      <c r="X12" s="36">
        <f>SUMIFS(СВЦЭМ!$C$39:$C$782,СВЦЭМ!$A$39:$A$782,$A12,СВЦЭМ!$B$39:$B$782,X$11)+'СЕТ СН'!$F$9+СВЦЭМ!$D$10+'СЕТ СН'!$F$6-'СЕТ СН'!$F$19</f>
        <v>1683.3285986799999</v>
      </c>
      <c r="Y12" s="36">
        <f>SUMIFS(СВЦЭМ!$C$39:$C$782,СВЦЭМ!$A$39:$A$782,$A12,СВЦЭМ!$B$39:$B$782,Y$11)+'СЕТ СН'!$F$9+СВЦЭМ!$D$10+'СЕТ СН'!$F$6-'СЕТ СН'!$F$19</f>
        <v>1759.2609058999999</v>
      </c>
      <c r="AA12" s="37"/>
    </row>
    <row r="13" spans="1:27" ht="15.75" x14ac:dyDescent="0.2">
      <c r="A13" s="35">
        <f>A12+1</f>
        <v>45109</v>
      </c>
      <c r="B13" s="36">
        <f>SUMIFS(СВЦЭМ!$C$39:$C$782,СВЦЭМ!$A$39:$A$782,$A13,СВЦЭМ!$B$39:$B$782,B$11)+'СЕТ СН'!$F$9+СВЦЭМ!$D$10+'СЕТ СН'!$F$6-'СЕТ СН'!$F$19</f>
        <v>1643.42022514</v>
      </c>
      <c r="C13" s="36">
        <f>SUMIFS(СВЦЭМ!$C$39:$C$782,СВЦЭМ!$A$39:$A$782,$A13,СВЦЭМ!$B$39:$B$782,C$11)+'СЕТ СН'!$F$9+СВЦЭМ!$D$10+'СЕТ СН'!$F$6-'СЕТ СН'!$F$19</f>
        <v>1717.72990278</v>
      </c>
      <c r="D13" s="36">
        <f>SUMIFS(СВЦЭМ!$C$39:$C$782,СВЦЭМ!$A$39:$A$782,$A13,СВЦЭМ!$B$39:$B$782,D$11)+'СЕТ СН'!$F$9+СВЦЭМ!$D$10+'СЕТ СН'!$F$6-'СЕТ СН'!$F$19</f>
        <v>1761.4648608699999</v>
      </c>
      <c r="E13" s="36">
        <f>SUMIFS(СВЦЭМ!$C$39:$C$782,СВЦЭМ!$A$39:$A$782,$A13,СВЦЭМ!$B$39:$B$782,E$11)+'СЕТ СН'!$F$9+СВЦЭМ!$D$10+'СЕТ СН'!$F$6-'СЕТ СН'!$F$19</f>
        <v>1793.8801843599999</v>
      </c>
      <c r="F13" s="36">
        <f>SUMIFS(СВЦЭМ!$C$39:$C$782,СВЦЭМ!$A$39:$A$782,$A13,СВЦЭМ!$B$39:$B$782,F$11)+'СЕТ СН'!$F$9+СВЦЭМ!$D$10+'СЕТ СН'!$F$6-'СЕТ СН'!$F$19</f>
        <v>1781.2272424399998</v>
      </c>
      <c r="G13" s="36">
        <f>SUMIFS(СВЦЭМ!$C$39:$C$782,СВЦЭМ!$A$39:$A$782,$A13,СВЦЭМ!$B$39:$B$782,G$11)+'СЕТ СН'!$F$9+СВЦЭМ!$D$10+'СЕТ СН'!$F$6-'СЕТ СН'!$F$19</f>
        <v>1767.7765154799999</v>
      </c>
      <c r="H13" s="36">
        <f>SUMIFS(СВЦЭМ!$C$39:$C$782,СВЦЭМ!$A$39:$A$782,$A13,СВЦЭМ!$B$39:$B$782,H$11)+'СЕТ СН'!$F$9+СВЦЭМ!$D$10+'СЕТ СН'!$F$6-'СЕТ СН'!$F$19</f>
        <v>1787.6017613499998</v>
      </c>
      <c r="I13" s="36">
        <f>SUMIFS(СВЦЭМ!$C$39:$C$782,СВЦЭМ!$A$39:$A$782,$A13,СВЦЭМ!$B$39:$B$782,I$11)+'СЕТ СН'!$F$9+СВЦЭМ!$D$10+'СЕТ СН'!$F$6-'СЕТ СН'!$F$19</f>
        <v>1775.7183111499999</v>
      </c>
      <c r="J13" s="36">
        <f>SUMIFS(СВЦЭМ!$C$39:$C$782,СВЦЭМ!$A$39:$A$782,$A13,СВЦЭМ!$B$39:$B$782,J$11)+'СЕТ СН'!$F$9+СВЦЭМ!$D$10+'СЕТ СН'!$F$6-'СЕТ СН'!$F$19</f>
        <v>1676.7757293999998</v>
      </c>
      <c r="K13" s="36">
        <f>SUMIFS(СВЦЭМ!$C$39:$C$782,СВЦЭМ!$A$39:$A$782,$A13,СВЦЭМ!$B$39:$B$782,K$11)+'СЕТ СН'!$F$9+СВЦЭМ!$D$10+'СЕТ СН'!$F$6-'СЕТ СН'!$F$19</f>
        <v>1618.8848199199999</v>
      </c>
      <c r="L13" s="36">
        <f>SUMIFS(СВЦЭМ!$C$39:$C$782,СВЦЭМ!$A$39:$A$782,$A13,СВЦЭМ!$B$39:$B$782,L$11)+'СЕТ СН'!$F$9+СВЦЭМ!$D$10+'СЕТ СН'!$F$6-'СЕТ СН'!$F$19</f>
        <v>1560.28682366</v>
      </c>
      <c r="M13" s="36">
        <f>SUMIFS(СВЦЭМ!$C$39:$C$782,СВЦЭМ!$A$39:$A$782,$A13,СВЦЭМ!$B$39:$B$782,M$11)+'СЕТ СН'!$F$9+СВЦЭМ!$D$10+'СЕТ СН'!$F$6-'СЕТ СН'!$F$19</f>
        <v>1534.6145820299998</v>
      </c>
      <c r="N13" s="36">
        <f>SUMIFS(СВЦЭМ!$C$39:$C$782,СВЦЭМ!$A$39:$A$782,$A13,СВЦЭМ!$B$39:$B$782,N$11)+'СЕТ СН'!$F$9+СВЦЭМ!$D$10+'СЕТ СН'!$F$6-'СЕТ СН'!$F$19</f>
        <v>1523.89493161</v>
      </c>
      <c r="O13" s="36">
        <f>SUMIFS(СВЦЭМ!$C$39:$C$782,СВЦЭМ!$A$39:$A$782,$A13,СВЦЭМ!$B$39:$B$782,O$11)+'СЕТ СН'!$F$9+СВЦЭМ!$D$10+'СЕТ СН'!$F$6-'СЕТ СН'!$F$19</f>
        <v>1524.2396509599998</v>
      </c>
      <c r="P13" s="36">
        <f>SUMIFS(СВЦЭМ!$C$39:$C$782,СВЦЭМ!$A$39:$A$782,$A13,СВЦЭМ!$B$39:$B$782,P$11)+'СЕТ СН'!$F$9+СВЦЭМ!$D$10+'СЕТ СН'!$F$6-'СЕТ СН'!$F$19</f>
        <v>1536.8496055399999</v>
      </c>
      <c r="Q13" s="36">
        <f>SUMIFS(СВЦЭМ!$C$39:$C$782,СВЦЭМ!$A$39:$A$782,$A13,СВЦЭМ!$B$39:$B$782,Q$11)+'СЕТ СН'!$F$9+СВЦЭМ!$D$10+'СЕТ СН'!$F$6-'СЕТ СН'!$F$19</f>
        <v>1535.6936631599999</v>
      </c>
      <c r="R13" s="36">
        <f>SUMIFS(СВЦЭМ!$C$39:$C$782,СВЦЭМ!$A$39:$A$782,$A13,СВЦЭМ!$B$39:$B$782,R$11)+'СЕТ СН'!$F$9+СВЦЭМ!$D$10+'СЕТ СН'!$F$6-'СЕТ СН'!$F$19</f>
        <v>1536.7481663999999</v>
      </c>
      <c r="S13" s="36">
        <f>SUMIFS(СВЦЭМ!$C$39:$C$782,СВЦЭМ!$A$39:$A$782,$A13,СВЦЭМ!$B$39:$B$782,S$11)+'СЕТ СН'!$F$9+СВЦЭМ!$D$10+'СЕТ СН'!$F$6-'СЕТ СН'!$F$19</f>
        <v>1543.63959675</v>
      </c>
      <c r="T13" s="36">
        <f>SUMIFS(СВЦЭМ!$C$39:$C$782,СВЦЭМ!$A$39:$A$782,$A13,СВЦЭМ!$B$39:$B$782,T$11)+'СЕТ СН'!$F$9+СВЦЭМ!$D$10+'СЕТ СН'!$F$6-'СЕТ СН'!$F$19</f>
        <v>1531.93057348</v>
      </c>
      <c r="U13" s="36">
        <f>SUMIFS(СВЦЭМ!$C$39:$C$782,СВЦЭМ!$A$39:$A$782,$A13,СВЦЭМ!$B$39:$B$782,U$11)+'СЕТ СН'!$F$9+СВЦЭМ!$D$10+'СЕТ СН'!$F$6-'СЕТ СН'!$F$19</f>
        <v>1542.8071209899999</v>
      </c>
      <c r="V13" s="36">
        <f>SUMIFS(СВЦЭМ!$C$39:$C$782,СВЦЭМ!$A$39:$A$782,$A13,СВЦЭМ!$B$39:$B$782,V$11)+'СЕТ СН'!$F$9+СВЦЭМ!$D$10+'СЕТ СН'!$F$6-'СЕТ СН'!$F$19</f>
        <v>1548.4285374599999</v>
      </c>
      <c r="W13" s="36">
        <f>SUMIFS(СВЦЭМ!$C$39:$C$782,СВЦЭМ!$A$39:$A$782,$A13,СВЦЭМ!$B$39:$B$782,W$11)+'СЕТ СН'!$F$9+СВЦЭМ!$D$10+'СЕТ СН'!$F$6-'СЕТ СН'!$F$19</f>
        <v>1529.3032403899999</v>
      </c>
      <c r="X13" s="36">
        <f>SUMIFS(СВЦЭМ!$C$39:$C$782,СВЦЭМ!$A$39:$A$782,$A13,СВЦЭМ!$B$39:$B$782,X$11)+'СЕТ СН'!$F$9+СВЦЭМ!$D$10+'СЕТ СН'!$F$6-'СЕТ СН'!$F$19</f>
        <v>1568.0356925699998</v>
      </c>
      <c r="Y13" s="36">
        <f>SUMIFS(СВЦЭМ!$C$39:$C$782,СВЦЭМ!$A$39:$A$782,$A13,СВЦЭМ!$B$39:$B$782,Y$11)+'СЕТ СН'!$F$9+СВЦЭМ!$D$10+'СЕТ СН'!$F$6-'СЕТ СН'!$F$19</f>
        <v>1662.5384847299999</v>
      </c>
    </row>
    <row r="14" spans="1:27" ht="15.75" x14ac:dyDescent="0.2">
      <c r="A14" s="35">
        <f t="shared" ref="A14:A42" si="0">A13+1</f>
        <v>45110</v>
      </c>
      <c r="B14" s="36">
        <f>SUMIFS(СВЦЭМ!$C$39:$C$782,СВЦЭМ!$A$39:$A$782,$A14,СВЦЭМ!$B$39:$B$782,B$11)+'СЕТ СН'!$F$9+СВЦЭМ!$D$10+'СЕТ СН'!$F$6-'СЕТ СН'!$F$19</f>
        <v>1766.56598891</v>
      </c>
      <c r="C14" s="36">
        <f>SUMIFS(СВЦЭМ!$C$39:$C$782,СВЦЭМ!$A$39:$A$782,$A14,СВЦЭМ!$B$39:$B$782,C$11)+'СЕТ СН'!$F$9+СВЦЭМ!$D$10+'СЕТ СН'!$F$6-'СЕТ СН'!$F$19</f>
        <v>1832.4655254499999</v>
      </c>
      <c r="D14" s="36">
        <f>SUMIFS(СВЦЭМ!$C$39:$C$782,СВЦЭМ!$A$39:$A$782,$A14,СВЦЭМ!$B$39:$B$782,D$11)+'СЕТ СН'!$F$9+СВЦЭМ!$D$10+'СЕТ СН'!$F$6-'СЕТ СН'!$F$19</f>
        <v>1857.59571011</v>
      </c>
      <c r="E14" s="36">
        <f>SUMIFS(СВЦЭМ!$C$39:$C$782,СВЦЭМ!$A$39:$A$782,$A14,СВЦЭМ!$B$39:$B$782,E$11)+'СЕТ СН'!$F$9+СВЦЭМ!$D$10+'СЕТ СН'!$F$6-'СЕТ СН'!$F$19</f>
        <v>1893.3064173499999</v>
      </c>
      <c r="F14" s="36">
        <f>SUMIFS(СВЦЭМ!$C$39:$C$782,СВЦЭМ!$A$39:$A$782,$A14,СВЦЭМ!$B$39:$B$782,F$11)+'СЕТ СН'!$F$9+СВЦЭМ!$D$10+'СЕТ СН'!$F$6-'СЕТ СН'!$F$19</f>
        <v>1919.0119151899999</v>
      </c>
      <c r="G14" s="36">
        <f>SUMIFS(СВЦЭМ!$C$39:$C$782,СВЦЭМ!$A$39:$A$782,$A14,СВЦЭМ!$B$39:$B$782,G$11)+'СЕТ СН'!$F$9+СВЦЭМ!$D$10+'СЕТ СН'!$F$6-'СЕТ СН'!$F$19</f>
        <v>1898.91536051</v>
      </c>
      <c r="H14" s="36">
        <f>SUMIFS(СВЦЭМ!$C$39:$C$782,СВЦЭМ!$A$39:$A$782,$A14,СВЦЭМ!$B$39:$B$782,H$11)+'СЕТ СН'!$F$9+СВЦЭМ!$D$10+'СЕТ СН'!$F$6-'СЕТ СН'!$F$19</f>
        <v>1818.20276767</v>
      </c>
      <c r="I14" s="36">
        <f>SUMIFS(СВЦЭМ!$C$39:$C$782,СВЦЭМ!$A$39:$A$782,$A14,СВЦЭМ!$B$39:$B$782,I$11)+'СЕТ СН'!$F$9+СВЦЭМ!$D$10+'СЕТ СН'!$F$6-'СЕТ СН'!$F$19</f>
        <v>1703.87362115</v>
      </c>
      <c r="J14" s="36">
        <f>SUMIFS(СВЦЭМ!$C$39:$C$782,СВЦЭМ!$A$39:$A$782,$A14,СВЦЭМ!$B$39:$B$782,J$11)+'СЕТ СН'!$F$9+СВЦЭМ!$D$10+'СЕТ СН'!$F$6-'СЕТ СН'!$F$19</f>
        <v>1604.15725649</v>
      </c>
      <c r="K14" s="36">
        <f>SUMIFS(СВЦЭМ!$C$39:$C$782,СВЦЭМ!$A$39:$A$782,$A14,СВЦЭМ!$B$39:$B$782,K$11)+'СЕТ СН'!$F$9+СВЦЭМ!$D$10+'СЕТ СН'!$F$6-'СЕТ СН'!$F$19</f>
        <v>1533.5462686799999</v>
      </c>
      <c r="L14" s="36">
        <f>SUMIFS(СВЦЭМ!$C$39:$C$782,СВЦЭМ!$A$39:$A$782,$A14,СВЦЭМ!$B$39:$B$782,L$11)+'СЕТ СН'!$F$9+СВЦЭМ!$D$10+'СЕТ СН'!$F$6-'СЕТ СН'!$F$19</f>
        <v>1555.5810028199999</v>
      </c>
      <c r="M14" s="36">
        <f>SUMIFS(СВЦЭМ!$C$39:$C$782,СВЦЭМ!$A$39:$A$782,$A14,СВЦЭМ!$B$39:$B$782,M$11)+'СЕТ СН'!$F$9+СВЦЭМ!$D$10+'СЕТ СН'!$F$6-'СЕТ СН'!$F$19</f>
        <v>1542.8580740999998</v>
      </c>
      <c r="N14" s="36">
        <f>SUMIFS(СВЦЭМ!$C$39:$C$782,СВЦЭМ!$A$39:$A$782,$A14,СВЦЭМ!$B$39:$B$782,N$11)+'СЕТ СН'!$F$9+СВЦЭМ!$D$10+'СЕТ СН'!$F$6-'СЕТ СН'!$F$19</f>
        <v>1550.5022293899999</v>
      </c>
      <c r="O14" s="36">
        <f>SUMIFS(СВЦЭМ!$C$39:$C$782,СВЦЭМ!$A$39:$A$782,$A14,СВЦЭМ!$B$39:$B$782,O$11)+'СЕТ СН'!$F$9+СВЦЭМ!$D$10+'СЕТ СН'!$F$6-'СЕТ СН'!$F$19</f>
        <v>1543.0904269599998</v>
      </c>
      <c r="P14" s="36">
        <f>SUMIFS(СВЦЭМ!$C$39:$C$782,СВЦЭМ!$A$39:$A$782,$A14,СВЦЭМ!$B$39:$B$782,P$11)+'СЕТ СН'!$F$9+СВЦЭМ!$D$10+'СЕТ СН'!$F$6-'СЕТ СН'!$F$19</f>
        <v>1543.37892117</v>
      </c>
      <c r="Q14" s="36">
        <f>SUMIFS(СВЦЭМ!$C$39:$C$782,СВЦЭМ!$A$39:$A$782,$A14,СВЦЭМ!$B$39:$B$782,Q$11)+'СЕТ СН'!$F$9+СВЦЭМ!$D$10+'СЕТ СН'!$F$6-'СЕТ СН'!$F$19</f>
        <v>1557.9940839199999</v>
      </c>
      <c r="R14" s="36">
        <f>SUMIFS(СВЦЭМ!$C$39:$C$782,СВЦЭМ!$A$39:$A$782,$A14,СВЦЭМ!$B$39:$B$782,R$11)+'СЕТ СН'!$F$9+СВЦЭМ!$D$10+'СЕТ СН'!$F$6-'СЕТ СН'!$F$19</f>
        <v>1567.4669318199999</v>
      </c>
      <c r="S14" s="36">
        <f>SUMIFS(СВЦЭМ!$C$39:$C$782,СВЦЭМ!$A$39:$A$782,$A14,СВЦЭМ!$B$39:$B$782,S$11)+'СЕТ СН'!$F$9+СВЦЭМ!$D$10+'СЕТ СН'!$F$6-'СЕТ СН'!$F$19</f>
        <v>1571.3915027999999</v>
      </c>
      <c r="T14" s="36">
        <f>SUMIFS(СВЦЭМ!$C$39:$C$782,СВЦЭМ!$A$39:$A$782,$A14,СВЦЭМ!$B$39:$B$782,T$11)+'СЕТ СН'!$F$9+СВЦЭМ!$D$10+'СЕТ СН'!$F$6-'СЕТ СН'!$F$19</f>
        <v>1595.8219222099999</v>
      </c>
      <c r="U14" s="36">
        <f>SUMIFS(СВЦЭМ!$C$39:$C$782,СВЦЭМ!$A$39:$A$782,$A14,СВЦЭМ!$B$39:$B$782,U$11)+'СЕТ СН'!$F$9+СВЦЭМ!$D$10+'СЕТ СН'!$F$6-'СЕТ СН'!$F$19</f>
        <v>1609.32812717</v>
      </c>
      <c r="V14" s="36">
        <f>SUMIFS(СВЦЭМ!$C$39:$C$782,СВЦЭМ!$A$39:$A$782,$A14,СВЦЭМ!$B$39:$B$782,V$11)+'СЕТ СН'!$F$9+СВЦЭМ!$D$10+'СЕТ СН'!$F$6-'СЕТ СН'!$F$19</f>
        <v>1597.2711721599999</v>
      </c>
      <c r="W14" s="36">
        <f>SUMIFS(СВЦЭМ!$C$39:$C$782,СВЦЭМ!$A$39:$A$782,$A14,СВЦЭМ!$B$39:$B$782,W$11)+'СЕТ СН'!$F$9+СВЦЭМ!$D$10+'СЕТ СН'!$F$6-'СЕТ СН'!$F$19</f>
        <v>1600.9378252399999</v>
      </c>
      <c r="X14" s="36">
        <f>SUMIFS(СВЦЭМ!$C$39:$C$782,СВЦЭМ!$A$39:$A$782,$A14,СВЦЭМ!$B$39:$B$782,X$11)+'СЕТ СН'!$F$9+СВЦЭМ!$D$10+'СЕТ СН'!$F$6-'СЕТ СН'!$F$19</f>
        <v>1633.5865244699999</v>
      </c>
      <c r="Y14" s="36">
        <f>SUMIFS(СВЦЭМ!$C$39:$C$782,СВЦЭМ!$A$39:$A$782,$A14,СВЦЭМ!$B$39:$B$782,Y$11)+'СЕТ СН'!$F$9+СВЦЭМ!$D$10+'СЕТ СН'!$F$6-'СЕТ СН'!$F$19</f>
        <v>1717.52182668</v>
      </c>
    </row>
    <row r="15" spans="1:27" ht="15.75" x14ac:dyDescent="0.2">
      <c r="A15" s="35">
        <f t="shared" si="0"/>
        <v>45111</v>
      </c>
      <c r="B15" s="36">
        <f>SUMIFS(СВЦЭМ!$C$39:$C$782,СВЦЭМ!$A$39:$A$782,$A15,СВЦЭМ!$B$39:$B$782,B$11)+'СЕТ СН'!$F$9+СВЦЭМ!$D$10+'СЕТ СН'!$F$6-'СЕТ СН'!$F$19</f>
        <v>1857.9968477599998</v>
      </c>
      <c r="C15" s="36">
        <f>SUMIFS(СВЦЭМ!$C$39:$C$782,СВЦЭМ!$A$39:$A$782,$A15,СВЦЭМ!$B$39:$B$782,C$11)+'СЕТ СН'!$F$9+СВЦЭМ!$D$10+'СЕТ СН'!$F$6-'СЕТ СН'!$F$19</f>
        <v>1937.14751368</v>
      </c>
      <c r="D15" s="36">
        <f>SUMIFS(СВЦЭМ!$C$39:$C$782,СВЦЭМ!$A$39:$A$782,$A15,СВЦЭМ!$B$39:$B$782,D$11)+'СЕТ СН'!$F$9+СВЦЭМ!$D$10+'СЕТ СН'!$F$6-'СЕТ СН'!$F$19</f>
        <v>1946.2474293999999</v>
      </c>
      <c r="E15" s="36">
        <f>SUMIFS(СВЦЭМ!$C$39:$C$782,СВЦЭМ!$A$39:$A$782,$A15,СВЦЭМ!$B$39:$B$782,E$11)+'СЕТ СН'!$F$9+СВЦЭМ!$D$10+'СЕТ СН'!$F$6-'СЕТ СН'!$F$19</f>
        <v>1970.6754437499999</v>
      </c>
      <c r="F15" s="36">
        <f>SUMIFS(СВЦЭМ!$C$39:$C$782,СВЦЭМ!$A$39:$A$782,$A15,СВЦЭМ!$B$39:$B$782,F$11)+'СЕТ СН'!$F$9+СВЦЭМ!$D$10+'СЕТ СН'!$F$6-'СЕТ СН'!$F$19</f>
        <v>1959.8668103699999</v>
      </c>
      <c r="G15" s="36">
        <f>SUMIFS(СВЦЭМ!$C$39:$C$782,СВЦЭМ!$A$39:$A$782,$A15,СВЦЭМ!$B$39:$B$782,G$11)+'СЕТ СН'!$F$9+СВЦЭМ!$D$10+'СЕТ СН'!$F$6-'СЕТ СН'!$F$19</f>
        <v>1887.18912684</v>
      </c>
      <c r="H15" s="36">
        <f>SUMIFS(СВЦЭМ!$C$39:$C$782,СВЦЭМ!$A$39:$A$782,$A15,СВЦЭМ!$B$39:$B$782,H$11)+'СЕТ СН'!$F$9+СВЦЭМ!$D$10+'СЕТ СН'!$F$6-'СЕТ СН'!$F$19</f>
        <v>1854.09619163</v>
      </c>
      <c r="I15" s="36">
        <f>SUMIFS(СВЦЭМ!$C$39:$C$782,СВЦЭМ!$A$39:$A$782,$A15,СВЦЭМ!$B$39:$B$782,I$11)+'СЕТ СН'!$F$9+СВЦЭМ!$D$10+'СЕТ СН'!$F$6-'СЕТ СН'!$F$19</f>
        <v>1754.1872363099999</v>
      </c>
      <c r="J15" s="36">
        <f>SUMIFS(СВЦЭМ!$C$39:$C$782,СВЦЭМ!$A$39:$A$782,$A15,СВЦЭМ!$B$39:$B$782,J$11)+'СЕТ СН'!$F$9+СВЦЭМ!$D$10+'СЕТ СН'!$F$6-'СЕТ СН'!$F$19</f>
        <v>1665.38331464</v>
      </c>
      <c r="K15" s="36">
        <f>SUMIFS(СВЦЭМ!$C$39:$C$782,СВЦЭМ!$A$39:$A$782,$A15,СВЦЭМ!$B$39:$B$782,K$11)+'СЕТ СН'!$F$9+СВЦЭМ!$D$10+'СЕТ СН'!$F$6-'СЕТ СН'!$F$19</f>
        <v>1647.4597682699998</v>
      </c>
      <c r="L15" s="36">
        <f>SUMIFS(СВЦЭМ!$C$39:$C$782,СВЦЭМ!$A$39:$A$782,$A15,СВЦЭМ!$B$39:$B$782,L$11)+'СЕТ СН'!$F$9+СВЦЭМ!$D$10+'СЕТ СН'!$F$6-'СЕТ СН'!$F$19</f>
        <v>1627.1199062799999</v>
      </c>
      <c r="M15" s="36">
        <f>SUMIFS(СВЦЭМ!$C$39:$C$782,СВЦЭМ!$A$39:$A$782,$A15,СВЦЭМ!$B$39:$B$782,M$11)+'СЕТ СН'!$F$9+СВЦЭМ!$D$10+'СЕТ СН'!$F$6-'СЕТ СН'!$F$19</f>
        <v>1620.8503426899999</v>
      </c>
      <c r="N15" s="36">
        <f>SUMIFS(СВЦЭМ!$C$39:$C$782,СВЦЭМ!$A$39:$A$782,$A15,СВЦЭМ!$B$39:$B$782,N$11)+'СЕТ СН'!$F$9+СВЦЭМ!$D$10+'СЕТ СН'!$F$6-'СЕТ СН'!$F$19</f>
        <v>1641.3342958599999</v>
      </c>
      <c r="O15" s="36">
        <f>SUMIFS(СВЦЭМ!$C$39:$C$782,СВЦЭМ!$A$39:$A$782,$A15,СВЦЭМ!$B$39:$B$782,O$11)+'СЕТ СН'!$F$9+СВЦЭМ!$D$10+'СЕТ СН'!$F$6-'СЕТ СН'!$F$19</f>
        <v>1638.95012503</v>
      </c>
      <c r="P15" s="36">
        <f>SUMIFS(СВЦЭМ!$C$39:$C$782,СВЦЭМ!$A$39:$A$782,$A15,СВЦЭМ!$B$39:$B$782,P$11)+'СЕТ СН'!$F$9+СВЦЭМ!$D$10+'СЕТ СН'!$F$6-'СЕТ СН'!$F$19</f>
        <v>1636.1590820899999</v>
      </c>
      <c r="Q15" s="36">
        <f>SUMIFS(СВЦЭМ!$C$39:$C$782,СВЦЭМ!$A$39:$A$782,$A15,СВЦЭМ!$B$39:$B$782,Q$11)+'СЕТ СН'!$F$9+СВЦЭМ!$D$10+'СЕТ СН'!$F$6-'СЕТ СН'!$F$19</f>
        <v>1636.8097152199998</v>
      </c>
      <c r="R15" s="36">
        <f>SUMIFS(СВЦЭМ!$C$39:$C$782,СВЦЭМ!$A$39:$A$782,$A15,СВЦЭМ!$B$39:$B$782,R$11)+'СЕТ СН'!$F$9+СВЦЭМ!$D$10+'СЕТ СН'!$F$6-'СЕТ СН'!$F$19</f>
        <v>1641.38568773</v>
      </c>
      <c r="S15" s="36">
        <f>SUMIFS(СВЦЭМ!$C$39:$C$782,СВЦЭМ!$A$39:$A$782,$A15,СВЦЭМ!$B$39:$B$782,S$11)+'СЕТ СН'!$F$9+СВЦЭМ!$D$10+'СЕТ СН'!$F$6-'СЕТ СН'!$F$19</f>
        <v>1647.55677526</v>
      </c>
      <c r="T15" s="36">
        <f>SUMIFS(СВЦЭМ!$C$39:$C$782,СВЦЭМ!$A$39:$A$782,$A15,СВЦЭМ!$B$39:$B$782,T$11)+'СЕТ СН'!$F$9+СВЦЭМ!$D$10+'СЕТ СН'!$F$6-'СЕТ СН'!$F$19</f>
        <v>1639.3877871799998</v>
      </c>
      <c r="U15" s="36">
        <f>SUMIFS(СВЦЭМ!$C$39:$C$782,СВЦЭМ!$A$39:$A$782,$A15,СВЦЭМ!$B$39:$B$782,U$11)+'СЕТ СН'!$F$9+СВЦЭМ!$D$10+'СЕТ СН'!$F$6-'СЕТ СН'!$F$19</f>
        <v>1636.7705248699999</v>
      </c>
      <c r="V15" s="36">
        <f>SUMIFS(СВЦЭМ!$C$39:$C$782,СВЦЭМ!$A$39:$A$782,$A15,СВЦЭМ!$B$39:$B$782,V$11)+'СЕТ СН'!$F$9+СВЦЭМ!$D$10+'СЕТ СН'!$F$6-'СЕТ СН'!$F$19</f>
        <v>1616.10065431</v>
      </c>
      <c r="W15" s="36">
        <f>SUMIFS(СВЦЭМ!$C$39:$C$782,СВЦЭМ!$A$39:$A$782,$A15,СВЦЭМ!$B$39:$B$782,W$11)+'СЕТ СН'!$F$9+СВЦЭМ!$D$10+'СЕТ СН'!$F$6-'СЕТ СН'!$F$19</f>
        <v>1601.30498143</v>
      </c>
      <c r="X15" s="36">
        <f>SUMIFS(СВЦЭМ!$C$39:$C$782,СВЦЭМ!$A$39:$A$782,$A15,СВЦЭМ!$B$39:$B$782,X$11)+'СЕТ СН'!$F$9+СВЦЭМ!$D$10+'СЕТ СН'!$F$6-'СЕТ СН'!$F$19</f>
        <v>1650.0831784</v>
      </c>
      <c r="Y15" s="36">
        <f>SUMIFS(СВЦЭМ!$C$39:$C$782,СВЦЭМ!$A$39:$A$782,$A15,СВЦЭМ!$B$39:$B$782,Y$11)+'СЕТ СН'!$F$9+СВЦЭМ!$D$10+'СЕТ СН'!$F$6-'СЕТ СН'!$F$19</f>
        <v>1706.0566563699999</v>
      </c>
    </row>
    <row r="16" spans="1:27" ht="15.75" x14ac:dyDescent="0.2">
      <c r="A16" s="35">
        <f t="shared" si="0"/>
        <v>45112</v>
      </c>
      <c r="B16" s="36">
        <f>SUMIFS(СВЦЭМ!$C$39:$C$782,СВЦЭМ!$A$39:$A$782,$A16,СВЦЭМ!$B$39:$B$782,B$11)+'СЕТ СН'!$F$9+СВЦЭМ!$D$10+'СЕТ СН'!$F$6-'СЕТ СН'!$F$19</f>
        <v>1653.20763416</v>
      </c>
      <c r="C16" s="36">
        <f>SUMIFS(СВЦЭМ!$C$39:$C$782,СВЦЭМ!$A$39:$A$782,$A16,СВЦЭМ!$B$39:$B$782,C$11)+'СЕТ СН'!$F$9+СВЦЭМ!$D$10+'СЕТ СН'!$F$6-'СЕТ СН'!$F$19</f>
        <v>1724.20647422</v>
      </c>
      <c r="D16" s="36">
        <f>SUMIFS(СВЦЭМ!$C$39:$C$782,СВЦЭМ!$A$39:$A$782,$A16,СВЦЭМ!$B$39:$B$782,D$11)+'СЕТ СН'!$F$9+СВЦЭМ!$D$10+'СЕТ СН'!$F$6-'СЕТ СН'!$F$19</f>
        <v>1817.21263133</v>
      </c>
      <c r="E16" s="36">
        <f>SUMIFS(СВЦЭМ!$C$39:$C$782,СВЦЭМ!$A$39:$A$782,$A16,СВЦЭМ!$B$39:$B$782,E$11)+'СЕТ СН'!$F$9+СВЦЭМ!$D$10+'СЕТ СН'!$F$6-'СЕТ СН'!$F$19</f>
        <v>1815.3458030899999</v>
      </c>
      <c r="F16" s="36">
        <f>SUMIFS(СВЦЭМ!$C$39:$C$782,СВЦЭМ!$A$39:$A$782,$A16,СВЦЭМ!$B$39:$B$782,F$11)+'СЕТ СН'!$F$9+СВЦЭМ!$D$10+'СЕТ СН'!$F$6-'СЕТ СН'!$F$19</f>
        <v>1811.49054572</v>
      </c>
      <c r="G16" s="36">
        <f>SUMIFS(СВЦЭМ!$C$39:$C$782,СВЦЭМ!$A$39:$A$782,$A16,СВЦЭМ!$B$39:$B$782,G$11)+'СЕТ СН'!$F$9+СВЦЭМ!$D$10+'СЕТ СН'!$F$6-'СЕТ СН'!$F$19</f>
        <v>1806.7198193199999</v>
      </c>
      <c r="H16" s="36">
        <f>SUMIFS(СВЦЭМ!$C$39:$C$782,СВЦЭМ!$A$39:$A$782,$A16,СВЦЭМ!$B$39:$B$782,H$11)+'СЕТ СН'!$F$9+СВЦЭМ!$D$10+'СЕТ СН'!$F$6-'СЕТ СН'!$F$19</f>
        <v>1764.43116188</v>
      </c>
      <c r="I16" s="36">
        <f>SUMIFS(СВЦЭМ!$C$39:$C$782,СВЦЭМ!$A$39:$A$782,$A16,СВЦЭМ!$B$39:$B$782,I$11)+'СЕТ СН'!$F$9+СВЦЭМ!$D$10+'СЕТ СН'!$F$6-'СЕТ СН'!$F$19</f>
        <v>1696.16974448</v>
      </c>
      <c r="J16" s="36">
        <f>SUMIFS(СВЦЭМ!$C$39:$C$782,СВЦЭМ!$A$39:$A$782,$A16,СВЦЭМ!$B$39:$B$782,J$11)+'СЕТ СН'!$F$9+СВЦЭМ!$D$10+'СЕТ СН'!$F$6-'СЕТ СН'!$F$19</f>
        <v>1620.8110111199999</v>
      </c>
      <c r="K16" s="36">
        <f>SUMIFS(СВЦЭМ!$C$39:$C$782,СВЦЭМ!$A$39:$A$782,$A16,СВЦЭМ!$B$39:$B$782,K$11)+'СЕТ СН'!$F$9+СВЦЭМ!$D$10+'СЕТ СН'!$F$6-'СЕТ СН'!$F$19</f>
        <v>1560.00345109</v>
      </c>
      <c r="L16" s="36">
        <f>SUMIFS(СВЦЭМ!$C$39:$C$782,СВЦЭМ!$A$39:$A$782,$A16,СВЦЭМ!$B$39:$B$782,L$11)+'СЕТ СН'!$F$9+СВЦЭМ!$D$10+'СЕТ СН'!$F$6-'СЕТ СН'!$F$19</f>
        <v>1525.94825997</v>
      </c>
      <c r="M16" s="36">
        <f>SUMIFS(СВЦЭМ!$C$39:$C$782,СВЦЭМ!$A$39:$A$782,$A16,СВЦЭМ!$B$39:$B$782,M$11)+'СЕТ СН'!$F$9+СВЦЭМ!$D$10+'СЕТ СН'!$F$6-'СЕТ СН'!$F$19</f>
        <v>1496.6305533999998</v>
      </c>
      <c r="N16" s="36">
        <f>SUMIFS(СВЦЭМ!$C$39:$C$782,СВЦЭМ!$A$39:$A$782,$A16,СВЦЭМ!$B$39:$B$782,N$11)+'СЕТ СН'!$F$9+СВЦЭМ!$D$10+'СЕТ СН'!$F$6-'СЕТ СН'!$F$19</f>
        <v>1515.31109844</v>
      </c>
      <c r="O16" s="36">
        <f>SUMIFS(СВЦЭМ!$C$39:$C$782,СВЦЭМ!$A$39:$A$782,$A16,СВЦЭМ!$B$39:$B$782,O$11)+'СЕТ СН'!$F$9+СВЦЭМ!$D$10+'СЕТ СН'!$F$6-'СЕТ СН'!$F$19</f>
        <v>1523.1321474699998</v>
      </c>
      <c r="P16" s="36">
        <f>SUMIFS(СВЦЭМ!$C$39:$C$782,СВЦЭМ!$A$39:$A$782,$A16,СВЦЭМ!$B$39:$B$782,P$11)+'СЕТ СН'!$F$9+СВЦЭМ!$D$10+'СЕТ СН'!$F$6-'СЕТ СН'!$F$19</f>
        <v>1525.6947930399999</v>
      </c>
      <c r="Q16" s="36">
        <f>SUMIFS(СВЦЭМ!$C$39:$C$782,СВЦЭМ!$A$39:$A$782,$A16,СВЦЭМ!$B$39:$B$782,Q$11)+'СЕТ СН'!$F$9+СВЦЭМ!$D$10+'СЕТ СН'!$F$6-'СЕТ СН'!$F$19</f>
        <v>1523.37672475</v>
      </c>
      <c r="R16" s="36">
        <f>SUMIFS(СВЦЭМ!$C$39:$C$782,СВЦЭМ!$A$39:$A$782,$A16,СВЦЭМ!$B$39:$B$782,R$11)+'СЕТ СН'!$F$9+СВЦЭМ!$D$10+'СЕТ СН'!$F$6-'СЕТ СН'!$F$19</f>
        <v>1527.1397781799999</v>
      </c>
      <c r="S16" s="36">
        <f>SUMIFS(СВЦЭМ!$C$39:$C$782,СВЦЭМ!$A$39:$A$782,$A16,СВЦЭМ!$B$39:$B$782,S$11)+'СЕТ СН'!$F$9+СВЦЭМ!$D$10+'СЕТ СН'!$F$6-'СЕТ СН'!$F$19</f>
        <v>1504.6193491499998</v>
      </c>
      <c r="T16" s="36">
        <f>SUMIFS(СВЦЭМ!$C$39:$C$782,СВЦЭМ!$A$39:$A$782,$A16,СВЦЭМ!$B$39:$B$782,T$11)+'СЕТ СН'!$F$9+СВЦЭМ!$D$10+'СЕТ СН'!$F$6-'СЕТ СН'!$F$19</f>
        <v>1490.46854401</v>
      </c>
      <c r="U16" s="36">
        <f>SUMIFS(СВЦЭМ!$C$39:$C$782,СВЦЭМ!$A$39:$A$782,$A16,СВЦЭМ!$B$39:$B$782,U$11)+'СЕТ СН'!$F$9+СВЦЭМ!$D$10+'СЕТ СН'!$F$6-'СЕТ СН'!$F$19</f>
        <v>1497.2463267799999</v>
      </c>
      <c r="V16" s="36">
        <f>SUMIFS(СВЦЭМ!$C$39:$C$782,СВЦЭМ!$A$39:$A$782,$A16,СВЦЭМ!$B$39:$B$782,V$11)+'СЕТ СН'!$F$9+СВЦЭМ!$D$10+'СЕТ СН'!$F$6-'СЕТ СН'!$F$19</f>
        <v>1507.4471751199999</v>
      </c>
      <c r="W16" s="36">
        <f>SUMIFS(СВЦЭМ!$C$39:$C$782,СВЦЭМ!$A$39:$A$782,$A16,СВЦЭМ!$B$39:$B$782,W$11)+'СЕТ СН'!$F$9+СВЦЭМ!$D$10+'СЕТ СН'!$F$6-'СЕТ СН'!$F$19</f>
        <v>1505.8131589999998</v>
      </c>
      <c r="X16" s="36">
        <f>SUMIFS(СВЦЭМ!$C$39:$C$782,СВЦЭМ!$A$39:$A$782,$A16,СВЦЭМ!$B$39:$B$782,X$11)+'СЕТ СН'!$F$9+СВЦЭМ!$D$10+'СЕТ СН'!$F$6-'СЕТ СН'!$F$19</f>
        <v>1544.5908693199999</v>
      </c>
      <c r="Y16" s="36">
        <f>SUMIFS(СВЦЭМ!$C$39:$C$782,СВЦЭМ!$A$39:$A$782,$A16,СВЦЭМ!$B$39:$B$782,Y$11)+'СЕТ СН'!$F$9+СВЦЭМ!$D$10+'СЕТ СН'!$F$6-'СЕТ СН'!$F$19</f>
        <v>1623.6774480099998</v>
      </c>
    </row>
    <row r="17" spans="1:25" ht="15.75" x14ac:dyDescent="0.2">
      <c r="A17" s="35">
        <f t="shared" si="0"/>
        <v>45113</v>
      </c>
      <c r="B17" s="36">
        <f>SUMIFS(СВЦЭМ!$C$39:$C$782,СВЦЭМ!$A$39:$A$782,$A17,СВЦЭМ!$B$39:$B$782,B$11)+'СЕТ СН'!$F$9+СВЦЭМ!$D$10+'СЕТ СН'!$F$6-'СЕТ СН'!$F$19</f>
        <v>1716.7632540999998</v>
      </c>
      <c r="C17" s="36">
        <f>SUMIFS(СВЦЭМ!$C$39:$C$782,СВЦЭМ!$A$39:$A$782,$A17,СВЦЭМ!$B$39:$B$782,C$11)+'СЕТ СН'!$F$9+СВЦЭМ!$D$10+'СЕТ СН'!$F$6-'СЕТ СН'!$F$19</f>
        <v>1763.6720516599999</v>
      </c>
      <c r="D17" s="36">
        <f>SUMIFS(СВЦЭМ!$C$39:$C$782,СВЦЭМ!$A$39:$A$782,$A17,СВЦЭМ!$B$39:$B$782,D$11)+'СЕТ СН'!$F$9+СВЦЭМ!$D$10+'СЕТ СН'!$F$6-'СЕТ СН'!$F$19</f>
        <v>1784.8984669399999</v>
      </c>
      <c r="E17" s="36">
        <f>SUMIFS(СВЦЭМ!$C$39:$C$782,СВЦЭМ!$A$39:$A$782,$A17,СВЦЭМ!$B$39:$B$782,E$11)+'СЕТ СН'!$F$9+СВЦЭМ!$D$10+'СЕТ СН'!$F$6-'СЕТ СН'!$F$19</f>
        <v>1798.8699462499999</v>
      </c>
      <c r="F17" s="36">
        <f>SUMIFS(СВЦЭМ!$C$39:$C$782,СВЦЭМ!$A$39:$A$782,$A17,СВЦЭМ!$B$39:$B$782,F$11)+'СЕТ СН'!$F$9+СВЦЭМ!$D$10+'СЕТ СН'!$F$6-'СЕТ СН'!$F$19</f>
        <v>1782.9439792799999</v>
      </c>
      <c r="G17" s="36">
        <f>SUMIFS(СВЦЭМ!$C$39:$C$782,СВЦЭМ!$A$39:$A$782,$A17,СВЦЭМ!$B$39:$B$782,G$11)+'СЕТ СН'!$F$9+СВЦЭМ!$D$10+'СЕТ СН'!$F$6-'СЕТ СН'!$F$19</f>
        <v>1767.0303394499999</v>
      </c>
      <c r="H17" s="36">
        <f>SUMIFS(СВЦЭМ!$C$39:$C$782,СВЦЭМ!$A$39:$A$782,$A17,СВЦЭМ!$B$39:$B$782,H$11)+'СЕТ СН'!$F$9+СВЦЭМ!$D$10+'СЕТ СН'!$F$6-'СЕТ СН'!$F$19</f>
        <v>1731.5586167699998</v>
      </c>
      <c r="I17" s="36">
        <f>SUMIFS(СВЦЭМ!$C$39:$C$782,СВЦЭМ!$A$39:$A$782,$A17,СВЦЭМ!$B$39:$B$782,I$11)+'СЕТ СН'!$F$9+СВЦЭМ!$D$10+'СЕТ СН'!$F$6-'СЕТ СН'!$F$19</f>
        <v>1635.61808703</v>
      </c>
      <c r="J17" s="36">
        <f>SUMIFS(СВЦЭМ!$C$39:$C$782,СВЦЭМ!$A$39:$A$782,$A17,СВЦЭМ!$B$39:$B$782,J$11)+'СЕТ СН'!$F$9+СВЦЭМ!$D$10+'СЕТ СН'!$F$6-'СЕТ СН'!$F$19</f>
        <v>1557.7124988099999</v>
      </c>
      <c r="K17" s="36">
        <f>SUMIFS(СВЦЭМ!$C$39:$C$782,СВЦЭМ!$A$39:$A$782,$A17,СВЦЭМ!$B$39:$B$782,K$11)+'СЕТ СН'!$F$9+СВЦЭМ!$D$10+'СЕТ СН'!$F$6-'СЕТ СН'!$F$19</f>
        <v>1519.47012967</v>
      </c>
      <c r="L17" s="36">
        <f>SUMIFS(СВЦЭМ!$C$39:$C$782,СВЦЭМ!$A$39:$A$782,$A17,СВЦЭМ!$B$39:$B$782,L$11)+'СЕТ СН'!$F$9+СВЦЭМ!$D$10+'СЕТ СН'!$F$6-'СЕТ СН'!$F$19</f>
        <v>1519.9785131599999</v>
      </c>
      <c r="M17" s="36">
        <f>SUMIFS(СВЦЭМ!$C$39:$C$782,СВЦЭМ!$A$39:$A$782,$A17,СВЦЭМ!$B$39:$B$782,M$11)+'СЕТ СН'!$F$9+СВЦЭМ!$D$10+'СЕТ СН'!$F$6-'СЕТ СН'!$F$19</f>
        <v>1531.79604709</v>
      </c>
      <c r="N17" s="36">
        <f>SUMIFS(СВЦЭМ!$C$39:$C$782,СВЦЭМ!$A$39:$A$782,$A17,СВЦЭМ!$B$39:$B$782,N$11)+'СЕТ СН'!$F$9+СВЦЭМ!$D$10+'СЕТ СН'!$F$6-'СЕТ СН'!$F$19</f>
        <v>1534.9652171599998</v>
      </c>
      <c r="O17" s="36">
        <f>SUMIFS(СВЦЭМ!$C$39:$C$782,СВЦЭМ!$A$39:$A$782,$A17,СВЦЭМ!$B$39:$B$782,O$11)+'СЕТ СН'!$F$9+СВЦЭМ!$D$10+'СЕТ СН'!$F$6-'СЕТ СН'!$F$19</f>
        <v>1542.9202458899999</v>
      </c>
      <c r="P17" s="36">
        <f>SUMIFS(СВЦЭМ!$C$39:$C$782,СВЦЭМ!$A$39:$A$782,$A17,СВЦЭМ!$B$39:$B$782,P$11)+'СЕТ СН'!$F$9+СВЦЭМ!$D$10+'СЕТ СН'!$F$6-'СЕТ СН'!$F$19</f>
        <v>1550.0372030999999</v>
      </c>
      <c r="Q17" s="36">
        <f>SUMIFS(СВЦЭМ!$C$39:$C$782,СВЦЭМ!$A$39:$A$782,$A17,СВЦЭМ!$B$39:$B$782,Q$11)+'СЕТ СН'!$F$9+СВЦЭМ!$D$10+'СЕТ СН'!$F$6-'СЕТ СН'!$F$19</f>
        <v>1554.56912612</v>
      </c>
      <c r="R17" s="36">
        <f>SUMIFS(СВЦЭМ!$C$39:$C$782,СВЦЭМ!$A$39:$A$782,$A17,СВЦЭМ!$B$39:$B$782,R$11)+'СЕТ СН'!$F$9+СВЦЭМ!$D$10+'СЕТ СН'!$F$6-'СЕТ СН'!$F$19</f>
        <v>1541.71519913</v>
      </c>
      <c r="S17" s="36">
        <f>SUMIFS(СВЦЭМ!$C$39:$C$782,СВЦЭМ!$A$39:$A$782,$A17,СВЦЭМ!$B$39:$B$782,S$11)+'СЕТ СН'!$F$9+СВЦЭМ!$D$10+'СЕТ СН'!$F$6-'СЕТ СН'!$F$19</f>
        <v>1535.7665916899998</v>
      </c>
      <c r="T17" s="36">
        <f>SUMIFS(СВЦЭМ!$C$39:$C$782,СВЦЭМ!$A$39:$A$782,$A17,СВЦЭМ!$B$39:$B$782,T$11)+'СЕТ СН'!$F$9+СВЦЭМ!$D$10+'СЕТ СН'!$F$6-'СЕТ СН'!$F$19</f>
        <v>1543.60341926</v>
      </c>
      <c r="U17" s="36">
        <f>SUMIFS(СВЦЭМ!$C$39:$C$782,СВЦЭМ!$A$39:$A$782,$A17,СВЦЭМ!$B$39:$B$782,U$11)+'СЕТ СН'!$F$9+СВЦЭМ!$D$10+'СЕТ СН'!$F$6-'СЕТ СН'!$F$19</f>
        <v>1526.3642848899999</v>
      </c>
      <c r="V17" s="36">
        <f>SUMIFS(СВЦЭМ!$C$39:$C$782,СВЦЭМ!$A$39:$A$782,$A17,СВЦЭМ!$B$39:$B$782,V$11)+'СЕТ СН'!$F$9+СВЦЭМ!$D$10+'СЕТ СН'!$F$6-'СЕТ СН'!$F$19</f>
        <v>1537.1808227699998</v>
      </c>
      <c r="W17" s="36">
        <f>SUMIFS(СВЦЭМ!$C$39:$C$782,СВЦЭМ!$A$39:$A$782,$A17,СВЦЭМ!$B$39:$B$782,W$11)+'СЕТ СН'!$F$9+СВЦЭМ!$D$10+'СЕТ СН'!$F$6-'СЕТ СН'!$F$19</f>
        <v>1526.4585180899999</v>
      </c>
      <c r="X17" s="36">
        <f>SUMIFS(СВЦЭМ!$C$39:$C$782,СВЦЭМ!$A$39:$A$782,$A17,СВЦЭМ!$B$39:$B$782,X$11)+'СЕТ СН'!$F$9+СВЦЭМ!$D$10+'СЕТ СН'!$F$6-'СЕТ СН'!$F$19</f>
        <v>1613.1048244199999</v>
      </c>
      <c r="Y17" s="36">
        <f>SUMIFS(СВЦЭМ!$C$39:$C$782,СВЦЭМ!$A$39:$A$782,$A17,СВЦЭМ!$B$39:$B$782,Y$11)+'СЕТ СН'!$F$9+СВЦЭМ!$D$10+'СЕТ СН'!$F$6-'СЕТ СН'!$F$19</f>
        <v>1697.5751782699999</v>
      </c>
    </row>
    <row r="18" spans="1:25" ht="15.75" x14ac:dyDescent="0.2">
      <c r="A18" s="35">
        <f t="shared" si="0"/>
        <v>45114</v>
      </c>
      <c r="B18" s="36">
        <f>SUMIFS(СВЦЭМ!$C$39:$C$782,СВЦЭМ!$A$39:$A$782,$A18,СВЦЭМ!$B$39:$B$782,B$11)+'СЕТ СН'!$F$9+СВЦЭМ!$D$10+'СЕТ СН'!$F$6-'СЕТ СН'!$F$19</f>
        <v>1816.9380283599999</v>
      </c>
      <c r="C18" s="36">
        <f>SUMIFS(СВЦЭМ!$C$39:$C$782,СВЦЭМ!$A$39:$A$782,$A18,СВЦЭМ!$B$39:$B$782,C$11)+'СЕТ СН'!$F$9+СВЦЭМ!$D$10+'СЕТ СН'!$F$6-'СЕТ СН'!$F$19</f>
        <v>1936.0512479899999</v>
      </c>
      <c r="D18" s="36">
        <f>SUMIFS(СВЦЭМ!$C$39:$C$782,СВЦЭМ!$A$39:$A$782,$A18,СВЦЭМ!$B$39:$B$782,D$11)+'СЕТ СН'!$F$9+СВЦЭМ!$D$10+'СЕТ СН'!$F$6-'СЕТ СН'!$F$19</f>
        <v>2073.2879700100002</v>
      </c>
      <c r="E18" s="36">
        <f>SUMIFS(СВЦЭМ!$C$39:$C$782,СВЦЭМ!$A$39:$A$782,$A18,СВЦЭМ!$B$39:$B$782,E$11)+'СЕТ СН'!$F$9+СВЦЭМ!$D$10+'СЕТ СН'!$F$6-'СЕТ СН'!$F$19</f>
        <v>2096.4057618699999</v>
      </c>
      <c r="F18" s="36">
        <f>SUMIFS(СВЦЭМ!$C$39:$C$782,СВЦЭМ!$A$39:$A$782,$A18,СВЦЭМ!$B$39:$B$782,F$11)+'СЕТ СН'!$F$9+СВЦЭМ!$D$10+'СЕТ СН'!$F$6-'СЕТ СН'!$F$19</f>
        <v>2105.69899515</v>
      </c>
      <c r="G18" s="36">
        <f>SUMIFS(СВЦЭМ!$C$39:$C$782,СВЦЭМ!$A$39:$A$782,$A18,СВЦЭМ!$B$39:$B$782,G$11)+'СЕТ СН'!$F$9+СВЦЭМ!$D$10+'СЕТ СН'!$F$6-'СЕТ СН'!$F$19</f>
        <v>2112.7252146599999</v>
      </c>
      <c r="H18" s="36">
        <f>SUMIFS(СВЦЭМ!$C$39:$C$782,СВЦЭМ!$A$39:$A$782,$A18,СВЦЭМ!$B$39:$B$782,H$11)+'СЕТ СН'!$F$9+СВЦЭМ!$D$10+'СЕТ СН'!$F$6-'СЕТ СН'!$F$19</f>
        <v>2079.7208068300001</v>
      </c>
      <c r="I18" s="36">
        <f>SUMIFS(СВЦЭМ!$C$39:$C$782,СВЦЭМ!$A$39:$A$782,$A18,СВЦЭМ!$B$39:$B$782,I$11)+'СЕТ СН'!$F$9+СВЦЭМ!$D$10+'СЕТ СН'!$F$6-'СЕТ СН'!$F$19</f>
        <v>1952.51795593</v>
      </c>
      <c r="J18" s="36">
        <f>SUMIFS(СВЦЭМ!$C$39:$C$782,СВЦЭМ!$A$39:$A$782,$A18,СВЦЭМ!$B$39:$B$782,J$11)+'СЕТ СН'!$F$9+СВЦЭМ!$D$10+'СЕТ СН'!$F$6-'СЕТ СН'!$F$19</f>
        <v>1745.0307363299999</v>
      </c>
      <c r="K18" s="36">
        <f>SUMIFS(СВЦЭМ!$C$39:$C$782,СВЦЭМ!$A$39:$A$782,$A18,СВЦЭМ!$B$39:$B$782,K$11)+'СЕТ СН'!$F$9+СВЦЭМ!$D$10+'СЕТ СН'!$F$6-'СЕТ СН'!$F$19</f>
        <v>1725.93033423</v>
      </c>
      <c r="L18" s="36">
        <f>SUMIFS(СВЦЭМ!$C$39:$C$782,СВЦЭМ!$A$39:$A$782,$A18,СВЦЭМ!$B$39:$B$782,L$11)+'СЕТ СН'!$F$9+СВЦЭМ!$D$10+'СЕТ СН'!$F$6-'СЕТ СН'!$F$19</f>
        <v>1711.0151221399999</v>
      </c>
      <c r="M18" s="36">
        <f>SUMIFS(СВЦЭМ!$C$39:$C$782,СВЦЭМ!$A$39:$A$782,$A18,СВЦЭМ!$B$39:$B$782,M$11)+'СЕТ СН'!$F$9+СВЦЭМ!$D$10+'СЕТ СН'!$F$6-'СЕТ СН'!$F$19</f>
        <v>1625.16136175</v>
      </c>
      <c r="N18" s="36">
        <f>SUMIFS(СВЦЭМ!$C$39:$C$782,СВЦЭМ!$A$39:$A$782,$A18,СВЦЭМ!$B$39:$B$782,N$11)+'СЕТ СН'!$F$9+СВЦЭМ!$D$10+'СЕТ СН'!$F$6-'СЕТ СН'!$F$19</f>
        <v>1674.6174456499998</v>
      </c>
      <c r="O18" s="36">
        <f>SUMIFS(СВЦЭМ!$C$39:$C$782,СВЦЭМ!$A$39:$A$782,$A18,СВЦЭМ!$B$39:$B$782,O$11)+'СЕТ СН'!$F$9+СВЦЭМ!$D$10+'СЕТ СН'!$F$6-'СЕТ СН'!$F$19</f>
        <v>1673.0446430099998</v>
      </c>
      <c r="P18" s="36">
        <f>SUMIFS(СВЦЭМ!$C$39:$C$782,СВЦЭМ!$A$39:$A$782,$A18,СВЦЭМ!$B$39:$B$782,P$11)+'СЕТ СН'!$F$9+СВЦЭМ!$D$10+'СЕТ СН'!$F$6-'СЕТ СН'!$F$19</f>
        <v>1643.10942331</v>
      </c>
      <c r="Q18" s="36">
        <f>SUMIFS(СВЦЭМ!$C$39:$C$782,СВЦЭМ!$A$39:$A$782,$A18,СВЦЭМ!$B$39:$B$782,Q$11)+'СЕТ СН'!$F$9+СВЦЭМ!$D$10+'СЕТ СН'!$F$6-'СЕТ СН'!$F$19</f>
        <v>1693.8921753</v>
      </c>
      <c r="R18" s="36">
        <f>SUMIFS(СВЦЭМ!$C$39:$C$782,СВЦЭМ!$A$39:$A$782,$A18,СВЦЭМ!$B$39:$B$782,R$11)+'СЕТ СН'!$F$9+СВЦЭМ!$D$10+'СЕТ СН'!$F$6-'СЕТ СН'!$F$19</f>
        <v>1696.93462138</v>
      </c>
      <c r="S18" s="36">
        <f>SUMIFS(СВЦЭМ!$C$39:$C$782,СВЦЭМ!$A$39:$A$782,$A18,СВЦЭМ!$B$39:$B$782,S$11)+'СЕТ СН'!$F$9+СВЦЭМ!$D$10+'СЕТ СН'!$F$6-'СЕТ СН'!$F$19</f>
        <v>1700.07030648</v>
      </c>
      <c r="T18" s="36">
        <f>SUMIFS(СВЦЭМ!$C$39:$C$782,СВЦЭМ!$A$39:$A$782,$A18,СВЦЭМ!$B$39:$B$782,T$11)+'СЕТ СН'!$F$9+СВЦЭМ!$D$10+'СЕТ СН'!$F$6-'СЕТ СН'!$F$19</f>
        <v>1696.69695658</v>
      </c>
      <c r="U18" s="36">
        <f>SUMIFS(СВЦЭМ!$C$39:$C$782,СВЦЭМ!$A$39:$A$782,$A18,СВЦЭМ!$B$39:$B$782,U$11)+'СЕТ СН'!$F$9+СВЦЭМ!$D$10+'СЕТ СН'!$F$6-'СЕТ СН'!$F$19</f>
        <v>1722.8727105099999</v>
      </c>
      <c r="V18" s="36">
        <f>SUMIFS(СВЦЭМ!$C$39:$C$782,СВЦЭМ!$A$39:$A$782,$A18,СВЦЭМ!$B$39:$B$782,V$11)+'СЕТ СН'!$F$9+СВЦЭМ!$D$10+'СЕТ СН'!$F$6-'СЕТ СН'!$F$19</f>
        <v>1738.4044496899999</v>
      </c>
      <c r="W18" s="36">
        <f>SUMIFS(СВЦЭМ!$C$39:$C$782,СВЦЭМ!$A$39:$A$782,$A18,СВЦЭМ!$B$39:$B$782,W$11)+'СЕТ СН'!$F$9+СВЦЭМ!$D$10+'СЕТ СН'!$F$6-'СЕТ СН'!$F$19</f>
        <v>1737.36102263</v>
      </c>
      <c r="X18" s="36">
        <f>SUMIFS(СВЦЭМ!$C$39:$C$782,СВЦЭМ!$A$39:$A$782,$A18,СВЦЭМ!$B$39:$B$782,X$11)+'СЕТ СН'!$F$9+СВЦЭМ!$D$10+'СЕТ СН'!$F$6-'СЕТ СН'!$F$19</f>
        <v>1758.4303501699999</v>
      </c>
      <c r="Y18" s="36">
        <f>SUMIFS(СВЦЭМ!$C$39:$C$782,СВЦЭМ!$A$39:$A$782,$A18,СВЦЭМ!$B$39:$B$782,Y$11)+'СЕТ СН'!$F$9+СВЦЭМ!$D$10+'СЕТ СН'!$F$6-'СЕТ СН'!$F$19</f>
        <v>1946.3931223099999</v>
      </c>
    </row>
    <row r="19" spans="1:25" ht="15.75" x14ac:dyDescent="0.2">
      <c r="A19" s="35">
        <f t="shared" si="0"/>
        <v>45115</v>
      </c>
      <c r="B19" s="36">
        <f>SUMIFS(СВЦЭМ!$C$39:$C$782,СВЦЭМ!$A$39:$A$782,$A19,СВЦЭМ!$B$39:$B$782,B$11)+'СЕТ СН'!$F$9+СВЦЭМ!$D$10+'СЕТ СН'!$F$6-'СЕТ СН'!$F$19</f>
        <v>1837.3085056299999</v>
      </c>
      <c r="C19" s="36">
        <f>SUMIFS(СВЦЭМ!$C$39:$C$782,СВЦЭМ!$A$39:$A$782,$A19,СВЦЭМ!$B$39:$B$782,C$11)+'СЕТ СН'!$F$9+СВЦЭМ!$D$10+'СЕТ СН'!$F$6-'СЕТ СН'!$F$19</f>
        <v>1939.7890643799999</v>
      </c>
      <c r="D19" s="36">
        <f>SUMIFS(СВЦЭМ!$C$39:$C$782,СВЦЭМ!$A$39:$A$782,$A19,СВЦЭМ!$B$39:$B$782,D$11)+'СЕТ СН'!$F$9+СВЦЭМ!$D$10+'СЕТ СН'!$F$6-'СЕТ СН'!$F$19</f>
        <v>1950.17157933</v>
      </c>
      <c r="E19" s="36">
        <f>SUMIFS(СВЦЭМ!$C$39:$C$782,СВЦЭМ!$A$39:$A$782,$A19,СВЦЭМ!$B$39:$B$782,E$11)+'СЕТ СН'!$F$9+СВЦЭМ!$D$10+'СЕТ СН'!$F$6-'СЕТ СН'!$F$19</f>
        <v>1919.5553139199999</v>
      </c>
      <c r="F19" s="36">
        <f>SUMIFS(СВЦЭМ!$C$39:$C$782,СВЦЭМ!$A$39:$A$782,$A19,СВЦЭМ!$B$39:$B$782,F$11)+'СЕТ СН'!$F$9+СВЦЭМ!$D$10+'СЕТ СН'!$F$6-'СЕТ СН'!$F$19</f>
        <v>1913.9161844399998</v>
      </c>
      <c r="G19" s="36">
        <f>SUMIFS(СВЦЭМ!$C$39:$C$782,СВЦЭМ!$A$39:$A$782,$A19,СВЦЭМ!$B$39:$B$782,G$11)+'СЕТ СН'!$F$9+СВЦЭМ!$D$10+'СЕТ СН'!$F$6-'СЕТ СН'!$F$19</f>
        <v>1919.0441324399999</v>
      </c>
      <c r="H19" s="36">
        <f>SUMIFS(СВЦЭМ!$C$39:$C$782,СВЦЭМ!$A$39:$A$782,$A19,СВЦЭМ!$B$39:$B$782,H$11)+'СЕТ СН'!$F$9+СВЦЭМ!$D$10+'СЕТ СН'!$F$6-'СЕТ СН'!$F$19</f>
        <v>1880.3502113499999</v>
      </c>
      <c r="I19" s="36">
        <f>SUMIFS(СВЦЭМ!$C$39:$C$782,СВЦЭМ!$A$39:$A$782,$A19,СВЦЭМ!$B$39:$B$782,I$11)+'СЕТ СН'!$F$9+СВЦЭМ!$D$10+'СЕТ СН'!$F$6-'СЕТ СН'!$F$19</f>
        <v>1707.68406852</v>
      </c>
      <c r="J19" s="36">
        <f>SUMIFS(СВЦЭМ!$C$39:$C$782,СВЦЭМ!$A$39:$A$782,$A19,СВЦЭМ!$B$39:$B$782,J$11)+'СЕТ СН'!$F$9+СВЦЭМ!$D$10+'СЕТ СН'!$F$6-'СЕТ СН'!$F$19</f>
        <v>1651.9135694899999</v>
      </c>
      <c r="K19" s="36">
        <f>SUMIFS(СВЦЭМ!$C$39:$C$782,СВЦЭМ!$A$39:$A$782,$A19,СВЦЭМ!$B$39:$B$782,K$11)+'СЕТ СН'!$F$9+СВЦЭМ!$D$10+'СЕТ СН'!$F$6-'СЕТ СН'!$F$19</f>
        <v>1652.80328184</v>
      </c>
      <c r="L19" s="36">
        <f>SUMIFS(СВЦЭМ!$C$39:$C$782,СВЦЭМ!$A$39:$A$782,$A19,СВЦЭМ!$B$39:$B$782,L$11)+'СЕТ СН'!$F$9+СВЦЭМ!$D$10+'СЕТ СН'!$F$6-'СЕТ СН'!$F$19</f>
        <v>1631.36567453</v>
      </c>
      <c r="M19" s="36">
        <f>SUMIFS(СВЦЭМ!$C$39:$C$782,СВЦЭМ!$A$39:$A$782,$A19,СВЦЭМ!$B$39:$B$782,M$11)+'СЕТ СН'!$F$9+СВЦЭМ!$D$10+'СЕТ СН'!$F$6-'СЕТ СН'!$F$19</f>
        <v>1636.0625556999998</v>
      </c>
      <c r="N19" s="36">
        <f>SUMIFS(СВЦЭМ!$C$39:$C$782,СВЦЭМ!$A$39:$A$782,$A19,СВЦЭМ!$B$39:$B$782,N$11)+'СЕТ СН'!$F$9+СВЦЭМ!$D$10+'СЕТ СН'!$F$6-'СЕТ СН'!$F$19</f>
        <v>1638.6068415</v>
      </c>
      <c r="O19" s="36">
        <f>SUMIFS(СВЦЭМ!$C$39:$C$782,СВЦЭМ!$A$39:$A$782,$A19,СВЦЭМ!$B$39:$B$782,O$11)+'СЕТ СН'!$F$9+СВЦЭМ!$D$10+'СЕТ СН'!$F$6-'СЕТ СН'!$F$19</f>
        <v>1642.8589892099999</v>
      </c>
      <c r="P19" s="36">
        <f>SUMIFS(СВЦЭМ!$C$39:$C$782,СВЦЭМ!$A$39:$A$782,$A19,СВЦЭМ!$B$39:$B$782,P$11)+'СЕТ СН'!$F$9+СВЦЭМ!$D$10+'СЕТ СН'!$F$6-'СЕТ СН'!$F$19</f>
        <v>1651.1769133099999</v>
      </c>
      <c r="Q19" s="36">
        <f>SUMIFS(СВЦЭМ!$C$39:$C$782,СВЦЭМ!$A$39:$A$782,$A19,СВЦЭМ!$B$39:$B$782,Q$11)+'СЕТ СН'!$F$9+СВЦЭМ!$D$10+'СЕТ СН'!$F$6-'СЕТ СН'!$F$19</f>
        <v>1654.0505653299999</v>
      </c>
      <c r="R19" s="36">
        <f>SUMIFS(СВЦЭМ!$C$39:$C$782,СВЦЭМ!$A$39:$A$782,$A19,СВЦЭМ!$B$39:$B$782,R$11)+'СЕТ СН'!$F$9+СВЦЭМ!$D$10+'СЕТ СН'!$F$6-'СЕТ СН'!$F$19</f>
        <v>1662.00589786</v>
      </c>
      <c r="S19" s="36">
        <f>SUMIFS(СВЦЭМ!$C$39:$C$782,СВЦЭМ!$A$39:$A$782,$A19,СВЦЭМ!$B$39:$B$782,S$11)+'СЕТ СН'!$F$9+СВЦЭМ!$D$10+'СЕТ СН'!$F$6-'СЕТ СН'!$F$19</f>
        <v>1660.13392705</v>
      </c>
      <c r="T19" s="36">
        <f>SUMIFS(СВЦЭМ!$C$39:$C$782,СВЦЭМ!$A$39:$A$782,$A19,СВЦЭМ!$B$39:$B$782,T$11)+'СЕТ СН'!$F$9+СВЦЭМ!$D$10+'СЕТ СН'!$F$6-'СЕТ СН'!$F$19</f>
        <v>1664.4979511199999</v>
      </c>
      <c r="U19" s="36">
        <f>SUMIFS(СВЦЭМ!$C$39:$C$782,СВЦЭМ!$A$39:$A$782,$A19,СВЦЭМ!$B$39:$B$782,U$11)+'СЕТ СН'!$F$9+СВЦЭМ!$D$10+'СЕТ СН'!$F$6-'СЕТ СН'!$F$19</f>
        <v>1652.0907636699999</v>
      </c>
      <c r="V19" s="36">
        <f>SUMIFS(СВЦЭМ!$C$39:$C$782,СВЦЭМ!$A$39:$A$782,$A19,СВЦЭМ!$B$39:$B$782,V$11)+'СЕТ СН'!$F$9+СВЦЭМ!$D$10+'СЕТ СН'!$F$6-'СЕТ СН'!$F$19</f>
        <v>1671.1613948199999</v>
      </c>
      <c r="W19" s="36">
        <f>SUMIFS(СВЦЭМ!$C$39:$C$782,СВЦЭМ!$A$39:$A$782,$A19,СВЦЭМ!$B$39:$B$782,W$11)+'СЕТ СН'!$F$9+СВЦЭМ!$D$10+'СЕТ СН'!$F$6-'СЕТ СН'!$F$19</f>
        <v>1681.90876699</v>
      </c>
      <c r="X19" s="36">
        <f>SUMIFS(СВЦЭМ!$C$39:$C$782,СВЦЭМ!$A$39:$A$782,$A19,СВЦЭМ!$B$39:$B$782,X$11)+'СЕТ СН'!$F$9+СВЦЭМ!$D$10+'СЕТ СН'!$F$6-'СЕТ СН'!$F$19</f>
        <v>1739.0275784399998</v>
      </c>
      <c r="Y19" s="36">
        <f>SUMIFS(СВЦЭМ!$C$39:$C$782,СВЦЭМ!$A$39:$A$782,$A19,СВЦЭМ!$B$39:$B$782,Y$11)+'СЕТ СН'!$F$9+СВЦЭМ!$D$10+'СЕТ СН'!$F$6-'СЕТ СН'!$F$19</f>
        <v>1807.3624544899999</v>
      </c>
    </row>
    <row r="20" spans="1:25" ht="15.75" x14ac:dyDescent="0.2">
      <c r="A20" s="35">
        <f t="shared" si="0"/>
        <v>45116</v>
      </c>
      <c r="B20" s="36">
        <f>SUMIFS(СВЦЭМ!$C$39:$C$782,СВЦЭМ!$A$39:$A$782,$A20,СВЦЭМ!$B$39:$B$782,B$11)+'СЕТ СН'!$F$9+СВЦЭМ!$D$10+'СЕТ СН'!$F$6-'СЕТ СН'!$F$19</f>
        <v>1759.5022332999999</v>
      </c>
      <c r="C20" s="36">
        <f>SUMIFS(СВЦЭМ!$C$39:$C$782,СВЦЭМ!$A$39:$A$782,$A20,СВЦЭМ!$B$39:$B$782,C$11)+'СЕТ СН'!$F$9+СВЦЭМ!$D$10+'СЕТ СН'!$F$6-'СЕТ СН'!$F$19</f>
        <v>1870.56537942</v>
      </c>
      <c r="D20" s="36">
        <f>SUMIFS(СВЦЭМ!$C$39:$C$782,СВЦЭМ!$A$39:$A$782,$A20,СВЦЭМ!$B$39:$B$782,D$11)+'СЕТ СН'!$F$9+СВЦЭМ!$D$10+'СЕТ СН'!$F$6-'СЕТ СН'!$F$19</f>
        <v>1945.0183353599998</v>
      </c>
      <c r="E20" s="36">
        <f>SUMIFS(СВЦЭМ!$C$39:$C$782,СВЦЭМ!$A$39:$A$782,$A20,СВЦЭМ!$B$39:$B$782,E$11)+'СЕТ СН'!$F$9+СВЦЭМ!$D$10+'СЕТ СН'!$F$6-'СЕТ СН'!$F$19</f>
        <v>1938.6547369099999</v>
      </c>
      <c r="F20" s="36">
        <f>SUMIFS(СВЦЭМ!$C$39:$C$782,СВЦЭМ!$A$39:$A$782,$A20,СВЦЭМ!$B$39:$B$782,F$11)+'СЕТ СН'!$F$9+СВЦЭМ!$D$10+'СЕТ СН'!$F$6-'СЕТ СН'!$F$19</f>
        <v>1935.3458547799999</v>
      </c>
      <c r="G20" s="36">
        <f>SUMIFS(СВЦЭМ!$C$39:$C$782,СВЦЭМ!$A$39:$A$782,$A20,СВЦЭМ!$B$39:$B$782,G$11)+'СЕТ СН'!$F$9+СВЦЭМ!$D$10+'СЕТ СН'!$F$6-'СЕТ СН'!$F$19</f>
        <v>1943.6765450599999</v>
      </c>
      <c r="H20" s="36">
        <f>SUMIFS(СВЦЭМ!$C$39:$C$782,СВЦЭМ!$A$39:$A$782,$A20,СВЦЭМ!$B$39:$B$782,H$11)+'СЕТ СН'!$F$9+СВЦЭМ!$D$10+'СЕТ СН'!$F$6-'СЕТ СН'!$F$19</f>
        <v>1973.87555578</v>
      </c>
      <c r="I20" s="36">
        <f>SUMIFS(СВЦЭМ!$C$39:$C$782,СВЦЭМ!$A$39:$A$782,$A20,СВЦЭМ!$B$39:$B$782,I$11)+'СЕТ СН'!$F$9+СВЦЭМ!$D$10+'СЕТ СН'!$F$6-'СЕТ СН'!$F$19</f>
        <v>1876.0597703599999</v>
      </c>
      <c r="J20" s="36">
        <f>SUMIFS(СВЦЭМ!$C$39:$C$782,СВЦЭМ!$A$39:$A$782,$A20,СВЦЭМ!$B$39:$B$782,J$11)+'СЕТ СН'!$F$9+СВЦЭМ!$D$10+'СЕТ СН'!$F$6-'СЕТ СН'!$F$19</f>
        <v>1782.8043208299998</v>
      </c>
      <c r="K20" s="36">
        <f>SUMIFS(СВЦЭМ!$C$39:$C$782,СВЦЭМ!$A$39:$A$782,$A20,СВЦЭМ!$B$39:$B$782,K$11)+'СЕТ СН'!$F$9+СВЦЭМ!$D$10+'СЕТ СН'!$F$6-'СЕТ СН'!$F$19</f>
        <v>1673.04903552</v>
      </c>
      <c r="L20" s="36">
        <f>SUMIFS(СВЦЭМ!$C$39:$C$782,СВЦЭМ!$A$39:$A$782,$A20,СВЦЭМ!$B$39:$B$782,L$11)+'СЕТ СН'!$F$9+СВЦЭМ!$D$10+'СЕТ СН'!$F$6-'СЕТ СН'!$F$19</f>
        <v>1685.7460955299998</v>
      </c>
      <c r="M20" s="36">
        <f>SUMIFS(СВЦЭМ!$C$39:$C$782,СВЦЭМ!$A$39:$A$782,$A20,СВЦЭМ!$B$39:$B$782,M$11)+'СЕТ СН'!$F$9+СВЦЭМ!$D$10+'СЕТ СН'!$F$6-'СЕТ СН'!$F$19</f>
        <v>1663.64616867</v>
      </c>
      <c r="N20" s="36">
        <f>SUMIFS(СВЦЭМ!$C$39:$C$782,СВЦЭМ!$A$39:$A$782,$A20,СВЦЭМ!$B$39:$B$782,N$11)+'СЕТ СН'!$F$9+СВЦЭМ!$D$10+'СЕТ СН'!$F$6-'СЕТ СН'!$F$19</f>
        <v>1651.7861100399998</v>
      </c>
      <c r="O20" s="36">
        <f>SUMIFS(СВЦЭМ!$C$39:$C$782,СВЦЭМ!$A$39:$A$782,$A20,СВЦЭМ!$B$39:$B$782,O$11)+'СЕТ СН'!$F$9+СВЦЭМ!$D$10+'СЕТ СН'!$F$6-'СЕТ СН'!$F$19</f>
        <v>1654.9820909499999</v>
      </c>
      <c r="P20" s="36">
        <f>SUMIFS(СВЦЭМ!$C$39:$C$782,СВЦЭМ!$A$39:$A$782,$A20,СВЦЭМ!$B$39:$B$782,P$11)+'СЕТ СН'!$F$9+СВЦЭМ!$D$10+'СЕТ СН'!$F$6-'СЕТ СН'!$F$19</f>
        <v>1668.4400856099999</v>
      </c>
      <c r="Q20" s="36">
        <f>SUMIFS(СВЦЭМ!$C$39:$C$782,СВЦЭМ!$A$39:$A$782,$A20,СВЦЭМ!$B$39:$B$782,Q$11)+'СЕТ СН'!$F$9+СВЦЭМ!$D$10+'СЕТ СН'!$F$6-'СЕТ СН'!$F$19</f>
        <v>1667.2625429099999</v>
      </c>
      <c r="R20" s="36">
        <f>SUMIFS(СВЦЭМ!$C$39:$C$782,СВЦЭМ!$A$39:$A$782,$A20,СВЦЭМ!$B$39:$B$782,R$11)+'СЕТ СН'!$F$9+СВЦЭМ!$D$10+'СЕТ СН'!$F$6-'СЕТ СН'!$F$19</f>
        <v>1663.3742960499999</v>
      </c>
      <c r="S20" s="36">
        <f>SUMIFS(СВЦЭМ!$C$39:$C$782,СВЦЭМ!$A$39:$A$782,$A20,СВЦЭМ!$B$39:$B$782,S$11)+'СЕТ СН'!$F$9+СВЦЭМ!$D$10+'СЕТ СН'!$F$6-'СЕТ СН'!$F$19</f>
        <v>1654.46529493</v>
      </c>
      <c r="T20" s="36">
        <f>SUMIFS(СВЦЭМ!$C$39:$C$782,СВЦЭМ!$A$39:$A$782,$A20,СВЦЭМ!$B$39:$B$782,T$11)+'СЕТ СН'!$F$9+СВЦЭМ!$D$10+'СЕТ СН'!$F$6-'СЕТ СН'!$F$19</f>
        <v>1655.8139525899999</v>
      </c>
      <c r="U20" s="36">
        <f>SUMIFS(СВЦЭМ!$C$39:$C$782,СВЦЭМ!$A$39:$A$782,$A20,СВЦЭМ!$B$39:$B$782,U$11)+'СЕТ СН'!$F$9+СВЦЭМ!$D$10+'СЕТ СН'!$F$6-'СЕТ СН'!$F$19</f>
        <v>1684.90996922</v>
      </c>
      <c r="V20" s="36">
        <f>SUMIFS(СВЦЭМ!$C$39:$C$782,СВЦЭМ!$A$39:$A$782,$A20,СВЦЭМ!$B$39:$B$782,V$11)+'СЕТ СН'!$F$9+СВЦЭМ!$D$10+'СЕТ СН'!$F$6-'СЕТ СН'!$F$19</f>
        <v>1687.95383915</v>
      </c>
      <c r="W20" s="36">
        <f>SUMIFS(СВЦЭМ!$C$39:$C$782,СВЦЭМ!$A$39:$A$782,$A20,СВЦЭМ!$B$39:$B$782,W$11)+'СЕТ СН'!$F$9+СВЦЭМ!$D$10+'СЕТ СН'!$F$6-'СЕТ СН'!$F$19</f>
        <v>1653.95904286</v>
      </c>
      <c r="X20" s="36">
        <f>SUMIFS(СВЦЭМ!$C$39:$C$782,СВЦЭМ!$A$39:$A$782,$A20,СВЦЭМ!$B$39:$B$782,X$11)+'СЕТ СН'!$F$9+СВЦЭМ!$D$10+'СЕТ СН'!$F$6-'СЕТ СН'!$F$19</f>
        <v>1691.9575716899999</v>
      </c>
      <c r="Y20" s="36">
        <f>SUMIFS(СВЦЭМ!$C$39:$C$782,СВЦЭМ!$A$39:$A$782,$A20,СВЦЭМ!$B$39:$B$782,Y$11)+'СЕТ СН'!$F$9+СВЦЭМ!$D$10+'СЕТ СН'!$F$6-'СЕТ СН'!$F$19</f>
        <v>1785.22717984</v>
      </c>
    </row>
    <row r="21" spans="1:25" ht="15.75" x14ac:dyDescent="0.2">
      <c r="A21" s="35">
        <f t="shared" si="0"/>
        <v>45117</v>
      </c>
      <c r="B21" s="36">
        <f>SUMIFS(СВЦЭМ!$C$39:$C$782,СВЦЭМ!$A$39:$A$782,$A21,СВЦЭМ!$B$39:$B$782,B$11)+'СЕТ СН'!$F$9+СВЦЭМ!$D$10+'СЕТ СН'!$F$6-'СЕТ СН'!$F$19</f>
        <v>1763.2837115499999</v>
      </c>
      <c r="C21" s="36">
        <f>SUMIFS(СВЦЭМ!$C$39:$C$782,СВЦЭМ!$A$39:$A$782,$A21,СВЦЭМ!$B$39:$B$782,C$11)+'СЕТ СН'!$F$9+СВЦЭМ!$D$10+'СЕТ СН'!$F$6-'СЕТ СН'!$F$19</f>
        <v>1847.4690435099999</v>
      </c>
      <c r="D21" s="36">
        <f>SUMIFS(СВЦЭМ!$C$39:$C$782,СВЦЭМ!$A$39:$A$782,$A21,СВЦЭМ!$B$39:$B$782,D$11)+'СЕТ СН'!$F$9+СВЦЭМ!$D$10+'СЕТ СН'!$F$6-'СЕТ СН'!$F$19</f>
        <v>1964.7339883299999</v>
      </c>
      <c r="E21" s="36">
        <f>SUMIFS(СВЦЭМ!$C$39:$C$782,СВЦЭМ!$A$39:$A$782,$A21,СВЦЭМ!$B$39:$B$782,E$11)+'СЕТ СН'!$F$9+СВЦЭМ!$D$10+'СЕТ СН'!$F$6-'СЕТ СН'!$F$19</f>
        <v>1986.3486857599999</v>
      </c>
      <c r="F21" s="36">
        <f>SUMIFS(СВЦЭМ!$C$39:$C$782,СВЦЭМ!$A$39:$A$782,$A21,СВЦЭМ!$B$39:$B$782,F$11)+'СЕТ СН'!$F$9+СВЦЭМ!$D$10+'СЕТ СН'!$F$6-'СЕТ СН'!$F$19</f>
        <v>1982.9565249999998</v>
      </c>
      <c r="G21" s="36">
        <f>SUMIFS(СВЦЭМ!$C$39:$C$782,СВЦЭМ!$A$39:$A$782,$A21,СВЦЭМ!$B$39:$B$782,G$11)+'СЕТ СН'!$F$9+СВЦЭМ!$D$10+'СЕТ СН'!$F$6-'СЕТ СН'!$F$19</f>
        <v>1979.0791280599999</v>
      </c>
      <c r="H21" s="36">
        <f>SUMIFS(СВЦЭМ!$C$39:$C$782,СВЦЭМ!$A$39:$A$782,$A21,СВЦЭМ!$B$39:$B$782,H$11)+'СЕТ СН'!$F$9+СВЦЭМ!$D$10+'СЕТ СН'!$F$6-'СЕТ СН'!$F$19</f>
        <v>2045.45489761</v>
      </c>
      <c r="I21" s="36">
        <f>SUMIFS(СВЦЭМ!$C$39:$C$782,СВЦЭМ!$A$39:$A$782,$A21,СВЦЭМ!$B$39:$B$782,I$11)+'СЕТ СН'!$F$9+СВЦЭМ!$D$10+'СЕТ СН'!$F$6-'СЕТ СН'!$F$19</f>
        <v>1821.91180248</v>
      </c>
      <c r="J21" s="36">
        <f>SUMIFS(СВЦЭМ!$C$39:$C$782,СВЦЭМ!$A$39:$A$782,$A21,СВЦЭМ!$B$39:$B$782,J$11)+'СЕТ СН'!$F$9+СВЦЭМ!$D$10+'СЕТ СН'!$F$6-'СЕТ СН'!$F$19</f>
        <v>1737.60211061</v>
      </c>
      <c r="K21" s="36">
        <f>SUMIFS(СВЦЭМ!$C$39:$C$782,СВЦЭМ!$A$39:$A$782,$A21,СВЦЭМ!$B$39:$B$782,K$11)+'СЕТ СН'!$F$9+СВЦЭМ!$D$10+'СЕТ СН'!$F$6-'СЕТ СН'!$F$19</f>
        <v>1710.25686737</v>
      </c>
      <c r="L21" s="36">
        <f>SUMIFS(СВЦЭМ!$C$39:$C$782,СВЦЭМ!$A$39:$A$782,$A21,СВЦЭМ!$B$39:$B$782,L$11)+'СЕТ СН'!$F$9+СВЦЭМ!$D$10+'СЕТ СН'!$F$6-'СЕТ СН'!$F$19</f>
        <v>1700.4345722199998</v>
      </c>
      <c r="M21" s="36">
        <f>SUMIFS(СВЦЭМ!$C$39:$C$782,СВЦЭМ!$A$39:$A$782,$A21,СВЦЭМ!$B$39:$B$782,M$11)+'СЕТ СН'!$F$9+СВЦЭМ!$D$10+'СЕТ СН'!$F$6-'СЕТ СН'!$F$19</f>
        <v>1818.8366257599998</v>
      </c>
      <c r="N21" s="36">
        <f>SUMIFS(СВЦЭМ!$C$39:$C$782,СВЦЭМ!$A$39:$A$782,$A21,СВЦЭМ!$B$39:$B$782,N$11)+'СЕТ СН'!$F$9+СВЦЭМ!$D$10+'СЕТ СН'!$F$6-'СЕТ СН'!$F$19</f>
        <v>1831.2843198999999</v>
      </c>
      <c r="O21" s="36">
        <f>SUMIFS(СВЦЭМ!$C$39:$C$782,СВЦЭМ!$A$39:$A$782,$A21,СВЦЭМ!$B$39:$B$782,O$11)+'СЕТ СН'!$F$9+СВЦЭМ!$D$10+'СЕТ СН'!$F$6-'СЕТ СН'!$F$19</f>
        <v>1487.24888717</v>
      </c>
      <c r="P21" s="36">
        <f>SUMIFS(СВЦЭМ!$C$39:$C$782,СВЦЭМ!$A$39:$A$782,$A21,СВЦЭМ!$B$39:$B$782,P$11)+'СЕТ СН'!$F$9+СВЦЭМ!$D$10+'СЕТ СН'!$F$6-'СЕТ СН'!$F$19</f>
        <v>1492.0936792299999</v>
      </c>
      <c r="Q21" s="36">
        <f>SUMIFS(СВЦЭМ!$C$39:$C$782,СВЦЭМ!$A$39:$A$782,$A21,СВЦЭМ!$B$39:$B$782,Q$11)+'СЕТ СН'!$F$9+СВЦЭМ!$D$10+'СЕТ СН'!$F$6-'СЕТ СН'!$F$19</f>
        <v>1496.02428807</v>
      </c>
      <c r="R21" s="36">
        <f>SUMIFS(СВЦЭМ!$C$39:$C$782,СВЦЭМ!$A$39:$A$782,$A21,СВЦЭМ!$B$39:$B$782,R$11)+'СЕТ СН'!$F$9+СВЦЭМ!$D$10+'СЕТ СН'!$F$6-'СЕТ СН'!$F$19</f>
        <v>1495.0417122299998</v>
      </c>
      <c r="S21" s="36">
        <f>SUMIFS(СВЦЭМ!$C$39:$C$782,СВЦЭМ!$A$39:$A$782,$A21,СВЦЭМ!$B$39:$B$782,S$11)+'СЕТ СН'!$F$9+СВЦЭМ!$D$10+'СЕТ СН'!$F$6-'СЕТ СН'!$F$19</f>
        <v>1495.21022483</v>
      </c>
      <c r="T21" s="36">
        <f>SUMIFS(СВЦЭМ!$C$39:$C$782,СВЦЭМ!$A$39:$A$782,$A21,СВЦЭМ!$B$39:$B$782,T$11)+'СЕТ СН'!$F$9+СВЦЭМ!$D$10+'СЕТ СН'!$F$6-'СЕТ СН'!$F$19</f>
        <v>1676.92384778</v>
      </c>
      <c r="U21" s="36">
        <f>SUMIFS(СВЦЭМ!$C$39:$C$782,СВЦЭМ!$A$39:$A$782,$A21,СВЦЭМ!$B$39:$B$782,U$11)+'СЕТ СН'!$F$9+СВЦЭМ!$D$10+'СЕТ СН'!$F$6-'СЕТ СН'!$F$19</f>
        <v>1662.0718793899998</v>
      </c>
      <c r="V21" s="36">
        <f>SUMIFS(СВЦЭМ!$C$39:$C$782,СВЦЭМ!$A$39:$A$782,$A21,СВЦЭМ!$B$39:$B$782,V$11)+'СЕТ СН'!$F$9+СВЦЭМ!$D$10+'СЕТ СН'!$F$6-'СЕТ СН'!$F$19</f>
        <v>1630.43659708</v>
      </c>
      <c r="W21" s="36">
        <f>SUMIFS(СВЦЭМ!$C$39:$C$782,СВЦЭМ!$A$39:$A$782,$A21,СВЦЭМ!$B$39:$B$782,W$11)+'СЕТ СН'!$F$9+СВЦЭМ!$D$10+'СЕТ СН'!$F$6-'СЕТ СН'!$F$19</f>
        <v>1614.9364220299999</v>
      </c>
      <c r="X21" s="36">
        <f>SUMIFS(СВЦЭМ!$C$39:$C$782,СВЦЭМ!$A$39:$A$782,$A21,СВЦЭМ!$B$39:$B$782,X$11)+'СЕТ СН'!$F$9+СВЦЭМ!$D$10+'СЕТ СН'!$F$6-'СЕТ СН'!$F$19</f>
        <v>1660.7964185399999</v>
      </c>
      <c r="Y21" s="36">
        <f>SUMIFS(СВЦЭМ!$C$39:$C$782,СВЦЭМ!$A$39:$A$782,$A21,СВЦЭМ!$B$39:$B$782,Y$11)+'СЕТ СН'!$F$9+СВЦЭМ!$D$10+'СЕТ СН'!$F$6-'СЕТ СН'!$F$19</f>
        <v>1727.2401754</v>
      </c>
    </row>
    <row r="22" spans="1:25" ht="15.75" x14ac:dyDescent="0.2">
      <c r="A22" s="35">
        <f t="shared" si="0"/>
        <v>45118</v>
      </c>
      <c r="B22" s="36">
        <f>SUMIFS(СВЦЭМ!$C$39:$C$782,СВЦЭМ!$A$39:$A$782,$A22,СВЦЭМ!$B$39:$B$782,B$11)+'СЕТ СН'!$F$9+СВЦЭМ!$D$10+'СЕТ СН'!$F$6-'СЕТ СН'!$F$19</f>
        <v>1885.22751045</v>
      </c>
      <c r="C22" s="36">
        <f>SUMIFS(СВЦЭМ!$C$39:$C$782,СВЦЭМ!$A$39:$A$782,$A22,СВЦЭМ!$B$39:$B$782,C$11)+'СЕТ СН'!$F$9+СВЦЭМ!$D$10+'СЕТ СН'!$F$6-'СЕТ СН'!$F$19</f>
        <v>1950.9036102499999</v>
      </c>
      <c r="D22" s="36">
        <f>SUMIFS(СВЦЭМ!$C$39:$C$782,СВЦЭМ!$A$39:$A$782,$A22,СВЦЭМ!$B$39:$B$782,D$11)+'СЕТ СН'!$F$9+СВЦЭМ!$D$10+'СЕТ СН'!$F$6-'СЕТ СН'!$F$19</f>
        <v>2018.6354497699999</v>
      </c>
      <c r="E22" s="36">
        <f>SUMIFS(СВЦЭМ!$C$39:$C$782,СВЦЭМ!$A$39:$A$782,$A22,СВЦЭМ!$B$39:$B$782,E$11)+'СЕТ СН'!$F$9+СВЦЭМ!$D$10+'СЕТ СН'!$F$6-'СЕТ СН'!$F$19</f>
        <v>1989.3774656599999</v>
      </c>
      <c r="F22" s="36">
        <f>SUMIFS(СВЦЭМ!$C$39:$C$782,СВЦЭМ!$A$39:$A$782,$A22,СВЦЭМ!$B$39:$B$782,F$11)+'СЕТ СН'!$F$9+СВЦЭМ!$D$10+'СЕТ СН'!$F$6-'СЕТ СН'!$F$19</f>
        <v>1996.60822308</v>
      </c>
      <c r="G22" s="36">
        <f>SUMIFS(СВЦЭМ!$C$39:$C$782,СВЦЭМ!$A$39:$A$782,$A22,СВЦЭМ!$B$39:$B$782,G$11)+'СЕТ СН'!$F$9+СВЦЭМ!$D$10+'СЕТ СН'!$F$6-'СЕТ СН'!$F$19</f>
        <v>1997.3689790599999</v>
      </c>
      <c r="H22" s="36">
        <f>SUMIFS(СВЦЭМ!$C$39:$C$782,СВЦЭМ!$A$39:$A$782,$A22,СВЦЭМ!$B$39:$B$782,H$11)+'СЕТ СН'!$F$9+СВЦЭМ!$D$10+'СЕТ СН'!$F$6-'СЕТ СН'!$F$19</f>
        <v>2049.3803995200001</v>
      </c>
      <c r="I22" s="36">
        <f>SUMIFS(СВЦЭМ!$C$39:$C$782,СВЦЭМ!$A$39:$A$782,$A22,СВЦЭМ!$B$39:$B$782,I$11)+'СЕТ СН'!$F$9+СВЦЭМ!$D$10+'СЕТ СН'!$F$6-'СЕТ СН'!$F$19</f>
        <v>1853.7794640999998</v>
      </c>
      <c r="J22" s="36">
        <f>SUMIFS(СВЦЭМ!$C$39:$C$782,СВЦЭМ!$A$39:$A$782,$A22,СВЦЭМ!$B$39:$B$782,J$11)+'СЕТ СН'!$F$9+СВЦЭМ!$D$10+'СЕТ СН'!$F$6-'СЕТ СН'!$F$19</f>
        <v>1744.33433167</v>
      </c>
      <c r="K22" s="36">
        <f>SUMIFS(СВЦЭМ!$C$39:$C$782,СВЦЭМ!$A$39:$A$782,$A22,СВЦЭМ!$B$39:$B$782,K$11)+'СЕТ СН'!$F$9+СВЦЭМ!$D$10+'СЕТ СН'!$F$6-'СЕТ СН'!$F$19</f>
        <v>1690.3222769699998</v>
      </c>
      <c r="L22" s="36">
        <f>SUMIFS(СВЦЭМ!$C$39:$C$782,СВЦЭМ!$A$39:$A$782,$A22,СВЦЭМ!$B$39:$B$782,L$11)+'СЕТ СН'!$F$9+СВЦЭМ!$D$10+'СЕТ СН'!$F$6-'СЕТ СН'!$F$19</f>
        <v>1647.8425991699999</v>
      </c>
      <c r="M22" s="36">
        <f>SUMIFS(СВЦЭМ!$C$39:$C$782,СВЦЭМ!$A$39:$A$782,$A22,СВЦЭМ!$B$39:$B$782,M$11)+'СЕТ СН'!$F$9+СВЦЭМ!$D$10+'СЕТ СН'!$F$6-'СЕТ СН'!$F$19</f>
        <v>1636.6175866899998</v>
      </c>
      <c r="N22" s="36">
        <f>SUMIFS(СВЦЭМ!$C$39:$C$782,СВЦЭМ!$A$39:$A$782,$A22,СВЦЭМ!$B$39:$B$782,N$11)+'СЕТ СН'!$F$9+СВЦЭМ!$D$10+'СЕТ СН'!$F$6-'СЕТ СН'!$F$19</f>
        <v>1638.6380199999999</v>
      </c>
      <c r="O22" s="36">
        <f>SUMIFS(СВЦЭМ!$C$39:$C$782,СВЦЭМ!$A$39:$A$782,$A22,СВЦЭМ!$B$39:$B$782,O$11)+'СЕТ СН'!$F$9+СВЦЭМ!$D$10+'СЕТ СН'!$F$6-'СЕТ СН'!$F$19</f>
        <v>1627.7186973399998</v>
      </c>
      <c r="P22" s="36">
        <f>SUMIFS(СВЦЭМ!$C$39:$C$782,СВЦЭМ!$A$39:$A$782,$A22,СВЦЭМ!$B$39:$B$782,P$11)+'СЕТ СН'!$F$9+СВЦЭМ!$D$10+'СЕТ СН'!$F$6-'СЕТ СН'!$F$19</f>
        <v>1624.9716151799998</v>
      </c>
      <c r="Q22" s="36">
        <f>SUMIFS(СВЦЭМ!$C$39:$C$782,СВЦЭМ!$A$39:$A$782,$A22,СВЦЭМ!$B$39:$B$782,Q$11)+'СЕТ СН'!$F$9+СВЦЭМ!$D$10+'СЕТ СН'!$F$6-'СЕТ СН'!$F$19</f>
        <v>1630.3224483399999</v>
      </c>
      <c r="R22" s="36">
        <f>SUMIFS(СВЦЭМ!$C$39:$C$782,СВЦЭМ!$A$39:$A$782,$A22,СВЦЭМ!$B$39:$B$782,R$11)+'СЕТ СН'!$F$9+СВЦЭМ!$D$10+'СЕТ СН'!$F$6-'СЕТ СН'!$F$19</f>
        <v>1632.18610285</v>
      </c>
      <c r="S22" s="36">
        <f>SUMIFS(СВЦЭМ!$C$39:$C$782,СВЦЭМ!$A$39:$A$782,$A22,СВЦЭМ!$B$39:$B$782,S$11)+'СЕТ СН'!$F$9+СВЦЭМ!$D$10+'СЕТ СН'!$F$6-'СЕТ СН'!$F$19</f>
        <v>1611.7074842099998</v>
      </c>
      <c r="T22" s="36">
        <f>SUMIFS(СВЦЭМ!$C$39:$C$782,СВЦЭМ!$A$39:$A$782,$A22,СВЦЭМ!$B$39:$B$782,T$11)+'СЕТ СН'!$F$9+СВЦЭМ!$D$10+'СЕТ СН'!$F$6-'СЕТ СН'!$F$19</f>
        <v>1608.6902417499998</v>
      </c>
      <c r="U22" s="36">
        <f>SUMIFS(СВЦЭМ!$C$39:$C$782,СВЦЭМ!$A$39:$A$782,$A22,СВЦЭМ!$B$39:$B$782,U$11)+'СЕТ СН'!$F$9+СВЦЭМ!$D$10+'СЕТ СН'!$F$6-'СЕТ СН'!$F$19</f>
        <v>1632.4452179699999</v>
      </c>
      <c r="V22" s="36">
        <f>SUMIFS(СВЦЭМ!$C$39:$C$782,СВЦЭМ!$A$39:$A$782,$A22,СВЦЭМ!$B$39:$B$782,V$11)+'СЕТ СН'!$F$9+СВЦЭМ!$D$10+'СЕТ СН'!$F$6-'СЕТ СН'!$F$19</f>
        <v>1651.0315575699999</v>
      </c>
      <c r="W22" s="36">
        <f>SUMIFS(СВЦЭМ!$C$39:$C$782,СВЦЭМ!$A$39:$A$782,$A22,СВЦЭМ!$B$39:$B$782,W$11)+'СЕТ СН'!$F$9+СВЦЭМ!$D$10+'СЕТ СН'!$F$6-'СЕТ СН'!$F$19</f>
        <v>1632.99048232</v>
      </c>
      <c r="X22" s="36">
        <f>SUMIFS(СВЦЭМ!$C$39:$C$782,СВЦЭМ!$A$39:$A$782,$A22,СВЦЭМ!$B$39:$B$782,X$11)+'СЕТ СН'!$F$9+СВЦЭМ!$D$10+'СЕТ СН'!$F$6-'СЕТ СН'!$F$19</f>
        <v>1677.0814062299999</v>
      </c>
      <c r="Y22" s="36">
        <f>SUMIFS(СВЦЭМ!$C$39:$C$782,СВЦЭМ!$A$39:$A$782,$A22,СВЦЭМ!$B$39:$B$782,Y$11)+'СЕТ СН'!$F$9+СВЦЭМ!$D$10+'СЕТ СН'!$F$6-'СЕТ СН'!$F$19</f>
        <v>1759.2206811399999</v>
      </c>
    </row>
    <row r="23" spans="1:25" ht="15.75" x14ac:dyDescent="0.2">
      <c r="A23" s="35">
        <f t="shared" si="0"/>
        <v>45119</v>
      </c>
      <c r="B23" s="36">
        <f>SUMIFS(СВЦЭМ!$C$39:$C$782,СВЦЭМ!$A$39:$A$782,$A23,СВЦЭМ!$B$39:$B$782,B$11)+'СЕТ СН'!$F$9+СВЦЭМ!$D$10+'СЕТ СН'!$F$6-'СЕТ СН'!$F$19</f>
        <v>1828.2461738699999</v>
      </c>
      <c r="C23" s="36">
        <f>SUMIFS(СВЦЭМ!$C$39:$C$782,СВЦЭМ!$A$39:$A$782,$A23,СВЦЭМ!$B$39:$B$782,C$11)+'СЕТ СН'!$F$9+СВЦЭМ!$D$10+'СЕТ СН'!$F$6-'СЕТ СН'!$F$19</f>
        <v>1870.8791405299999</v>
      </c>
      <c r="D23" s="36">
        <f>SUMIFS(СВЦЭМ!$C$39:$C$782,СВЦЭМ!$A$39:$A$782,$A23,СВЦЭМ!$B$39:$B$782,D$11)+'СЕТ СН'!$F$9+СВЦЭМ!$D$10+'СЕТ СН'!$F$6-'СЕТ СН'!$F$19</f>
        <v>1943.50760851</v>
      </c>
      <c r="E23" s="36">
        <f>SUMIFS(СВЦЭМ!$C$39:$C$782,СВЦЭМ!$A$39:$A$782,$A23,СВЦЭМ!$B$39:$B$782,E$11)+'СЕТ СН'!$F$9+СВЦЭМ!$D$10+'СЕТ СН'!$F$6-'СЕТ СН'!$F$19</f>
        <v>2010.05220156</v>
      </c>
      <c r="F23" s="36">
        <f>SUMIFS(СВЦЭМ!$C$39:$C$782,СВЦЭМ!$A$39:$A$782,$A23,СВЦЭМ!$B$39:$B$782,F$11)+'СЕТ СН'!$F$9+СВЦЭМ!$D$10+'СЕТ СН'!$F$6-'СЕТ СН'!$F$19</f>
        <v>2051.2190086999999</v>
      </c>
      <c r="G23" s="36">
        <f>SUMIFS(СВЦЭМ!$C$39:$C$782,СВЦЭМ!$A$39:$A$782,$A23,СВЦЭМ!$B$39:$B$782,G$11)+'СЕТ СН'!$F$9+СВЦЭМ!$D$10+'СЕТ СН'!$F$6-'СЕТ СН'!$F$19</f>
        <v>2027.5787079099998</v>
      </c>
      <c r="H23" s="36">
        <f>SUMIFS(СВЦЭМ!$C$39:$C$782,СВЦЭМ!$A$39:$A$782,$A23,СВЦЭМ!$B$39:$B$782,H$11)+'СЕТ СН'!$F$9+СВЦЭМ!$D$10+'СЕТ СН'!$F$6-'СЕТ СН'!$F$19</f>
        <v>1974.24855409</v>
      </c>
      <c r="I23" s="36">
        <f>SUMIFS(СВЦЭМ!$C$39:$C$782,СВЦЭМ!$A$39:$A$782,$A23,СВЦЭМ!$B$39:$B$782,I$11)+'СЕТ СН'!$F$9+СВЦЭМ!$D$10+'СЕТ СН'!$F$6-'СЕТ СН'!$F$19</f>
        <v>1776.93297106</v>
      </c>
      <c r="J23" s="36">
        <f>SUMIFS(СВЦЭМ!$C$39:$C$782,СВЦЭМ!$A$39:$A$782,$A23,СВЦЭМ!$B$39:$B$782,J$11)+'СЕТ СН'!$F$9+СВЦЭМ!$D$10+'СЕТ СН'!$F$6-'СЕТ СН'!$F$19</f>
        <v>1718.73236359</v>
      </c>
      <c r="K23" s="36">
        <f>SUMIFS(СВЦЭМ!$C$39:$C$782,СВЦЭМ!$A$39:$A$782,$A23,СВЦЭМ!$B$39:$B$782,K$11)+'СЕТ СН'!$F$9+СВЦЭМ!$D$10+'СЕТ СН'!$F$6-'СЕТ СН'!$F$19</f>
        <v>1643.43837345</v>
      </c>
      <c r="L23" s="36">
        <f>SUMIFS(СВЦЭМ!$C$39:$C$782,СВЦЭМ!$A$39:$A$782,$A23,СВЦЭМ!$B$39:$B$782,L$11)+'СЕТ СН'!$F$9+СВЦЭМ!$D$10+'СЕТ СН'!$F$6-'СЕТ СН'!$F$19</f>
        <v>1648.8898044999999</v>
      </c>
      <c r="M23" s="36">
        <f>SUMIFS(СВЦЭМ!$C$39:$C$782,СВЦЭМ!$A$39:$A$782,$A23,СВЦЭМ!$B$39:$B$782,M$11)+'СЕТ СН'!$F$9+СВЦЭМ!$D$10+'СЕТ СН'!$F$6-'СЕТ СН'!$F$19</f>
        <v>1686.85960568</v>
      </c>
      <c r="N23" s="36">
        <f>SUMIFS(СВЦЭМ!$C$39:$C$782,СВЦЭМ!$A$39:$A$782,$A23,СВЦЭМ!$B$39:$B$782,N$11)+'СЕТ СН'!$F$9+СВЦЭМ!$D$10+'СЕТ СН'!$F$6-'СЕТ СН'!$F$19</f>
        <v>1686.4482435599998</v>
      </c>
      <c r="O23" s="36">
        <f>SUMIFS(СВЦЭМ!$C$39:$C$782,СВЦЭМ!$A$39:$A$782,$A23,СВЦЭМ!$B$39:$B$782,O$11)+'СЕТ СН'!$F$9+СВЦЭМ!$D$10+'СЕТ СН'!$F$6-'СЕТ СН'!$F$19</f>
        <v>1687.49303104</v>
      </c>
      <c r="P23" s="36">
        <f>SUMIFS(СВЦЭМ!$C$39:$C$782,СВЦЭМ!$A$39:$A$782,$A23,СВЦЭМ!$B$39:$B$782,P$11)+'СЕТ СН'!$F$9+СВЦЭМ!$D$10+'СЕТ СН'!$F$6-'СЕТ СН'!$F$19</f>
        <v>1675.5227894</v>
      </c>
      <c r="Q23" s="36">
        <f>SUMIFS(СВЦЭМ!$C$39:$C$782,СВЦЭМ!$A$39:$A$782,$A23,СВЦЭМ!$B$39:$B$782,Q$11)+'СЕТ СН'!$F$9+СВЦЭМ!$D$10+'СЕТ СН'!$F$6-'СЕТ СН'!$F$19</f>
        <v>1670.65171111</v>
      </c>
      <c r="R23" s="36">
        <f>SUMIFS(СВЦЭМ!$C$39:$C$782,СВЦЭМ!$A$39:$A$782,$A23,СВЦЭМ!$B$39:$B$782,R$11)+'СЕТ СН'!$F$9+СВЦЭМ!$D$10+'СЕТ СН'!$F$6-'СЕТ СН'!$F$19</f>
        <v>1674.2318061199999</v>
      </c>
      <c r="S23" s="36">
        <f>SUMIFS(СВЦЭМ!$C$39:$C$782,СВЦЭМ!$A$39:$A$782,$A23,СВЦЭМ!$B$39:$B$782,S$11)+'СЕТ СН'!$F$9+СВЦЭМ!$D$10+'СЕТ СН'!$F$6-'СЕТ СН'!$F$19</f>
        <v>1672.2290224599999</v>
      </c>
      <c r="T23" s="36">
        <f>SUMIFS(СВЦЭМ!$C$39:$C$782,СВЦЭМ!$A$39:$A$782,$A23,СВЦЭМ!$B$39:$B$782,T$11)+'СЕТ СН'!$F$9+СВЦЭМ!$D$10+'СЕТ СН'!$F$6-'СЕТ СН'!$F$19</f>
        <v>1668.7912406799999</v>
      </c>
      <c r="U23" s="36">
        <f>SUMIFS(СВЦЭМ!$C$39:$C$782,СВЦЭМ!$A$39:$A$782,$A23,СВЦЭМ!$B$39:$B$782,U$11)+'СЕТ СН'!$F$9+СВЦЭМ!$D$10+'СЕТ СН'!$F$6-'СЕТ СН'!$F$19</f>
        <v>1680.65265613</v>
      </c>
      <c r="V23" s="36">
        <f>SUMIFS(СВЦЭМ!$C$39:$C$782,СВЦЭМ!$A$39:$A$782,$A23,СВЦЭМ!$B$39:$B$782,V$11)+'СЕТ СН'!$F$9+СВЦЭМ!$D$10+'СЕТ СН'!$F$6-'СЕТ СН'!$F$19</f>
        <v>1679.3895321799998</v>
      </c>
      <c r="W23" s="36">
        <f>SUMIFS(СВЦЭМ!$C$39:$C$782,СВЦЭМ!$A$39:$A$782,$A23,СВЦЭМ!$B$39:$B$782,W$11)+'СЕТ СН'!$F$9+СВЦЭМ!$D$10+'СЕТ СН'!$F$6-'СЕТ СН'!$F$19</f>
        <v>1647.6408781499999</v>
      </c>
      <c r="X23" s="36">
        <f>SUMIFS(СВЦЭМ!$C$39:$C$782,СВЦЭМ!$A$39:$A$782,$A23,СВЦЭМ!$B$39:$B$782,X$11)+'СЕТ СН'!$F$9+СВЦЭМ!$D$10+'СЕТ СН'!$F$6-'СЕТ СН'!$F$19</f>
        <v>1697.5120564899998</v>
      </c>
      <c r="Y23" s="36">
        <f>SUMIFS(СВЦЭМ!$C$39:$C$782,СВЦЭМ!$A$39:$A$782,$A23,СВЦЭМ!$B$39:$B$782,Y$11)+'СЕТ СН'!$F$9+СВЦЭМ!$D$10+'СЕТ СН'!$F$6-'СЕТ СН'!$F$19</f>
        <v>1745.6940599</v>
      </c>
    </row>
    <row r="24" spans="1:25" ht="15.75" x14ac:dyDescent="0.2">
      <c r="A24" s="35">
        <f t="shared" si="0"/>
        <v>45120</v>
      </c>
      <c r="B24" s="36">
        <f>SUMIFS(СВЦЭМ!$C$39:$C$782,СВЦЭМ!$A$39:$A$782,$A24,СВЦЭМ!$B$39:$B$782,B$11)+'СЕТ СН'!$F$9+СВЦЭМ!$D$10+'СЕТ СН'!$F$6-'СЕТ СН'!$F$19</f>
        <v>1811.8029604999999</v>
      </c>
      <c r="C24" s="36">
        <f>SUMIFS(СВЦЭМ!$C$39:$C$782,СВЦЭМ!$A$39:$A$782,$A24,СВЦЭМ!$B$39:$B$782,C$11)+'СЕТ СН'!$F$9+СВЦЭМ!$D$10+'СЕТ СН'!$F$6-'СЕТ СН'!$F$19</f>
        <v>1883.6290758799998</v>
      </c>
      <c r="D24" s="36">
        <f>SUMIFS(СВЦЭМ!$C$39:$C$782,СВЦЭМ!$A$39:$A$782,$A24,СВЦЭМ!$B$39:$B$782,D$11)+'СЕТ СН'!$F$9+СВЦЭМ!$D$10+'СЕТ СН'!$F$6-'СЕТ СН'!$F$19</f>
        <v>2024.02353296</v>
      </c>
      <c r="E24" s="36">
        <f>SUMIFS(СВЦЭМ!$C$39:$C$782,СВЦЭМ!$A$39:$A$782,$A24,СВЦЭМ!$B$39:$B$782,E$11)+'СЕТ СН'!$F$9+СВЦЭМ!$D$10+'СЕТ СН'!$F$6-'СЕТ СН'!$F$19</f>
        <v>2075.5435606999999</v>
      </c>
      <c r="F24" s="36">
        <f>SUMIFS(СВЦЭМ!$C$39:$C$782,СВЦЭМ!$A$39:$A$782,$A24,СВЦЭМ!$B$39:$B$782,F$11)+'СЕТ СН'!$F$9+СВЦЭМ!$D$10+'СЕТ СН'!$F$6-'СЕТ СН'!$F$19</f>
        <v>2079.59542938</v>
      </c>
      <c r="G24" s="36">
        <f>SUMIFS(СВЦЭМ!$C$39:$C$782,СВЦЭМ!$A$39:$A$782,$A24,СВЦЭМ!$B$39:$B$782,G$11)+'СЕТ СН'!$F$9+СВЦЭМ!$D$10+'СЕТ СН'!$F$6-'СЕТ СН'!$F$19</f>
        <v>2065.8810114799999</v>
      </c>
      <c r="H24" s="36">
        <f>SUMIFS(СВЦЭМ!$C$39:$C$782,СВЦЭМ!$A$39:$A$782,$A24,СВЦЭМ!$B$39:$B$782,H$11)+'СЕТ СН'!$F$9+СВЦЭМ!$D$10+'СЕТ СН'!$F$6-'СЕТ СН'!$F$19</f>
        <v>2013.6886968499998</v>
      </c>
      <c r="I24" s="36">
        <f>SUMIFS(СВЦЭМ!$C$39:$C$782,СВЦЭМ!$A$39:$A$782,$A24,СВЦЭМ!$B$39:$B$782,I$11)+'СЕТ СН'!$F$9+СВЦЭМ!$D$10+'СЕТ СН'!$F$6-'СЕТ СН'!$F$19</f>
        <v>1814.7434162999998</v>
      </c>
      <c r="J24" s="36">
        <f>SUMIFS(СВЦЭМ!$C$39:$C$782,СВЦЭМ!$A$39:$A$782,$A24,СВЦЭМ!$B$39:$B$782,J$11)+'СЕТ СН'!$F$9+СВЦЭМ!$D$10+'СЕТ СН'!$F$6-'СЕТ СН'!$F$19</f>
        <v>1695.2101813499999</v>
      </c>
      <c r="K24" s="36">
        <f>SUMIFS(СВЦЭМ!$C$39:$C$782,СВЦЭМ!$A$39:$A$782,$A24,СВЦЭМ!$B$39:$B$782,K$11)+'СЕТ СН'!$F$9+СВЦЭМ!$D$10+'СЕТ СН'!$F$6-'СЕТ СН'!$F$19</f>
        <v>1656.2010414399999</v>
      </c>
      <c r="L24" s="36">
        <f>SUMIFS(СВЦЭМ!$C$39:$C$782,СВЦЭМ!$A$39:$A$782,$A24,СВЦЭМ!$B$39:$B$782,L$11)+'СЕТ СН'!$F$9+СВЦЭМ!$D$10+'СЕТ СН'!$F$6-'СЕТ СН'!$F$19</f>
        <v>1622.54006708</v>
      </c>
      <c r="M24" s="36">
        <f>SUMIFS(СВЦЭМ!$C$39:$C$782,СВЦЭМ!$A$39:$A$782,$A24,СВЦЭМ!$B$39:$B$782,M$11)+'СЕТ СН'!$F$9+СВЦЭМ!$D$10+'СЕТ СН'!$F$6-'СЕТ СН'!$F$19</f>
        <v>1622.42104376</v>
      </c>
      <c r="N24" s="36">
        <f>SUMIFS(СВЦЭМ!$C$39:$C$782,СВЦЭМ!$A$39:$A$782,$A24,СВЦЭМ!$B$39:$B$782,N$11)+'СЕТ СН'!$F$9+СВЦЭМ!$D$10+'СЕТ СН'!$F$6-'СЕТ СН'!$F$19</f>
        <v>1619.7698732699998</v>
      </c>
      <c r="O24" s="36">
        <f>SUMIFS(СВЦЭМ!$C$39:$C$782,СВЦЭМ!$A$39:$A$782,$A24,СВЦЭМ!$B$39:$B$782,O$11)+'СЕТ СН'!$F$9+СВЦЭМ!$D$10+'СЕТ СН'!$F$6-'СЕТ СН'!$F$19</f>
        <v>1619.34049482</v>
      </c>
      <c r="P24" s="36">
        <f>SUMIFS(СВЦЭМ!$C$39:$C$782,СВЦЭМ!$A$39:$A$782,$A24,СВЦЭМ!$B$39:$B$782,P$11)+'СЕТ СН'!$F$9+СВЦЭМ!$D$10+'СЕТ СН'!$F$6-'СЕТ СН'!$F$19</f>
        <v>1631.60804811</v>
      </c>
      <c r="Q24" s="36">
        <f>SUMIFS(СВЦЭМ!$C$39:$C$782,СВЦЭМ!$A$39:$A$782,$A24,СВЦЭМ!$B$39:$B$782,Q$11)+'СЕТ СН'!$F$9+СВЦЭМ!$D$10+'СЕТ СН'!$F$6-'СЕТ СН'!$F$19</f>
        <v>1632.5955429099999</v>
      </c>
      <c r="R24" s="36">
        <f>SUMIFS(СВЦЭМ!$C$39:$C$782,СВЦЭМ!$A$39:$A$782,$A24,СВЦЭМ!$B$39:$B$782,R$11)+'СЕТ СН'!$F$9+СВЦЭМ!$D$10+'СЕТ СН'!$F$6-'СЕТ СН'!$F$19</f>
        <v>1642.6999042999998</v>
      </c>
      <c r="S24" s="36">
        <f>SUMIFS(СВЦЭМ!$C$39:$C$782,СВЦЭМ!$A$39:$A$782,$A24,СВЦЭМ!$B$39:$B$782,S$11)+'СЕТ СН'!$F$9+СВЦЭМ!$D$10+'СЕТ СН'!$F$6-'СЕТ СН'!$F$19</f>
        <v>1643.0584086399999</v>
      </c>
      <c r="T24" s="36">
        <f>SUMIFS(СВЦЭМ!$C$39:$C$782,СВЦЭМ!$A$39:$A$782,$A24,СВЦЭМ!$B$39:$B$782,T$11)+'СЕТ СН'!$F$9+СВЦЭМ!$D$10+'СЕТ СН'!$F$6-'СЕТ СН'!$F$19</f>
        <v>1627.39453987</v>
      </c>
      <c r="U24" s="36">
        <f>SUMIFS(СВЦЭМ!$C$39:$C$782,СВЦЭМ!$A$39:$A$782,$A24,СВЦЭМ!$B$39:$B$782,U$11)+'СЕТ СН'!$F$9+СВЦЭМ!$D$10+'СЕТ СН'!$F$6-'СЕТ СН'!$F$19</f>
        <v>1645.2541455199998</v>
      </c>
      <c r="V24" s="36">
        <f>SUMIFS(СВЦЭМ!$C$39:$C$782,СВЦЭМ!$A$39:$A$782,$A24,СВЦЭМ!$B$39:$B$782,V$11)+'СЕТ СН'!$F$9+СВЦЭМ!$D$10+'СЕТ СН'!$F$6-'СЕТ СН'!$F$19</f>
        <v>1659.5441642999999</v>
      </c>
      <c r="W24" s="36">
        <f>SUMIFS(СВЦЭМ!$C$39:$C$782,СВЦЭМ!$A$39:$A$782,$A24,СВЦЭМ!$B$39:$B$782,W$11)+'СЕТ СН'!$F$9+СВЦЭМ!$D$10+'СЕТ СН'!$F$6-'СЕТ СН'!$F$19</f>
        <v>1658.5288125499999</v>
      </c>
      <c r="X24" s="36">
        <f>SUMIFS(СВЦЭМ!$C$39:$C$782,СВЦЭМ!$A$39:$A$782,$A24,СВЦЭМ!$B$39:$B$782,X$11)+'СЕТ СН'!$F$9+СВЦЭМ!$D$10+'СЕТ СН'!$F$6-'СЕТ СН'!$F$19</f>
        <v>1687.4638997899999</v>
      </c>
      <c r="Y24" s="36">
        <f>SUMIFS(СВЦЭМ!$C$39:$C$782,СВЦЭМ!$A$39:$A$782,$A24,СВЦЭМ!$B$39:$B$782,Y$11)+'СЕТ СН'!$F$9+СВЦЭМ!$D$10+'СЕТ СН'!$F$6-'СЕТ СН'!$F$19</f>
        <v>1791.3618302699999</v>
      </c>
    </row>
    <row r="25" spans="1:25" ht="15.75" x14ac:dyDescent="0.2">
      <c r="A25" s="35">
        <f t="shared" si="0"/>
        <v>45121</v>
      </c>
      <c r="B25" s="36">
        <f>SUMIFS(СВЦЭМ!$C$39:$C$782,СВЦЭМ!$A$39:$A$782,$A25,СВЦЭМ!$B$39:$B$782,B$11)+'СЕТ СН'!$F$9+СВЦЭМ!$D$10+'СЕТ СН'!$F$6-'СЕТ СН'!$F$19</f>
        <v>1706.8001706099999</v>
      </c>
      <c r="C25" s="36">
        <f>SUMIFS(СВЦЭМ!$C$39:$C$782,СВЦЭМ!$A$39:$A$782,$A25,СВЦЭМ!$B$39:$B$782,C$11)+'СЕТ СН'!$F$9+СВЦЭМ!$D$10+'СЕТ СН'!$F$6-'СЕТ СН'!$F$19</f>
        <v>1800.0510639899999</v>
      </c>
      <c r="D25" s="36">
        <f>SUMIFS(СВЦЭМ!$C$39:$C$782,СВЦЭМ!$A$39:$A$782,$A25,СВЦЭМ!$B$39:$B$782,D$11)+'СЕТ СН'!$F$9+СВЦЭМ!$D$10+'СЕТ СН'!$F$6-'СЕТ СН'!$F$19</f>
        <v>1860.4927790299998</v>
      </c>
      <c r="E25" s="36">
        <f>SUMIFS(СВЦЭМ!$C$39:$C$782,СВЦЭМ!$A$39:$A$782,$A25,СВЦЭМ!$B$39:$B$782,E$11)+'СЕТ СН'!$F$9+СВЦЭМ!$D$10+'СЕТ СН'!$F$6-'СЕТ СН'!$F$19</f>
        <v>1925.6758786599999</v>
      </c>
      <c r="F25" s="36">
        <f>SUMIFS(СВЦЭМ!$C$39:$C$782,СВЦЭМ!$A$39:$A$782,$A25,СВЦЭМ!$B$39:$B$782,F$11)+'СЕТ СН'!$F$9+СВЦЭМ!$D$10+'СЕТ СН'!$F$6-'СЕТ СН'!$F$19</f>
        <v>1943.7967518299999</v>
      </c>
      <c r="G25" s="36">
        <f>SUMIFS(СВЦЭМ!$C$39:$C$782,СВЦЭМ!$A$39:$A$782,$A25,СВЦЭМ!$B$39:$B$782,G$11)+'СЕТ СН'!$F$9+СВЦЭМ!$D$10+'СЕТ СН'!$F$6-'СЕТ СН'!$F$19</f>
        <v>1970.8875153499998</v>
      </c>
      <c r="H25" s="36">
        <f>SUMIFS(СВЦЭМ!$C$39:$C$782,СВЦЭМ!$A$39:$A$782,$A25,СВЦЭМ!$B$39:$B$782,H$11)+'СЕТ СН'!$F$9+СВЦЭМ!$D$10+'СЕТ СН'!$F$6-'СЕТ СН'!$F$19</f>
        <v>1977.5994438599998</v>
      </c>
      <c r="I25" s="36">
        <f>SUMIFS(СВЦЭМ!$C$39:$C$782,СВЦЭМ!$A$39:$A$782,$A25,СВЦЭМ!$B$39:$B$782,I$11)+'СЕТ СН'!$F$9+СВЦЭМ!$D$10+'СЕТ СН'!$F$6-'СЕТ СН'!$F$19</f>
        <v>1782.9454759199998</v>
      </c>
      <c r="J25" s="36">
        <f>SUMIFS(СВЦЭМ!$C$39:$C$782,СВЦЭМ!$A$39:$A$782,$A25,СВЦЭМ!$B$39:$B$782,J$11)+'СЕТ СН'!$F$9+СВЦЭМ!$D$10+'СЕТ СН'!$F$6-'СЕТ СН'!$F$19</f>
        <v>1660.1139827099998</v>
      </c>
      <c r="K25" s="36">
        <f>SUMIFS(СВЦЭМ!$C$39:$C$782,СВЦЭМ!$A$39:$A$782,$A25,СВЦЭМ!$B$39:$B$782,K$11)+'СЕТ СН'!$F$9+СВЦЭМ!$D$10+'СЕТ СН'!$F$6-'СЕТ СН'!$F$19</f>
        <v>1632.90250692</v>
      </c>
      <c r="L25" s="36">
        <f>SUMIFS(СВЦЭМ!$C$39:$C$782,СВЦЭМ!$A$39:$A$782,$A25,СВЦЭМ!$B$39:$B$782,L$11)+'СЕТ СН'!$F$9+СВЦЭМ!$D$10+'СЕТ СН'!$F$6-'СЕТ СН'!$F$19</f>
        <v>1594.11987013</v>
      </c>
      <c r="M25" s="36">
        <f>SUMIFS(СВЦЭМ!$C$39:$C$782,СВЦЭМ!$A$39:$A$782,$A25,СВЦЭМ!$B$39:$B$782,M$11)+'СЕТ СН'!$F$9+СВЦЭМ!$D$10+'СЕТ СН'!$F$6-'СЕТ СН'!$F$19</f>
        <v>1624.4217367399999</v>
      </c>
      <c r="N25" s="36">
        <f>SUMIFS(СВЦЭМ!$C$39:$C$782,СВЦЭМ!$A$39:$A$782,$A25,СВЦЭМ!$B$39:$B$782,N$11)+'СЕТ СН'!$F$9+СВЦЭМ!$D$10+'СЕТ СН'!$F$6-'СЕТ СН'!$F$19</f>
        <v>1656.4129567599998</v>
      </c>
      <c r="O25" s="36">
        <f>SUMIFS(СВЦЭМ!$C$39:$C$782,СВЦЭМ!$A$39:$A$782,$A25,СВЦЭМ!$B$39:$B$782,O$11)+'СЕТ СН'!$F$9+СВЦЭМ!$D$10+'СЕТ СН'!$F$6-'СЕТ СН'!$F$19</f>
        <v>1661.6182425899999</v>
      </c>
      <c r="P25" s="36">
        <f>SUMIFS(СВЦЭМ!$C$39:$C$782,СВЦЭМ!$A$39:$A$782,$A25,СВЦЭМ!$B$39:$B$782,P$11)+'СЕТ СН'!$F$9+СВЦЭМ!$D$10+'СЕТ СН'!$F$6-'СЕТ СН'!$F$19</f>
        <v>1621.5323509299999</v>
      </c>
      <c r="Q25" s="36">
        <f>SUMIFS(СВЦЭМ!$C$39:$C$782,СВЦЭМ!$A$39:$A$782,$A25,СВЦЭМ!$B$39:$B$782,Q$11)+'СЕТ СН'!$F$9+СВЦЭМ!$D$10+'СЕТ СН'!$F$6-'СЕТ СН'!$F$19</f>
        <v>1555.0983938299998</v>
      </c>
      <c r="R25" s="36">
        <f>SUMIFS(СВЦЭМ!$C$39:$C$782,СВЦЭМ!$A$39:$A$782,$A25,СВЦЭМ!$B$39:$B$782,R$11)+'СЕТ СН'!$F$9+СВЦЭМ!$D$10+'СЕТ СН'!$F$6-'СЕТ СН'!$F$19</f>
        <v>1558.8586268499998</v>
      </c>
      <c r="S25" s="36">
        <f>SUMIFS(СВЦЭМ!$C$39:$C$782,СВЦЭМ!$A$39:$A$782,$A25,СВЦЭМ!$B$39:$B$782,S$11)+'СЕТ СН'!$F$9+СВЦЭМ!$D$10+'СЕТ СН'!$F$6-'СЕТ СН'!$F$19</f>
        <v>1556.9304586199999</v>
      </c>
      <c r="T25" s="36">
        <f>SUMIFS(СВЦЭМ!$C$39:$C$782,СВЦЭМ!$A$39:$A$782,$A25,СВЦЭМ!$B$39:$B$782,T$11)+'СЕТ СН'!$F$9+СВЦЭМ!$D$10+'СЕТ СН'!$F$6-'СЕТ СН'!$F$19</f>
        <v>1597.6310644599998</v>
      </c>
      <c r="U25" s="36">
        <f>SUMIFS(СВЦЭМ!$C$39:$C$782,СВЦЭМ!$A$39:$A$782,$A25,СВЦЭМ!$B$39:$B$782,U$11)+'СЕТ СН'!$F$9+СВЦЭМ!$D$10+'СЕТ СН'!$F$6-'СЕТ СН'!$F$19</f>
        <v>1591.27139627</v>
      </c>
      <c r="V25" s="36">
        <f>SUMIFS(СВЦЭМ!$C$39:$C$782,СВЦЭМ!$A$39:$A$782,$A25,СВЦЭМ!$B$39:$B$782,V$11)+'СЕТ СН'!$F$9+СВЦЭМ!$D$10+'СЕТ СН'!$F$6-'СЕТ СН'!$F$19</f>
        <v>1616.0555129899999</v>
      </c>
      <c r="W25" s="36">
        <f>SUMIFS(СВЦЭМ!$C$39:$C$782,СВЦЭМ!$A$39:$A$782,$A25,СВЦЭМ!$B$39:$B$782,W$11)+'СЕТ СН'!$F$9+СВЦЭМ!$D$10+'СЕТ СН'!$F$6-'СЕТ СН'!$F$19</f>
        <v>1586.1664944299998</v>
      </c>
      <c r="X25" s="36">
        <f>SUMIFS(СВЦЭМ!$C$39:$C$782,СВЦЭМ!$A$39:$A$782,$A25,СВЦЭМ!$B$39:$B$782,X$11)+'СЕТ СН'!$F$9+СВЦЭМ!$D$10+'СЕТ СН'!$F$6-'СЕТ СН'!$F$19</f>
        <v>1624.3676754099999</v>
      </c>
      <c r="Y25" s="36">
        <f>SUMIFS(СВЦЭМ!$C$39:$C$782,СВЦЭМ!$A$39:$A$782,$A25,СВЦЭМ!$B$39:$B$782,Y$11)+'СЕТ СН'!$F$9+СВЦЭМ!$D$10+'СЕТ СН'!$F$6-'СЕТ СН'!$F$19</f>
        <v>1740.9492856299998</v>
      </c>
    </row>
    <row r="26" spans="1:25" ht="15.75" x14ac:dyDescent="0.2">
      <c r="A26" s="35">
        <f t="shared" si="0"/>
        <v>45122</v>
      </c>
      <c r="B26" s="36">
        <f>SUMIFS(СВЦЭМ!$C$39:$C$782,СВЦЭМ!$A$39:$A$782,$A26,СВЦЭМ!$B$39:$B$782,B$11)+'СЕТ СН'!$F$9+СВЦЭМ!$D$10+'СЕТ СН'!$F$6-'СЕТ СН'!$F$19</f>
        <v>1734.6713159799999</v>
      </c>
      <c r="C26" s="36">
        <f>SUMIFS(СВЦЭМ!$C$39:$C$782,СВЦЭМ!$A$39:$A$782,$A26,СВЦЭМ!$B$39:$B$782,C$11)+'СЕТ СН'!$F$9+СВЦЭМ!$D$10+'СЕТ СН'!$F$6-'СЕТ СН'!$F$19</f>
        <v>1847.6413753299998</v>
      </c>
      <c r="D26" s="36">
        <f>SUMIFS(СВЦЭМ!$C$39:$C$782,СВЦЭМ!$A$39:$A$782,$A26,СВЦЭМ!$B$39:$B$782,D$11)+'СЕТ СН'!$F$9+СВЦЭМ!$D$10+'СЕТ СН'!$F$6-'СЕТ СН'!$F$19</f>
        <v>1999.00557856</v>
      </c>
      <c r="E26" s="36">
        <f>SUMIFS(СВЦЭМ!$C$39:$C$782,СВЦЭМ!$A$39:$A$782,$A26,СВЦЭМ!$B$39:$B$782,E$11)+'СЕТ СН'!$F$9+СВЦЭМ!$D$10+'СЕТ СН'!$F$6-'СЕТ СН'!$F$19</f>
        <v>2033.6944102699999</v>
      </c>
      <c r="F26" s="36">
        <f>SUMIFS(СВЦЭМ!$C$39:$C$782,СВЦЭМ!$A$39:$A$782,$A26,СВЦЭМ!$B$39:$B$782,F$11)+'СЕТ СН'!$F$9+СВЦЭМ!$D$10+'СЕТ СН'!$F$6-'СЕТ СН'!$F$19</f>
        <v>2033.7896636099999</v>
      </c>
      <c r="G26" s="36">
        <f>SUMIFS(СВЦЭМ!$C$39:$C$782,СВЦЭМ!$A$39:$A$782,$A26,СВЦЭМ!$B$39:$B$782,G$11)+'СЕТ СН'!$F$9+СВЦЭМ!$D$10+'СЕТ СН'!$F$6-'СЕТ СН'!$F$19</f>
        <v>2049.6294202399999</v>
      </c>
      <c r="H26" s="36">
        <f>SUMIFS(СВЦЭМ!$C$39:$C$782,СВЦЭМ!$A$39:$A$782,$A26,СВЦЭМ!$B$39:$B$782,H$11)+'СЕТ СН'!$F$9+СВЦЭМ!$D$10+'СЕТ СН'!$F$6-'СЕТ СН'!$F$19</f>
        <v>2045.15955115</v>
      </c>
      <c r="I26" s="36">
        <f>SUMIFS(СВЦЭМ!$C$39:$C$782,СВЦЭМ!$A$39:$A$782,$A26,СВЦЭМ!$B$39:$B$782,I$11)+'СЕТ СН'!$F$9+СВЦЭМ!$D$10+'СЕТ СН'!$F$6-'СЕТ СН'!$F$19</f>
        <v>1842.95698083</v>
      </c>
      <c r="J26" s="36">
        <f>SUMIFS(СВЦЭМ!$C$39:$C$782,СВЦЭМ!$A$39:$A$782,$A26,СВЦЭМ!$B$39:$B$782,J$11)+'СЕТ СН'!$F$9+СВЦЭМ!$D$10+'СЕТ СН'!$F$6-'СЕТ СН'!$F$19</f>
        <v>1729.6908723899999</v>
      </c>
      <c r="K26" s="36">
        <f>SUMIFS(СВЦЭМ!$C$39:$C$782,СВЦЭМ!$A$39:$A$782,$A26,СВЦЭМ!$B$39:$B$782,K$11)+'СЕТ СН'!$F$9+СВЦЭМ!$D$10+'СЕТ СН'!$F$6-'СЕТ СН'!$F$19</f>
        <v>1649.9278780499999</v>
      </c>
      <c r="L26" s="36">
        <f>SUMIFS(СВЦЭМ!$C$39:$C$782,СВЦЭМ!$A$39:$A$782,$A26,СВЦЭМ!$B$39:$B$782,L$11)+'СЕТ СН'!$F$9+СВЦЭМ!$D$10+'СЕТ СН'!$F$6-'СЕТ СН'!$F$19</f>
        <v>1585.5222128299999</v>
      </c>
      <c r="M26" s="36">
        <f>SUMIFS(СВЦЭМ!$C$39:$C$782,СВЦЭМ!$A$39:$A$782,$A26,СВЦЭМ!$B$39:$B$782,M$11)+'СЕТ СН'!$F$9+СВЦЭМ!$D$10+'СЕТ СН'!$F$6-'СЕТ СН'!$F$19</f>
        <v>1551.3414295</v>
      </c>
      <c r="N26" s="36">
        <f>SUMIFS(СВЦЭМ!$C$39:$C$782,СВЦЭМ!$A$39:$A$782,$A26,СВЦЭМ!$B$39:$B$782,N$11)+'СЕТ СН'!$F$9+СВЦЭМ!$D$10+'СЕТ СН'!$F$6-'СЕТ СН'!$F$19</f>
        <v>1538.4647666399999</v>
      </c>
      <c r="O26" s="36">
        <f>SUMIFS(СВЦЭМ!$C$39:$C$782,СВЦЭМ!$A$39:$A$782,$A26,СВЦЭМ!$B$39:$B$782,O$11)+'СЕТ СН'!$F$9+СВЦЭМ!$D$10+'СЕТ СН'!$F$6-'СЕТ СН'!$F$19</f>
        <v>1506.3341384999999</v>
      </c>
      <c r="P26" s="36">
        <f>SUMIFS(СВЦЭМ!$C$39:$C$782,СВЦЭМ!$A$39:$A$782,$A26,СВЦЭМ!$B$39:$B$782,P$11)+'СЕТ СН'!$F$9+СВЦЭМ!$D$10+'СЕТ СН'!$F$6-'СЕТ СН'!$F$19</f>
        <v>1344.5074117899999</v>
      </c>
      <c r="Q26" s="36">
        <f>SUMIFS(СВЦЭМ!$C$39:$C$782,СВЦЭМ!$A$39:$A$782,$A26,СВЦЭМ!$B$39:$B$782,Q$11)+'СЕТ СН'!$F$9+СВЦЭМ!$D$10+'СЕТ СН'!$F$6-'СЕТ СН'!$F$19</f>
        <v>1312.7867936499999</v>
      </c>
      <c r="R26" s="36">
        <f>SUMIFS(СВЦЭМ!$C$39:$C$782,СВЦЭМ!$A$39:$A$782,$A26,СВЦЭМ!$B$39:$B$782,R$11)+'СЕТ СН'!$F$9+СВЦЭМ!$D$10+'СЕТ СН'!$F$6-'СЕТ СН'!$F$19</f>
        <v>1307.0005624999999</v>
      </c>
      <c r="S26" s="36">
        <f>SUMIFS(СВЦЭМ!$C$39:$C$782,СВЦЭМ!$A$39:$A$782,$A26,СВЦЭМ!$B$39:$B$782,S$11)+'СЕТ СН'!$F$9+СВЦЭМ!$D$10+'СЕТ СН'!$F$6-'СЕТ СН'!$F$19</f>
        <v>1305.4774321799998</v>
      </c>
      <c r="T26" s="36">
        <f>SUMIFS(СВЦЭМ!$C$39:$C$782,СВЦЭМ!$A$39:$A$782,$A26,СВЦЭМ!$B$39:$B$782,T$11)+'СЕТ СН'!$F$9+СВЦЭМ!$D$10+'СЕТ СН'!$F$6-'СЕТ СН'!$F$19</f>
        <v>1332.5622740199999</v>
      </c>
      <c r="U26" s="36">
        <f>SUMIFS(СВЦЭМ!$C$39:$C$782,СВЦЭМ!$A$39:$A$782,$A26,СВЦЭМ!$B$39:$B$782,U$11)+'СЕТ СН'!$F$9+СВЦЭМ!$D$10+'СЕТ СН'!$F$6-'СЕТ СН'!$F$19</f>
        <v>1401.95930821</v>
      </c>
      <c r="V26" s="36">
        <f>SUMIFS(СВЦЭМ!$C$39:$C$782,СВЦЭМ!$A$39:$A$782,$A26,СВЦЭМ!$B$39:$B$782,V$11)+'СЕТ СН'!$F$9+СВЦЭМ!$D$10+'СЕТ СН'!$F$6-'СЕТ СН'!$F$19</f>
        <v>1596.5395644299999</v>
      </c>
      <c r="W26" s="36">
        <f>SUMIFS(СВЦЭМ!$C$39:$C$782,СВЦЭМ!$A$39:$A$782,$A26,СВЦЭМ!$B$39:$B$782,W$11)+'СЕТ СН'!$F$9+СВЦЭМ!$D$10+'СЕТ СН'!$F$6-'СЕТ СН'!$F$19</f>
        <v>1558.6777791</v>
      </c>
      <c r="X26" s="36">
        <f>SUMIFS(СВЦЭМ!$C$39:$C$782,СВЦЭМ!$A$39:$A$782,$A26,СВЦЭМ!$B$39:$B$782,X$11)+'СЕТ СН'!$F$9+СВЦЭМ!$D$10+'СЕТ СН'!$F$6-'СЕТ СН'!$F$19</f>
        <v>1597.1285366999998</v>
      </c>
      <c r="Y26" s="36">
        <f>SUMIFS(СВЦЭМ!$C$39:$C$782,СВЦЭМ!$A$39:$A$782,$A26,СВЦЭМ!$B$39:$B$782,Y$11)+'СЕТ СН'!$F$9+СВЦЭМ!$D$10+'СЕТ СН'!$F$6-'СЕТ СН'!$F$19</f>
        <v>1679.7218442799999</v>
      </c>
    </row>
    <row r="27" spans="1:25" ht="15.75" x14ac:dyDescent="0.2">
      <c r="A27" s="35">
        <f t="shared" si="0"/>
        <v>45123</v>
      </c>
      <c r="B27" s="36">
        <f>SUMIFS(СВЦЭМ!$C$39:$C$782,СВЦЭМ!$A$39:$A$782,$A27,СВЦЭМ!$B$39:$B$782,B$11)+'СЕТ СН'!$F$9+СВЦЭМ!$D$10+'СЕТ СН'!$F$6-'СЕТ СН'!$F$19</f>
        <v>1695.0462370799999</v>
      </c>
      <c r="C27" s="36">
        <f>SUMIFS(СВЦЭМ!$C$39:$C$782,СВЦЭМ!$A$39:$A$782,$A27,СВЦЭМ!$B$39:$B$782,C$11)+'СЕТ СН'!$F$9+СВЦЭМ!$D$10+'СЕТ СН'!$F$6-'СЕТ СН'!$F$19</f>
        <v>1779.25081533</v>
      </c>
      <c r="D27" s="36">
        <f>SUMIFS(СВЦЭМ!$C$39:$C$782,СВЦЭМ!$A$39:$A$782,$A27,СВЦЭМ!$B$39:$B$782,D$11)+'СЕТ СН'!$F$9+СВЦЭМ!$D$10+'СЕТ СН'!$F$6-'СЕТ СН'!$F$19</f>
        <v>1951.08116247</v>
      </c>
      <c r="E27" s="36">
        <f>SUMIFS(СВЦЭМ!$C$39:$C$782,СВЦЭМ!$A$39:$A$782,$A27,СВЦЭМ!$B$39:$B$782,E$11)+'СЕТ СН'!$F$9+СВЦЭМ!$D$10+'СЕТ СН'!$F$6-'СЕТ СН'!$F$19</f>
        <v>2022.72978717</v>
      </c>
      <c r="F27" s="36">
        <f>SUMIFS(СВЦЭМ!$C$39:$C$782,СВЦЭМ!$A$39:$A$782,$A27,СВЦЭМ!$B$39:$B$782,F$11)+'СЕТ СН'!$F$9+СВЦЭМ!$D$10+'СЕТ СН'!$F$6-'СЕТ СН'!$F$19</f>
        <v>2036.70931466</v>
      </c>
      <c r="G27" s="36">
        <f>SUMIFS(СВЦЭМ!$C$39:$C$782,СВЦЭМ!$A$39:$A$782,$A27,СВЦЭМ!$B$39:$B$782,G$11)+'СЕТ СН'!$F$9+СВЦЭМ!$D$10+'СЕТ СН'!$F$6-'СЕТ СН'!$F$19</f>
        <v>2021.95037228</v>
      </c>
      <c r="H27" s="36">
        <f>SUMIFS(СВЦЭМ!$C$39:$C$782,СВЦЭМ!$A$39:$A$782,$A27,СВЦЭМ!$B$39:$B$782,H$11)+'СЕТ СН'!$F$9+СВЦЭМ!$D$10+'СЕТ СН'!$F$6-'СЕТ СН'!$F$19</f>
        <v>1864.3032509699999</v>
      </c>
      <c r="I27" s="36">
        <f>SUMIFS(СВЦЭМ!$C$39:$C$782,СВЦЭМ!$A$39:$A$782,$A27,СВЦЭМ!$B$39:$B$782,I$11)+'СЕТ СН'!$F$9+СВЦЭМ!$D$10+'СЕТ СН'!$F$6-'СЕТ СН'!$F$19</f>
        <v>1817.4374742599998</v>
      </c>
      <c r="J27" s="36">
        <f>SUMIFS(СВЦЭМ!$C$39:$C$782,СВЦЭМ!$A$39:$A$782,$A27,СВЦЭМ!$B$39:$B$782,J$11)+'СЕТ СН'!$F$9+СВЦЭМ!$D$10+'СЕТ СН'!$F$6-'СЕТ СН'!$F$19</f>
        <v>1711.9619714799999</v>
      </c>
      <c r="K27" s="36">
        <f>SUMIFS(СВЦЭМ!$C$39:$C$782,СВЦЭМ!$A$39:$A$782,$A27,СВЦЭМ!$B$39:$B$782,K$11)+'СЕТ СН'!$F$9+СВЦЭМ!$D$10+'СЕТ СН'!$F$6-'СЕТ СН'!$F$19</f>
        <v>1640.4948432399999</v>
      </c>
      <c r="L27" s="36">
        <f>SUMIFS(СВЦЭМ!$C$39:$C$782,СВЦЭМ!$A$39:$A$782,$A27,СВЦЭМ!$B$39:$B$782,L$11)+'СЕТ СН'!$F$9+СВЦЭМ!$D$10+'СЕТ СН'!$F$6-'СЕТ СН'!$F$19</f>
        <v>1592.93607507</v>
      </c>
      <c r="M27" s="36">
        <f>SUMIFS(СВЦЭМ!$C$39:$C$782,СВЦЭМ!$A$39:$A$782,$A27,СВЦЭМ!$B$39:$B$782,M$11)+'СЕТ СН'!$F$9+СВЦЭМ!$D$10+'СЕТ СН'!$F$6-'СЕТ СН'!$F$19</f>
        <v>1563.22950672</v>
      </c>
      <c r="N27" s="36">
        <f>SUMIFS(СВЦЭМ!$C$39:$C$782,СВЦЭМ!$A$39:$A$782,$A27,СВЦЭМ!$B$39:$B$782,N$11)+'СЕТ СН'!$F$9+СВЦЭМ!$D$10+'СЕТ СН'!$F$6-'СЕТ СН'!$F$19</f>
        <v>1548.85166553</v>
      </c>
      <c r="O27" s="36">
        <f>SUMIFS(СВЦЭМ!$C$39:$C$782,СВЦЭМ!$A$39:$A$782,$A27,СВЦЭМ!$B$39:$B$782,O$11)+'СЕТ СН'!$F$9+СВЦЭМ!$D$10+'СЕТ СН'!$F$6-'СЕТ СН'!$F$19</f>
        <v>1560.2030681499998</v>
      </c>
      <c r="P27" s="36">
        <f>SUMIFS(СВЦЭМ!$C$39:$C$782,СВЦЭМ!$A$39:$A$782,$A27,СВЦЭМ!$B$39:$B$782,P$11)+'СЕТ СН'!$F$9+СВЦЭМ!$D$10+'СЕТ СН'!$F$6-'СЕТ СН'!$F$19</f>
        <v>1567.5795264399999</v>
      </c>
      <c r="Q27" s="36">
        <f>SUMIFS(СВЦЭМ!$C$39:$C$782,СВЦЭМ!$A$39:$A$782,$A27,СВЦЭМ!$B$39:$B$782,Q$11)+'СЕТ СН'!$F$9+СВЦЭМ!$D$10+'СЕТ СН'!$F$6-'СЕТ СН'!$F$19</f>
        <v>1540.2928081399998</v>
      </c>
      <c r="R27" s="36">
        <f>SUMIFS(СВЦЭМ!$C$39:$C$782,СВЦЭМ!$A$39:$A$782,$A27,СВЦЭМ!$B$39:$B$782,R$11)+'СЕТ СН'!$F$9+СВЦЭМ!$D$10+'СЕТ СН'!$F$6-'СЕТ СН'!$F$19</f>
        <v>1530.4885884099999</v>
      </c>
      <c r="S27" s="36">
        <f>SUMIFS(СВЦЭМ!$C$39:$C$782,СВЦЭМ!$A$39:$A$782,$A27,СВЦЭМ!$B$39:$B$782,S$11)+'СЕТ СН'!$F$9+СВЦЭМ!$D$10+'СЕТ СН'!$F$6-'СЕТ СН'!$F$19</f>
        <v>1523.4748965599999</v>
      </c>
      <c r="T27" s="36">
        <f>SUMIFS(СВЦЭМ!$C$39:$C$782,СВЦЭМ!$A$39:$A$782,$A27,СВЦЭМ!$B$39:$B$782,T$11)+'СЕТ СН'!$F$9+СВЦЭМ!$D$10+'СЕТ СН'!$F$6-'СЕТ СН'!$F$19</f>
        <v>1555.2210609199999</v>
      </c>
      <c r="U27" s="36">
        <f>SUMIFS(СВЦЭМ!$C$39:$C$782,СВЦЭМ!$A$39:$A$782,$A27,СВЦЭМ!$B$39:$B$782,U$11)+'СЕТ СН'!$F$9+СВЦЭМ!$D$10+'СЕТ СН'!$F$6-'СЕТ СН'!$F$19</f>
        <v>1560.2983628699999</v>
      </c>
      <c r="V27" s="36">
        <f>SUMIFS(СВЦЭМ!$C$39:$C$782,СВЦЭМ!$A$39:$A$782,$A27,СВЦЭМ!$B$39:$B$782,V$11)+'СЕТ СН'!$F$9+СВЦЭМ!$D$10+'СЕТ СН'!$F$6-'СЕТ СН'!$F$19</f>
        <v>1380.2567278199999</v>
      </c>
      <c r="W27" s="36">
        <f>SUMIFS(СВЦЭМ!$C$39:$C$782,СВЦЭМ!$A$39:$A$782,$A27,СВЦЭМ!$B$39:$B$782,W$11)+'СЕТ СН'!$F$9+СВЦЭМ!$D$10+'СЕТ СН'!$F$6-'СЕТ СН'!$F$19</f>
        <v>1203.8277350199999</v>
      </c>
      <c r="X27" s="36">
        <f>SUMIFS(СВЦЭМ!$C$39:$C$782,СВЦЭМ!$A$39:$A$782,$A27,СВЦЭМ!$B$39:$B$782,X$11)+'СЕТ СН'!$F$9+СВЦЭМ!$D$10+'СЕТ СН'!$F$6-'СЕТ СН'!$F$19</f>
        <v>1227.1681309599999</v>
      </c>
      <c r="Y27" s="36">
        <f>SUMIFS(СВЦЭМ!$C$39:$C$782,СВЦЭМ!$A$39:$A$782,$A27,СВЦЭМ!$B$39:$B$782,Y$11)+'СЕТ СН'!$F$9+СВЦЭМ!$D$10+'СЕТ СН'!$F$6-'СЕТ СН'!$F$19</f>
        <v>1273.4937535299998</v>
      </c>
    </row>
    <row r="28" spans="1:25" ht="15.75" x14ac:dyDescent="0.2">
      <c r="A28" s="35">
        <f t="shared" si="0"/>
        <v>45124</v>
      </c>
      <c r="B28" s="36">
        <f>SUMIFS(СВЦЭМ!$C$39:$C$782,СВЦЭМ!$A$39:$A$782,$A28,СВЦЭМ!$B$39:$B$782,B$11)+'СЕТ СН'!$F$9+СВЦЭМ!$D$10+'СЕТ СН'!$F$6-'СЕТ СН'!$F$19</f>
        <v>1334.86341292</v>
      </c>
      <c r="C28" s="36">
        <f>SUMIFS(СВЦЭМ!$C$39:$C$782,СВЦЭМ!$A$39:$A$782,$A28,СВЦЭМ!$B$39:$B$782,C$11)+'СЕТ СН'!$F$9+СВЦЭМ!$D$10+'СЕТ СН'!$F$6-'СЕТ СН'!$F$19</f>
        <v>1548.94843711</v>
      </c>
      <c r="D28" s="36">
        <f>SUMIFS(СВЦЭМ!$C$39:$C$782,СВЦЭМ!$A$39:$A$782,$A28,СВЦЭМ!$B$39:$B$782,D$11)+'СЕТ СН'!$F$9+СВЦЭМ!$D$10+'СЕТ СН'!$F$6-'СЕТ СН'!$F$19</f>
        <v>1869.81482992</v>
      </c>
      <c r="E28" s="36">
        <f>SUMIFS(СВЦЭМ!$C$39:$C$782,СВЦЭМ!$A$39:$A$782,$A28,СВЦЭМ!$B$39:$B$782,E$11)+'СЕТ СН'!$F$9+СВЦЭМ!$D$10+'СЕТ СН'!$F$6-'СЕТ СН'!$F$19</f>
        <v>1978.1479258899999</v>
      </c>
      <c r="F28" s="36">
        <f>SUMIFS(СВЦЭМ!$C$39:$C$782,СВЦЭМ!$A$39:$A$782,$A28,СВЦЭМ!$B$39:$B$782,F$11)+'СЕТ СН'!$F$9+СВЦЭМ!$D$10+'СЕТ СН'!$F$6-'СЕТ СН'!$F$19</f>
        <v>2020.7416194599998</v>
      </c>
      <c r="G28" s="36">
        <f>SUMIFS(СВЦЭМ!$C$39:$C$782,СВЦЭМ!$A$39:$A$782,$A28,СВЦЭМ!$B$39:$B$782,G$11)+'СЕТ СН'!$F$9+СВЦЭМ!$D$10+'СЕТ СН'!$F$6-'СЕТ СН'!$F$19</f>
        <v>2071.90055489</v>
      </c>
      <c r="H28" s="36">
        <f>SUMIFS(СВЦЭМ!$C$39:$C$782,СВЦЭМ!$A$39:$A$782,$A28,СВЦЭМ!$B$39:$B$782,H$11)+'СЕТ СН'!$F$9+СВЦЭМ!$D$10+'СЕТ СН'!$F$6-'СЕТ СН'!$F$19</f>
        <v>1909.6320187399999</v>
      </c>
      <c r="I28" s="36">
        <f>SUMIFS(СВЦЭМ!$C$39:$C$782,СВЦЭМ!$A$39:$A$782,$A28,СВЦЭМ!$B$39:$B$782,I$11)+'СЕТ СН'!$F$9+СВЦЭМ!$D$10+'СЕТ СН'!$F$6-'СЕТ СН'!$F$19</f>
        <v>1799.6988182499999</v>
      </c>
      <c r="J28" s="36">
        <f>SUMIFS(СВЦЭМ!$C$39:$C$782,СВЦЭМ!$A$39:$A$782,$A28,СВЦЭМ!$B$39:$B$782,J$11)+'СЕТ СН'!$F$9+СВЦЭМ!$D$10+'СЕТ СН'!$F$6-'СЕТ СН'!$F$19</f>
        <v>1745.7849387899998</v>
      </c>
      <c r="K28" s="36">
        <f>SUMIFS(СВЦЭМ!$C$39:$C$782,СВЦЭМ!$A$39:$A$782,$A28,СВЦЭМ!$B$39:$B$782,K$11)+'СЕТ СН'!$F$9+СВЦЭМ!$D$10+'СЕТ СН'!$F$6-'СЕТ СН'!$F$19</f>
        <v>1711.2987610599998</v>
      </c>
      <c r="L28" s="36">
        <f>SUMIFS(СВЦЭМ!$C$39:$C$782,СВЦЭМ!$A$39:$A$782,$A28,СВЦЭМ!$B$39:$B$782,L$11)+'СЕТ СН'!$F$9+СВЦЭМ!$D$10+'СЕТ СН'!$F$6-'СЕТ СН'!$F$19</f>
        <v>1763.8006378299999</v>
      </c>
      <c r="M28" s="36">
        <f>SUMIFS(СВЦЭМ!$C$39:$C$782,СВЦЭМ!$A$39:$A$782,$A28,СВЦЭМ!$B$39:$B$782,M$11)+'СЕТ СН'!$F$9+СВЦЭМ!$D$10+'СЕТ СН'!$F$6-'СЕТ СН'!$F$19</f>
        <v>1535.4823566699999</v>
      </c>
      <c r="N28" s="36">
        <f>SUMIFS(СВЦЭМ!$C$39:$C$782,СВЦЭМ!$A$39:$A$782,$A28,СВЦЭМ!$B$39:$B$782,N$11)+'СЕТ СН'!$F$9+СВЦЭМ!$D$10+'СЕТ СН'!$F$6-'СЕТ СН'!$F$19</f>
        <v>1537.6742949099998</v>
      </c>
      <c r="O28" s="36">
        <f>SUMIFS(СВЦЭМ!$C$39:$C$782,СВЦЭМ!$A$39:$A$782,$A28,СВЦЭМ!$B$39:$B$782,O$11)+'СЕТ СН'!$F$9+СВЦЭМ!$D$10+'СЕТ СН'!$F$6-'СЕТ СН'!$F$19</f>
        <v>1529.8753869899999</v>
      </c>
      <c r="P28" s="36">
        <f>SUMIFS(СВЦЭМ!$C$39:$C$782,СВЦЭМ!$A$39:$A$782,$A28,СВЦЭМ!$B$39:$B$782,P$11)+'СЕТ СН'!$F$9+СВЦЭМ!$D$10+'СЕТ СН'!$F$6-'СЕТ СН'!$F$19</f>
        <v>1538.16674371</v>
      </c>
      <c r="Q28" s="36">
        <f>SUMIFS(СВЦЭМ!$C$39:$C$782,СВЦЭМ!$A$39:$A$782,$A28,СВЦЭМ!$B$39:$B$782,Q$11)+'СЕТ СН'!$F$9+СВЦЭМ!$D$10+'СЕТ СН'!$F$6-'СЕТ СН'!$F$19</f>
        <v>1514.3337450199999</v>
      </c>
      <c r="R28" s="36">
        <f>SUMIFS(СВЦЭМ!$C$39:$C$782,СВЦЭМ!$A$39:$A$782,$A28,СВЦЭМ!$B$39:$B$782,R$11)+'СЕТ СН'!$F$9+СВЦЭМ!$D$10+'СЕТ СН'!$F$6-'СЕТ СН'!$F$19</f>
        <v>1509.5319032899999</v>
      </c>
      <c r="S28" s="36">
        <f>SUMIFS(СВЦЭМ!$C$39:$C$782,СВЦЭМ!$A$39:$A$782,$A28,СВЦЭМ!$B$39:$B$782,S$11)+'СЕТ СН'!$F$9+СВЦЭМ!$D$10+'СЕТ СН'!$F$6-'СЕТ СН'!$F$19</f>
        <v>1501.7185773599999</v>
      </c>
      <c r="T28" s="36">
        <f>SUMIFS(СВЦЭМ!$C$39:$C$782,СВЦЭМ!$A$39:$A$782,$A28,СВЦЭМ!$B$39:$B$782,T$11)+'СЕТ СН'!$F$9+СВЦЭМ!$D$10+'СЕТ СН'!$F$6-'СЕТ СН'!$F$19</f>
        <v>1529.78329276</v>
      </c>
      <c r="U28" s="36">
        <f>SUMIFS(СВЦЭМ!$C$39:$C$782,СВЦЭМ!$A$39:$A$782,$A28,СВЦЭМ!$B$39:$B$782,U$11)+'СЕТ СН'!$F$9+СВЦЭМ!$D$10+'СЕТ СН'!$F$6-'СЕТ СН'!$F$19</f>
        <v>1774.1762722399999</v>
      </c>
      <c r="V28" s="36">
        <f>SUMIFS(СВЦЭМ!$C$39:$C$782,СВЦЭМ!$A$39:$A$782,$A28,СВЦЭМ!$B$39:$B$782,V$11)+'СЕТ СН'!$F$9+СВЦЭМ!$D$10+'СЕТ СН'!$F$6-'СЕТ СН'!$F$19</f>
        <v>1689.4174660499998</v>
      </c>
      <c r="W28" s="36">
        <f>SUMIFS(СВЦЭМ!$C$39:$C$782,СВЦЭМ!$A$39:$A$782,$A28,СВЦЭМ!$B$39:$B$782,W$11)+'СЕТ СН'!$F$9+СВЦЭМ!$D$10+'СЕТ СН'!$F$6-'СЕТ СН'!$F$19</f>
        <v>1660.451378</v>
      </c>
      <c r="X28" s="36">
        <f>SUMIFS(СВЦЭМ!$C$39:$C$782,СВЦЭМ!$A$39:$A$782,$A28,СВЦЭМ!$B$39:$B$782,X$11)+'СЕТ СН'!$F$9+СВЦЭМ!$D$10+'СЕТ СН'!$F$6-'СЕТ СН'!$F$19</f>
        <v>1713.0429549399998</v>
      </c>
      <c r="Y28" s="36">
        <f>SUMIFS(СВЦЭМ!$C$39:$C$782,СВЦЭМ!$A$39:$A$782,$A28,СВЦЭМ!$B$39:$B$782,Y$11)+'СЕТ СН'!$F$9+СВЦЭМ!$D$10+'СЕТ СН'!$F$6-'СЕТ СН'!$F$19</f>
        <v>1796.6614201699999</v>
      </c>
    </row>
    <row r="29" spans="1:25" ht="15.75" x14ac:dyDescent="0.2">
      <c r="A29" s="35">
        <f t="shared" si="0"/>
        <v>45125</v>
      </c>
      <c r="B29" s="36">
        <f>SUMIFS(СВЦЭМ!$C$39:$C$782,СВЦЭМ!$A$39:$A$782,$A29,СВЦЭМ!$B$39:$B$782,B$11)+'СЕТ СН'!$F$9+СВЦЭМ!$D$10+'СЕТ СН'!$F$6-'СЕТ СН'!$F$19</f>
        <v>1737.08208795</v>
      </c>
      <c r="C29" s="36">
        <f>SUMIFS(СВЦЭМ!$C$39:$C$782,СВЦЭМ!$A$39:$A$782,$A29,СВЦЭМ!$B$39:$B$782,C$11)+'СЕТ СН'!$F$9+СВЦЭМ!$D$10+'СЕТ СН'!$F$6-'СЕТ СН'!$F$19</f>
        <v>1772.0249203799999</v>
      </c>
      <c r="D29" s="36">
        <f>SUMIFS(СВЦЭМ!$C$39:$C$782,СВЦЭМ!$A$39:$A$782,$A29,СВЦЭМ!$B$39:$B$782,D$11)+'СЕТ СН'!$F$9+СВЦЭМ!$D$10+'СЕТ СН'!$F$6-'СЕТ СН'!$F$19</f>
        <v>1936.3562542099999</v>
      </c>
      <c r="E29" s="36">
        <f>SUMIFS(СВЦЭМ!$C$39:$C$782,СВЦЭМ!$A$39:$A$782,$A29,СВЦЭМ!$B$39:$B$782,E$11)+'СЕТ СН'!$F$9+СВЦЭМ!$D$10+'СЕТ СН'!$F$6-'СЕТ СН'!$F$19</f>
        <v>2037.2607935799999</v>
      </c>
      <c r="F29" s="36">
        <f>SUMIFS(СВЦЭМ!$C$39:$C$782,СВЦЭМ!$A$39:$A$782,$A29,СВЦЭМ!$B$39:$B$782,F$11)+'СЕТ СН'!$F$9+СВЦЭМ!$D$10+'СЕТ СН'!$F$6-'СЕТ СН'!$F$19</f>
        <v>2057.3286774600001</v>
      </c>
      <c r="G29" s="36">
        <f>SUMIFS(СВЦЭМ!$C$39:$C$782,СВЦЭМ!$A$39:$A$782,$A29,СВЦЭМ!$B$39:$B$782,G$11)+'СЕТ СН'!$F$9+СВЦЭМ!$D$10+'СЕТ СН'!$F$6-'СЕТ СН'!$F$19</f>
        <v>2059.4274450299999</v>
      </c>
      <c r="H29" s="36">
        <f>SUMIFS(СВЦЭМ!$C$39:$C$782,СВЦЭМ!$A$39:$A$782,$A29,СВЦЭМ!$B$39:$B$782,H$11)+'СЕТ СН'!$F$9+СВЦЭМ!$D$10+'СЕТ СН'!$F$6-'СЕТ СН'!$F$19</f>
        <v>1856.1028062599999</v>
      </c>
      <c r="I29" s="36">
        <f>SUMIFS(СВЦЭМ!$C$39:$C$782,СВЦЭМ!$A$39:$A$782,$A29,СВЦЭМ!$B$39:$B$782,I$11)+'СЕТ СН'!$F$9+СВЦЭМ!$D$10+'СЕТ СН'!$F$6-'СЕТ СН'!$F$19</f>
        <v>1778.1030201199999</v>
      </c>
      <c r="J29" s="36">
        <f>SUMIFS(СВЦЭМ!$C$39:$C$782,СВЦЭМ!$A$39:$A$782,$A29,СВЦЭМ!$B$39:$B$782,J$11)+'СЕТ СН'!$F$9+СВЦЭМ!$D$10+'СЕТ СН'!$F$6-'СЕТ СН'!$F$19</f>
        <v>1702.0238465</v>
      </c>
      <c r="K29" s="36">
        <f>SUMIFS(СВЦЭМ!$C$39:$C$782,СВЦЭМ!$A$39:$A$782,$A29,СВЦЭМ!$B$39:$B$782,K$11)+'СЕТ СН'!$F$9+СВЦЭМ!$D$10+'СЕТ СН'!$F$6-'СЕТ СН'!$F$19</f>
        <v>1647.2046031099999</v>
      </c>
      <c r="L29" s="36">
        <f>SUMIFS(СВЦЭМ!$C$39:$C$782,СВЦЭМ!$A$39:$A$782,$A29,СВЦЭМ!$B$39:$B$782,L$11)+'СЕТ СН'!$F$9+СВЦЭМ!$D$10+'СЕТ СН'!$F$6-'СЕТ СН'!$F$19</f>
        <v>1637.0504806699998</v>
      </c>
      <c r="M29" s="36">
        <f>SUMIFS(СВЦЭМ!$C$39:$C$782,СВЦЭМ!$A$39:$A$782,$A29,СВЦЭМ!$B$39:$B$782,M$11)+'СЕТ СН'!$F$9+СВЦЭМ!$D$10+'СЕТ СН'!$F$6-'СЕТ СН'!$F$19</f>
        <v>1621.0975644599998</v>
      </c>
      <c r="N29" s="36">
        <f>SUMIFS(СВЦЭМ!$C$39:$C$782,СВЦЭМ!$A$39:$A$782,$A29,СВЦЭМ!$B$39:$B$782,N$11)+'СЕТ СН'!$F$9+СВЦЭМ!$D$10+'СЕТ СН'!$F$6-'СЕТ СН'!$F$19</f>
        <v>1609.35483469</v>
      </c>
      <c r="O29" s="36">
        <f>SUMIFS(СВЦЭМ!$C$39:$C$782,СВЦЭМ!$A$39:$A$782,$A29,СВЦЭМ!$B$39:$B$782,O$11)+'СЕТ СН'!$F$9+СВЦЭМ!$D$10+'СЕТ СН'!$F$6-'СЕТ СН'!$F$19</f>
        <v>1619.7966181199999</v>
      </c>
      <c r="P29" s="36">
        <f>SUMIFS(СВЦЭМ!$C$39:$C$782,СВЦЭМ!$A$39:$A$782,$A29,СВЦЭМ!$B$39:$B$782,P$11)+'СЕТ СН'!$F$9+СВЦЭМ!$D$10+'СЕТ СН'!$F$6-'СЕТ СН'!$F$19</f>
        <v>1616.25357872</v>
      </c>
      <c r="Q29" s="36">
        <f>SUMIFS(СВЦЭМ!$C$39:$C$782,СВЦЭМ!$A$39:$A$782,$A29,СВЦЭМ!$B$39:$B$782,Q$11)+'СЕТ СН'!$F$9+СВЦЭМ!$D$10+'СЕТ СН'!$F$6-'СЕТ СН'!$F$19</f>
        <v>1585.39738457</v>
      </c>
      <c r="R29" s="36">
        <f>SUMIFS(СВЦЭМ!$C$39:$C$782,СВЦЭМ!$A$39:$A$782,$A29,СВЦЭМ!$B$39:$B$782,R$11)+'СЕТ СН'!$F$9+СВЦЭМ!$D$10+'СЕТ СН'!$F$6-'СЕТ СН'!$F$19</f>
        <v>1590.3791545299998</v>
      </c>
      <c r="S29" s="36">
        <f>SUMIFS(СВЦЭМ!$C$39:$C$782,СВЦЭМ!$A$39:$A$782,$A29,СВЦЭМ!$B$39:$B$782,S$11)+'СЕТ СН'!$F$9+СВЦЭМ!$D$10+'СЕТ СН'!$F$6-'СЕТ СН'!$F$19</f>
        <v>1588.9431667199999</v>
      </c>
      <c r="T29" s="36">
        <f>SUMIFS(СВЦЭМ!$C$39:$C$782,СВЦЭМ!$A$39:$A$782,$A29,СВЦЭМ!$B$39:$B$782,T$11)+'СЕТ СН'!$F$9+СВЦЭМ!$D$10+'СЕТ СН'!$F$6-'СЕТ СН'!$F$19</f>
        <v>1613.78423477</v>
      </c>
      <c r="U29" s="36">
        <f>SUMIFS(СВЦЭМ!$C$39:$C$782,СВЦЭМ!$A$39:$A$782,$A29,СВЦЭМ!$B$39:$B$782,U$11)+'СЕТ СН'!$F$9+СВЦЭМ!$D$10+'СЕТ СН'!$F$6-'СЕТ СН'!$F$19</f>
        <v>1639.8335113999999</v>
      </c>
      <c r="V29" s="36">
        <f>SUMIFS(СВЦЭМ!$C$39:$C$782,СВЦЭМ!$A$39:$A$782,$A29,СВЦЭМ!$B$39:$B$782,V$11)+'СЕТ СН'!$F$9+СВЦЭМ!$D$10+'СЕТ СН'!$F$6-'СЕТ СН'!$F$19</f>
        <v>1637.0225229499999</v>
      </c>
      <c r="W29" s="36">
        <f>SUMIFS(СВЦЭМ!$C$39:$C$782,СВЦЭМ!$A$39:$A$782,$A29,СВЦЭМ!$B$39:$B$782,W$11)+'СЕТ СН'!$F$9+СВЦЭМ!$D$10+'СЕТ СН'!$F$6-'СЕТ СН'!$F$19</f>
        <v>1614.84186501</v>
      </c>
      <c r="X29" s="36">
        <f>SUMIFS(СВЦЭМ!$C$39:$C$782,СВЦЭМ!$A$39:$A$782,$A29,СВЦЭМ!$B$39:$B$782,X$11)+'СЕТ СН'!$F$9+СВЦЭМ!$D$10+'СЕТ СН'!$F$6-'СЕТ СН'!$F$19</f>
        <v>1653.1381820199999</v>
      </c>
      <c r="Y29" s="36">
        <f>SUMIFS(СВЦЭМ!$C$39:$C$782,СВЦЭМ!$A$39:$A$782,$A29,СВЦЭМ!$B$39:$B$782,Y$11)+'СЕТ СН'!$F$9+СВЦЭМ!$D$10+'СЕТ СН'!$F$6-'СЕТ СН'!$F$19</f>
        <v>1725.7019930599999</v>
      </c>
    </row>
    <row r="30" spans="1:25" ht="15.75" x14ac:dyDescent="0.2">
      <c r="A30" s="35">
        <f t="shared" si="0"/>
        <v>45126</v>
      </c>
      <c r="B30" s="36">
        <f>SUMIFS(СВЦЭМ!$C$39:$C$782,СВЦЭМ!$A$39:$A$782,$A30,СВЦЭМ!$B$39:$B$782,B$11)+'СЕТ СН'!$F$9+СВЦЭМ!$D$10+'СЕТ СН'!$F$6-'СЕТ СН'!$F$19</f>
        <v>1835.2124873799999</v>
      </c>
      <c r="C30" s="36">
        <f>SUMIFS(СВЦЭМ!$C$39:$C$782,СВЦЭМ!$A$39:$A$782,$A30,СВЦЭМ!$B$39:$B$782,C$11)+'СЕТ СН'!$F$9+СВЦЭМ!$D$10+'СЕТ СН'!$F$6-'СЕТ СН'!$F$19</f>
        <v>1872.5031610599999</v>
      </c>
      <c r="D30" s="36">
        <f>SUMIFS(СВЦЭМ!$C$39:$C$782,СВЦЭМ!$A$39:$A$782,$A30,СВЦЭМ!$B$39:$B$782,D$11)+'СЕТ СН'!$F$9+СВЦЭМ!$D$10+'СЕТ СН'!$F$6-'СЕТ СН'!$F$19</f>
        <v>1971.0355554099999</v>
      </c>
      <c r="E30" s="36">
        <f>SUMIFS(СВЦЭМ!$C$39:$C$782,СВЦЭМ!$A$39:$A$782,$A30,СВЦЭМ!$B$39:$B$782,E$11)+'СЕТ СН'!$F$9+СВЦЭМ!$D$10+'СЕТ СН'!$F$6-'СЕТ СН'!$F$19</f>
        <v>2018.7597369099999</v>
      </c>
      <c r="F30" s="36">
        <f>SUMIFS(СВЦЭМ!$C$39:$C$782,СВЦЭМ!$A$39:$A$782,$A30,СВЦЭМ!$B$39:$B$782,F$11)+'СЕТ СН'!$F$9+СВЦЭМ!$D$10+'СЕТ СН'!$F$6-'СЕТ СН'!$F$19</f>
        <v>2009.9008918699999</v>
      </c>
      <c r="G30" s="36">
        <f>SUMIFS(СВЦЭМ!$C$39:$C$782,СВЦЭМ!$A$39:$A$782,$A30,СВЦЭМ!$B$39:$B$782,G$11)+'СЕТ СН'!$F$9+СВЦЭМ!$D$10+'СЕТ СН'!$F$6-'СЕТ СН'!$F$19</f>
        <v>1999.0293095099998</v>
      </c>
      <c r="H30" s="36">
        <f>SUMIFS(СВЦЭМ!$C$39:$C$782,СВЦЭМ!$A$39:$A$782,$A30,СВЦЭМ!$B$39:$B$782,H$11)+'СЕТ СН'!$F$9+СВЦЭМ!$D$10+'СЕТ СН'!$F$6-'СЕТ СН'!$F$19</f>
        <v>1878.5563863799998</v>
      </c>
      <c r="I30" s="36">
        <f>SUMIFS(СВЦЭМ!$C$39:$C$782,СВЦЭМ!$A$39:$A$782,$A30,СВЦЭМ!$B$39:$B$782,I$11)+'СЕТ СН'!$F$9+СВЦЭМ!$D$10+'СЕТ СН'!$F$6-'СЕТ СН'!$F$19</f>
        <v>1787.24213083</v>
      </c>
      <c r="J30" s="36">
        <f>SUMIFS(СВЦЭМ!$C$39:$C$782,СВЦЭМ!$A$39:$A$782,$A30,СВЦЭМ!$B$39:$B$782,J$11)+'СЕТ СН'!$F$9+СВЦЭМ!$D$10+'СЕТ СН'!$F$6-'СЕТ СН'!$F$19</f>
        <v>1721.84675255</v>
      </c>
      <c r="K30" s="36">
        <f>SUMIFS(СВЦЭМ!$C$39:$C$782,СВЦЭМ!$A$39:$A$782,$A30,СВЦЭМ!$B$39:$B$782,K$11)+'СЕТ СН'!$F$9+СВЦЭМ!$D$10+'СЕТ СН'!$F$6-'СЕТ СН'!$F$19</f>
        <v>1648.5144041199999</v>
      </c>
      <c r="L30" s="36">
        <f>SUMIFS(СВЦЭМ!$C$39:$C$782,СВЦЭМ!$A$39:$A$782,$A30,СВЦЭМ!$B$39:$B$782,L$11)+'СЕТ СН'!$F$9+СВЦЭМ!$D$10+'СЕТ СН'!$F$6-'СЕТ СН'!$F$19</f>
        <v>1627.4304792999999</v>
      </c>
      <c r="M30" s="36">
        <f>SUMIFS(СВЦЭМ!$C$39:$C$782,СВЦЭМ!$A$39:$A$782,$A30,СВЦЭМ!$B$39:$B$782,M$11)+'СЕТ СН'!$F$9+СВЦЭМ!$D$10+'СЕТ СН'!$F$6-'СЕТ СН'!$F$19</f>
        <v>1620.1696984499999</v>
      </c>
      <c r="N30" s="36">
        <f>SUMIFS(СВЦЭМ!$C$39:$C$782,СВЦЭМ!$A$39:$A$782,$A30,СВЦЭМ!$B$39:$B$782,N$11)+'СЕТ СН'!$F$9+СВЦЭМ!$D$10+'СЕТ СН'!$F$6-'СЕТ СН'!$F$19</f>
        <v>1605.5825782099998</v>
      </c>
      <c r="O30" s="36">
        <f>SUMIFS(СВЦЭМ!$C$39:$C$782,СВЦЭМ!$A$39:$A$782,$A30,СВЦЭМ!$B$39:$B$782,O$11)+'СЕТ СН'!$F$9+СВЦЭМ!$D$10+'СЕТ СН'!$F$6-'СЕТ СН'!$F$19</f>
        <v>1616.6260745299999</v>
      </c>
      <c r="P30" s="36">
        <f>SUMIFS(СВЦЭМ!$C$39:$C$782,СВЦЭМ!$A$39:$A$782,$A30,СВЦЭМ!$B$39:$B$782,P$11)+'СЕТ СН'!$F$9+СВЦЭМ!$D$10+'СЕТ СН'!$F$6-'СЕТ СН'!$F$19</f>
        <v>1603.2406816199998</v>
      </c>
      <c r="Q30" s="36">
        <f>SUMIFS(СВЦЭМ!$C$39:$C$782,СВЦЭМ!$A$39:$A$782,$A30,СВЦЭМ!$B$39:$B$782,Q$11)+'СЕТ СН'!$F$9+СВЦЭМ!$D$10+'СЕТ СН'!$F$6-'СЕТ СН'!$F$19</f>
        <v>1591.0719772999998</v>
      </c>
      <c r="R30" s="36">
        <f>SUMIFS(СВЦЭМ!$C$39:$C$782,СВЦЭМ!$A$39:$A$782,$A30,СВЦЭМ!$B$39:$B$782,R$11)+'СЕТ СН'!$F$9+СВЦЭМ!$D$10+'СЕТ СН'!$F$6-'СЕТ СН'!$F$19</f>
        <v>1614.8348584799999</v>
      </c>
      <c r="S30" s="36">
        <f>SUMIFS(СВЦЭМ!$C$39:$C$782,СВЦЭМ!$A$39:$A$782,$A30,СВЦЭМ!$B$39:$B$782,S$11)+'СЕТ СН'!$F$9+СВЦЭМ!$D$10+'СЕТ СН'!$F$6-'СЕТ СН'!$F$19</f>
        <v>1623.27870732</v>
      </c>
      <c r="T30" s="36">
        <f>SUMIFS(СВЦЭМ!$C$39:$C$782,СВЦЭМ!$A$39:$A$782,$A30,СВЦЭМ!$B$39:$B$782,T$11)+'СЕТ СН'!$F$9+СВЦЭМ!$D$10+'СЕТ СН'!$F$6-'СЕТ СН'!$F$19</f>
        <v>1659.3620829499998</v>
      </c>
      <c r="U30" s="36">
        <f>SUMIFS(СВЦЭМ!$C$39:$C$782,СВЦЭМ!$A$39:$A$782,$A30,СВЦЭМ!$B$39:$B$782,U$11)+'СЕТ СН'!$F$9+СВЦЭМ!$D$10+'СЕТ СН'!$F$6-'СЕТ СН'!$F$19</f>
        <v>1669.3947467399998</v>
      </c>
      <c r="V30" s="36">
        <f>SUMIFS(СВЦЭМ!$C$39:$C$782,СВЦЭМ!$A$39:$A$782,$A30,СВЦЭМ!$B$39:$B$782,V$11)+'СЕТ СН'!$F$9+СВЦЭМ!$D$10+'СЕТ СН'!$F$6-'СЕТ СН'!$F$19</f>
        <v>1672.5424810899999</v>
      </c>
      <c r="W30" s="36">
        <f>SUMIFS(СВЦЭМ!$C$39:$C$782,СВЦЭМ!$A$39:$A$782,$A30,СВЦЭМ!$B$39:$B$782,W$11)+'СЕТ СН'!$F$9+СВЦЭМ!$D$10+'СЕТ СН'!$F$6-'СЕТ СН'!$F$19</f>
        <v>1648.1681899799999</v>
      </c>
      <c r="X30" s="36">
        <f>SUMIFS(СВЦЭМ!$C$39:$C$782,СВЦЭМ!$A$39:$A$782,$A30,СВЦЭМ!$B$39:$B$782,X$11)+'СЕТ СН'!$F$9+СВЦЭМ!$D$10+'СЕТ СН'!$F$6-'СЕТ СН'!$F$19</f>
        <v>1697.6014222699998</v>
      </c>
      <c r="Y30" s="36">
        <f>SUMIFS(СВЦЭМ!$C$39:$C$782,СВЦЭМ!$A$39:$A$782,$A30,СВЦЭМ!$B$39:$B$782,Y$11)+'СЕТ СН'!$F$9+СВЦЭМ!$D$10+'СЕТ СН'!$F$6-'СЕТ СН'!$F$19</f>
        <v>1793.7351317599998</v>
      </c>
    </row>
    <row r="31" spans="1:25" ht="15.75" x14ac:dyDescent="0.2">
      <c r="A31" s="35">
        <f t="shared" si="0"/>
        <v>45127</v>
      </c>
      <c r="B31" s="36">
        <f>SUMIFS(СВЦЭМ!$C$39:$C$782,СВЦЭМ!$A$39:$A$782,$A31,СВЦЭМ!$B$39:$B$782,B$11)+'СЕТ СН'!$F$9+СВЦЭМ!$D$10+'СЕТ СН'!$F$6-'СЕТ СН'!$F$19</f>
        <v>1787.3610570399999</v>
      </c>
      <c r="C31" s="36">
        <f>SUMIFS(СВЦЭМ!$C$39:$C$782,СВЦЭМ!$A$39:$A$782,$A31,СВЦЭМ!$B$39:$B$782,C$11)+'СЕТ СН'!$F$9+СВЦЭМ!$D$10+'СЕТ СН'!$F$6-'СЕТ СН'!$F$19</f>
        <v>1901.26788698</v>
      </c>
      <c r="D31" s="36">
        <f>SUMIFS(СВЦЭМ!$C$39:$C$782,СВЦЭМ!$A$39:$A$782,$A31,СВЦЭМ!$B$39:$B$782,D$11)+'СЕТ СН'!$F$9+СВЦЭМ!$D$10+'СЕТ СН'!$F$6-'СЕТ СН'!$F$19</f>
        <v>2014.2245369499999</v>
      </c>
      <c r="E31" s="36">
        <f>SUMIFS(СВЦЭМ!$C$39:$C$782,СВЦЭМ!$A$39:$A$782,$A31,СВЦЭМ!$B$39:$B$782,E$11)+'СЕТ СН'!$F$9+СВЦЭМ!$D$10+'СЕТ СН'!$F$6-'СЕТ СН'!$F$19</f>
        <v>2025.05302631</v>
      </c>
      <c r="F31" s="36">
        <f>SUMIFS(СВЦЭМ!$C$39:$C$782,СВЦЭМ!$A$39:$A$782,$A31,СВЦЭМ!$B$39:$B$782,F$11)+'СЕТ СН'!$F$9+СВЦЭМ!$D$10+'СЕТ СН'!$F$6-'СЕТ СН'!$F$19</f>
        <v>2008.5449710599999</v>
      </c>
      <c r="G31" s="36">
        <f>SUMIFS(СВЦЭМ!$C$39:$C$782,СВЦЭМ!$A$39:$A$782,$A31,СВЦЭМ!$B$39:$B$782,G$11)+'СЕТ СН'!$F$9+СВЦЭМ!$D$10+'СЕТ СН'!$F$6-'СЕТ СН'!$F$19</f>
        <v>2021.2380159899999</v>
      </c>
      <c r="H31" s="36">
        <f>SUMIFS(СВЦЭМ!$C$39:$C$782,СВЦЭМ!$A$39:$A$782,$A31,СВЦЭМ!$B$39:$B$782,H$11)+'СЕТ СН'!$F$9+СВЦЭМ!$D$10+'СЕТ СН'!$F$6-'СЕТ СН'!$F$19</f>
        <v>1820.8154477999999</v>
      </c>
      <c r="I31" s="36">
        <f>SUMIFS(СВЦЭМ!$C$39:$C$782,СВЦЭМ!$A$39:$A$782,$A31,СВЦЭМ!$B$39:$B$782,I$11)+'СЕТ СН'!$F$9+СВЦЭМ!$D$10+'СЕТ СН'!$F$6-'СЕТ СН'!$F$19</f>
        <v>1724.65005746</v>
      </c>
      <c r="J31" s="36">
        <f>SUMIFS(СВЦЭМ!$C$39:$C$782,СВЦЭМ!$A$39:$A$782,$A31,СВЦЭМ!$B$39:$B$782,J$11)+'СЕТ СН'!$F$9+СВЦЭМ!$D$10+'СЕТ СН'!$F$6-'СЕТ СН'!$F$19</f>
        <v>1612.5897761199999</v>
      </c>
      <c r="K31" s="36">
        <f>SUMIFS(СВЦЭМ!$C$39:$C$782,СВЦЭМ!$A$39:$A$782,$A31,СВЦЭМ!$B$39:$B$782,K$11)+'СЕТ СН'!$F$9+СВЦЭМ!$D$10+'СЕТ СН'!$F$6-'СЕТ СН'!$F$19</f>
        <v>1566.5447672399998</v>
      </c>
      <c r="L31" s="36">
        <f>SUMIFS(СВЦЭМ!$C$39:$C$782,СВЦЭМ!$A$39:$A$782,$A31,СВЦЭМ!$B$39:$B$782,L$11)+'СЕТ СН'!$F$9+СВЦЭМ!$D$10+'СЕТ СН'!$F$6-'СЕТ СН'!$F$19</f>
        <v>1528.0854617799998</v>
      </c>
      <c r="M31" s="36">
        <f>SUMIFS(СВЦЭМ!$C$39:$C$782,СВЦЭМ!$A$39:$A$782,$A31,СВЦЭМ!$B$39:$B$782,M$11)+'СЕТ СН'!$F$9+СВЦЭМ!$D$10+'СЕТ СН'!$F$6-'СЕТ СН'!$F$19</f>
        <v>1507.71089431</v>
      </c>
      <c r="N31" s="36">
        <f>SUMIFS(СВЦЭМ!$C$39:$C$782,СВЦЭМ!$A$39:$A$782,$A31,СВЦЭМ!$B$39:$B$782,N$11)+'СЕТ СН'!$F$9+СВЦЭМ!$D$10+'СЕТ СН'!$F$6-'СЕТ СН'!$F$19</f>
        <v>1503.7721692699999</v>
      </c>
      <c r="O31" s="36">
        <f>SUMIFS(СВЦЭМ!$C$39:$C$782,СВЦЭМ!$A$39:$A$782,$A31,СВЦЭМ!$B$39:$B$782,O$11)+'СЕТ СН'!$F$9+СВЦЭМ!$D$10+'СЕТ СН'!$F$6-'СЕТ СН'!$F$19</f>
        <v>1506.36957437</v>
      </c>
      <c r="P31" s="36">
        <f>SUMIFS(СВЦЭМ!$C$39:$C$782,СВЦЭМ!$A$39:$A$782,$A31,СВЦЭМ!$B$39:$B$782,P$11)+'СЕТ СН'!$F$9+СВЦЭМ!$D$10+'СЕТ СН'!$F$6-'СЕТ СН'!$F$19</f>
        <v>1517.67974785</v>
      </c>
      <c r="Q31" s="36">
        <f>SUMIFS(СВЦЭМ!$C$39:$C$782,СВЦЭМ!$A$39:$A$782,$A31,СВЦЭМ!$B$39:$B$782,Q$11)+'СЕТ СН'!$F$9+СВЦЭМ!$D$10+'СЕТ СН'!$F$6-'СЕТ СН'!$F$19</f>
        <v>1521.1204372</v>
      </c>
      <c r="R31" s="36">
        <f>SUMIFS(СВЦЭМ!$C$39:$C$782,СВЦЭМ!$A$39:$A$782,$A31,СВЦЭМ!$B$39:$B$782,R$11)+'СЕТ СН'!$F$9+СВЦЭМ!$D$10+'СЕТ СН'!$F$6-'СЕТ СН'!$F$19</f>
        <v>1522.2765967399998</v>
      </c>
      <c r="S31" s="36">
        <f>SUMIFS(СВЦЭМ!$C$39:$C$782,СВЦЭМ!$A$39:$A$782,$A31,СВЦЭМ!$B$39:$B$782,S$11)+'СЕТ СН'!$F$9+СВЦЭМ!$D$10+'СЕТ СН'!$F$6-'СЕТ СН'!$F$19</f>
        <v>1532.43173875</v>
      </c>
      <c r="T31" s="36">
        <f>SUMIFS(СВЦЭМ!$C$39:$C$782,СВЦЭМ!$A$39:$A$782,$A31,СВЦЭМ!$B$39:$B$782,T$11)+'СЕТ СН'!$F$9+СВЦЭМ!$D$10+'СЕТ СН'!$F$6-'СЕТ СН'!$F$19</f>
        <v>1528.1488977099998</v>
      </c>
      <c r="U31" s="36">
        <f>SUMIFS(СВЦЭМ!$C$39:$C$782,СВЦЭМ!$A$39:$A$782,$A31,СВЦЭМ!$B$39:$B$782,U$11)+'СЕТ СН'!$F$9+СВЦЭМ!$D$10+'СЕТ СН'!$F$6-'СЕТ СН'!$F$19</f>
        <v>1552.5324037099999</v>
      </c>
      <c r="V31" s="36">
        <f>SUMIFS(СВЦЭМ!$C$39:$C$782,СВЦЭМ!$A$39:$A$782,$A31,СВЦЭМ!$B$39:$B$782,V$11)+'СЕТ СН'!$F$9+СВЦЭМ!$D$10+'СЕТ СН'!$F$6-'СЕТ СН'!$F$19</f>
        <v>1555.57222353</v>
      </c>
      <c r="W31" s="36">
        <f>SUMIFS(СВЦЭМ!$C$39:$C$782,СВЦЭМ!$A$39:$A$782,$A31,СВЦЭМ!$B$39:$B$782,W$11)+'СЕТ СН'!$F$9+СВЦЭМ!$D$10+'СЕТ СН'!$F$6-'СЕТ СН'!$F$19</f>
        <v>1564.32470388</v>
      </c>
      <c r="X31" s="36">
        <f>SUMIFS(СВЦЭМ!$C$39:$C$782,СВЦЭМ!$A$39:$A$782,$A31,СВЦЭМ!$B$39:$B$782,X$11)+'СЕТ СН'!$F$9+СВЦЭМ!$D$10+'СЕТ СН'!$F$6-'СЕТ СН'!$F$19</f>
        <v>1641.6540027399999</v>
      </c>
      <c r="Y31" s="36">
        <f>SUMIFS(СВЦЭМ!$C$39:$C$782,СВЦЭМ!$A$39:$A$782,$A31,СВЦЭМ!$B$39:$B$782,Y$11)+'СЕТ СН'!$F$9+СВЦЭМ!$D$10+'СЕТ СН'!$F$6-'СЕТ СН'!$F$19</f>
        <v>1732.6839925899999</v>
      </c>
    </row>
    <row r="32" spans="1:25" ht="15.75" x14ac:dyDescent="0.2">
      <c r="A32" s="35">
        <f t="shared" si="0"/>
        <v>45128</v>
      </c>
      <c r="B32" s="36">
        <f>SUMIFS(СВЦЭМ!$C$39:$C$782,СВЦЭМ!$A$39:$A$782,$A32,СВЦЭМ!$B$39:$B$782,B$11)+'СЕТ СН'!$F$9+СВЦЭМ!$D$10+'СЕТ СН'!$F$6-'СЕТ СН'!$F$19</f>
        <v>1768.5403313099998</v>
      </c>
      <c r="C32" s="36">
        <f>SUMIFS(СВЦЭМ!$C$39:$C$782,СВЦЭМ!$A$39:$A$782,$A32,СВЦЭМ!$B$39:$B$782,C$11)+'СЕТ СН'!$F$9+СВЦЭМ!$D$10+'СЕТ СН'!$F$6-'СЕТ СН'!$F$19</f>
        <v>1859.93874046</v>
      </c>
      <c r="D32" s="36">
        <f>SUMIFS(СВЦЭМ!$C$39:$C$782,СВЦЭМ!$A$39:$A$782,$A32,СВЦЭМ!$B$39:$B$782,D$11)+'СЕТ СН'!$F$9+СВЦЭМ!$D$10+'СЕТ СН'!$F$6-'СЕТ СН'!$F$19</f>
        <v>1959.0422294399998</v>
      </c>
      <c r="E32" s="36">
        <f>SUMIFS(СВЦЭМ!$C$39:$C$782,СВЦЭМ!$A$39:$A$782,$A32,СВЦЭМ!$B$39:$B$782,E$11)+'СЕТ СН'!$F$9+СВЦЭМ!$D$10+'СЕТ СН'!$F$6-'СЕТ СН'!$F$19</f>
        <v>1967.5514828599999</v>
      </c>
      <c r="F32" s="36">
        <f>SUMIFS(СВЦЭМ!$C$39:$C$782,СВЦЭМ!$A$39:$A$782,$A32,СВЦЭМ!$B$39:$B$782,F$11)+'СЕТ СН'!$F$9+СВЦЭМ!$D$10+'СЕТ СН'!$F$6-'СЕТ СН'!$F$19</f>
        <v>1987.1131812399999</v>
      </c>
      <c r="G32" s="36">
        <f>SUMIFS(СВЦЭМ!$C$39:$C$782,СВЦЭМ!$A$39:$A$782,$A32,СВЦЭМ!$B$39:$B$782,G$11)+'СЕТ СН'!$F$9+СВЦЭМ!$D$10+'СЕТ СН'!$F$6-'СЕТ СН'!$F$19</f>
        <v>1999.8452014099998</v>
      </c>
      <c r="H32" s="36">
        <f>SUMIFS(СВЦЭМ!$C$39:$C$782,СВЦЭМ!$A$39:$A$782,$A32,СВЦЭМ!$B$39:$B$782,H$11)+'СЕТ СН'!$F$9+СВЦЭМ!$D$10+'СЕТ СН'!$F$6-'СЕТ СН'!$F$19</f>
        <v>1838.9778005799999</v>
      </c>
      <c r="I32" s="36">
        <f>SUMIFS(СВЦЭМ!$C$39:$C$782,СВЦЭМ!$A$39:$A$782,$A32,СВЦЭМ!$B$39:$B$782,I$11)+'СЕТ СН'!$F$9+СВЦЭМ!$D$10+'СЕТ СН'!$F$6-'СЕТ СН'!$F$19</f>
        <v>1740.9360451699999</v>
      </c>
      <c r="J32" s="36">
        <f>SUMIFS(СВЦЭМ!$C$39:$C$782,СВЦЭМ!$A$39:$A$782,$A32,СВЦЭМ!$B$39:$B$782,J$11)+'СЕТ СН'!$F$9+СВЦЭМ!$D$10+'СЕТ СН'!$F$6-'СЕТ СН'!$F$19</f>
        <v>1624.8900596599999</v>
      </c>
      <c r="K32" s="36">
        <f>SUMIFS(СВЦЭМ!$C$39:$C$782,СВЦЭМ!$A$39:$A$782,$A32,СВЦЭМ!$B$39:$B$782,K$11)+'СЕТ СН'!$F$9+СВЦЭМ!$D$10+'СЕТ СН'!$F$6-'СЕТ СН'!$F$19</f>
        <v>1546.43256924</v>
      </c>
      <c r="L32" s="36">
        <f>SUMIFS(СВЦЭМ!$C$39:$C$782,СВЦЭМ!$A$39:$A$782,$A32,СВЦЭМ!$B$39:$B$782,L$11)+'СЕТ СН'!$F$9+СВЦЭМ!$D$10+'СЕТ СН'!$F$6-'СЕТ СН'!$F$19</f>
        <v>1498.96486192</v>
      </c>
      <c r="M32" s="36">
        <f>SUMIFS(СВЦЭМ!$C$39:$C$782,СВЦЭМ!$A$39:$A$782,$A32,СВЦЭМ!$B$39:$B$782,M$11)+'СЕТ СН'!$F$9+СВЦЭМ!$D$10+'СЕТ СН'!$F$6-'СЕТ СН'!$F$19</f>
        <v>1496.3476965</v>
      </c>
      <c r="N32" s="36">
        <f>SUMIFS(СВЦЭМ!$C$39:$C$782,СВЦЭМ!$A$39:$A$782,$A32,СВЦЭМ!$B$39:$B$782,N$11)+'СЕТ СН'!$F$9+СВЦЭМ!$D$10+'СЕТ СН'!$F$6-'СЕТ СН'!$F$19</f>
        <v>1503.3644226399999</v>
      </c>
      <c r="O32" s="36">
        <f>SUMIFS(СВЦЭМ!$C$39:$C$782,СВЦЭМ!$A$39:$A$782,$A32,СВЦЭМ!$B$39:$B$782,O$11)+'СЕТ СН'!$F$9+СВЦЭМ!$D$10+'СЕТ СН'!$F$6-'СЕТ СН'!$F$19</f>
        <v>1497.9474659699999</v>
      </c>
      <c r="P32" s="36">
        <f>SUMIFS(СВЦЭМ!$C$39:$C$782,СВЦЭМ!$A$39:$A$782,$A32,СВЦЭМ!$B$39:$B$782,P$11)+'СЕТ СН'!$F$9+СВЦЭМ!$D$10+'СЕТ СН'!$F$6-'СЕТ СН'!$F$19</f>
        <v>1482.46972796</v>
      </c>
      <c r="Q32" s="36">
        <f>SUMIFS(СВЦЭМ!$C$39:$C$782,СВЦЭМ!$A$39:$A$782,$A32,СВЦЭМ!$B$39:$B$782,Q$11)+'СЕТ СН'!$F$9+СВЦЭМ!$D$10+'СЕТ СН'!$F$6-'СЕТ СН'!$F$19</f>
        <v>1489.79999742</v>
      </c>
      <c r="R32" s="36">
        <f>SUMIFS(СВЦЭМ!$C$39:$C$782,СВЦЭМ!$A$39:$A$782,$A32,СВЦЭМ!$B$39:$B$782,R$11)+'СЕТ СН'!$F$9+СВЦЭМ!$D$10+'СЕТ СН'!$F$6-'СЕТ СН'!$F$19</f>
        <v>1504.35898873</v>
      </c>
      <c r="S32" s="36">
        <f>SUMIFS(СВЦЭМ!$C$39:$C$782,СВЦЭМ!$A$39:$A$782,$A32,СВЦЭМ!$B$39:$B$782,S$11)+'СЕТ СН'!$F$9+СВЦЭМ!$D$10+'СЕТ СН'!$F$6-'СЕТ СН'!$F$19</f>
        <v>1507.4832006399999</v>
      </c>
      <c r="T32" s="36">
        <f>SUMIFS(СВЦЭМ!$C$39:$C$782,СВЦЭМ!$A$39:$A$782,$A32,СВЦЭМ!$B$39:$B$782,T$11)+'СЕТ СН'!$F$9+СВЦЭМ!$D$10+'СЕТ СН'!$F$6-'СЕТ СН'!$F$19</f>
        <v>1511.7726137699999</v>
      </c>
      <c r="U32" s="36">
        <f>SUMIFS(СВЦЭМ!$C$39:$C$782,СВЦЭМ!$A$39:$A$782,$A32,СВЦЭМ!$B$39:$B$782,U$11)+'СЕТ СН'!$F$9+СВЦЭМ!$D$10+'СЕТ СН'!$F$6-'СЕТ СН'!$F$19</f>
        <v>1517.5009738599999</v>
      </c>
      <c r="V32" s="36">
        <f>SUMIFS(СВЦЭМ!$C$39:$C$782,СВЦЭМ!$A$39:$A$782,$A32,СВЦЭМ!$B$39:$B$782,V$11)+'СЕТ СН'!$F$9+СВЦЭМ!$D$10+'СЕТ СН'!$F$6-'СЕТ СН'!$F$19</f>
        <v>1514.1861980799999</v>
      </c>
      <c r="W32" s="36">
        <f>SUMIFS(СВЦЭМ!$C$39:$C$782,СВЦЭМ!$A$39:$A$782,$A32,СВЦЭМ!$B$39:$B$782,W$11)+'СЕТ СН'!$F$9+СВЦЭМ!$D$10+'СЕТ СН'!$F$6-'СЕТ СН'!$F$19</f>
        <v>1483.31018051</v>
      </c>
      <c r="X32" s="36">
        <f>SUMIFS(СВЦЭМ!$C$39:$C$782,СВЦЭМ!$A$39:$A$782,$A32,СВЦЭМ!$B$39:$B$782,X$11)+'СЕТ СН'!$F$9+СВЦЭМ!$D$10+'СЕТ СН'!$F$6-'СЕТ СН'!$F$19</f>
        <v>1553.4529874499999</v>
      </c>
      <c r="Y32" s="36">
        <f>SUMIFS(СВЦЭМ!$C$39:$C$782,СВЦЭМ!$A$39:$A$782,$A32,СВЦЭМ!$B$39:$B$782,Y$11)+'СЕТ СН'!$F$9+СВЦЭМ!$D$10+'СЕТ СН'!$F$6-'СЕТ СН'!$F$19</f>
        <v>1721.75656463</v>
      </c>
    </row>
    <row r="33" spans="1:25" ht="15.75" x14ac:dyDescent="0.2">
      <c r="A33" s="35">
        <f t="shared" si="0"/>
        <v>45129</v>
      </c>
      <c r="B33" s="36">
        <f>SUMIFS(СВЦЭМ!$C$39:$C$782,СВЦЭМ!$A$39:$A$782,$A33,СВЦЭМ!$B$39:$B$782,B$11)+'СЕТ СН'!$F$9+СВЦЭМ!$D$10+'СЕТ СН'!$F$6-'СЕТ СН'!$F$19</f>
        <v>1709.04206488</v>
      </c>
      <c r="C33" s="36">
        <f>SUMIFS(СВЦЭМ!$C$39:$C$782,СВЦЭМ!$A$39:$A$782,$A33,СВЦЭМ!$B$39:$B$782,C$11)+'СЕТ СН'!$F$9+СВЦЭМ!$D$10+'СЕТ СН'!$F$6-'СЕТ СН'!$F$19</f>
        <v>1767.38932903</v>
      </c>
      <c r="D33" s="36">
        <f>SUMIFS(СВЦЭМ!$C$39:$C$782,СВЦЭМ!$A$39:$A$782,$A33,СВЦЭМ!$B$39:$B$782,D$11)+'СЕТ СН'!$F$9+СВЦЭМ!$D$10+'СЕТ СН'!$F$6-'СЕТ СН'!$F$19</f>
        <v>1866.5721841</v>
      </c>
      <c r="E33" s="36">
        <f>SUMIFS(СВЦЭМ!$C$39:$C$782,СВЦЭМ!$A$39:$A$782,$A33,СВЦЭМ!$B$39:$B$782,E$11)+'СЕТ СН'!$F$9+СВЦЭМ!$D$10+'СЕТ СН'!$F$6-'СЕТ СН'!$F$19</f>
        <v>1853.6154870999999</v>
      </c>
      <c r="F33" s="36">
        <f>SUMIFS(СВЦЭМ!$C$39:$C$782,СВЦЭМ!$A$39:$A$782,$A33,СВЦЭМ!$B$39:$B$782,F$11)+'СЕТ СН'!$F$9+СВЦЭМ!$D$10+'СЕТ СН'!$F$6-'СЕТ СН'!$F$19</f>
        <v>1846.84012147</v>
      </c>
      <c r="G33" s="36">
        <f>SUMIFS(СВЦЭМ!$C$39:$C$782,СВЦЭМ!$A$39:$A$782,$A33,СВЦЭМ!$B$39:$B$782,G$11)+'СЕТ СН'!$F$9+СВЦЭМ!$D$10+'СЕТ СН'!$F$6-'СЕТ СН'!$F$19</f>
        <v>1845.09211667</v>
      </c>
      <c r="H33" s="36">
        <f>SUMIFS(СВЦЭМ!$C$39:$C$782,СВЦЭМ!$A$39:$A$782,$A33,СВЦЭМ!$B$39:$B$782,H$11)+'СЕТ СН'!$F$9+СВЦЭМ!$D$10+'СЕТ СН'!$F$6-'СЕТ СН'!$F$19</f>
        <v>1784.1832412199999</v>
      </c>
      <c r="I33" s="36">
        <f>SUMIFS(СВЦЭМ!$C$39:$C$782,СВЦЭМ!$A$39:$A$782,$A33,СВЦЭМ!$B$39:$B$782,I$11)+'СЕТ СН'!$F$9+СВЦЭМ!$D$10+'СЕТ СН'!$F$6-'СЕТ СН'!$F$19</f>
        <v>1738.2710043</v>
      </c>
      <c r="J33" s="36">
        <f>SUMIFS(СВЦЭМ!$C$39:$C$782,СВЦЭМ!$A$39:$A$782,$A33,СВЦЭМ!$B$39:$B$782,J$11)+'СЕТ СН'!$F$9+СВЦЭМ!$D$10+'СЕТ СН'!$F$6-'СЕТ СН'!$F$19</f>
        <v>1610.11499953</v>
      </c>
      <c r="K33" s="36">
        <f>SUMIFS(СВЦЭМ!$C$39:$C$782,СВЦЭМ!$A$39:$A$782,$A33,СВЦЭМ!$B$39:$B$782,K$11)+'СЕТ СН'!$F$9+СВЦЭМ!$D$10+'СЕТ СН'!$F$6-'СЕТ СН'!$F$19</f>
        <v>1538.30670564</v>
      </c>
      <c r="L33" s="36">
        <f>SUMIFS(СВЦЭМ!$C$39:$C$782,СВЦЭМ!$A$39:$A$782,$A33,СВЦЭМ!$B$39:$B$782,L$11)+'СЕТ СН'!$F$9+СВЦЭМ!$D$10+'СЕТ СН'!$F$6-'СЕТ СН'!$F$19</f>
        <v>1475.88209392</v>
      </c>
      <c r="M33" s="36">
        <f>SUMIFS(СВЦЭМ!$C$39:$C$782,СВЦЭМ!$A$39:$A$782,$A33,СВЦЭМ!$B$39:$B$782,M$11)+'СЕТ СН'!$F$9+СВЦЭМ!$D$10+'СЕТ СН'!$F$6-'СЕТ СН'!$F$19</f>
        <v>1460.0965982799999</v>
      </c>
      <c r="N33" s="36">
        <f>SUMIFS(СВЦЭМ!$C$39:$C$782,СВЦЭМ!$A$39:$A$782,$A33,СВЦЭМ!$B$39:$B$782,N$11)+'СЕТ СН'!$F$9+СВЦЭМ!$D$10+'СЕТ СН'!$F$6-'СЕТ СН'!$F$19</f>
        <v>1453.07469139</v>
      </c>
      <c r="O33" s="36">
        <f>SUMIFS(СВЦЭМ!$C$39:$C$782,СВЦЭМ!$A$39:$A$782,$A33,СВЦЭМ!$B$39:$B$782,O$11)+'СЕТ СН'!$F$9+СВЦЭМ!$D$10+'СЕТ СН'!$F$6-'СЕТ СН'!$F$19</f>
        <v>1461.0219438199999</v>
      </c>
      <c r="P33" s="36">
        <f>SUMIFS(СВЦЭМ!$C$39:$C$782,СВЦЭМ!$A$39:$A$782,$A33,СВЦЭМ!$B$39:$B$782,P$11)+'СЕТ СН'!$F$9+СВЦЭМ!$D$10+'СЕТ СН'!$F$6-'СЕТ СН'!$F$19</f>
        <v>1458.5058495599999</v>
      </c>
      <c r="Q33" s="36">
        <f>SUMIFS(СВЦЭМ!$C$39:$C$782,СВЦЭМ!$A$39:$A$782,$A33,СВЦЭМ!$B$39:$B$782,Q$11)+'СЕТ СН'!$F$9+СВЦЭМ!$D$10+'СЕТ СН'!$F$6-'СЕТ СН'!$F$19</f>
        <v>1464.5804849899998</v>
      </c>
      <c r="R33" s="36">
        <f>SUMIFS(СВЦЭМ!$C$39:$C$782,СВЦЭМ!$A$39:$A$782,$A33,СВЦЭМ!$B$39:$B$782,R$11)+'СЕТ СН'!$F$9+СВЦЭМ!$D$10+'СЕТ СН'!$F$6-'СЕТ СН'!$F$19</f>
        <v>1457.1648364</v>
      </c>
      <c r="S33" s="36">
        <f>SUMIFS(СВЦЭМ!$C$39:$C$782,СВЦЭМ!$A$39:$A$782,$A33,СВЦЭМ!$B$39:$B$782,S$11)+'СЕТ СН'!$F$9+СВЦЭМ!$D$10+'СЕТ СН'!$F$6-'СЕТ СН'!$F$19</f>
        <v>1459.9223202399999</v>
      </c>
      <c r="T33" s="36">
        <f>SUMIFS(СВЦЭМ!$C$39:$C$782,СВЦЭМ!$A$39:$A$782,$A33,СВЦЭМ!$B$39:$B$782,T$11)+'СЕТ СН'!$F$9+СВЦЭМ!$D$10+'СЕТ СН'!$F$6-'СЕТ СН'!$F$19</f>
        <v>1464.2033830299999</v>
      </c>
      <c r="U33" s="36">
        <f>SUMIFS(СВЦЭМ!$C$39:$C$782,СВЦЭМ!$A$39:$A$782,$A33,СВЦЭМ!$B$39:$B$782,U$11)+'СЕТ СН'!$F$9+СВЦЭМ!$D$10+'СЕТ СН'!$F$6-'СЕТ СН'!$F$19</f>
        <v>1467.7147898999999</v>
      </c>
      <c r="V33" s="36">
        <f>SUMIFS(СВЦЭМ!$C$39:$C$782,СВЦЭМ!$A$39:$A$782,$A33,СВЦЭМ!$B$39:$B$782,V$11)+'СЕТ СН'!$F$9+СВЦЭМ!$D$10+'СЕТ СН'!$F$6-'СЕТ СН'!$F$19</f>
        <v>1488.7633528699998</v>
      </c>
      <c r="W33" s="36">
        <f>SUMIFS(СВЦЭМ!$C$39:$C$782,СВЦЭМ!$A$39:$A$782,$A33,СВЦЭМ!$B$39:$B$782,W$11)+'СЕТ СН'!$F$9+СВЦЭМ!$D$10+'СЕТ СН'!$F$6-'СЕТ СН'!$F$19</f>
        <v>1463.59791346</v>
      </c>
      <c r="X33" s="36">
        <f>SUMIFS(СВЦЭМ!$C$39:$C$782,СВЦЭМ!$A$39:$A$782,$A33,СВЦЭМ!$B$39:$B$782,X$11)+'СЕТ СН'!$F$9+СВЦЭМ!$D$10+'СЕТ СН'!$F$6-'СЕТ СН'!$F$19</f>
        <v>1510.7152896099999</v>
      </c>
      <c r="Y33" s="36">
        <f>SUMIFS(СВЦЭМ!$C$39:$C$782,СВЦЭМ!$A$39:$A$782,$A33,СВЦЭМ!$B$39:$B$782,Y$11)+'СЕТ СН'!$F$9+СВЦЭМ!$D$10+'СЕТ СН'!$F$6-'СЕТ СН'!$F$19</f>
        <v>1599.9266194099998</v>
      </c>
    </row>
    <row r="34" spans="1:25" ht="15.75" x14ac:dyDescent="0.2">
      <c r="A34" s="35">
        <f t="shared" si="0"/>
        <v>45130</v>
      </c>
      <c r="B34" s="36">
        <f>SUMIFS(СВЦЭМ!$C$39:$C$782,СВЦЭМ!$A$39:$A$782,$A34,СВЦЭМ!$B$39:$B$782,B$11)+'СЕТ СН'!$F$9+СВЦЭМ!$D$10+'СЕТ СН'!$F$6-'СЕТ СН'!$F$19</f>
        <v>1863.2866819199999</v>
      </c>
      <c r="C34" s="36">
        <f>SUMIFS(СВЦЭМ!$C$39:$C$782,СВЦЭМ!$A$39:$A$782,$A34,СВЦЭМ!$B$39:$B$782,C$11)+'СЕТ СН'!$F$9+СВЦЭМ!$D$10+'СЕТ СН'!$F$6-'СЕТ СН'!$F$19</f>
        <v>1910.22761193</v>
      </c>
      <c r="D34" s="36">
        <f>SUMIFS(СВЦЭМ!$C$39:$C$782,СВЦЭМ!$A$39:$A$782,$A34,СВЦЭМ!$B$39:$B$782,D$11)+'СЕТ СН'!$F$9+СВЦЭМ!$D$10+'СЕТ СН'!$F$6-'СЕТ СН'!$F$19</f>
        <v>2025.8087812499998</v>
      </c>
      <c r="E34" s="36">
        <f>SUMIFS(СВЦЭМ!$C$39:$C$782,СВЦЭМ!$A$39:$A$782,$A34,СВЦЭМ!$B$39:$B$782,E$11)+'СЕТ СН'!$F$9+СВЦЭМ!$D$10+'СЕТ СН'!$F$6-'СЕТ СН'!$F$19</f>
        <v>2052.2103581599999</v>
      </c>
      <c r="F34" s="36">
        <f>SUMIFS(СВЦЭМ!$C$39:$C$782,СВЦЭМ!$A$39:$A$782,$A34,СВЦЭМ!$B$39:$B$782,F$11)+'СЕТ СН'!$F$9+СВЦЭМ!$D$10+'СЕТ СН'!$F$6-'СЕТ СН'!$F$19</f>
        <v>2056.25111251</v>
      </c>
      <c r="G34" s="36">
        <f>SUMIFS(СВЦЭМ!$C$39:$C$782,СВЦЭМ!$A$39:$A$782,$A34,СВЦЭМ!$B$39:$B$782,G$11)+'СЕТ СН'!$F$9+СВЦЭМ!$D$10+'СЕТ СН'!$F$6-'СЕТ СН'!$F$19</f>
        <v>2052.3104960599999</v>
      </c>
      <c r="H34" s="36">
        <f>SUMIFS(СВЦЭМ!$C$39:$C$782,СВЦЭМ!$A$39:$A$782,$A34,СВЦЭМ!$B$39:$B$782,H$11)+'СЕТ СН'!$F$9+СВЦЭМ!$D$10+'СЕТ СН'!$F$6-'СЕТ СН'!$F$19</f>
        <v>1949.1270365399998</v>
      </c>
      <c r="I34" s="36">
        <f>SUMIFS(СВЦЭМ!$C$39:$C$782,СВЦЭМ!$A$39:$A$782,$A34,СВЦЭМ!$B$39:$B$782,I$11)+'СЕТ СН'!$F$9+СВЦЭМ!$D$10+'СЕТ СН'!$F$6-'СЕТ СН'!$F$19</f>
        <v>1905.9077234899999</v>
      </c>
      <c r="J34" s="36">
        <f>SUMIFS(СВЦЭМ!$C$39:$C$782,СВЦЭМ!$A$39:$A$782,$A34,СВЦЭМ!$B$39:$B$782,J$11)+'СЕТ СН'!$F$9+СВЦЭМ!$D$10+'СЕТ СН'!$F$6-'СЕТ СН'!$F$19</f>
        <v>1815.95526393</v>
      </c>
      <c r="K34" s="36">
        <f>SUMIFS(СВЦЭМ!$C$39:$C$782,СВЦЭМ!$A$39:$A$782,$A34,СВЦЭМ!$B$39:$B$782,K$11)+'СЕТ СН'!$F$9+СВЦЭМ!$D$10+'СЕТ СН'!$F$6-'СЕТ СН'!$F$19</f>
        <v>1729.1079043299999</v>
      </c>
      <c r="L34" s="36">
        <f>SUMIFS(СВЦЭМ!$C$39:$C$782,СВЦЭМ!$A$39:$A$782,$A34,СВЦЭМ!$B$39:$B$782,L$11)+'СЕТ СН'!$F$9+СВЦЭМ!$D$10+'СЕТ СН'!$F$6-'СЕТ СН'!$F$19</f>
        <v>1664.6638811399998</v>
      </c>
      <c r="M34" s="36">
        <f>SUMIFS(СВЦЭМ!$C$39:$C$782,СВЦЭМ!$A$39:$A$782,$A34,СВЦЭМ!$B$39:$B$782,M$11)+'СЕТ СН'!$F$9+СВЦЭМ!$D$10+'СЕТ СН'!$F$6-'СЕТ СН'!$F$19</f>
        <v>1648.0012696199999</v>
      </c>
      <c r="N34" s="36">
        <f>SUMIFS(СВЦЭМ!$C$39:$C$782,СВЦЭМ!$A$39:$A$782,$A34,СВЦЭМ!$B$39:$B$782,N$11)+'СЕТ СН'!$F$9+СВЦЭМ!$D$10+'СЕТ СН'!$F$6-'СЕТ СН'!$F$19</f>
        <v>1634.5160962799998</v>
      </c>
      <c r="O34" s="36">
        <f>SUMIFS(СВЦЭМ!$C$39:$C$782,СВЦЭМ!$A$39:$A$782,$A34,СВЦЭМ!$B$39:$B$782,O$11)+'СЕТ СН'!$F$9+СВЦЭМ!$D$10+'СЕТ СН'!$F$6-'СЕТ СН'!$F$19</f>
        <v>1641.83176592</v>
      </c>
      <c r="P34" s="36">
        <f>SUMIFS(СВЦЭМ!$C$39:$C$782,СВЦЭМ!$A$39:$A$782,$A34,СВЦЭМ!$B$39:$B$782,P$11)+'СЕТ СН'!$F$9+СВЦЭМ!$D$10+'СЕТ СН'!$F$6-'СЕТ СН'!$F$19</f>
        <v>1649.7817180899999</v>
      </c>
      <c r="Q34" s="36">
        <f>SUMIFS(СВЦЭМ!$C$39:$C$782,СВЦЭМ!$A$39:$A$782,$A34,СВЦЭМ!$B$39:$B$782,Q$11)+'СЕТ СН'!$F$9+СВЦЭМ!$D$10+'СЕТ СН'!$F$6-'СЕТ СН'!$F$19</f>
        <v>1651.00389834</v>
      </c>
      <c r="R34" s="36">
        <f>SUMIFS(СВЦЭМ!$C$39:$C$782,СВЦЭМ!$A$39:$A$782,$A34,СВЦЭМ!$B$39:$B$782,R$11)+'СЕТ СН'!$F$9+СВЦЭМ!$D$10+'СЕТ СН'!$F$6-'СЕТ СН'!$F$19</f>
        <v>1635.2157586799999</v>
      </c>
      <c r="S34" s="36">
        <f>SUMIFS(СВЦЭМ!$C$39:$C$782,СВЦЭМ!$A$39:$A$782,$A34,СВЦЭМ!$B$39:$B$782,S$11)+'СЕТ СН'!$F$9+СВЦЭМ!$D$10+'СЕТ СН'!$F$6-'СЕТ СН'!$F$19</f>
        <v>1630.5009935999999</v>
      </c>
      <c r="T34" s="36">
        <f>SUMIFS(СВЦЭМ!$C$39:$C$782,СВЦЭМ!$A$39:$A$782,$A34,СВЦЭМ!$B$39:$B$782,T$11)+'СЕТ СН'!$F$9+СВЦЭМ!$D$10+'СЕТ СН'!$F$6-'СЕТ СН'!$F$19</f>
        <v>1629.33355076</v>
      </c>
      <c r="U34" s="36">
        <f>SUMIFS(СВЦЭМ!$C$39:$C$782,СВЦЭМ!$A$39:$A$782,$A34,СВЦЭМ!$B$39:$B$782,U$11)+'СЕТ СН'!$F$9+СВЦЭМ!$D$10+'СЕТ СН'!$F$6-'СЕТ СН'!$F$19</f>
        <v>1645.7861601</v>
      </c>
      <c r="V34" s="36">
        <f>SUMIFS(СВЦЭМ!$C$39:$C$782,СВЦЭМ!$A$39:$A$782,$A34,СВЦЭМ!$B$39:$B$782,V$11)+'СЕТ СН'!$F$9+СВЦЭМ!$D$10+'СЕТ СН'!$F$6-'СЕТ СН'!$F$19</f>
        <v>1651.4242620299999</v>
      </c>
      <c r="W34" s="36">
        <f>SUMIFS(СВЦЭМ!$C$39:$C$782,СВЦЭМ!$A$39:$A$782,$A34,СВЦЭМ!$B$39:$B$782,W$11)+'СЕТ СН'!$F$9+СВЦЭМ!$D$10+'СЕТ СН'!$F$6-'СЕТ СН'!$F$19</f>
        <v>1623.56675903</v>
      </c>
      <c r="X34" s="36">
        <f>SUMIFS(СВЦЭМ!$C$39:$C$782,СВЦЭМ!$A$39:$A$782,$A34,СВЦЭМ!$B$39:$B$782,X$11)+'СЕТ СН'!$F$9+СВЦЭМ!$D$10+'СЕТ СН'!$F$6-'СЕТ СН'!$F$19</f>
        <v>1682.16557627</v>
      </c>
      <c r="Y34" s="36">
        <f>SUMIFS(СВЦЭМ!$C$39:$C$782,СВЦЭМ!$A$39:$A$782,$A34,СВЦЭМ!$B$39:$B$782,Y$11)+'СЕТ СН'!$F$9+СВЦЭМ!$D$10+'СЕТ СН'!$F$6-'СЕТ СН'!$F$19</f>
        <v>1779.12398863</v>
      </c>
    </row>
    <row r="35" spans="1:25" ht="15.75" x14ac:dyDescent="0.2">
      <c r="A35" s="35">
        <f t="shared" si="0"/>
        <v>45131</v>
      </c>
      <c r="B35" s="36">
        <f>SUMIFS(СВЦЭМ!$C$39:$C$782,СВЦЭМ!$A$39:$A$782,$A35,СВЦЭМ!$B$39:$B$782,B$11)+'СЕТ СН'!$F$9+СВЦЭМ!$D$10+'СЕТ СН'!$F$6-'СЕТ СН'!$F$19</f>
        <v>1833.7229304999998</v>
      </c>
      <c r="C35" s="36">
        <f>SUMIFS(СВЦЭМ!$C$39:$C$782,СВЦЭМ!$A$39:$A$782,$A35,СВЦЭМ!$B$39:$B$782,C$11)+'СЕТ СН'!$F$9+СВЦЭМ!$D$10+'СЕТ СН'!$F$6-'СЕТ СН'!$F$19</f>
        <v>1968.2641383399998</v>
      </c>
      <c r="D35" s="36">
        <f>SUMIFS(СВЦЭМ!$C$39:$C$782,СВЦЭМ!$A$39:$A$782,$A35,СВЦЭМ!$B$39:$B$782,D$11)+'СЕТ СН'!$F$9+СВЦЭМ!$D$10+'СЕТ СН'!$F$6-'СЕТ СН'!$F$19</f>
        <v>2023.7893464599999</v>
      </c>
      <c r="E35" s="36">
        <f>SUMIFS(СВЦЭМ!$C$39:$C$782,СВЦЭМ!$A$39:$A$782,$A35,СВЦЭМ!$B$39:$B$782,E$11)+'СЕТ СН'!$F$9+СВЦЭМ!$D$10+'СЕТ СН'!$F$6-'СЕТ СН'!$F$19</f>
        <v>2075.4865464700001</v>
      </c>
      <c r="F35" s="36">
        <f>SUMIFS(СВЦЭМ!$C$39:$C$782,СВЦЭМ!$A$39:$A$782,$A35,СВЦЭМ!$B$39:$B$782,F$11)+'СЕТ СН'!$F$9+СВЦЭМ!$D$10+'СЕТ СН'!$F$6-'СЕТ СН'!$F$19</f>
        <v>2084.3755828899998</v>
      </c>
      <c r="G35" s="36">
        <f>SUMIFS(СВЦЭМ!$C$39:$C$782,СВЦЭМ!$A$39:$A$782,$A35,СВЦЭМ!$B$39:$B$782,G$11)+'СЕТ СН'!$F$9+СВЦЭМ!$D$10+'СЕТ СН'!$F$6-'СЕТ СН'!$F$19</f>
        <v>2216.2864509800002</v>
      </c>
      <c r="H35" s="36">
        <f>SUMIFS(СВЦЭМ!$C$39:$C$782,СВЦЭМ!$A$39:$A$782,$A35,СВЦЭМ!$B$39:$B$782,H$11)+'СЕТ СН'!$F$9+СВЦЭМ!$D$10+'СЕТ СН'!$F$6-'СЕТ СН'!$F$19</f>
        <v>2123.75305837</v>
      </c>
      <c r="I35" s="36">
        <f>SUMIFS(СВЦЭМ!$C$39:$C$782,СВЦЭМ!$A$39:$A$782,$A35,СВЦЭМ!$B$39:$B$782,I$11)+'СЕТ СН'!$F$9+СВЦЭМ!$D$10+'СЕТ СН'!$F$6-'СЕТ СН'!$F$19</f>
        <v>2002.5176896399998</v>
      </c>
      <c r="J35" s="36">
        <f>SUMIFS(СВЦЭМ!$C$39:$C$782,СВЦЭМ!$A$39:$A$782,$A35,СВЦЭМ!$B$39:$B$782,J$11)+'СЕТ СН'!$F$9+СВЦЭМ!$D$10+'СЕТ СН'!$F$6-'СЕТ СН'!$F$19</f>
        <v>1891.9115111799999</v>
      </c>
      <c r="K35" s="36">
        <f>SUMIFS(СВЦЭМ!$C$39:$C$782,СВЦЭМ!$A$39:$A$782,$A35,СВЦЭМ!$B$39:$B$782,K$11)+'СЕТ СН'!$F$9+СВЦЭМ!$D$10+'СЕТ СН'!$F$6-'СЕТ СН'!$F$19</f>
        <v>1820.4274755499998</v>
      </c>
      <c r="L35" s="36">
        <f>SUMIFS(СВЦЭМ!$C$39:$C$782,СВЦЭМ!$A$39:$A$782,$A35,СВЦЭМ!$B$39:$B$782,L$11)+'СЕТ СН'!$F$9+СВЦЭМ!$D$10+'СЕТ СН'!$F$6-'СЕТ СН'!$F$19</f>
        <v>1781.1331526899999</v>
      </c>
      <c r="M35" s="36">
        <f>SUMIFS(СВЦЭМ!$C$39:$C$782,СВЦЭМ!$A$39:$A$782,$A35,СВЦЭМ!$B$39:$B$782,M$11)+'СЕТ СН'!$F$9+СВЦЭМ!$D$10+'СЕТ СН'!$F$6-'СЕТ СН'!$F$19</f>
        <v>1764.9468490099998</v>
      </c>
      <c r="N35" s="36">
        <f>SUMIFS(СВЦЭМ!$C$39:$C$782,СВЦЭМ!$A$39:$A$782,$A35,СВЦЭМ!$B$39:$B$782,N$11)+'СЕТ СН'!$F$9+СВЦЭМ!$D$10+'СЕТ СН'!$F$6-'СЕТ СН'!$F$19</f>
        <v>1753.5473759399999</v>
      </c>
      <c r="O35" s="36">
        <f>SUMIFS(СВЦЭМ!$C$39:$C$782,СВЦЭМ!$A$39:$A$782,$A35,СВЦЭМ!$B$39:$B$782,O$11)+'СЕТ СН'!$F$9+СВЦЭМ!$D$10+'СЕТ СН'!$F$6-'СЕТ СН'!$F$19</f>
        <v>1758.3490761399999</v>
      </c>
      <c r="P35" s="36">
        <f>SUMIFS(СВЦЭМ!$C$39:$C$782,СВЦЭМ!$A$39:$A$782,$A35,СВЦЭМ!$B$39:$B$782,P$11)+'СЕТ СН'!$F$9+СВЦЭМ!$D$10+'СЕТ СН'!$F$6-'СЕТ СН'!$F$19</f>
        <v>1765.6466576999999</v>
      </c>
      <c r="Q35" s="36">
        <f>SUMIFS(СВЦЭМ!$C$39:$C$782,СВЦЭМ!$A$39:$A$782,$A35,СВЦЭМ!$B$39:$B$782,Q$11)+'СЕТ СН'!$F$9+СВЦЭМ!$D$10+'СЕТ СН'!$F$6-'СЕТ СН'!$F$19</f>
        <v>1768.1520560399999</v>
      </c>
      <c r="R35" s="36">
        <f>SUMIFS(СВЦЭМ!$C$39:$C$782,СВЦЭМ!$A$39:$A$782,$A35,СВЦЭМ!$B$39:$B$782,R$11)+'СЕТ СН'!$F$9+СВЦЭМ!$D$10+'СЕТ СН'!$F$6-'СЕТ СН'!$F$19</f>
        <v>1782.66211907</v>
      </c>
      <c r="S35" s="36">
        <f>SUMIFS(СВЦЭМ!$C$39:$C$782,СВЦЭМ!$A$39:$A$782,$A35,СВЦЭМ!$B$39:$B$782,S$11)+'СЕТ СН'!$F$9+СВЦЭМ!$D$10+'СЕТ СН'!$F$6-'СЕТ СН'!$F$19</f>
        <v>1772.74637532</v>
      </c>
      <c r="T35" s="36">
        <f>SUMIFS(СВЦЭМ!$C$39:$C$782,СВЦЭМ!$A$39:$A$782,$A35,СВЦЭМ!$B$39:$B$782,T$11)+'СЕТ СН'!$F$9+СВЦЭМ!$D$10+'СЕТ СН'!$F$6-'СЕТ СН'!$F$19</f>
        <v>1769.1261864399999</v>
      </c>
      <c r="U35" s="36">
        <f>SUMIFS(СВЦЭМ!$C$39:$C$782,СВЦЭМ!$A$39:$A$782,$A35,СВЦЭМ!$B$39:$B$782,U$11)+'СЕТ СН'!$F$9+СВЦЭМ!$D$10+'СЕТ СН'!$F$6-'СЕТ СН'!$F$19</f>
        <v>1776.2580422599999</v>
      </c>
      <c r="V35" s="36">
        <f>SUMIFS(СВЦЭМ!$C$39:$C$782,СВЦЭМ!$A$39:$A$782,$A35,СВЦЭМ!$B$39:$B$782,V$11)+'СЕТ СН'!$F$9+СВЦЭМ!$D$10+'СЕТ СН'!$F$6-'СЕТ СН'!$F$19</f>
        <v>1783.0690016999999</v>
      </c>
      <c r="W35" s="36">
        <f>SUMIFS(СВЦЭМ!$C$39:$C$782,СВЦЭМ!$A$39:$A$782,$A35,СВЦЭМ!$B$39:$B$782,W$11)+'СЕТ СН'!$F$9+СВЦЭМ!$D$10+'СЕТ СН'!$F$6-'СЕТ СН'!$F$19</f>
        <v>1747.5527101799998</v>
      </c>
      <c r="X35" s="36">
        <f>SUMIFS(СВЦЭМ!$C$39:$C$782,СВЦЭМ!$A$39:$A$782,$A35,СВЦЭМ!$B$39:$B$782,X$11)+'СЕТ СН'!$F$9+СВЦЭМ!$D$10+'СЕТ СН'!$F$6-'СЕТ СН'!$F$19</f>
        <v>1793.2128644299999</v>
      </c>
      <c r="Y35" s="36">
        <f>SUMIFS(СВЦЭМ!$C$39:$C$782,СВЦЭМ!$A$39:$A$782,$A35,СВЦЭМ!$B$39:$B$782,Y$11)+'СЕТ СН'!$F$9+СВЦЭМ!$D$10+'СЕТ СН'!$F$6-'СЕТ СН'!$F$19</f>
        <v>1897.0152344099999</v>
      </c>
    </row>
    <row r="36" spans="1:25" ht="15.75" x14ac:dyDescent="0.2">
      <c r="A36" s="35">
        <f t="shared" si="0"/>
        <v>45132</v>
      </c>
      <c r="B36" s="36">
        <f>SUMIFS(СВЦЭМ!$C$39:$C$782,СВЦЭМ!$A$39:$A$782,$A36,СВЦЭМ!$B$39:$B$782,B$11)+'СЕТ СН'!$F$9+СВЦЭМ!$D$10+'СЕТ СН'!$F$6-'СЕТ СН'!$F$19</f>
        <v>1790.4127460999998</v>
      </c>
      <c r="C36" s="36">
        <f>SUMIFS(СВЦЭМ!$C$39:$C$782,СВЦЭМ!$A$39:$A$782,$A36,СВЦЭМ!$B$39:$B$782,C$11)+'СЕТ СН'!$F$9+СВЦЭМ!$D$10+'СЕТ СН'!$F$6-'СЕТ СН'!$F$19</f>
        <v>1858.1292134299999</v>
      </c>
      <c r="D36" s="36">
        <f>SUMIFS(СВЦЭМ!$C$39:$C$782,СВЦЭМ!$A$39:$A$782,$A36,СВЦЭМ!$B$39:$B$782,D$11)+'СЕТ СН'!$F$9+СВЦЭМ!$D$10+'СЕТ СН'!$F$6-'СЕТ СН'!$F$19</f>
        <v>1995.18623916</v>
      </c>
      <c r="E36" s="36">
        <f>SUMIFS(СВЦЭМ!$C$39:$C$782,СВЦЭМ!$A$39:$A$782,$A36,СВЦЭМ!$B$39:$B$782,E$11)+'СЕТ СН'!$F$9+СВЦЭМ!$D$10+'СЕТ СН'!$F$6-'СЕТ СН'!$F$19</f>
        <v>2066.3668131300001</v>
      </c>
      <c r="F36" s="36">
        <f>SUMIFS(СВЦЭМ!$C$39:$C$782,СВЦЭМ!$A$39:$A$782,$A36,СВЦЭМ!$B$39:$B$782,F$11)+'СЕТ СН'!$F$9+СВЦЭМ!$D$10+'СЕТ СН'!$F$6-'СЕТ СН'!$F$19</f>
        <v>2058.54923259</v>
      </c>
      <c r="G36" s="36">
        <f>SUMIFS(СВЦЭМ!$C$39:$C$782,СВЦЭМ!$A$39:$A$782,$A36,СВЦЭМ!$B$39:$B$782,G$11)+'СЕТ СН'!$F$9+СВЦЭМ!$D$10+'СЕТ СН'!$F$6-'СЕТ СН'!$F$19</f>
        <v>1983.3389525299999</v>
      </c>
      <c r="H36" s="36">
        <f>SUMIFS(СВЦЭМ!$C$39:$C$782,СВЦЭМ!$A$39:$A$782,$A36,СВЦЭМ!$B$39:$B$782,H$11)+'СЕТ СН'!$F$9+СВЦЭМ!$D$10+'СЕТ СН'!$F$6-'СЕТ СН'!$F$19</f>
        <v>1869.3966547699999</v>
      </c>
      <c r="I36" s="36">
        <f>SUMIFS(СВЦЭМ!$C$39:$C$782,СВЦЭМ!$A$39:$A$782,$A36,СВЦЭМ!$B$39:$B$782,I$11)+'СЕТ СН'!$F$9+СВЦЭМ!$D$10+'СЕТ СН'!$F$6-'СЕТ СН'!$F$19</f>
        <v>1785.05066734</v>
      </c>
      <c r="J36" s="36">
        <f>SUMIFS(СВЦЭМ!$C$39:$C$782,СВЦЭМ!$A$39:$A$782,$A36,СВЦЭМ!$B$39:$B$782,J$11)+'СЕТ СН'!$F$9+СВЦЭМ!$D$10+'СЕТ СН'!$F$6-'СЕТ СН'!$F$19</f>
        <v>1702.7155350799999</v>
      </c>
      <c r="K36" s="36">
        <f>SUMIFS(СВЦЭМ!$C$39:$C$782,СВЦЭМ!$A$39:$A$782,$A36,СВЦЭМ!$B$39:$B$782,K$11)+'СЕТ СН'!$F$9+СВЦЭМ!$D$10+'СЕТ СН'!$F$6-'СЕТ СН'!$F$19</f>
        <v>1635.0906457399999</v>
      </c>
      <c r="L36" s="36">
        <f>SUMIFS(СВЦЭМ!$C$39:$C$782,СВЦЭМ!$A$39:$A$782,$A36,СВЦЭМ!$B$39:$B$782,L$11)+'СЕТ СН'!$F$9+СВЦЭМ!$D$10+'СЕТ СН'!$F$6-'СЕТ СН'!$F$19</f>
        <v>1631.05550948</v>
      </c>
      <c r="M36" s="36">
        <f>SUMIFS(СВЦЭМ!$C$39:$C$782,СВЦЭМ!$A$39:$A$782,$A36,СВЦЭМ!$B$39:$B$782,M$11)+'СЕТ СН'!$F$9+СВЦЭМ!$D$10+'СЕТ СН'!$F$6-'СЕТ СН'!$F$19</f>
        <v>1644.1291890799998</v>
      </c>
      <c r="N36" s="36">
        <f>SUMIFS(СВЦЭМ!$C$39:$C$782,СВЦЭМ!$A$39:$A$782,$A36,СВЦЭМ!$B$39:$B$782,N$11)+'СЕТ СН'!$F$9+СВЦЭМ!$D$10+'СЕТ СН'!$F$6-'СЕТ СН'!$F$19</f>
        <v>1635.8895634099999</v>
      </c>
      <c r="O36" s="36">
        <f>SUMIFS(СВЦЭМ!$C$39:$C$782,СВЦЭМ!$A$39:$A$782,$A36,СВЦЭМ!$B$39:$B$782,O$11)+'СЕТ СН'!$F$9+СВЦЭМ!$D$10+'СЕТ СН'!$F$6-'СЕТ СН'!$F$19</f>
        <v>1636.26785963</v>
      </c>
      <c r="P36" s="36">
        <f>SUMIFS(СВЦЭМ!$C$39:$C$782,СВЦЭМ!$A$39:$A$782,$A36,СВЦЭМ!$B$39:$B$782,P$11)+'СЕТ СН'!$F$9+СВЦЭМ!$D$10+'СЕТ СН'!$F$6-'СЕТ СН'!$F$19</f>
        <v>1636.6556784099998</v>
      </c>
      <c r="Q36" s="36">
        <f>SUMIFS(СВЦЭМ!$C$39:$C$782,СВЦЭМ!$A$39:$A$782,$A36,СВЦЭМ!$B$39:$B$782,Q$11)+'СЕТ СН'!$F$9+СВЦЭМ!$D$10+'СЕТ СН'!$F$6-'СЕТ СН'!$F$19</f>
        <v>1872.86775042</v>
      </c>
      <c r="R36" s="36">
        <f>SUMIFS(СВЦЭМ!$C$39:$C$782,СВЦЭМ!$A$39:$A$782,$A36,СВЦЭМ!$B$39:$B$782,R$11)+'СЕТ СН'!$F$9+СВЦЭМ!$D$10+'СЕТ СН'!$F$6-'СЕТ СН'!$F$19</f>
        <v>1912.17649979</v>
      </c>
      <c r="S36" s="36">
        <f>SUMIFS(СВЦЭМ!$C$39:$C$782,СВЦЭМ!$A$39:$A$782,$A36,СВЦЭМ!$B$39:$B$782,S$11)+'СЕТ СН'!$F$9+СВЦЭМ!$D$10+'СЕТ СН'!$F$6-'СЕТ СН'!$F$19</f>
        <v>1751.53729791</v>
      </c>
      <c r="T36" s="36">
        <f>SUMIFS(СВЦЭМ!$C$39:$C$782,СВЦЭМ!$A$39:$A$782,$A36,СВЦЭМ!$B$39:$B$782,T$11)+'СЕТ СН'!$F$9+СВЦЭМ!$D$10+'СЕТ СН'!$F$6-'СЕТ СН'!$F$19</f>
        <v>1656.0416177499999</v>
      </c>
      <c r="U36" s="36">
        <f>SUMIFS(СВЦЭМ!$C$39:$C$782,СВЦЭМ!$A$39:$A$782,$A36,СВЦЭМ!$B$39:$B$782,U$11)+'СЕТ СН'!$F$9+СВЦЭМ!$D$10+'СЕТ СН'!$F$6-'СЕТ СН'!$F$19</f>
        <v>1642.7548568899999</v>
      </c>
      <c r="V36" s="36">
        <f>SUMIFS(СВЦЭМ!$C$39:$C$782,СВЦЭМ!$A$39:$A$782,$A36,СВЦЭМ!$B$39:$B$782,V$11)+'СЕТ СН'!$F$9+СВЦЭМ!$D$10+'СЕТ СН'!$F$6-'СЕТ СН'!$F$19</f>
        <v>1608.85817722</v>
      </c>
      <c r="W36" s="36">
        <f>SUMIFS(СВЦЭМ!$C$39:$C$782,СВЦЭМ!$A$39:$A$782,$A36,СВЦЭМ!$B$39:$B$782,W$11)+'СЕТ СН'!$F$9+СВЦЭМ!$D$10+'СЕТ СН'!$F$6-'СЕТ СН'!$F$19</f>
        <v>1571.8387995399999</v>
      </c>
      <c r="X36" s="36">
        <f>SUMIFS(СВЦЭМ!$C$39:$C$782,СВЦЭМ!$A$39:$A$782,$A36,СВЦЭМ!$B$39:$B$782,X$11)+'СЕТ СН'!$F$9+СВЦЭМ!$D$10+'СЕТ СН'!$F$6-'СЕТ СН'!$F$19</f>
        <v>1616.54687053</v>
      </c>
      <c r="Y36" s="36">
        <f>SUMIFS(СВЦЭМ!$C$39:$C$782,СВЦЭМ!$A$39:$A$782,$A36,СВЦЭМ!$B$39:$B$782,Y$11)+'СЕТ СН'!$F$9+СВЦЭМ!$D$10+'СЕТ СН'!$F$6-'СЕТ СН'!$F$19</f>
        <v>1705.5506806899998</v>
      </c>
    </row>
    <row r="37" spans="1:25" ht="15.75" x14ac:dyDescent="0.2">
      <c r="A37" s="35">
        <f t="shared" si="0"/>
        <v>45133</v>
      </c>
      <c r="B37" s="36">
        <f>SUMIFS(СВЦЭМ!$C$39:$C$782,СВЦЭМ!$A$39:$A$782,$A37,СВЦЭМ!$B$39:$B$782,B$11)+'СЕТ СН'!$F$9+СВЦЭМ!$D$10+'СЕТ СН'!$F$6-'СЕТ СН'!$F$19</f>
        <v>1679.14264628</v>
      </c>
      <c r="C37" s="36">
        <f>SUMIFS(СВЦЭМ!$C$39:$C$782,СВЦЭМ!$A$39:$A$782,$A37,СВЦЭМ!$B$39:$B$782,C$11)+'СЕТ СН'!$F$9+СВЦЭМ!$D$10+'СЕТ СН'!$F$6-'СЕТ СН'!$F$19</f>
        <v>1757.5218783399998</v>
      </c>
      <c r="D37" s="36">
        <f>SUMIFS(СВЦЭМ!$C$39:$C$782,СВЦЭМ!$A$39:$A$782,$A37,СВЦЭМ!$B$39:$B$782,D$11)+'СЕТ СН'!$F$9+СВЦЭМ!$D$10+'СЕТ СН'!$F$6-'СЕТ СН'!$F$19</f>
        <v>1873.3587225699998</v>
      </c>
      <c r="E37" s="36">
        <f>SUMIFS(СВЦЭМ!$C$39:$C$782,СВЦЭМ!$A$39:$A$782,$A37,СВЦЭМ!$B$39:$B$782,E$11)+'СЕТ СН'!$F$9+СВЦЭМ!$D$10+'СЕТ СН'!$F$6-'СЕТ СН'!$F$19</f>
        <v>1896.1745135599999</v>
      </c>
      <c r="F37" s="36">
        <f>SUMIFS(СВЦЭМ!$C$39:$C$782,СВЦЭМ!$A$39:$A$782,$A37,СВЦЭМ!$B$39:$B$782,F$11)+'СЕТ СН'!$F$9+СВЦЭМ!$D$10+'СЕТ СН'!$F$6-'СЕТ СН'!$F$19</f>
        <v>1902.10427854</v>
      </c>
      <c r="G37" s="36">
        <f>SUMIFS(СВЦЭМ!$C$39:$C$782,СВЦЭМ!$A$39:$A$782,$A37,СВЦЭМ!$B$39:$B$782,G$11)+'СЕТ СН'!$F$9+СВЦЭМ!$D$10+'СЕТ СН'!$F$6-'СЕТ СН'!$F$19</f>
        <v>1885.23633307</v>
      </c>
      <c r="H37" s="36">
        <f>SUMIFS(СВЦЭМ!$C$39:$C$782,СВЦЭМ!$A$39:$A$782,$A37,СВЦЭМ!$B$39:$B$782,H$11)+'СЕТ СН'!$F$9+СВЦЭМ!$D$10+'СЕТ СН'!$F$6-'СЕТ СН'!$F$19</f>
        <v>1791.1670973999999</v>
      </c>
      <c r="I37" s="36">
        <f>SUMIFS(СВЦЭМ!$C$39:$C$782,СВЦЭМ!$A$39:$A$782,$A37,СВЦЭМ!$B$39:$B$782,I$11)+'СЕТ СН'!$F$9+СВЦЭМ!$D$10+'СЕТ СН'!$F$6-'СЕТ СН'!$F$19</f>
        <v>1691.0029580299999</v>
      </c>
      <c r="J37" s="36">
        <f>SUMIFS(СВЦЭМ!$C$39:$C$782,СВЦЭМ!$A$39:$A$782,$A37,СВЦЭМ!$B$39:$B$782,J$11)+'СЕТ СН'!$F$9+СВЦЭМ!$D$10+'СЕТ СН'!$F$6-'СЕТ СН'!$F$19</f>
        <v>1591.85034866</v>
      </c>
      <c r="K37" s="36">
        <f>SUMIFS(СВЦЭМ!$C$39:$C$782,СВЦЭМ!$A$39:$A$782,$A37,СВЦЭМ!$B$39:$B$782,K$11)+'СЕТ СН'!$F$9+СВЦЭМ!$D$10+'СЕТ СН'!$F$6-'СЕТ СН'!$F$19</f>
        <v>1502.2507444999999</v>
      </c>
      <c r="L37" s="36">
        <f>SUMIFS(СВЦЭМ!$C$39:$C$782,СВЦЭМ!$A$39:$A$782,$A37,СВЦЭМ!$B$39:$B$782,L$11)+'СЕТ СН'!$F$9+СВЦЭМ!$D$10+'СЕТ СН'!$F$6-'СЕТ СН'!$F$19</f>
        <v>1474.0006197599998</v>
      </c>
      <c r="M37" s="36">
        <f>SUMIFS(СВЦЭМ!$C$39:$C$782,СВЦЭМ!$A$39:$A$782,$A37,СВЦЭМ!$B$39:$B$782,M$11)+'СЕТ СН'!$F$9+СВЦЭМ!$D$10+'СЕТ СН'!$F$6-'СЕТ СН'!$F$19</f>
        <v>1488.23914937</v>
      </c>
      <c r="N37" s="36">
        <f>SUMIFS(СВЦЭМ!$C$39:$C$782,СВЦЭМ!$A$39:$A$782,$A37,СВЦЭМ!$B$39:$B$782,N$11)+'СЕТ СН'!$F$9+СВЦЭМ!$D$10+'СЕТ СН'!$F$6-'СЕТ СН'!$F$19</f>
        <v>1471.9950106899998</v>
      </c>
      <c r="O37" s="36">
        <f>SUMIFS(СВЦЭМ!$C$39:$C$782,СВЦЭМ!$A$39:$A$782,$A37,СВЦЭМ!$B$39:$B$782,O$11)+'СЕТ СН'!$F$9+СВЦЭМ!$D$10+'СЕТ СН'!$F$6-'СЕТ СН'!$F$19</f>
        <v>1469.0725744899999</v>
      </c>
      <c r="P37" s="36">
        <f>SUMIFS(СВЦЭМ!$C$39:$C$782,СВЦЭМ!$A$39:$A$782,$A37,СВЦЭМ!$B$39:$B$782,P$11)+'СЕТ СН'!$F$9+СВЦЭМ!$D$10+'СЕТ СН'!$F$6-'СЕТ СН'!$F$19</f>
        <v>1443.9910951699999</v>
      </c>
      <c r="Q37" s="36">
        <f>SUMIFS(СВЦЭМ!$C$39:$C$782,СВЦЭМ!$A$39:$A$782,$A37,СВЦЭМ!$B$39:$B$782,Q$11)+'СЕТ СН'!$F$9+СВЦЭМ!$D$10+'СЕТ СН'!$F$6-'СЕТ СН'!$F$19</f>
        <v>1421.29837787</v>
      </c>
      <c r="R37" s="36">
        <f>SUMIFS(СВЦЭМ!$C$39:$C$782,СВЦЭМ!$A$39:$A$782,$A37,СВЦЭМ!$B$39:$B$782,R$11)+'СЕТ СН'!$F$9+СВЦЭМ!$D$10+'СЕТ СН'!$F$6-'СЕТ СН'!$F$19</f>
        <v>1429.02967687</v>
      </c>
      <c r="S37" s="36">
        <f>SUMIFS(СВЦЭМ!$C$39:$C$782,СВЦЭМ!$A$39:$A$782,$A37,СВЦЭМ!$B$39:$B$782,S$11)+'СЕТ СН'!$F$9+СВЦЭМ!$D$10+'СЕТ СН'!$F$6-'СЕТ СН'!$F$19</f>
        <v>1434.1111635499999</v>
      </c>
      <c r="T37" s="36">
        <f>SUMIFS(СВЦЭМ!$C$39:$C$782,СВЦЭМ!$A$39:$A$782,$A37,СВЦЭМ!$B$39:$B$782,T$11)+'СЕТ СН'!$F$9+СВЦЭМ!$D$10+'СЕТ СН'!$F$6-'СЕТ СН'!$F$19</f>
        <v>1464.4300753799998</v>
      </c>
      <c r="U37" s="36">
        <f>SUMIFS(СВЦЭМ!$C$39:$C$782,СВЦЭМ!$A$39:$A$782,$A37,СВЦЭМ!$B$39:$B$782,U$11)+'СЕТ СН'!$F$9+СВЦЭМ!$D$10+'СЕТ СН'!$F$6-'СЕТ СН'!$F$19</f>
        <v>1472.72954807</v>
      </c>
      <c r="V37" s="36">
        <f>SUMIFS(СВЦЭМ!$C$39:$C$782,СВЦЭМ!$A$39:$A$782,$A37,СВЦЭМ!$B$39:$B$782,V$11)+'СЕТ СН'!$F$9+СВЦЭМ!$D$10+'СЕТ СН'!$F$6-'СЕТ СН'!$F$19</f>
        <v>1493.3646335399999</v>
      </c>
      <c r="W37" s="36">
        <f>SUMIFS(СВЦЭМ!$C$39:$C$782,СВЦЭМ!$A$39:$A$782,$A37,СВЦЭМ!$B$39:$B$782,W$11)+'СЕТ СН'!$F$9+СВЦЭМ!$D$10+'СЕТ СН'!$F$6-'СЕТ СН'!$F$19</f>
        <v>1471.1569442699999</v>
      </c>
      <c r="X37" s="36">
        <f>SUMIFS(СВЦЭМ!$C$39:$C$782,СВЦЭМ!$A$39:$A$782,$A37,СВЦЭМ!$B$39:$B$782,X$11)+'СЕТ СН'!$F$9+СВЦЭМ!$D$10+'СЕТ СН'!$F$6-'СЕТ СН'!$F$19</f>
        <v>1496.2326276699998</v>
      </c>
      <c r="Y37" s="36">
        <f>SUMIFS(СВЦЭМ!$C$39:$C$782,СВЦЭМ!$A$39:$A$782,$A37,СВЦЭМ!$B$39:$B$782,Y$11)+'СЕТ СН'!$F$9+СВЦЭМ!$D$10+'СЕТ СН'!$F$6-'СЕТ СН'!$F$19</f>
        <v>1599.4159092699999</v>
      </c>
    </row>
    <row r="38" spans="1:25" ht="15.75" x14ac:dyDescent="0.2">
      <c r="A38" s="35">
        <f t="shared" si="0"/>
        <v>45134</v>
      </c>
      <c r="B38" s="36">
        <f>SUMIFS(СВЦЭМ!$C$39:$C$782,СВЦЭМ!$A$39:$A$782,$A38,СВЦЭМ!$B$39:$B$782,B$11)+'СЕТ СН'!$F$9+СВЦЭМ!$D$10+'СЕТ СН'!$F$6-'СЕТ СН'!$F$19</f>
        <v>1829.4987699799999</v>
      </c>
      <c r="C38" s="36">
        <f>SUMIFS(СВЦЭМ!$C$39:$C$782,СВЦЭМ!$A$39:$A$782,$A38,СВЦЭМ!$B$39:$B$782,C$11)+'СЕТ СН'!$F$9+СВЦЭМ!$D$10+'СЕТ СН'!$F$6-'СЕТ СН'!$F$19</f>
        <v>1890.0256955899999</v>
      </c>
      <c r="D38" s="36">
        <f>SUMIFS(СВЦЭМ!$C$39:$C$782,СВЦЭМ!$A$39:$A$782,$A38,СВЦЭМ!$B$39:$B$782,D$11)+'СЕТ СН'!$F$9+СВЦЭМ!$D$10+'СЕТ СН'!$F$6-'СЕТ СН'!$F$19</f>
        <v>2032.7798069199998</v>
      </c>
      <c r="E38" s="36">
        <f>SUMIFS(СВЦЭМ!$C$39:$C$782,СВЦЭМ!$A$39:$A$782,$A38,СВЦЭМ!$B$39:$B$782,E$11)+'СЕТ СН'!$F$9+СВЦЭМ!$D$10+'СЕТ СН'!$F$6-'СЕТ СН'!$F$19</f>
        <v>2096.0839627300002</v>
      </c>
      <c r="F38" s="36">
        <f>SUMIFS(СВЦЭМ!$C$39:$C$782,СВЦЭМ!$A$39:$A$782,$A38,СВЦЭМ!$B$39:$B$782,F$11)+'СЕТ СН'!$F$9+СВЦЭМ!$D$10+'СЕТ СН'!$F$6-'СЕТ СН'!$F$19</f>
        <v>2109.1038846900001</v>
      </c>
      <c r="G38" s="36">
        <f>SUMIFS(СВЦЭМ!$C$39:$C$782,СВЦЭМ!$A$39:$A$782,$A38,СВЦЭМ!$B$39:$B$782,G$11)+'СЕТ СН'!$F$9+СВЦЭМ!$D$10+'СЕТ СН'!$F$6-'СЕТ СН'!$F$19</f>
        <v>2100.0672100699999</v>
      </c>
      <c r="H38" s="36">
        <f>SUMIFS(СВЦЭМ!$C$39:$C$782,СВЦЭМ!$A$39:$A$782,$A38,СВЦЭМ!$B$39:$B$782,H$11)+'СЕТ СН'!$F$9+СВЦЭМ!$D$10+'СЕТ СН'!$F$6-'СЕТ СН'!$F$19</f>
        <v>1917.4749982799999</v>
      </c>
      <c r="I38" s="36">
        <f>SUMIFS(СВЦЭМ!$C$39:$C$782,СВЦЭМ!$A$39:$A$782,$A38,СВЦЭМ!$B$39:$B$782,I$11)+'СЕТ СН'!$F$9+СВЦЭМ!$D$10+'СЕТ СН'!$F$6-'СЕТ СН'!$F$19</f>
        <v>1831.7420155099999</v>
      </c>
      <c r="J38" s="36">
        <f>SUMIFS(СВЦЭМ!$C$39:$C$782,СВЦЭМ!$A$39:$A$782,$A38,СВЦЭМ!$B$39:$B$782,J$11)+'СЕТ СН'!$F$9+СВЦЭМ!$D$10+'СЕТ СН'!$F$6-'СЕТ СН'!$F$19</f>
        <v>1731.82065717</v>
      </c>
      <c r="K38" s="36">
        <f>SUMIFS(СВЦЭМ!$C$39:$C$782,СВЦЭМ!$A$39:$A$782,$A38,СВЦЭМ!$B$39:$B$782,K$11)+'СЕТ СН'!$F$9+СВЦЭМ!$D$10+'СЕТ СН'!$F$6-'СЕТ СН'!$F$19</f>
        <v>1643.8927206799999</v>
      </c>
      <c r="L38" s="36">
        <f>SUMIFS(СВЦЭМ!$C$39:$C$782,СВЦЭМ!$A$39:$A$782,$A38,СВЦЭМ!$B$39:$B$782,L$11)+'СЕТ СН'!$F$9+СВЦЭМ!$D$10+'СЕТ СН'!$F$6-'СЕТ СН'!$F$19</f>
        <v>1594.58498334</v>
      </c>
      <c r="M38" s="36">
        <f>SUMIFS(СВЦЭМ!$C$39:$C$782,СВЦЭМ!$A$39:$A$782,$A38,СВЦЭМ!$B$39:$B$782,M$11)+'СЕТ СН'!$F$9+СВЦЭМ!$D$10+'СЕТ СН'!$F$6-'СЕТ СН'!$F$19</f>
        <v>1599.87765524</v>
      </c>
      <c r="N38" s="36">
        <f>SUMIFS(СВЦЭМ!$C$39:$C$782,СВЦЭМ!$A$39:$A$782,$A38,СВЦЭМ!$B$39:$B$782,N$11)+'СЕТ СН'!$F$9+СВЦЭМ!$D$10+'СЕТ СН'!$F$6-'СЕТ СН'!$F$19</f>
        <v>1600.8161848999998</v>
      </c>
      <c r="O38" s="36">
        <f>SUMIFS(СВЦЭМ!$C$39:$C$782,СВЦЭМ!$A$39:$A$782,$A38,СВЦЭМ!$B$39:$B$782,O$11)+'СЕТ СН'!$F$9+СВЦЭМ!$D$10+'СЕТ СН'!$F$6-'СЕТ СН'!$F$19</f>
        <v>1743.3291659499998</v>
      </c>
      <c r="P38" s="36">
        <f>SUMIFS(СВЦЭМ!$C$39:$C$782,СВЦЭМ!$A$39:$A$782,$A38,СВЦЭМ!$B$39:$B$782,P$11)+'СЕТ СН'!$F$9+СВЦЭМ!$D$10+'СЕТ СН'!$F$6-'СЕТ СН'!$F$19</f>
        <v>1753.93300892</v>
      </c>
      <c r="Q38" s="36">
        <f>SUMIFS(СВЦЭМ!$C$39:$C$782,СВЦЭМ!$A$39:$A$782,$A38,СВЦЭМ!$B$39:$B$782,Q$11)+'СЕТ СН'!$F$9+СВЦЭМ!$D$10+'СЕТ СН'!$F$6-'СЕТ СН'!$F$19</f>
        <v>1708.1459308399999</v>
      </c>
      <c r="R38" s="36">
        <f>SUMIFS(СВЦЭМ!$C$39:$C$782,СВЦЭМ!$A$39:$A$782,$A38,СВЦЭМ!$B$39:$B$782,R$11)+'СЕТ СН'!$F$9+СВЦЭМ!$D$10+'СЕТ СН'!$F$6-'СЕТ СН'!$F$19</f>
        <v>1705.6072587599999</v>
      </c>
      <c r="S38" s="36">
        <f>SUMIFS(СВЦЭМ!$C$39:$C$782,СВЦЭМ!$A$39:$A$782,$A38,СВЦЭМ!$B$39:$B$782,S$11)+'СЕТ СН'!$F$9+СВЦЭМ!$D$10+'СЕТ СН'!$F$6-'СЕТ СН'!$F$19</f>
        <v>1742.8211078699999</v>
      </c>
      <c r="T38" s="36">
        <f>SUMIFS(СВЦЭМ!$C$39:$C$782,СВЦЭМ!$A$39:$A$782,$A38,СВЦЭМ!$B$39:$B$782,T$11)+'СЕТ СН'!$F$9+СВЦЭМ!$D$10+'СЕТ СН'!$F$6-'СЕТ СН'!$F$19</f>
        <v>1726.1301314</v>
      </c>
      <c r="U38" s="36">
        <f>SUMIFS(СВЦЭМ!$C$39:$C$782,СВЦЭМ!$A$39:$A$782,$A38,СВЦЭМ!$B$39:$B$782,U$11)+'СЕТ СН'!$F$9+СВЦЭМ!$D$10+'СЕТ СН'!$F$6-'СЕТ СН'!$F$19</f>
        <v>1646.1631758799999</v>
      </c>
      <c r="V38" s="36">
        <f>SUMIFS(СВЦЭМ!$C$39:$C$782,СВЦЭМ!$A$39:$A$782,$A38,СВЦЭМ!$B$39:$B$782,V$11)+'СЕТ СН'!$F$9+СВЦЭМ!$D$10+'СЕТ СН'!$F$6-'СЕТ СН'!$F$19</f>
        <v>1652.34496599</v>
      </c>
      <c r="W38" s="36">
        <f>SUMIFS(СВЦЭМ!$C$39:$C$782,СВЦЭМ!$A$39:$A$782,$A38,СВЦЭМ!$B$39:$B$782,W$11)+'СЕТ СН'!$F$9+СВЦЭМ!$D$10+'СЕТ СН'!$F$6-'СЕТ СН'!$F$19</f>
        <v>1615.23246733</v>
      </c>
      <c r="X38" s="36">
        <f>SUMIFS(СВЦЭМ!$C$39:$C$782,СВЦЭМ!$A$39:$A$782,$A38,СВЦЭМ!$B$39:$B$782,X$11)+'СЕТ СН'!$F$9+СВЦЭМ!$D$10+'СЕТ СН'!$F$6-'СЕТ СН'!$F$19</f>
        <v>1669.97292956</v>
      </c>
      <c r="Y38" s="36">
        <f>SUMIFS(СВЦЭМ!$C$39:$C$782,СВЦЭМ!$A$39:$A$782,$A38,СВЦЭМ!$B$39:$B$782,Y$11)+'СЕТ СН'!$F$9+СВЦЭМ!$D$10+'СЕТ СН'!$F$6-'СЕТ СН'!$F$19</f>
        <v>1786.0566112699998</v>
      </c>
    </row>
    <row r="39" spans="1:25" ht="15.75" x14ac:dyDescent="0.2">
      <c r="A39" s="35">
        <f t="shared" si="0"/>
        <v>45135</v>
      </c>
      <c r="B39" s="36">
        <f>SUMIFS(СВЦЭМ!$C$39:$C$782,СВЦЭМ!$A$39:$A$782,$A39,СВЦЭМ!$B$39:$B$782,B$11)+'СЕТ СН'!$F$9+СВЦЭМ!$D$10+'СЕТ СН'!$F$6-'СЕТ СН'!$F$19</f>
        <v>1858.9398310899999</v>
      </c>
      <c r="C39" s="36">
        <f>SUMIFS(СВЦЭМ!$C$39:$C$782,СВЦЭМ!$A$39:$A$782,$A39,СВЦЭМ!$B$39:$B$782,C$11)+'СЕТ СН'!$F$9+СВЦЭМ!$D$10+'СЕТ СН'!$F$6-'СЕТ СН'!$F$19</f>
        <v>1927.4400447999999</v>
      </c>
      <c r="D39" s="36">
        <f>SUMIFS(СВЦЭМ!$C$39:$C$782,СВЦЭМ!$A$39:$A$782,$A39,СВЦЭМ!$B$39:$B$782,D$11)+'СЕТ СН'!$F$9+СВЦЭМ!$D$10+'СЕТ СН'!$F$6-'СЕТ СН'!$F$19</f>
        <v>2072.1092398000001</v>
      </c>
      <c r="E39" s="36">
        <f>SUMIFS(СВЦЭМ!$C$39:$C$782,СВЦЭМ!$A$39:$A$782,$A39,СВЦЭМ!$B$39:$B$782,E$11)+'СЕТ СН'!$F$9+СВЦЭМ!$D$10+'СЕТ СН'!$F$6-'СЕТ СН'!$F$19</f>
        <v>2155.8976361800001</v>
      </c>
      <c r="F39" s="36">
        <f>SUMIFS(СВЦЭМ!$C$39:$C$782,СВЦЭМ!$A$39:$A$782,$A39,СВЦЭМ!$B$39:$B$782,F$11)+'СЕТ СН'!$F$9+СВЦЭМ!$D$10+'СЕТ СН'!$F$6-'СЕТ СН'!$F$19</f>
        <v>2160.0793088500004</v>
      </c>
      <c r="G39" s="36">
        <f>SUMIFS(СВЦЭМ!$C$39:$C$782,СВЦЭМ!$A$39:$A$782,$A39,СВЦЭМ!$B$39:$B$782,G$11)+'СЕТ СН'!$F$9+СВЦЭМ!$D$10+'СЕТ СН'!$F$6-'СЕТ СН'!$F$19</f>
        <v>2155.7112693600002</v>
      </c>
      <c r="H39" s="36">
        <f>SUMIFS(СВЦЭМ!$C$39:$C$782,СВЦЭМ!$A$39:$A$782,$A39,СВЦЭМ!$B$39:$B$782,H$11)+'СЕТ СН'!$F$9+СВЦЭМ!$D$10+'СЕТ СН'!$F$6-'СЕТ СН'!$F$19</f>
        <v>1968.21881173</v>
      </c>
      <c r="I39" s="36">
        <f>SUMIFS(СВЦЭМ!$C$39:$C$782,СВЦЭМ!$A$39:$A$782,$A39,СВЦЭМ!$B$39:$B$782,I$11)+'СЕТ СН'!$F$9+СВЦЭМ!$D$10+'СЕТ СН'!$F$6-'СЕТ СН'!$F$19</f>
        <v>1869.34946672</v>
      </c>
      <c r="J39" s="36">
        <f>SUMIFS(СВЦЭМ!$C$39:$C$782,СВЦЭМ!$A$39:$A$782,$A39,СВЦЭМ!$B$39:$B$782,J$11)+'СЕТ СН'!$F$9+СВЦЭМ!$D$10+'СЕТ СН'!$F$6-'СЕТ СН'!$F$19</f>
        <v>1772.7785224199999</v>
      </c>
      <c r="K39" s="36">
        <f>SUMIFS(СВЦЭМ!$C$39:$C$782,СВЦЭМ!$A$39:$A$782,$A39,СВЦЭМ!$B$39:$B$782,K$11)+'СЕТ СН'!$F$9+СВЦЭМ!$D$10+'СЕТ СН'!$F$6-'СЕТ СН'!$F$19</f>
        <v>1691.7582893699998</v>
      </c>
      <c r="L39" s="36">
        <f>SUMIFS(СВЦЭМ!$C$39:$C$782,СВЦЭМ!$A$39:$A$782,$A39,СВЦЭМ!$B$39:$B$782,L$11)+'СЕТ СН'!$F$9+СВЦЭМ!$D$10+'СЕТ СН'!$F$6-'СЕТ СН'!$F$19</f>
        <v>1641.5032870399998</v>
      </c>
      <c r="M39" s="36">
        <f>SUMIFS(СВЦЭМ!$C$39:$C$782,СВЦЭМ!$A$39:$A$782,$A39,СВЦЭМ!$B$39:$B$782,M$11)+'СЕТ СН'!$F$9+СВЦЭМ!$D$10+'СЕТ СН'!$F$6-'СЕТ СН'!$F$19</f>
        <v>1635.79408771</v>
      </c>
      <c r="N39" s="36">
        <f>SUMIFS(СВЦЭМ!$C$39:$C$782,СВЦЭМ!$A$39:$A$782,$A39,СВЦЭМ!$B$39:$B$782,N$11)+'СЕТ СН'!$F$9+СВЦЭМ!$D$10+'СЕТ СН'!$F$6-'СЕТ СН'!$F$19</f>
        <v>1632.9041284799998</v>
      </c>
      <c r="O39" s="36">
        <f>SUMIFS(СВЦЭМ!$C$39:$C$782,СВЦЭМ!$A$39:$A$782,$A39,СВЦЭМ!$B$39:$B$782,O$11)+'СЕТ СН'!$F$9+СВЦЭМ!$D$10+'СЕТ СН'!$F$6-'СЕТ СН'!$F$19</f>
        <v>1643.33903298</v>
      </c>
      <c r="P39" s="36">
        <f>SUMIFS(СВЦЭМ!$C$39:$C$782,СВЦЭМ!$A$39:$A$782,$A39,СВЦЭМ!$B$39:$B$782,P$11)+'СЕТ СН'!$F$9+СВЦЭМ!$D$10+'СЕТ СН'!$F$6-'СЕТ СН'!$F$19</f>
        <v>1624.62331189</v>
      </c>
      <c r="Q39" s="36">
        <f>SUMIFS(СВЦЭМ!$C$39:$C$782,СВЦЭМ!$A$39:$A$782,$A39,СВЦЭМ!$B$39:$B$782,Q$11)+'СЕТ СН'!$F$9+СВЦЭМ!$D$10+'СЕТ СН'!$F$6-'СЕТ СН'!$F$19</f>
        <v>1629.26647499</v>
      </c>
      <c r="R39" s="36">
        <f>SUMIFS(СВЦЭМ!$C$39:$C$782,СВЦЭМ!$A$39:$A$782,$A39,СВЦЭМ!$B$39:$B$782,R$11)+'СЕТ СН'!$F$9+СВЦЭМ!$D$10+'СЕТ СН'!$F$6-'СЕТ СН'!$F$19</f>
        <v>1634.08570943</v>
      </c>
      <c r="S39" s="36">
        <f>SUMIFS(СВЦЭМ!$C$39:$C$782,СВЦЭМ!$A$39:$A$782,$A39,СВЦЭМ!$B$39:$B$782,S$11)+'СЕТ СН'!$F$9+СВЦЭМ!$D$10+'СЕТ СН'!$F$6-'СЕТ СН'!$F$19</f>
        <v>1637.00428416</v>
      </c>
      <c r="T39" s="36">
        <f>SUMIFS(СВЦЭМ!$C$39:$C$782,СВЦЭМ!$A$39:$A$782,$A39,СВЦЭМ!$B$39:$B$782,T$11)+'СЕТ СН'!$F$9+СВЦЭМ!$D$10+'СЕТ СН'!$F$6-'СЕТ СН'!$F$19</f>
        <v>1646.1577310599998</v>
      </c>
      <c r="U39" s="36">
        <f>SUMIFS(СВЦЭМ!$C$39:$C$782,СВЦЭМ!$A$39:$A$782,$A39,СВЦЭМ!$B$39:$B$782,U$11)+'СЕТ СН'!$F$9+СВЦЭМ!$D$10+'СЕТ СН'!$F$6-'СЕТ СН'!$F$19</f>
        <v>1665.52878857</v>
      </c>
      <c r="V39" s="36">
        <f>SUMIFS(СВЦЭМ!$C$39:$C$782,СВЦЭМ!$A$39:$A$782,$A39,СВЦЭМ!$B$39:$B$782,V$11)+'СЕТ СН'!$F$9+СВЦЭМ!$D$10+'СЕТ СН'!$F$6-'СЕТ СН'!$F$19</f>
        <v>1675.7383823499999</v>
      </c>
      <c r="W39" s="36">
        <f>SUMIFS(СВЦЭМ!$C$39:$C$782,СВЦЭМ!$A$39:$A$782,$A39,СВЦЭМ!$B$39:$B$782,W$11)+'СЕТ СН'!$F$9+СВЦЭМ!$D$10+'СЕТ СН'!$F$6-'СЕТ СН'!$F$19</f>
        <v>1653.52963976</v>
      </c>
      <c r="X39" s="36">
        <f>SUMIFS(СВЦЭМ!$C$39:$C$782,СВЦЭМ!$A$39:$A$782,$A39,СВЦЭМ!$B$39:$B$782,X$11)+'СЕТ СН'!$F$9+СВЦЭМ!$D$10+'СЕТ СН'!$F$6-'СЕТ СН'!$F$19</f>
        <v>1696.0709610199999</v>
      </c>
      <c r="Y39" s="36">
        <f>SUMIFS(СВЦЭМ!$C$39:$C$782,СВЦЭМ!$A$39:$A$782,$A39,СВЦЭМ!$B$39:$B$782,Y$11)+'СЕТ СН'!$F$9+СВЦЭМ!$D$10+'СЕТ СН'!$F$6-'СЕТ СН'!$F$19</f>
        <v>1890.46796077</v>
      </c>
    </row>
    <row r="40" spans="1:25" ht="15.75" x14ac:dyDescent="0.2">
      <c r="A40" s="35">
        <f t="shared" si="0"/>
        <v>45136</v>
      </c>
      <c r="B40" s="36">
        <f>SUMIFS(СВЦЭМ!$C$39:$C$782,СВЦЭМ!$A$39:$A$782,$A40,СВЦЭМ!$B$39:$B$782,B$11)+'СЕТ СН'!$F$9+СВЦЭМ!$D$10+'СЕТ СН'!$F$6-'СЕТ СН'!$F$19</f>
        <v>1870.4891785299999</v>
      </c>
      <c r="C40" s="36">
        <f>SUMIFS(СВЦЭМ!$C$39:$C$782,СВЦЭМ!$A$39:$A$782,$A40,СВЦЭМ!$B$39:$B$782,C$11)+'СЕТ СН'!$F$9+СВЦЭМ!$D$10+'СЕТ СН'!$F$6-'СЕТ СН'!$F$19</f>
        <v>1887.83370053</v>
      </c>
      <c r="D40" s="36">
        <f>SUMIFS(СВЦЭМ!$C$39:$C$782,СВЦЭМ!$A$39:$A$782,$A40,СВЦЭМ!$B$39:$B$782,D$11)+'СЕТ СН'!$F$9+СВЦЭМ!$D$10+'СЕТ СН'!$F$6-'СЕТ СН'!$F$19</f>
        <v>2054.51462683</v>
      </c>
      <c r="E40" s="36">
        <f>SUMIFS(СВЦЭМ!$C$39:$C$782,СВЦЭМ!$A$39:$A$782,$A40,СВЦЭМ!$B$39:$B$782,E$11)+'СЕТ СН'!$F$9+СВЦЭМ!$D$10+'СЕТ СН'!$F$6-'СЕТ СН'!$F$19</f>
        <v>2045.5666030099999</v>
      </c>
      <c r="F40" s="36">
        <f>SUMIFS(СВЦЭМ!$C$39:$C$782,СВЦЭМ!$A$39:$A$782,$A40,СВЦЭМ!$B$39:$B$782,F$11)+'СЕТ СН'!$F$9+СВЦЭМ!$D$10+'СЕТ СН'!$F$6-'СЕТ СН'!$F$19</f>
        <v>2058.8284128199998</v>
      </c>
      <c r="G40" s="36">
        <f>SUMIFS(СВЦЭМ!$C$39:$C$782,СВЦЭМ!$A$39:$A$782,$A40,СВЦЭМ!$B$39:$B$782,G$11)+'СЕТ СН'!$F$9+СВЦЭМ!$D$10+'СЕТ СН'!$F$6-'СЕТ СН'!$F$19</f>
        <v>2013.88935034</v>
      </c>
      <c r="H40" s="36">
        <f>SUMIFS(СВЦЭМ!$C$39:$C$782,СВЦЭМ!$A$39:$A$782,$A40,СВЦЭМ!$B$39:$B$782,H$11)+'СЕТ СН'!$F$9+СВЦЭМ!$D$10+'СЕТ СН'!$F$6-'СЕТ СН'!$F$19</f>
        <v>1954.9439980799998</v>
      </c>
      <c r="I40" s="36">
        <f>SUMIFS(СВЦЭМ!$C$39:$C$782,СВЦЭМ!$A$39:$A$782,$A40,СВЦЭМ!$B$39:$B$782,I$11)+'СЕТ СН'!$F$9+СВЦЭМ!$D$10+'СЕТ СН'!$F$6-'СЕТ СН'!$F$19</f>
        <v>1767.16748622</v>
      </c>
      <c r="J40" s="36">
        <f>SUMIFS(СВЦЭМ!$C$39:$C$782,СВЦЭМ!$A$39:$A$782,$A40,СВЦЭМ!$B$39:$B$782,J$11)+'СЕТ СН'!$F$9+СВЦЭМ!$D$10+'СЕТ СН'!$F$6-'СЕТ СН'!$F$19</f>
        <v>1662.17191542</v>
      </c>
      <c r="K40" s="36">
        <f>SUMIFS(СВЦЭМ!$C$39:$C$782,СВЦЭМ!$A$39:$A$782,$A40,СВЦЭМ!$B$39:$B$782,K$11)+'СЕТ СН'!$F$9+СВЦЭМ!$D$10+'СЕТ СН'!$F$6-'СЕТ СН'!$F$19</f>
        <v>1568.00591504</v>
      </c>
      <c r="L40" s="36">
        <f>SUMIFS(СВЦЭМ!$C$39:$C$782,СВЦЭМ!$A$39:$A$782,$A40,СВЦЭМ!$B$39:$B$782,L$11)+'СЕТ СН'!$F$9+СВЦЭМ!$D$10+'СЕТ СН'!$F$6-'СЕТ СН'!$F$19</f>
        <v>1511.9856792399999</v>
      </c>
      <c r="M40" s="36">
        <f>SUMIFS(СВЦЭМ!$C$39:$C$782,СВЦЭМ!$A$39:$A$782,$A40,СВЦЭМ!$B$39:$B$782,M$11)+'СЕТ СН'!$F$9+СВЦЭМ!$D$10+'СЕТ СН'!$F$6-'СЕТ СН'!$F$19</f>
        <v>1521.94061956</v>
      </c>
      <c r="N40" s="36">
        <f>SUMIFS(СВЦЭМ!$C$39:$C$782,СВЦЭМ!$A$39:$A$782,$A40,СВЦЭМ!$B$39:$B$782,N$11)+'СЕТ СН'!$F$9+СВЦЭМ!$D$10+'СЕТ СН'!$F$6-'СЕТ СН'!$F$19</f>
        <v>1531.9544773299999</v>
      </c>
      <c r="O40" s="36">
        <f>SUMIFS(СВЦЭМ!$C$39:$C$782,СВЦЭМ!$A$39:$A$782,$A40,СВЦЭМ!$B$39:$B$782,O$11)+'СЕТ СН'!$F$9+СВЦЭМ!$D$10+'СЕТ СН'!$F$6-'СЕТ СН'!$F$19</f>
        <v>1549.9967091599999</v>
      </c>
      <c r="P40" s="36">
        <f>SUMIFS(СВЦЭМ!$C$39:$C$782,СВЦЭМ!$A$39:$A$782,$A40,СВЦЭМ!$B$39:$B$782,P$11)+'СЕТ СН'!$F$9+СВЦЭМ!$D$10+'СЕТ СН'!$F$6-'СЕТ СН'!$F$19</f>
        <v>1539.75709863</v>
      </c>
      <c r="Q40" s="36">
        <f>SUMIFS(СВЦЭМ!$C$39:$C$782,СВЦЭМ!$A$39:$A$782,$A40,СВЦЭМ!$B$39:$B$782,Q$11)+'СЕТ СН'!$F$9+СВЦЭМ!$D$10+'СЕТ СН'!$F$6-'СЕТ СН'!$F$19</f>
        <v>1534.17109785</v>
      </c>
      <c r="R40" s="36">
        <f>SUMIFS(СВЦЭМ!$C$39:$C$782,СВЦЭМ!$A$39:$A$782,$A40,СВЦЭМ!$B$39:$B$782,R$11)+'СЕТ СН'!$F$9+СВЦЭМ!$D$10+'СЕТ СН'!$F$6-'СЕТ СН'!$F$19</f>
        <v>1526.0531627199998</v>
      </c>
      <c r="S40" s="36">
        <f>SUMIFS(СВЦЭМ!$C$39:$C$782,СВЦЭМ!$A$39:$A$782,$A40,СВЦЭМ!$B$39:$B$782,S$11)+'СЕТ СН'!$F$9+СВЦЭМ!$D$10+'СЕТ СН'!$F$6-'СЕТ СН'!$F$19</f>
        <v>1530.1835573199999</v>
      </c>
      <c r="T40" s="36">
        <f>SUMIFS(СВЦЭМ!$C$39:$C$782,СВЦЭМ!$A$39:$A$782,$A40,СВЦЭМ!$B$39:$B$782,T$11)+'СЕТ СН'!$F$9+СВЦЭМ!$D$10+'СЕТ СН'!$F$6-'СЕТ СН'!$F$19</f>
        <v>1536.7553093699998</v>
      </c>
      <c r="U40" s="36">
        <f>SUMIFS(СВЦЭМ!$C$39:$C$782,СВЦЭМ!$A$39:$A$782,$A40,СВЦЭМ!$B$39:$B$782,U$11)+'СЕТ СН'!$F$9+СВЦЭМ!$D$10+'СЕТ СН'!$F$6-'СЕТ СН'!$F$19</f>
        <v>1560.9558953199999</v>
      </c>
      <c r="V40" s="36">
        <f>SUMIFS(СВЦЭМ!$C$39:$C$782,СВЦЭМ!$A$39:$A$782,$A40,СВЦЭМ!$B$39:$B$782,V$11)+'СЕТ СН'!$F$9+СВЦЭМ!$D$10+'СЕТ СН'!$F$6-'СЕТ СН'!$F$19</f>
        <v>1544.5197809399999</v>
      </c>
      <c r="W40" s="36">
        <f>SUMIFS(СВЦЭМ!$C$39:$C$782,СВЦЭМ!$A$39:$A$782,$A40,СВЦЭМ!$B$39:$B$782,W$11)+'СЕТ СН'!$F$9+СВЦЭМ!$D$10+'СЕТ СН'!$F$6-'СЕТ СН'!$F$19</f>
        <v>1574.6810487099999</v>
      </c>
      <c r="X40" s="36">
        <f>SUMIFS(СВЦЭМ!$C$39:$C$782,СВЦЭМ!$A$39:$A$782,$A40,СВЦЭМ!$B$39:$B$782,X$11)+'СЕТ СН'!$F$9+СВЦЭМ!$D$10+'СЕТ СН'!$F$6-'СЕТ СН'!$F$19</f>
        <v>1641.87045982</v>
      </c>
      <c r="Y40" s="36">
        <f>SUMIFS(СВЦЭМ!$C$39:$C$782,СВЦЭМ!$A$39:$A$782,$A40,СВЦЭМ!$B$39:$B$782,Y$11)+'СЕТ СН'!$F$9+СВЦЭМ!$D$10+'СЕТ СН'!$F$6-'СЕТ СН'!$F$19</f>
        <v>1739.7499798199999</v>
      </c>
    </row>
    <row r="41" spans="1:25" ht="15.75" x14ac:dyDescent="0.2">
      <c r="A41" s="35">
        <f t="shared" si="0"/>
        <v>45137</v>
      </c>
      <c r="B41" s="36">
        <f>SUMIFS(СВЦЭМ!$C$39:$C$782,СВЦЭМ!$A$39:$A$782,$A41,СВЦЭМ!$B$39:$B$782,B$11)+'СЕТ СН'!$F$9+СВЦЭМ!$D$10+'СЕТ СН'!$F$6-'СЕТ СН'!$F$19</f>
        <v>1841.50248489</v>
      </c>
      <c r="C41" s="36">
        <f>SUMIFS(СВЦЭМ!$C$39:$C$782,СВЦЭМ!$A$39:$A$782,$A41,СВЦЭМ!$B$39:$B$782,C$11)+'СЕТ СН'!$F$9+СВЦЭМ!$D$10+'СЕТ СН'!$F$6-'СЕТ СН'!$F$19</f>
        <v>1977.20305964</v>
      </c>
      <c r="D41" s="36">
        <f>SUMIFS(СВЦЭМ!$C$39:$C$782,СВЦЭМ!$A$39:$A$782,$A41,СВЦЭМ!$B$39:$B$782,D$11)+'СЕТ СН'!$F$9+СВЦЭМ!$D$10+'СЕТ СН'!$F$6-'СЕТ СН'!$F$19</f>
        <v>1997.28469692</v>
      </c>
      <c r="E41" s="36">
        <f>SUMIFS(СВЦЭМ!$C$39:$C$782,СВЦЭМ!$A$39:$A$782,$A41,СВЦЭМ!$B$39:$B$782,E$11)+'СЕТ СН'!$F$9+СВЦЭМ!$D$10+'СЕТ СН'!$F$6-'СЕТ СН'!$F$19</f>
        <v>2059.8738872100002</v>
      </c>
      <c r="F41" s="36">
        <f>SUMIFS(СВЦЭМ!$C$39:$C$782,СВЦЭМ!$A$39:$A$782,$A41,СВЦЭМ!$B$39:$B$782,F$11)+'СЕТ СН'!$F$9+СВЦЭМ!$D$10+'СЕТ СН'!$F$6-'СЕТ СН'!$F$19</f>
        <v>2087.9903895699999</v>
      </c>
      <c r="G41" s="36">
        <f>SUMIFS(СВЦЭМ!$C$39:$C$782,СВЦЭМ!$A$39:$A$782,$A41,СВЦЭМ!$B$39:$B$782,G$11)+'СЕТ СН'!$F$9+СВЦЭМ!$D$10+'СЕТ СН'!$F$6-'СЕТ СН'!$F$19</f>
        <v>2076.7711145200001</v>
      </c>
      <c r="H41" s="36">
        <f>SUMIFS(СВЦЭМ!$C$39:$C$782,СВЦЭМ!$A$39:$A$782,$A41,СВЦЭМ!$B$39:$B$782,H$11)+'СЕТ СН'!$F$9+СВЦЭМ!$D$10+'СЕТ СН'!$F$6-'СЕТ СН'!$F$19</f>
        <v>2045.3033075999999</v>
      </c>
      <c r="I41" s="36">
        <f>SUMIFS(СВЦЭМ!$C$39:$C$782,СВЦЭМ!$A$39:$A$782,$A41,СВЦЭМ!$B$39:$B$782,I$11)+'СЕТ СН'!$F$9+СВЦЭМ!$D$10+'СЕТ СН'!$F$6-'СЕТ СН'!$F$19</f>
        <v>1874.6770389199999</v>
      </c>
      <c r="J41" s="36">
        <f>SUMIFS(СВЦЭМ!$C$39:$C$782,СВЦЭМ!$A$39:$A$782,$A41,СВЦЭМ!$B$39:$B$782,J$11)+'СЕТ СН'!$F$9+СВЦЭМ!$D$10+'СЕТ СН'!$F$6-'СЕТ СН'!$F$19</f>
        <v>1774.37694857</v>
      </c>
      <c r="K41" s="36">
        <f>SUMIFS(СВЦЭМ!$C$39:$C$782,СВЦЭМ!$A$39:$A$782,$A41,СВЦЭМ!$B$39:$B$782,K$11)+'СЕТ СН'!$F$9+СВЦЭМ!$D$10+'СЕТ СН'!$F$6-'СЕТ СН'!$F$19</f>
        <v>1558.7312668299999</v>
      </c>
      <c r="L41" s="36">
        <f>SUMIFS(СВЦЭМ!$C$39:$C$782,СВЦЭМ!$A$39:$A$782,$A41,СВЦЭМ!$B$39:$B$782,L$11)+'СЕТ СН'!$F$9+СВЦЭМ!$D$10+'СЕТ СН'!$F$6-'СЕТ СН'!$F$19</f>
        <v>1537.7296112299998</v>
      </c>
      <c r="M41" s="36">
        <f>SUMIFS(СВЦЭМ!$C$39:$C$782,СВЦЭМ!$A$39:$A$782,$A41,СВЦЭМ!$B$39:$B$782,M$11)+'СЕТ СН'!$F$9+СВЦЭМ!$D$10+'СЕТ СН'!$F$6-'СЕТ СН'!$F$19</f>
        <v>1561.30694432</v>
      </c>
      <c r="N41" s="36">
        <f>SUMIFS(СВЦЭМ!$C$39:$C$782,СВЦЭМ!$A$39:$A$782,$A41,СВЦЭМ!$B$39:$B$782,N$11)+'СЕТ СН'!$F$9+СВЦЭМ!$D$10+'СЕТ СН'!$F$6-'СЕТ СН'!$F$19</f>
        <v>1609.9155676099999</v>
      </c>
      <c r="O41" s="36">
        <f>SUMIFS(СВЦЭМ!$C$39:$C$782,СВЦЭМ!$A$39:$A$782,$A41,СВЦЭМ!$B$39:$B$782,O$11)+'СЕТ СН'!$F$9+СВЦЭМ!$D$10+'СЕТ СН'!$F$6-'СЕТ СН'!$F$19</f>
        <v>1630.7581425899998</v>
      </c>
      <c r="P41" s="36">
        <f>SUMIFS(СВЦЭМ!$C$39:$C$782,СВЦЭМ!$A$39:$A$782,$A41,СВЦЭМ!$B$39:$B$782,P$11)+'СЕТ СН'!$F$9+СВЦЭМ!$D$10+'СЕТ СН'!$F$6-'СЕТ СН'!$F$19</f>
        <v>1652.0764004</v>
      </c>
      <c r="Q41" s="36">
        <f>SUMIFS(СВЦЭМ!$C$39:$C$782,СВЦЭМ!$A$39:$A$782,$A41,СВЦЭМ!$B$39:$B$782,Q$11)+'СЕТ СН'!$F$9+СВЦЭМ!$D$10+'СЕТ СН'!$F$6-'СЕТ СН'!$F$19</f>
        <v>1651.49895113</v>
      </c>
      <c r="R41" s="36">
        <f>SUMIFS(СВЦЭМ!$C$39:$C$782,СВЦЭМ!$A$39:$A$782,$A41,СВЦЭМ!$B$39:$B$782,R$11)+'СЕТ СН'!$F$9+СВЦЭМ!$D$10+'СЕТ СН'!$F$6-'СЕТ СН'!$F$19</f>
        <v>1643.10287281</v>
      </c>
      <c r="S41" s="36">
        <f>SUMIFS(СВЦЭМ!$C$39:$C$782,СВЦЭМ!$A$39:$A$782,$A41,СВЦЭМ!$B$39:$B$782,S$11)+'СЕТ СН'!$F$9+СВЦЭМ!$D$10+'СЕТ СН'!$F$6-'СЕТ СН'!$F$19</f>
        <v>1643.9229160999998</v>
      </c>
      <c r="T41" s="36">
        <f>SUMIFS(СВЦЭМ!$C$39:$C$782,СВЦЭМ!$A$39:$A$782,$A41,СВЦЭМ!$B$39:$B$782,T$11)+'СЕТ СН'!$F$9+СВЦЭМ!$D$10+'СЕТ СН'!$F$6-'СЕТ СН'!$F$19</f>
        <v>1633.7454790099998</v>
      </c>
      <c r="U41" s="36">
        <f>SUMIFS(СВЦЭМ!$C$39:$C$782,СВЦЭМ!$A$39:$A$782,$A41,СВЦЭМ!$B$39:$B$782,U$11)+'СЕТ СН'!$F$9+СВЦЭМ!$D$10+'СЕТ СН'!$F$6-'СЕТ СН'!$F$19</f>
        <v>1637.5429580799998</v>
      </c>
      <c r="V41" s="36">
        <f>SUMIFS(СВЦЭМ!$C$39:$C$782,СВЦЭМ!$A$39:$A$782,$A41,СВЦЭМ!$B$39:$B$782,V$11)+'СЕТ СН'!$F$9+СВЦЭМ!$D$10+'СЕТ СН'!$F$6-'СЕТ СН'!$F$19</f>
        <v>1638.1161747599999</v>
      </c>
      <c r="W41" s="36">
        <f>SUMIFS(СВЦЭМ!$C$39:$C$782,СВЦЭМ!$A$39:$A$782,$A41,СВЦЭМ!$B$39:$B$782,W$11)+'СЕТ СН'!$F$9+СВЦЭМ!$D$10+'СЕТ СН'!$F$6-'СЕТ СН'!$F$19</f>
        <v>1607.72397082</v>
      </c>
      <c r="X41" s="36">
        <f>SUMIFS(СВЦЭМ!$C$39:$C$782,СВЦЭМ!$A$39:$A$782,$A41,СВЦЭМ!$B$39:$B$782,X$11)+'СЕТ СН'!$F$9+СВЦЭМ!$D$10+'СЕТ СН'!$F$6-'СЕТ СН'!$F$19</f>
        <v>1681.98252228</v>
      </c>
      <c r="Y41" s="36">
        <f>SUMIFS(СВЦЭМ!$C$39:$C$782,СВЦЭМ!$A$39:$A$782,$A41,СВЦЭМ!$B$39:$B$782,Y$11)+'СЕТ СН'!$F$9+СВЦЭМ!$D$10+'СЕТ СН'!$F$6-'СЕТ СН'!$F$19</f>
        <v>1787.9213327699999</v>
      </c>
    </row>
    <row r="42" spans="1:25" ht="15.75" x14ac:dyDescent="0.2">
      <c r="A42" s="35">
        <f t="shared" si="0"/>
        <v>45138</v>
      </c>
      <c r="B42" s="36">
        <f>SUMIFS(СВЦЭМ!$C$39:$C$782,СВЦЭМ!$A$39:$A$782,$A42,СВЦЭМ!$B$39:$B$782,B$11)+'СЕТ СН'!$F$9+СВЦЭМ!$D$10+'СЕТ СН'!$F$6-'СЕТ СН'!$F$19</f>
        <v>1820.7190341399998</v>
      </c>
      <c r="C42" s="36">
        <f>SUMIFS(СВЦЭМ!$C$39:$C$782,СВЦЭМ!$A$39:$A$782,$A42,СВЦЭМ!$B$39:$B$782,C$11)+'СЕТ СН'!$F$9+СВЦЭМ!$D$10+'СЕТ СН'!$F$6-'СЕТ СН'!$F$19</f>
        <v>1897.3558828599998</v>
      </c>
      <c r="D42" s="36">
        <f>SUMIFS(СВЦЭМ!$C$39:$C$782,СВЦЭМ!$A$39:$A$782,$A42,СВЦЭМ!$B$39:$B$782,D$11)+'СЕТ СН'!$F$9+СВЦЭМ!$D$10+'СЕТ СН'!$F$6-'СЕТ СН'!$F$19</f>
        <v>2046.85697308</v>
      </c>
      <c r="E42" s="36">
        <f>SUMIFS(СВЦЭМ!$C$39:$C$782,СВЦЭМ!$A$39:$A$782,$A42,СВЦЭМ!$B$39:$B$782,E$11)+'СЕТ СН'!$F$9+СВЦЭМ!$D$10+'СЕТ СН'!$F$6-'СЕТ СН'!$F$19</f>
        <v>2071.0113354300001</v>
      </c>
      <c r="F42" s="36">
        <f>SUMIFS(СВЦЭМ!$C$39:$C$782,СВЦЭМ!$A$39:$A$782,$A42,СВЦЭМ!$B$39:$B$782,F$11)+'СЕТ СН'!$F$9+СВЦЭМ!$D$10+'СЕТ СН'!$F$6-'СЕТ СН'!$F$19</f>
        <v>2077.4372645799999</v>
      </c>
      <c r="G42" s="36">
        <f>SUMIFS(СВЦЭМ!$C$39:$C$782,СВЦЭМ!$A$39:$A$782,$A42,СВЦЭМ!$B$39:$B$782,G$11)+'СЕТ СН'!$F$9+СВЦЭМ!$D$10+'СЕТ СН'!$F$6-'СЕТ СН'!$F$19</f>
        <v>2087.9367964399999</v>
      </c>
      <c r="H42" s="36">
        <f>SUMIFS(СВЦЭМ!$C$39:$C$782,СВЦЭМ!$A$39:$A$782,$A42,СВЦЭМ!$B$39:$B$782,H$11)+'СЕТ СН'!$F$9+СВЦЭМ!$D$10+'СЕТ СН'!$F$6-'СЕТ СН'!$F$19</f>
        <v>2122.3257425299998</v>
      </c>
      <c r="I42" s="36">
        <f>SUMIFS(СВЦЭМ!$C$39:$C$782,СВЦЭМ!$A$39:$A$782,$A42,СВЦЭМ!$B$39:$B$782,I$11)+'СЕТ СН'!$F$9+СВЦЭМ!$D$10+'СЕТ СН'!$F$6-'СЕТ СН'!$F$19</f>
        <v>1831.7937794699999</v>
      </c>
      <c r="J42" s="36">
        <f>SUMIFS(СВЦЭМ!$C$39:$C$782,СВЦЭМ!$A$39:$A$782,$A42,СВЦЭМ!$B$39:$B$782,J$11)+'СЕТ СН'!$F$9+СВЦЭМ!$D$10+'СЕТ СН'!$F$6-'СЕТ СН'!$F$19</f>
        <v>1755.0081547299999</v>
      </c>
      <c r="K42" s="36">
        <f>SUMIFS(СВЦЭМ!$C$39:$C$782,СВЦЭМ!$A$39:$A$782,$A42,СВЦЭМ!$B$39:$B$782,K$11)+'СЕТ СН'!$F$9+СВЦЭМ!$D$10+'СЕТ СН'!$F$6-'СЕТ СН'!$F$19</f>
        <v>1734.3924676099998</v>
      </c>
      <c r="L42" s="36">
        <f>SUMIFS(СВЦЭМ!$C$39:$C$782,СВЦЭМ!$A$39:$A$782,$A42,СВЦЭМ!$B$39:$B$782,L$11)+'СЕТ СН'!$F$9+СВЦЭМ!$D$10+'СЕТ СН'!$F$6-'СЕТ СН'!$F$19</f>
        <v>1691.1730576699999</v>
      </c>
      <c r="M42" s="36">
        <f>SUMIFS(СВЦЭМ!$C$39:$C$782,СВЦЭМ!$A$39:$A$782,$A42,СВЦЭМ!$B$39:$B$782,M$11)+'СЕТ СН'!$F$9+СВЦЭМ!$D$10+'СЕТ СН'!$F$6-'СЕТ СН'!$F$19</f>
        <v>1677.72157483</v>
      </c>
      <c r="N42" s="36">
        <f>SUMIFS(СВЦЭМ!$C$39:$C$782,СВЦЭМ!$A$39:$A$782,$A42,СВЦЭМ!$B$39:$B$782,N$11)+'СЕТ СН'!$F$9+СВЦЭМ!$D$10+'СЕТ СН'!$F$6-'СЕТ СН'!$F$19</f>
        <v>1669.3550386499999</v>
      </c>
      <c r="O42" s="36">
        <f>SUMIFS(СВЦЭМ!$C$39:$C$782,СВЦЭМ!$A$39:$A$782,$A42,СВЦЭМ!$B$39:$B$782,O$11)+'СЕТ СН'!$F$9+СВЦЭМ!$D$10+'СЕТ СН'!$F$6-'СЕТ СН'!$F$19</f>
        <v>1662.8529625199999</v>
      </c>
      <c r="P42" s="36">
        <f>SUMIFS(СВЦЭМ!$C$39:$C$782,СВЦЭМ!$A$39:$A$782,$A42,СВЦЭМ!$B$39:$B$782,P$11)+'СЕТ СН'!$F$9+СВЦЭМ!$D$10+'СЕТ СН'!$F$6-'СЕТ СН'!$F$19</f>
        <v>1667.7333486999999</v>
      </c>
      <c r="Q42" s="36">
        <f>SUMIFS(СВЦЭМ!$C$39:$C$782,СВЦЭМ!$A$39:$A$782,$A42,СВЦЭМ!$B$39:$B$782,Q$11)+'СЕТ СН'!$F$9+СВЦЭМ!$D$10+'СЕТ СН'!$F$6-'СЕТ СН'!$F$19</f>
        <v>1634.01694529</v>
      </c>
      <c r="R42" s="36">
        <f>SUMIFS(СВЦЭМ!$C$39:$C$782,СВЦЭМ!$A$39:$A$782,$A42,СВЦЭМ!$B$39:$B$782,R$11)+'СЕТ СН'!$F$9+СВЦЭМ!$D$10+'СЕТ СН'!$F$6-'СЕТ СН'!$F$19</f>
        <v>1641.8467874399998</v>
      </c>
      <c r="S42" s="36">
        <f>SUMIFS(СВЦЭМ!$C$39:$C$782,СВЦЭМ!$A$39:$A$782,$A42,СВЦЭМ!$B$39:$B$782,S$11)+'СЕТ СН'!$F$9+СВЦЭМ!$D$10+'СЕТ СН'!$F$6-'СЕТ СН'!$F$19</f>
        <v>1657.9317206199999</v>
      </c>
      <c r="T42" s="36">
        <f>SUMIFS(СВЦЭМ!$C$39:$C$782,СВЦЭМ!$A$39:$A$782,$A42,СВЦЭМ!$B$39:$B$782,T$11)+'СЕТ СН'!$F$9+СВЦЭМ!$D$10+'СЕТ СН'!$F$6-'СЕТ СН'!$F$19</f>
        <v>1687.84382476</v>
      </c>
      <c r="U42" s="36">
        <f>SUMIFS(СВЦЭМ!$C$39:$C$782,СВЦЭМ!$A$39:$A$782,$A42,СВЦЭМ!$B$39:$B$782,U$11)+'СЕТ СН'!$F$9+СВЦЭМ!$D$10+'СЕТ СН'!$F$6-'СЕТ СН'!$F$19</f>
        <v>1722.3353327699999</v>
      </c>
      <c r="V42" s="36">
        <f>SUMIFS(СВЦЭМ!$C$39:$C$782,СВЦЭМ!$A$39:$A$782,$A42,СВЦЭМ!$B$39:$B$782,V$11)+'СЕТ СН'!$F$9+СВЦЭМ!$D$10+'СЕТ СН'!$F$6-'СЕТ СН'!$F$19</f>
        <v>1716.38029476</v>
      </c>
      <c r="W42" s="36">
        <f>SUMIFS(СВЦЭМ!$C$39:$C$782,СВЦЭМ!$A$39:$A$782,$A42,СВЦЭМ!$B$39:$B$782,W$11)+'СЕТ СН'!$F$9+СВЦЭМ!$D$10+'СЕТ СН'!$F$6-'СЕТ СН'!$F$19</f>
        <v>1678.5034064899999</v>
      </c>
      <c r="X42" s="36">
        <f>SUMIFS(СВЦЭМ!$C$39:$C$782,СВЦЭМ!$A$39:$A$782,$A42,СВЦЭМ!$B$39:$B$782,X$11)+'СЕТ СН'!$F$9+СВЦЭМ!$D$10+'СЕТ СН'!$F$6-'СЕТ СН'!$F$19</f>
        <v>1753.4391219099998</v>
      </c>
      <c r="Y42" s="36">
        <f>SUMIFS(СВЦЭМ!$C$39:$C$782,СВЦЭМ!$A$39:$A$782,$A42,СВЦЭМ!$B$39:$B$782,Y$11)+'СЕТ СН'!$F$9+СВЦЭМ!$D$10+'СЕТ СН'!$F$6-'СЕТ СН'!$F$19</f>
        <v>1883.4692186699999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01.07.2023</v>
      </c>
      <c r="B48" s="36">
        <f>SUMIFS(СВЦЭМ!$C$39:$C$782,СВЦЭМ!$A$39:$A$782,$A48,СВЦЭМ!$B$39:$B$782,B$47)+'СЕТ СН'!$G$9+СВЦЭМ!$D$10+'СЕТ СН'!$G$6-'СЕТ СН'!$G$19</f>
        <v>1936.32308586</v>
      </c>
      <c r="C48" s="36">
        <f>SUMIFS(СВЦЭМ!$C$39:$C$782,СВЦЭМ!$A$39:$A$782,$A48,СВЦЭМ!$B$39:$B$782,C$47)+'СЕТ СН'!$G$9+СВЦЭМ!$D$10+'СЕТ СН'!$G$6-'СЕТ СН'!$G$19</f>
        <v>2012.45567035</v>
      </c>
      <c r="D48" s="36">
        <f>SUMIFS(СВЦЭМ!$C$39:$C$782,СВЦЭМ!$A$39:$A$782,$A48,СВЦЭМ!$B$39:$B$782,D$47)+'СЕТ СН'!$G$9+СВЦЭМ!$D$10+'СЕТ СН'!$G$6-'СЕТ СН'!$G$19</f>
        <v>2051.8765548000001</v>
      </c>
      <c r="E48" s="36">
        <f>SUMIFS(СВЦЭМ!$C$39:$C$782,СВЦЭМ!$A$39:$A$782,$A48,СВЦЭМ!$B$39:$B$782,E$47)+'СЕТ СН'!$G$9+СВЦЭМ!$D$10+'СЕТ СН'!$G$6-'СЕТ СН'!$G$19</f>
        <v>2047.2046232800001</v>
      </c>
      <c r="F48" s="36">
        <f>SUMIFS(СВЦЭМ!$C$39:$C$782,СВЦЭМ!$A$39:$A$782,$A48,СВЦЭМ!$B$39:$B$782,F$47)+'СЕТ СН'!$G$9+СВЦЭМ!$D$10+'СЕТ СН'!$G$6-'СЕТ СН'!$G$19</f>
        <v>2053.4479873999999</v>
      </c>
      <c r="G48" s="36">
        <f>SUMIFS(СВЦЭМ!$C$39:$C$782,СВЦЭМ!$A$39:$A$782,$A48,СВЦЭМ!$B$39:$B$782,G$47)+'СЕТ СН'!$G$9+СВЦЭМ!$D$10+'СЕТ СН'!$G$6-'СЕТ СН'!$G$19</f>
        <v>2051.2511738600001</v>
      </c>
      <c r="H48" s="36">
        <f>SUMIFS(СВЦЭМ!$C$39:$C$782,СВЦЭМ!$A$39:$A$782,$A48,СВЦЭМ!$B$39:$B$782,H$47)+'СЕТ СН'!$G$9+СВЦЭМ!$D$10+'СЕТ СН'!$G$6-'СЕТ СН'!$G$19</f>
        <v>2056.2461643500001</v>
      </c>
      <c r="I48" s="36">
        <f>SUMIFS(СВЦЭМ!$C$39:$C$782,СВЦЭМ!$A$39:$A$782,$A48,СВЦЭМ!$B$39:$B$782,I$47)+'СЕТ СН'!$G$9+СВЦЭМ!$D$10+'СЕТ СН'!$G$6-'СЕТ СН'!$G$19</f>
        <v>1955.2455431000001</v>
      </c>
      <c r="J48" s="36">
        <f>SUMIFS(СВЦЭМ!$C$39:$C$782,СВЦЭМ!$A$39:$A$782,$A48,СВЦЭМ!$B$39:$B$782,J$47)+'СЕТ СН'!$G$9+СВЦЭМ!$D$10+'СЕТ СН'!$G$6-'СЕТ СН'!$G$19</f>
        <v>1832.0520887600001</v>
      </c>
      <c r="K48" s="36">
        <f>SUMIFS(СВЦЭМ!$C$39:$C$782,СВЦЭМ!$A$39:$A$782,$A48,СВЦЭМ!$B$39:$B$782,K$47)+'СЕТ СН'!$G$9+СВЦЭМ!$D$10+'СЕТ СН'!$G$6-'СЕТ СН'!$G$19</f>
        <v>1763.27867363</v>
      </c>
      <c r="L48" s="36">
        <f>SUMIFS(СВЦЭМ!$C$39:$C$782,СВЦЭМ!$A$39:$A$782,$A48,СВЦЭМ!$B$39:$B$782,L$47)+'СЕТ СН'!$G$9+СВЦЭМ!$D$10+'СЕТ СН'!$G$6-'СЕТ СН'!$G$19</f>
        <v>1725.4497101500001</v>
      </c>
      <c r="M48" s="36">
        <f>SUMIFS(СВЦЭМ!$C$39:$C$782,СВЦЭМ!$A$39:$A$782,$A48,СВЦЭМ!$B$39:$B$782,M$47)+'СЕТ СН'!$G$9+СВЦЭМ!$D$10+'СЕТ СН'!$G$6-'СЕТ СН'!$G$19</f>
        <v>1701.6160315</v>
      </c>
      <c r="N48" s="36">
        <f>SUMIFS(СВЦЭМ!$C$39:$C$782,СВЦЭМ!$A$39:$A$782,$A48,СВЦЭМ!$B$39:$B$782,N$47)+'СЕТ СН'!$G$9+СВЦЭМ!$D$10+'СЕТ СН'!$G$6-'СЕТ СН'!$G$19</f>
        <v>1689.79629219</v>
      </c>
      <c r="O48" s="36">
        <f>SUMIFS(СВЦЭМ!$C$39:$C$782,СВЦЭМ!$A$39:$A$782,$A48,СВЦЭМ!$B$39:$B$782,O$47)+'СЕТ СН'!$G$9+СВЦЭМ!$D$10+'СЕТ СН'!$G$6-'СЕТ СН'!$G$19</f>
        <v>1712.1106689000001</v>
      </c>
      <c r="P48" s="36">
        <f>SUMIFS(СВЦЭМ!$C$39:$C$782,СВЦЭМ!$A$39:$A$782,$A48,СВЦЭМ!$B$39:$B$782,P$47)+'СЕТ СН'!$G$9+СВЦЭМ!$D$10+'СЕТ СН'!$G$6-'СЕТ СН'!$G$19</f>
        <v>1710.09969649</v>
      </c>
      <c r="Q48" s="36">
        <f>SUMIFS(СВЦЭМ!$C$39:$C$782,СВЦЭМ!$A$39:$A$782,$A48,СВЦЭМ!$B$39:$B$782,Q$47)+'СЕТ СН'!$G$9+СВЦЭМ!$D$10+'СЕТ СН'!$G$6-'СЕТ СН'!$G$19</f>
        <v>1714.0089003200001</v>
      </c>
      <c r="R48" s="36">
        <f>SUMIFS(СВЦЭМ!$C$39:$C$782,СВЦЭМ!$A$39:$A$782,$A48,СВЦЭМ!$B$39:$B$782,R$47)+'СЕТ СН'!$G$9+СВЦЭМ!$D$10+'СЕТ СН'!$G$6-'СЕТ СН'!$G$19</f>
        <v>1698.5463264</v>
      </c>
      <c r="S48" s="36">
        <f>SUMIFS(СВЦЭМ!$C$39:$C$782,СВЦЭМ!$A$39:$A$782,$A48,СВЦЭМ!$B$39:$B$782,S$47)+'СЕТ СН'!$G$9+СВЦЭМ!$D$10+'СЕТ СН'!$G$6-'СЕТ СН'!$G$19</f>
        <v>1696.5148536300001</v>
      </c>
      <c r="T48" s="36">
        <f>SUMIFS(СВЦЭМ!$C$39:$C$782,СВЦЭМ!$A$39:$A$782,$A48,СВЦЭМ!$B$39:$B$782,T$47)+'СЕТ СН'!$G$9+СВЦЭМ!$D$10+'СЕТ СН'!$G$6-'СЕТ СН'!$G$19</f>
        <v>1705.2658409600001</v>
      </c>
      <c r="U48" s="36">
        <f>SUMIFS(СВЦЭМ!$C$39:$C$782,СВЦЭМ!$A$39:$A$782,$A48,СВЦЭМ!$B$39:$B$782,U$47)+'СЕТ СН'!$G$9+СВЦЭМ!$D$10+'СЕТ СН'!$G$6-'СЕТ СН'!$G$19</f>
        <v>1720.9505212199999</v>
      </c>
      <c r="V48" s="36">
        <f>SUMIFS(СВЦЭМ!$C$39:$C$782,СВЦЭМ!$A$39:$A$782,$A48,СВЦЭМ!$B$39:$B$782,V$47)+'СЕТ СН'!$G$9+СВЦЭМ!$D$10+'СЕТ СН'!$G$6-'СЕТ СН'!$G$19</f>
        <v>1727.1598418199999</v>
      </c>
      <c r="W48" s="36">
        <f>SUMIFS(СВЦЭМ!$C$39:$C$782,СВЦЭМ!$A$39:$A$782,$A48,СВЦЭМ!$B$39:$B$782,W$47)+'СЕТ СН'!$G$9+СВЦЭМ!$D$10+'СЕТ СН'!$G$6-'СЕТ СН'!$G$19</f>
        <v>1708.63243115</v>
      </c>
      <c r="X48" s="36">
        <f>SUMIFS(СВЦЭМ!$C$39:$C$782,СВЦЭМ!$A$39:$A$782,$A48,СВЦЭМ!$B$39:$B$782,X$47)+'СЕТ СН'!$G$9+СВЦЭМ!$D$10+'СЕТ СН'!$G$6-'СЕТ СН'!$G$19</f>
        <v>1758.23859868</v>
      </c>
      <c r="Y48" s="36">
        <f>SUMIFS(СВЦЭМ!$C$39:$C$782,СВЦЭМ!$A$39:$A$782,$A48,СВЦЭМ!$B$39:$B$782,Y$47)+'СЕТ СН'!$G$9+СВЦЭМ!$D$10+'СЕТ СН'!$G$6-'СЕТ СН'!$G$19</f>
        <v>1834.1709059</v>
      </c>
    </row>
    <row r="49" spans="1:25" ht="15.75" x14ac:dyDescent="0.2">
      <c r="A49" s="35">
        <f>A48+1</f>
        <v>45109</v>
      </c>
      <c r="B49" s="36">
        <f>SUMIFS(СВЦЭМ!$C$39:$C$782,СВЦЭМ!$A$39:$A$782,$A49,СВЦЭМ!$B$39:$B$782,B$47)+'СЕТ СН'!$G$9+СВЦЭМ!$D$10+'СЕТ СН'!$G$6-'СЕТ СН'!$G$19</f>
        <v>1718.33022514</v>
      </c>
      <c r="C49" s="36">
        <f>SUMIFS(СВЦЭМ!$C$39:$C$782,СВЦЭМ!$A$39:$A$782,$A49,СВЦЭМ!$B$39:$B$782,C$47)+'СЕТ СН'!$G$9+СВЦЭМ!$D$10+'СЕТ СН'!$G$6-'СЕТ СН'!$G$19</f>
        <v>1792.6399027800001</v>
      </c>
      <c r="D49" s="36">
        <f>SUMIFS(СВЦЭМ!$C$39:$C$782,СВЦЭМ!$A$39:$A$782,$A49,СВЦЭМ!$B$39:$B$782,D$47)+'СЕТ СН'!$G$9+СВЦЭМ!$D$10+'СЕТ СН'!$G$6-'СЕТ СН'!$G$19</f>
        <v>1836.37486087</v>
      </c>
      <c r="E49" s="36">
        <f>SUMIFS(СВЦЭМ!$C$39:$C$782,СВЦЭМ!$A$39:$A$782,$A49,СВЦЭМ!$B$39:$B$782,E$47)+'СЕТ СН'!$G$9+СВЦЭМ!$D$10+'СЕТ СН'!$G$6-'СЕТ СН'!$G$19</f>
        <v>1868.79018436</v>
      </c>
      <c r="F49" s="36">
        <f>SUMIFS(СВЦЭМ!$C$39:$C$782,СВЦЭМ!$A$39:$A$782,$A49,СВЦЭМ!$B$39:$B$782,F$47)+'СЕТ СН'!$G$9+СВЦЭМ!$D$10+'СЕТ СН'!$G$6-'СЕТ СН'!$G$19</f>
        <v>1856.1372424399999</v>
      </c>
      <c r="G49" s="36">
        <f>SUMIFS(СВЦЭМ!$C$39:$C$782,СВЦЭМ!$A$39:$A$782,$A49,СВЦЭМ!$B$39:$B$782,G$47)+'СЕТ СН'!$G$9+СВЦЭМ!$D$10+'СЕТ СН'!$G$6-'СЕТ СН'!$G$19</f>
        <v>1842.68651548</v>
      </c>
      <c r="H49" s="36">
        <f>SUMIFS(СВЦЭМ!$C$39:$C$782,СВЦЭМ!$A$39:$A$782,$A49,СВЦЭМ!$B$39:$B$782,H$47)+'СЕТ СН'!$G$9+СВЦЭМ!$D$10+'СЕТ СН'!$G$6-'СЕТ СН'!$G$19</f>
        <v>1862.5117613499999</v>
      </c>
      <c r="I49" s="36">
        <f>SUMIFS(СВЦЭМ!$C$39:$C$782,СВЦЭМ!$A$39:$A$782,$A49,СВЦЭМ!$B$39:$B$782,I$47)+'СЕТ СН'!$G$9+СВЦЭМ!$D$10+'СЕТ СН'!$G$6-'СЕТ СН'!$G$19</f>
        <v>1850.6283111499999</v>
      </c>
      <c r="J49" s="36">
        <f>SUMIFS(СВЦЭМ!$C$39:$C$782,СВЦЭМ!$A$39:$A$782,$A49,СВЦЭМ!$B$39:$B$782,J$47)+'СЕТ СН'!$G$9+СВЦЭМ!$D$10+'СЕТ СН'!$G$6-'СЕТ СН'!$G$19</f>
        <v>1751.6857293999999</v>
      </c>
      <c r="K49" s="36">
        <f>SUMIFS(СВЦЭМ!$C$39:$C$782,СВЦЭМ!$A$39:$A$782,$A49,СВЦЭМ!$B$39:$B$782,K$47)+'СЕТ СН'!$G$9+СВЦЭМ!$D$10+'СЕТ СН'!$G$6-'СЕТ СН'!$G$19</f>
        <v>1693.79481992</v>
      </c>
      <c r="L49" s="36">
        <f>SUMIFS(СВЦЭМ!$C$39:$C$782,СВЦЭМ!$A$39:$A$782,$A49,СВЦЭМ!$B$39:$B$782,L$47)+'СЕТ СН'!$G$9+СВЦЭМ!$D$10+'СЕТ СН'!$G$6-'СЕТ СН'!$G$19</f>
        <v>1635.1968236600001</v>
      </c>
      <c r="M49" s="36">
        <f>SUMIFS(СВЦЭМ!$C$39:$C$782,СВЦЭМ!$A$39:$A$782,$A49,СВЦЭМ!$B$39:$B$782,M$47)+'СЕТ СН'!$G$9+СВЦЭМ!$D$10+'СЕТ СН'!$G$6-'СЕТ СН'!$G$19</f>
        <v>1609.5245820299999</v>
      </c>
      <c r="N49" s="36">
        <f>SUMIFS(СВЦЭМ!$C$39:$C$782,СВЦЭМ!$A$39:$A$782,$A49,СВЦЭМ!$B$39:$B$782,N$47)+'СЕТ СН'!$G$9+СВЦЭМ!$D$10+'СЕТ СН'!$G$6-'СЕТ СН'!$G$19</f>
        <v>1598.80493161</v>
      </c>
      <c r="O49" s="36">
        <f>SUMIFS(СВЦЭМ!$C$39:$C$782,СВЦЭМ!$A$39:$A$782,$A49,СВЦЭМ!$B$39:$B$782,O$47)+'СЕТ СН'!$G$9+СВЦЭМ!$D$10+'СЕТ СН'!$G$6-'СЕТ СН'!$G$19</f>
        <v>1599.1496509599999</v>
      </c>
      <c r="P49" s="36">
        <f>SUMIFS(СВЦЭМ!$C$39:$C$782,СВЦЭМ!$A$39:$A$782,$A49,СВЦЭМ!$B$39:$B$782,P$47)+'СЕТ СН'!$G$9+СВЦЭМ!$D$10+'СЕТ СН'!$G$6-'СЕТ СН'!$G$19</f>
        <v>1611.7596055399999</v>
      </c>
      <c r="Q49" s="36">
        <f>SUMIFS(СВЦЭМ!$C$39:$C$782,СВЦЭМ!$A$39:$A$782,$A49,СВЦЭМ!$B$39:$B$782,Q$47)+'СЕТ СН'!$G$9+СВЦЭМ!$D$10+'СЕТ СН'!$G$6-'СЕТ СН'!$G$19</f>
        <v>1610.60366316</v>
      </c>
      <c r="R49" s="36">
        <f>SUMIFS(СВЦЭМ!$C$39:$C$782,СВЦЭМ!$A$39:$A$782,$A49,СВЦЭМ!$B$39:$B$782,R$47)+'СЕТ СН'!$G$9+СВЦЭМ!$D$10+'СЕТ СН'!$G$6-'СЕТ СН'!$G$19</f>
        <v>1611.6581664</v>
      </c>
      <c r="S49" s="36">
        <f>SUMIFS(СВЦЭМ!$C$39:$C$782,СВЦЭМ!$A$39:$A$782,$A49,СВЦЭМ!$B$39:$B$782,S$47)+'СЕТ СН'!$G$9+СВЦЭМ!$D$10+'СЕТ СН'!$G$6-'СЕТ СН'!$G$19</f>
        <v>1618.5495967500001</v>
      </c>
      <c r="T49" s="36">
        <f>SUMIFS(СВЦЭМ!$C$39:$C$782,СВЦЭМ!$A$39:$A$782,$A49,СВЦЭМ!$B$39:$B$782,T$47)+'СЕТ СН'!$G$9+СВЦЭМ!$D$10+'СЕТ СН'!$G$6-'СЕТ СН'!$G$19</f>
        <v>1606.8405734800001</v>
      </c>
      <c r="U49" s="36">
        <f>SUMIFS(СВЦЭМ!$C$39:$C$782,СВЦЭМ!$A$39:$A$782,$A49,СВЦЭМ!$B$39:$B$782,U$47)+'СЕТ СН'!$G$9+СВЦЭМ!$D$10+'СЕТ СН'!$G$6-'СЕТ СН'!$G$19</f>
        <v>1617.71712099</v>
      </c>
      <c r="V49" s="36">
        <f>SUMIFS(СВЦЭМ!$C$39:$C$782,СВЦЭМ!$A$39:$A$782,$A49,СВЦЭМ!$B$39:$B$782,V$47)+'СЕТ СН'!$G$9+СВЦЭМ!$D$10+'СЕТ СН'!$G$6-'СЕТ СН'!$G$19</f>
        <v>1623.33853746</v>
      </c>
      <c r="W49" s="36">
        <f>SUMIFS(СВЦЭМ!$C$39:$C$782,СВЦЭМ!$A$39:$A$782,$A49,СВЦЭМ!$B$39:$B$782,W$47)+'СЕТ СН'!$G$9+СВЦЭМ!$D$10+'СЕТ СН'!$G$6-'СЕТ СН'!$G$19</f>
        <v>1604.21324039</v>
      </c>
      <c r="X49" s="36">
        <f>SUMIFS(СВЦЭМ!$C$39:$C$782,СВЦЭМ!$A$39:$A$782,$A49,СВЦЭМ!$B$39:$B$782,X$47)+'СЕТ СН'!$G$9+СВЦЭМ!$D$10+'СЕТ СН'!$G$6-'СЕТ СН'!$G$19</f>
        <v>1642.9456925699999</v>
      </c>
      <c r="Y49" s="36">
        <f>SUMIFS(СВЦЭМ!$C$39:$C$782,СВЦЭМ!$A$39:$A$782,$A49,СВЦЭМ!$B$39:$B$782,Y$47)+'СЕТ СН'!$G$9+СВЦЭМ!$D$10+'СЕТ СН'!$G$6-'СЕТ СН'!$G$19</f>
        <v>1737.44848473</v>
      </c>
    </row>
    <row r="50" spans="1:25" ht="15.75" x14ac:dyDescent="0.2">
      <c r="A50" s="35">
        <f t="shared" ref="A50:A78" si="1">A49+1</f>
        <v>45110</v>
      </c>
      <c r="B50" s="36">
        <f>SUMIFS(СВЦЭМ!$C$39:$C$782,СВЦЭМ!$A$39:$A$782,$A50,СВЦЭМ!$B$39:$B$782,B$47)+'СЕТ СН'!$G$9+СВЦЭМ!$D$10+'СЕТ СН'!$G$6-'СЕТ СН'!$G$19</f>
        <v>1841.4759889100001</v>
      </c>
      <c r="C50" s="36">
        <f>SUMIFS(СВЦЭМ!$C$39:$C$782,СВЦЭМ!$A$39:$A$782,$A50,СВЦЭМ!$B$39:$B$782,C$47)+'СЕТ СН'!$G$9+СВЦЭМ!$D$10+'СЕТ СН'!$G$6-'СЕТ СН'!$G$19</f>
        <v>1907.3755254499999</v>
      </c>
      <c r="D50" s="36">
        <f>SUMIFS(СВЦЭМ!$C$39:$C$782,СВЦЭМ!$A$39:$A$782,$A50,СВЦЭМ!$B$39:$B$782,D$47)+'СЕТ СН'!$G$9+СВЦЭМ!$D$10+'СЕТ СН'!$G$6-'СЕТ СН'!$G$19</f>
        <v>1932.5057101100001</v>
      </c>
      <c r="E50" s="36">
        <f>SUMIFS(СВЦЭМ!$C$39:$C$782,СВЦЭМ!$A$39:$A$782,$A50,СВЦЭМ!$B$39:$B$782,E$47)+'СЕТ СН'!$G$9+СВЦЭМ!$D$10+'СЕТ СН'!$G$6-'СЕТ СН'!$G$19</f>
        <v>1968.21641735</v>
      </c>
      <c r="F50" s="36">
        <f>SUMIFS(СВЦЭМ!$C$39:$C$782,СВЦЭМ!$A$39:$A$782,$A50,СВЦЭМ!$B$39:$B$782,F$47)+'СЕТ СН'!$G$9+СВЦЭМ!$D$10+'СЕТ СН'!$G$6-'СЕТ СН'!$G$19</f>
        <v>1993.9219151899999</v>
      </c>
      <c r="G50" s="36">
        <f>SUMIFS(СВЦЭМ!$C$39:$C$782,СВЦЭМ!$A$39:$A$782,$A50,СВЦЭМ!$B$39:$B$782,G$47)+'СЕТ СН'!$G$9+СВЦЭМ!$D$10+'СЕТ СН'!$G$6-'СЕТ СН'!$G$19</f>
        <v>1973.8253605100001</v>
      </c>
      <c r="H50" s="36">
        <f>SUMIFS(СВЦЭМ!$C$39:$C$782,СВЦЭМ!$A$39:$A$782,$A50,СВЦЭМ!$B$39:$B$782,H$47)+'СЕТ СН'!$G$9+СВЦЭМ!$D$10+'СЕТ СН'!$G$6-'СЕТ СН'!$G$19</f>
        <v>1893.11276767</v>
      </c>
      <c r="I50" s="36">
        <f>SUMIFS(СВЦЭМ!$C$39:$C$782,СВЦЭМ!$A$39:$A$782,$A50,СВЦЭМ!$B$39:$B$782,I$47)+'СЕТ СН'!$G$9+СВЦЭМ!$D$10+'СЕТ СН'!$G$6-'СЕТ СН'!$G$19</f>
        <v>1778.78362115</v>
      </c>
      <c r="J50" s="36">
        <f>SUMIFS(СВЦЭМ!$C$39:$C$782,СВЦЭМ!$A$39:$A$782,$A50,СВЦЭМ!$B$39:$B$782,J$47)+'СЕТ СН'!$G$9+СВЦЭМ!$D$10+'СЕТ СН'!$G$6-'СЕТ СН'!$G$19</f>
        <v>1679.0672564900001</v>
      </c>
      <c r="K50" s="36">
        <f>SUMIFS(СВЦЭМ!$C$39:$C$782,СВЦЭМ!$A$39:$A$782,$A50,СВЦЭМ!$B$39:$B$782,K$47)+'СЕТ СН'!$G$9+СВЦЭМ!$D$10+'СЕТ СН'!$G$6-'СЕТ СН'!$G$19</f>
        <v>1608.45626868</v>
      </c>
      <c r="L50" s="36">
        <f>SUMIFS(СВЦЭМ!$C$39:$C$782,СВЦЭМ!$A$39:$A$782,$A50,СВЦЭМ!$B$39:$B$782,L$47)+'СЕТ СН'!$G$9+СВЦЭМ!$D$10+'СЕТ СН'!$G$6-'СЕТ СН'!$G$19</f>
        <v>1630.4910028199999</v>
      </c>
      <c r="M50" s="36">
        <f>SUMIFS(СВЦЭМ!$C$39:$C$782,СВЦЭМ!$A$39:$A$782,$A50,СВЦЭМ!$B$39:$B$782,M$47)+'СЕТ СН'!$G$9+СВЦЭМ!$D$10+'СЕТ СН'!$G$6-'СЕТ СН'!$G$19</f>
        <v>1617.7680740999999</v>
      </c>
      <c r="N50" s="36">
        <f>SUMIFS(СВЦЭМ!$C$39:$C$782,СВЦЭМ!$A$39:$A$782,$A50,СВЦЭМ!$B$39:$B$782,N$47)+'СЕТ СН'!$G$9+СВЦЭМ!$D$10+'СЕТ СН'!$G$6-'СЕТ СН'!$G$19</f>
        <v>1625.41222939</v>
      </c>
      <c r="O50" s="36">
        <f>SUMIFS(СВЦЭМ!$C$39:$C$782,СВЦЭМ!$A$39:$A$782,$A50,СВЦЭМ!$B$39:$B$782,O$47)+'СЕТ СН'!$G$9+СВЦЭМ!$D$10+'СЕТ СН'!$G$6-'СЕТ СН'!$G$19</f>
        <v>1618.0004269599999</v>
      </c>
      <c r="P50" s="36">
        <f>SUMIFS(СВЦЭМ!$C$39:$C$782,СВЦЭМ!$A$39:$A$782,$A50,СВЦЭМ!$B$39:$B$782,P$47)+'СЕТ СН'!$G$9+СВЦЭМ!$D$10+'СЕТ СН'!$G$6-'СЕТ СН'!$G$19</f>
        <v>1618.2889211700001</v>
      </c>
      <c r="Q50" s="36">
        <f>SUMIFS(СВЦЭМ!$C$39:$C$782,СВЦЭМ!$A$39:$A$782,$A50,СВЦЭМ!$B$39:$B$782,Q$47)+'СЕТ СН'!$G$9+СВЦЭМ!$D$10+'СЕТ СН'!$G$6-'СЕТ СН'!$G$19</f>
        <v>1632.9040839199999</v>
      </c>
      <c r="R50" s="36">
        <f>SUMIFS(СВЦЭМ!$C$39:$C$782,СВЦЭМ!$A$39:$A$782,$A50,СВЦЭМ!$B$39:$B$782,R$47)+'СЕТ СН'!$G$9+СВЦЭМ!$D$10+'СЕТ СН'!$G$6-'СЕТ СН'!$G$19</f>
        <v>1642.37693182</v>
      </c>
      <c r="S50" s="36">
        <f>SUMIFS(СВЦЭМ!$C$39:$C$782,СВЦЭМ!$A$39:$A$782,$A50,СВЦЭМ!$B$39:$B$782,S$47)+'СЕТ СН'!$G$9+СВЦЭМ!$D$10+'СЕТ СН'!$G$6-'СЕТ СН'!$G$19</f>
        <v>1646.3015028</v>
      </c>
      <c r="T50" s="36">
        <f>SUMIFS(СВЦЭМ!$C$39:$C$782,СВЦЭМ!$A$39:$A$782,$A50,СВЦЭМ!$B$39:$B$782,T$47)+'СЕТ СН'!$G$9+СВЦЭМ!$D$10+'СЕТ СН'!$G$6-'СЕТ СН'!$G$19</f>
        <v>1670.73192221</v>
      </c>
      <c r="U50" s="36">
        <f>SUMIFS(СВЦЭМ!$C$39:$C$782,СВЦЭМ!$A$39:$A$782,$A50,СВЦЭМ!$B$39:$B$782,U$47)+'СЕТ СН'!$G$9+СВЦЭМ!$D$10+'СЕТ СН'!$G$6-'СЕТ СН'!$G$19</f>
        <v>1684.2381271700001</v>
      </c>
      <c r="V50" s="36">
        <f>SUMIFS(СВЦЭМ!$C$39:$C$782,СВЦЭМ!$A$39:$A$782,$A50,СВЦЭМ!$B$39:$B$782,V$47)+'СЕТ СН'!$G$9+СВЦЭМ!$D$10+'СЕТ СН'!$G$6-'СЕТ СН'!$G$19</f>
        <v>1672.18117216</v>
      </c>
      <c r="W50" s="36">
        <f>SUMIFS(СВЦЭМ!$C$39:$C$782,СВЦЭМ!$A$39:$A$782,$A50,СВЦЭМ!$B$39:$B$782,W$47)+'СЕТ СН'!$G$9+СВЦЭМ!$D$10+'СЕТ СН'!$G$6-'СЕТ СН'!$G$19</f>
        <v>1675.84782524</v>
      </c>
      <c r="X50" s="36">
        <f>SUMIFS(СВЦЭМ!$C$39:$C$782,СВЦЭМ!$A$39:$A$782,$A50,СВЦЭМ!$B$39:$B$782,X$47)+'СЕТ СН'!$G$9+СВЦЭМ!$D$10+'СЕТ СН'!$G$6-'СЕТ СН'!$G$19</f>
        <v>1708.4965244699999</v>
      </c>
      <c r="Y50" s="36">
        <f>SUMIFS(СВЦЭМ!$C$39:$C$782,СВЦЭМ!$A$39:$A$782,$A50,СВЦЭМ!$B$39:$B$782,Y$47)+'СЕТ СН'!$G$9+СВЦЭМ!$D$10+'СЕТ СН'!$G$6-'СЕТ СН'!$G$19</f>
        <v>1792.4318266800001</v>
      </c>
    </row>
    <row r="51" spans="1:25" ht="15.75" x14ac:dyDescent="0.2">
      <c r="A51" s="35">
        <f t="shared" si="1"/>
        <v>45111</v>
      </c>
      <c r="B51" s="36">
        <f>SUMIFS(СВЦЭМ!$C$39:$C$782,СВЦЭМ!$A$39:$A$782,$A51,СВЦЭМ!$B$39:$B$782,B$47)+'СЕТ СН'!$G$9+СВЦЭМ!$D$10+'СЕТ СН'!$G$6-'СЕТ СН'!$G$19</f>
        <v>1932.9068477599999</v>
      </c>
      <c r="C51" s="36">
        <f>SUMIFS(СВЦЭМ!$C$39:$C$782,СВЦЭМ!$A$39:$A$782,$A51,СВЦЭМ!$B$39:$B$782,C$47)+'СЕТ СН'!$G$9+СВЦЭМ!$D$10+'СЕТ СН'!$G$6-'СЕТ СН'!$G$19</f>
        <v>2012.0575136800001</v>
      </c>
      <c r="D51" s="36">
        <f>SUMIFS(СВЦЭМ!$C$39:$C$782,СВЦЭМ!$A$39:$A$782,$A51,СВЦЭМ!$B$39:$B$782,D$47)+'СЕТ СН'!$G$9+СВЦЭМ!$D$10+'СЕТ СН'!$G$6-'СЕТ СН'!$G$19</f>
        <v>2021.1574294</v>
      </c>
      <c r="E51" s="36">
        <f>SUMIFS(СВЦЭМ!$C$39:$C$782,СВЦЭМ!$A$39:$A$782,$A51,СВЦЭМ!$B$39:$B$782,E$47)+'СЕТ СН'!$G$9+СВЦЭМ!$D$10+'СЕТ СН'!$G$6-'СЕТ СН'!$G$19</f>
        <v>2045.58544375</v>
      </c>
      <c r="F51" s="36">
        <f>SUMIFS(СВЦЭМ!$C$39:$C$782,СВЦЭМ!$A$39:$A$782,$A51,СВЦЭМ!$B$39:$B$782,F$47)+'СЕТ СН'!$G$9+СВЦЭМ!$D$10+'СЕТ СН'!$G$6-'СЕТ СН'!$G$19</f>
        <v>2034.77681037</v>
      </c>
      <c r="G51" s="36">
        <f>SUMIFS(СВЦЭМ!$C$39:$C$782,СВЦЭМ!$A$39:$A$782,$A51,СВЦЭМ!$B$39:$B$782,G$47)+'СЕТ СН'!$G$9+СВЦЭМ!$D$10+'СЕТ СН'!$G$6-'СЕТ СН'!$G$19</f>
        <v>1962.0991268400001</v>
      </c>
      <c r="H51" s="36">
        <f>SUMIFS(СВЦЭМ!$C$39:$C$782,СВЦЭМ!$A$39:$A$782,$A51,СВЦЭМ!$B$39:$B$782,H$47)+'СЕТ СН'!$G$9+СВЦЭМ!$D$10+'СЕТ СН'!$G$6-'СЕТ СН'!$G$19</f>
        <v>1929.0061916300001</v>
      </c>
      <c r="I51" s="36">
        <f>SUMIFS(СВЦЭМ!$C$39:$C$782,СВЦЭМ!$A$39:$A$782,$A51,СВЦЭМ!$B$39:$B$782,I$47)+'СЕТ СН'!$G$9+СВЦЭМ!$D$10+'СЕТ СН'!$G$6-'СЕТ СН'!$G$19</f>
        <v>1829.09723631</v>
      </c>
      <c r="J51" s="36">
        <f>SUMIFS(СВЦЭМ!$C$39:$C$782,СВЦЭМ!$A$39:$A$782,$A51,СВЦЭМ!$B$39:$B$782,J$47)+'СЕТ СН'!$G$9+СВЦЭМ!$D$10+'СЕТ СН'!$G$6-'СЕТ СН'!$G$19</f>
        <v>1740.2933146400001</v>
      </c>
      <c r="K51" s="36">
        <f>SUMIFS(СВЦЭМ!$C$39:$C$782,СВЦЭМ!$A$39:$A$782,$A51,СВЦЭМ!$B$39:$B$782,K$47)+'СЕТ СН'!$G$9+СВЦЭМ!$D$10+'СЕТ СН'!$G$6-'СЕТ СН'!$G$19</f>
        <v>1722.3697682699999</v>
      </c>
      <c r="L51" s="36">
        <f>SUMIFS(СВЦЭМ!$C$39:$C$782,СВЦЭМ!$A$39:$A$782,$A51,СВЦЭМ!$B$39:$B$782,L$47)+'СЕТ СН'!$G$9+СВЦЭМ!$D$10+'СЕТ СН'!$G$6-'СЕТ СН'!$G$19</f>
        <v>1702.02990628</v>
      </c>
      <c r="M51" s="36">
        <f>SUMIFS(СВЦЭМ!$C$39:$C$782,СВЦЭМ!$A$39:$A$782,$A51,СВЦЭМ!$B$39:$B$782,M$47)+'СЕТ СН'!$G$9+СВЦЭМ!$D$10+'СЕТ СН'!$G$6-'СЕТ СН'!$G$19</f>
        <v>1695.76034269</v>
      </c>
      <c r="N51" s="36">
        <f>SUMIFS(СВЦЭМ!$C$39:$C$782,СВЦЭМ!$A$39:$A$782,$A51,СВЦЭМ!$B$39:$B$782,N$47)+'СЕТ СН'!$G$9+СВЦЭМ!$D$10+'СЕТ СН'!$G$6-'СЕТ СН'!$G$19</f>
        <v>1716.24429586</v>
      </c>
      <c r="O51" s="36">
        <f>SUMIFS(СВЦЭМ!$C$39:$C$782,СВЦЭМ!$A$39:$A$782,$A51,СВЦЭМ!$B$39:$B$782,O$47)+'СЕТ СН'!$G$9+СВЦЭМ!$D$10+'СЕТ СН'!$G$6-'СЕТ СН'!$G$19</f>
        <v>1713.8601250300001</v>
      </c>
      <c r="P51" s="36">
        <f>SUMIFS(СВЦЭМ!$C$39:$C$782,СВЦЭМ!$A$39:$A$782,$A51,СВЦЭМ!$B$39:$B$782,P$47)+'СЕТ СН'!$G$9+СВЦЭМ!$D$10+'СЕТ СН'!$G$6-'СЕТ СН'!$G$19</f>
        <v>1711.0690820899999</v>
      </c>
      <c r="Q51" s="36">
        <f>SUMIFS(СВЦЭМ!$C$39:$C$782,СВЦЭМ!$A$39:$A$782,$A51,СВЦЭМ!$B$39:$B$782,Q$47)+'СЕТ СН'!$G$9+СВЦЭМ!$D$10+'СЕТ СН'!$G$6-'СЕТ СН'!$G$19</f>
        <v>1711.7197152199999</v>
      </c>
      <c r="R51" s="36">
        <f>SUMIFS(СВЦЭМ!$C$39:$C$782,СВЦЭМ!$A$39:$A$782,$A51,СВЦЭМ!$B$39:$B$782,R$47)+'СЕТ СН'!$G$9+СВЦЭМ!$D$10+'СЕТ СН'!$G$6-'СЕТ СН'!$G$19</f>
        <v>1716.2956877300001</v>
      </c>
      <c r="S51" s="36">
        <f>SUMIFS(СВЦЭМ!$C$39:$C$782,СВЦЭМ!$A$39:$A$782,$A51,СВЦЭМ!$B$39:$B$782,S$47)+'СЕТ СН'!$G$9+СВЦЭМ!$D$10+'СЕТ СН'!$G$6-'СЕТ СН'!$G$19</f>
        <v>1722.4667752600001</v>
      </c>
      <c r="T51" s="36">
        <f>SUMIFS(СВЦЭМ!$C$39:$C$782,СВЦЭМ!$A$39:$A$782,$A51,СВЦЭМ!$B$39:$B$782,T$47)+'СЕТ СН'!$G$9+СВЦЭМ!$D$10+'СЕТ СН'!$G$6-'СЕТ СН'!$G$19</f>
        <v>1714.2977871799999</v>
      </c>
      <c r="U51" s="36">
        <f>SUMIFS(СВЦЭМ!$C$39:$C$782,СВЦЭМ!$A$39:$A$782,$A51,СВЦЭМ!$B$39:$B$782,U$47)+'СЕТ СН'!$G$9+СВЦЭМ!$D$10+'СЕТ СН'!$G$6-'СЕТ СН'!$G$19</f>
        <v>1711.68052487</v>
      </c>
      <c r="V51" s="36">
        <f>SUMIFS(СВЦЭМ!$C$39:$C$782,СВЦЭМ!$A$39:$A$782,$A51,СВЦЭМ!$B$39:$B$782,V$47)+'СЕТ СН'!$G$9+СВЦЭМ!$D$10+'СЕТ СН'!$G$6-'СЕТ СН'!$G$19</f>
        <v>1691.0106543100001</v>
      </c>
      <c r="W51" s="36">
        <f>SUMIFS(СВЦЭМ!$C$39:$C$782,СВЦЭМ!$A$39:$A$782,$A51,СВЦЭМ!$B$39:$B$782,W$47)+'СЕТ СН'!$G$9+СВЦЭМ!$D$10+'СЕТ СН'!$G$6-'СЕТ СН'!$G$19</f>
        <v>1676.2149814300001</v>
      </c>
      <c r="X51" s="36">
        <f>SUMIFS(СВЦЭМ!$C$39:$C$782,СВЦЭМ!$A$39:$A$782,$A51,СВЦЭМ!$B$39:$B$782,X$47)+'СЕТ СН'!$G$9+СВЦЭМ!$D$10+'СЕТ СН'!$G$6-'СЕТ СН'!$G$19</f>
        <v>1724.9931784</v>
      </c>
      <c r="Y51" s="36">
        <f>SUMIFS(СВЦЭМ!$C$39:$C$782,СВЦЭМ!$A$39:$A$782,$A51,СВЦЭМ!$B$39:$B$782,Y$47)+'СЕТ СН'!$G$9+СВЦЭМ!$D$10+'СЕТ СН'!$G$6-'СЕТ СН'!$G$19</f>
        <v>1780.96665637</v>
      </c>
    </row>
    <row r="52" spans="1:25" ht="15.75" x14ac:dyDescent="0.2">
      <c r="A52" s="35">
        <f t="shared" si="1"/>
        <v>45112</v>
      </c>
      <c r="B52" s="36">
        <f>SUMIFS(СВЦЭМ!$C$39:$C$782,СВЦЭМ!$A$39:$A$782,$A52,СВЦЭМ!$B$39:$B$782,B$47)+'СЕТ СН'!$G$9+СВЦЭМ!$D$10+'СЕТ СН'!$G$6-'СЕТ СН'!$G$19</f>
        <v>1728.1176341600001</v>
      </c>
      <c r="C52" s="36">
        <f>SUMIFS(СВЦЭМ!$C$39:$C$782,СВЦЭМ!$A$39:$A$782,$A52,СВЦЭМ!$B$39:$B$782,C$47)+'СЕТ СН'!$G$9+СВЦЭМ!$D$10+'СЕТ СН'!$G$6-'СЕТ СН'!$G$19</f>
        <v>1799.1164742200001</v>
      </c>
      <c r="D52" s="36">
        <f>SUMIFS(СВЦЭМ!$C$39:$C$782,СВЦЭМ!$A$39:$A$782,$A52,СВЦЭМ!$B$39:$B$782,D$47)+'СЕТ СН'!$G$9+СВЦЭМ!$D$10+'СЕТ СН'!$G$6-'СЕТ СН'!$G$19</f>
        <v>1892.1226313300001</v>
      </c>
      <c r="E52" s="36">
        <f>SUMIFS(СВЦЭМ!$C$39:$C$782,СВЦЭМ!$A$39:$A$782,$A52,СВЦЭМ!$B$39:$B$782,E$47)+'СЕТ СН'!$G$9+СВЦЭМ!$D$10+'СЕТ СН'!$G$6-'СЕТ СН'!$G$19</f>
        <v>1890.25580309</v>
      </c>
      <c r="F52" s="36">
        <f>SUMIFS(СВЦЭМ!$C$39:$C$782,СВЦЭМ!$A$39:$A$782,$A52,СВЦЭМ!$B$39:$B$782,F$47)+'СЕТ СН'!$G$9+СВЦЭМ!$D$10+'СЕТ СН'!$G$6-'СЕТ СН'!$G$19</f>
        <v>1886.4005457200001</v>
      </c>
      <c r="G52" s="36">
        <f>SUMIFS(СВЦЭМ!$C$39:$C$782,СВЦЭМ!$A$39:$A$782,$A52,СВЦЭМ!$B$39:$B$782,G$47)+'СЕТ СН'!$G$9+СВЦЭМ!$D$10+'СЕТ СН'!$G$6-'СЕТ СН'!$G$19</f>
        <v>1881.62981932</v>
      </c>
      <c r="H52" s="36">
        <f>SUMIFS(СВЦЭМ!$C$39:$C$782,СВЦЭМ!$A$39:$A$782,$A52,СВЦЭМ!$B$39:$B$782,H$47)+'СЕТ СН'!$G$9+СВЦЭМ!$D$10+'СЕТ СН'!$G$6-'СЕТ СН'!$G$19</f>
        <v>1839.3411618800001</v>
      </c>
      <c r="I52" s="36">
        <f>SUMIFS(СВЦЭМ!$C$39:$C$782,СВЦЭМ!$A$39:$A$782,$A52,СВЦЭМ!$B$39:$B$782,I$47)+'СЕТ СН'!$G$9+СВЦЭМ!$D$10+'СЕТ СН'!$G$6-'СЕТ СН'!$G$19</f>
        <v>1771.07974448</v>
      </c>
      <c r="J52" s="36">
        <f>SUMIFS(СВЦЭМ!$C$39:$C$782,СВЦЭМ!$A$39:$A$782,$A52,СВЦЭМ!$B$39:$B$782,J$47)+'СЕТ СН'!$G$9+СВЦЭМ!$D$10+'СЕТ СН'!$G$6-'СЕТ СН'!$G$19</f>
        <v>1695.72101112</v>
      </c>
      <c r="K52" s="36">
        <f>SUMIFS(СВЦЭМ!$C$39:$C$782,СВЦЭМ!$A$39:$A$782,$A52,СВЦЭМ!$B$39:$B$782,K$47)+'СЕТ СН'!$G$9+СВЦЭМ!$D$10+'СЕТ СН'!$G$6-'СЕТ СН'!$G$19</f>
        <v>1634.9134510900001</v>
      </c>
      <c r="L52" s="36">
        <f>SUMIFS(СВЦЭМ!$C$39:$C$782,СВЦЭМ!$A$39:$A$782,$A52,СВЦЭМ!$B$39:$B$782,L$47)+'СЕТ СН'!$G$9+СВЦЭМ!$D$10+'СЕТ СН'!$G$6-'СЕТ СН'!$G$19</f>
        <v>1600.8582599700001</v>
      </c>
      <c r="M52" s="36">
        <f>SUMIFS(СВЦЭМ!$C$39:$C$782,СВЦЭМ!$A$39:$A$782,$A52,СВЦЭМ!$B$39:$B$782,M$47)+'СЕТ СН'!$G$9+СВЦЭМ!$D$10+'СЕТ СН'!$G$6-'СЕТ СН'!$G$19</f>
        <v>1571.5405533999999</v>
      </c>
      <c r="N52" s="36">
        <f>SUMIFS(СВЦЭМ!$C$39:$C$782,СВЦЭМ!$A$39:$A$782,$A52,СВЦЭМ!$B$39:$B$782,N$47)+'СЕТ СН'!$G$9+СВЦЭМ!$D$10+'СЕТ СН'!$G$6-'СЕТ СН'!$G$19</f>
        <v>1590.2210984400001</v>
      </c>
      <c r="O52" s="36">
        <f>SUMIFS(СВЦЭМ!$C$39:$C$782,СВЦЭМ!$A$39:$A$782,$A52,СВЦЭМ!$B$39:$B$782,O$47)+'СЕТ СН'!$G$9+СВЦЭМ!$D$10+'СЕТ СН'!$G$6-'СЕТ СН'!$G$19</f>
        <v>1598.0421474699999</v>
      </c>
      <c r="P52" s="36">
        <f>SUMIFS(СВЦЭМ!$C$39:$C$782,СВЦЭМ!$A$39:$A$782,$A52,СВЦЭМ!$B$39:$B$782,P$47)+'СЕТ СН'!$G$9+СВЦЭМ!$D$10+'СЕТ СН'!$G$6-'СЕТ СН'!$G$19</f>
        <v>1600.60479304</v>
      </c>
      <c r="Q52" s="36">
        <f>SUMIFS(СВЦЭМ!$C$39:$C$782,СВЦЭМ!$A$39:$A$782,$A52,СВЦЭМ!$B$39:$B$782,Q$47)+'СЕТ СН'!$G$9+СВЦЭМ!$D$10+'СЕТ СН'!$G$6-'СЕТ СН'!$G$19</f>
        <v>1598.2867247500001</v>
      </c>
      <c r="R52" s="36">
        <f>SUMIFS(СВЦЭМ!$C$39:$C$782,СВЦЭМ!$A$39:$A$782,$A52,СВЦЭМ!$B$39:$B$782,R$47)+'СЕТ СН'!$G$9+СВЦЭМ!$D$10+'СЕТ СН'!$G$6-'СЕТ СН'!$G$19</f>
        <v>1602.04977818</v>
      </c>
      <c r="S52" s="36">
        <f>SUMIFS(СВЦЭМ!$C$39:$C$782,СВЦЭМ!$A$39:$A$782,$A52,СВЦЭМ!$B$39:$B$782,S$47)+'СЕТ СН'!$G$9+СВЦЭМ!$D$10+'СЕТ СН'!$G$6-'СЕТ СН'!$G$19</f>
        <v>1579.5293491499999</v>
      </c>
      <c r="T52" s="36">
        <f>SUMIFS(СВЦЭМ!$C$39:$C$782,СВЦЭМ!$A$39:$A$782,$A52,СВЦЭМ!$B$39:$B$782,T$47)+'СЕТ СН'!$G$9+СВЦЭМ!$D$10+'СЕТ СН'!$G$6-'СЕТ СН'!$G$19</f>
        <v>1565.37854401</v>
      </c>
      <c r="U52" s="36">
        <f>SUMIFS(СВЦЭМ!$C$39:$C$782,СВЦЭМ!$A$39:$A$782,$A52,СВЦЭМ!$B$39:$B$782,U$47)+'СЕТ СН'!$G$9+СВЦЭМ!$D$10+'СЕТ СН'!$G$6-'СЕТ СН'!$G$19</f>
        <v>1572.15632678</v>
      </c>
      <c r="V52" s="36">
        <f>SUMIFS(СВЦЭМ!$C$39:$C$782,СВЦЭМ!$A$39:$A$782,$A52,СВЦЭМ!$B$39:$B$782,V$47)+'СЕТ СН'!$G$9+СВЦЭМ!$D$10+'СЕТ СН'!$G$6-'СЕТ СН'!$G$19</f>
        <v>1582.35717512</v>
      </c>
      <c r="W52" s="36">
        <f>SUMIFS(СВЦЭМ!$C$39:$C$782,СВЦЭМ!$A$39:$A$782,$A52,СВЦЭМ!$B$39:$B$782,W$47)+'СЕТ СН'!$G$9+СВЦЭМ!$D$10+'СЕТ СН'!$G$6-'СЕТ СН'!$G$19</f>
        <v>1580.7231589999999</v>
      </c>
      <c r="X52" s="36">
        <f>SUMIFS(СВЦЭМ!$C$39:$C$782,СВЦЭМ!$A$39:$A$782,$A52,СВЦЭМ!$B$39:$B$782,X$47)+'СЕТ СН'!$G$9+СВЦЭМ!$D$10+'СЕТ СН'!$G$6-'СЕТ СН'!$G$19</f>
        <v>1619.50086932</v>
      </c>
      <c r="Y52" s="36">
        <f>SUMIFS(СВЦЭМ!$C$39:$C$782,СВЦЭМ!$A$39:$A$782,$A52,СВЦЭМ!$B$39:$B$782,Y$47)+'СЕТ СН'!$G$9+СВЦЭМ!$D$10+'СЕТ СН'!$G$6-'СЕТ СН'!$G$19</f>
        <v>1698.5874480099999</v>
      </c>
    </row>
    <row r="53" spans="1:25" ht="15.75" x14ac:dyDescent="0.2">
      <c r="A53" s="35">
        <f t="shared" si="1"/>
        <v>45113</v>
      </c>
      <c r="B53" s="36">
        <f>SUMIFS(СВЦЭМ!$C$39:$C$782,СВЦЭМ!$A$39:$A$782,$A53,СВЦЭМ!$B$39:$B$782,B$47)+'СЕТ СН'!$G$9+СВЦЭМ!$D$10+'СЕТ СН'!$G$6-'СЕТ СН'!$G$19</f>
        <v>1791.6732540999999</v>
      </c>
      <c r="C53" s="36">
        <f>SUMIFS(СВЦЭМ!$C$39:$C$782,СВЦЭМ!$A$39:$A$782,$A53,СВЦЭМ!$B$39:$B$782,C$47)+'СЕТ СН'!$G$9+СВЦЭМ!$D$10+'СЕТ СН'!$G$6-'СЕТ СН'!$G$19</f>
        <v>1838.5820516599999</v>
      </c>
      <c r="D53" s="36">
        <f>SUMIFS(СВЦЭМ!$C$39:$C$782,СВЦЭМ!$A$39:$A$782,$A53,СВЦЭМ!$B$39:$B$782,D$47)+'СЕТ СН'!$G$9+СВЦЭМ!$D$10+'СЕТ СН'!$G$6-'СЕТ СН'!$G$19</f>
        <v>1859.80846694</v>
      </c>
      <c r="E53" s="36">
        <f>SUMIFS(СВЦЭМ!$C$39:$C$782,СВЦЭМ!$A$39:$A$782,$A53,СВЦЭМ!$B$39:$B$782,E$47)+'СЕТ СН'!$G$9+СВЦЭМ!$D$10+'СЕТ СН'!$G$6-'СЕТ СН'!$G$19</f>
        <v>1873.77994625</v>
      </c>
      <c r="F53" s="36">
        <f>SUMIFS(СВЦЭМ!$C$39:$C$782,СВЦЭМ!$A$39:$A$782,$A53,СВЦЭМ!$B$39:$B$782,F$47)+'СЕТ СН'!$G$9+СВЦЭМ!$D$10+'СЕТ СН'!$G$6-'СЕТ СН'!$G$19</f>
        <v>1857.85397928</v>
      </c>
      <c r="G53" s="36">
        <f>SUMIFS(СВЦЭМ!$C$39:$C$782,СВЦЭМ!$A$39:$A$782,$A53,СВЦЭМ!$B$39:$B$782,G$47)+'СЕТ СН'!$G$9+СВЦЭМ!$D$10+'СЕТ СН'!$G$6-'СЕТ СН'!$G$19</f>
        <v>1841.94033945</v>
      </c>
      <c r="H53" s="36">
        <f>SUMIFS(СВЦЭМ!$C$39:$C$782,СВЦЭМ!$A$39:$A$782,$A53,СВЦЭМ!$B$39:$B$782,H$47)+'СЕТ СН'!$G$9+СВЦЭМ!$D$10+'СЕТ СН'!$G$6-'СЕТ СН'!$G$19</f>
        <v>1806.4686167699999</v>
      </c>
      <c r="I53" s="36">
        <f>SUMIFS(СВЦЭМ!$C$39:$C$782,СВЦЭМ!$A$39:$A$782,$A53,СВЦЭМ!$B$39:$B$782,I$47)+'СЕТ СН'!$G$9+СВЦЭМ!$D$10+'СЕТ СН'!$G$6-'СЕТ СН'!$G$19</f>
        <v>1710.5280870300001</v>
      </c>
      <c r="J53" s="36">
        <f>SUMIFS(СВЦЭМ!$C$39:$C$782,СВЦЭМ!$A$39:$A$782,$A53,СВЦЭМ!$B$39:$B$782,J$47)+'СЕТ СН'!$G$9+СВЦЭМ!$D$10+'СЕТ СН'!$G$6-'СЕТ СН'!$G$19</f>
        <v>1632.62249881</v>
      </c>
      <c r="K53" s="36">
        <f>SUMIFS(СВЦЭМ!$C$39:$C$782,СВЦЭМ!$A$39:$A$782,$A53,СВЦЭМ!$B$39:$B$782,K$47)+'СЕТ СН'!$G$9+СВЦЭМ!$D$10+'СЕТ СН'!$G$6-'СЕТ СН'!$G$19</f>
        <v>1594.3801296700001</v>
      </c>
      <c r="L53" s="36">
        <f>SUMIFS(СВЦЭМ!$C$39:$C$782,СВЦЭМ!$A$39:$A$782,$A53,СВЦЭМ!$B$39:$B$782,L$47)+'СЕТ СН'!$G$9+СВЦЭМ!$D$10+'СЕТ СН'!$G$6-'СЕТ СН'!$G$19</f>
        <v>1594.88851316</v>
      </c>
      <c r="M53" s="36">
        <f>SUMIFS(СВЦЭМ!$C$39:$C$782,СВЦЭМ!$A$39:$A$782,$A53,СВЦЭМ!$B$39:$B$782,M$47)+'СЕТ СН'!$G$9+СВЦЭМ!$D$10+'СЕТ СН'!$G$6-'СЕТ СН'!$G$19</f>
        <v>1606.7060470900001</v>
      </c>
      <c r="N53" s="36">
        <f>SUMIFS(СВЦЭМ!$C$39:$C$782,СВЦЭМ!$A$39:$A$782,$A53,СВЦЭМ!$B$39:$B$782,N$47)+'СЕТ СН'!$G$9+СВЦЭМ!$D$10+'СЕТ СН'!$G$6-'СЕТ СН'!$G$19</f>
        <v>1609.8752171599999</v>
      </c>
      <c r="O53" s="36">
        <f>SUMIFS(СВЦЭМ!$C$39:$C$782,СВЦЭМ!$A$39:$A$782,$A53,СВЦЭМ!$B$39:$B$782,O$47)+'СЕТ СН'!$G$9+СВЦЭМ!$D$10+'СЕТ СН'!$G$6-'СЕТ СН'!$G$19</f>
        <v>1617.83024589</v>
      </c>
      <c r="P53" s="36">
        <f>SUMIFS(СВЦЭМ!$C$39:$C$782,СВЦЭМ!$A$39:$A$782,$A53,СВЦЭМ!$B$39:$B$782,P$47)+'СЕТ СН'!$G$9+СВЦЭМ!$D$10+'СЕТ СН'!$G$6-'СЕТ СН'!$G$19</f>
        <v>1624.9472031</v>
      </c>
      <c r="Q53" s="36">
        <f>SUMIFS(СВЦЭМ!$C$39:$C$782,СВЦЭМ!$A$39:$A$782,$A53,СВЦЭМ!$B$39:$B$782,Q$47)+'СЕТ СН'!$G$9+СВЦЭМ!$D$10+'СЕТ СН'!$G$6-'СЕТ СН'!$G$19</f>
        <v>1629.47912612</v>
      </c>
      <c r="R53" s="36">
        <f>SUMIFS(СВЦЭМ!$C$39:$C$782,СВЦЭМ!$A$39:$A$782,$A53,СВЦЭМ!$B$39:$B$782,R$47)+'СЕТ СН'!$G$9+СВЦЭМ!$D$10+'СЕТ СН'!$G$6-'СЕТ СН'!$G$19</f>
        <v>1616.6251991300001</v>
      </c>
      <c r="S53" s="36">
        <f>SUMIFS(СВЦЭМ!$C$39:$C$782,СВЦЭМ!$A$39:$A$782,$A53,СВЦЭМ!$B$39:$B$782,S$47)+'СЕТ СН'!$G$9+СВЦЭМ!$D$10+'СЕТ СН'!$G$6-'СЕТ СН'!$G$19</f>
        <v>1610.6765916899999</v>
      </c>
      <c r="T53" s="36">
        <f>SUMIFS(СВЦЭМ!$C$39:$C$782,СВЦЭМ!$A$39:$A$782,$A53,СВЦЭМ!$B$39:$B$782,T$47)+'СЕТ СН'!$G$9+СВЦЭМ!$D$10+'СЕТ СН'!$G$6-'СЕТ СН'!$G$19</f>
        <v>1618.5134192600001</v>
      </c>
      <c r="U53" s="36">
        <f>SUMIFS(СВЦЭМ!$C$39:$C$782,СВЦЭМ!$A$39:$A$782,$A53,СВЦЭМ!$B$39:$B$782,U$47)+'СЕТ СН'!$G$9+СВЦЭМ!$D$10+'СЕТ СН'!$G$6-'СЕТ СН'!$G$19</f>
        <v>1601.27428489</v>
      </c>
      <c r="V53" s="36">
        <f>SUMIFS(СВЦЭМ!$C$39:$C$782,СВЦЭМ!$A$39:$A$782,$A53,СВЦЭМ!$B$39:$B$782,V$47)+'СЕТ СН'!$G$9+СВЦЭМ!$D$10+'СЕТ СН'!$G$6-'СЕТ СН'!$G$19</f>
        <v>1612.0908227699999</v>
      </c>
      <c r="W53" s="36">
        <f>SUMIFS(СВЦЭМ!$C$39:$C$782,СВЦЭМ!$A$39:$A$782,$A53,СВЦЭМ!$B$39:$B$782,W$47)+'СЕТ СН'!$G$9+СВЦЭМ!$D$10+'СЕТ СН'!$G$6-'СЕТ СН'!$G$19</f>
        <v>1601.36851809</v>
      </c>
      <c r="X53" s="36">
        <f>SUMIFS(СВЦЭМ!$C$39:$C$782,СВЦЭМ!$A$39:$A$782,$A53,СВЦЭМ!$B$39:$B$782,X$47)+'СЕТ СН'!$G$9+СВЦЭМ!$D$10+'СЕТ СН'!$G$6-'СЕТ СН'!$G$19</f>
        <v>1688.01482442</v>
      </c>
      <c r="Y53" s="36">
        <f>SUMIFS(СВЦЭМ!$C$39:$C$782,СВЦЭМ!$A$39:$A$782,$A53,СВЦЭМ!$B$39:$B$782,Y$47)+'СЕТ СН'!$G$9+СВЦЭМ!$D$10+'СЕТ СН'!$G$6-'СЕТ СН'!$G$19</f>
        <v>1772.48517827</v>
      </c>
    </row>
    <row r="54" spans="1:25" ht="15.75" x14ac:dyDescent="0.2">
      <c r="A54" s="35">
        <f t="shared" si="1"/>
        <v>45114</v>
      </c>
      <c r="B54" s="36">
        <f>SUMIFS(СВЦЭМ!$C$39:$C$782,СВЦЭМ!$A$39:$A$782,$A54,СВЦЭМ!$B$39:$B$782,B$47)+'СЕТ СН'!$G$9+СВЦЭМ!$D$10+'СЕТ СН'!$G$6-'СЕТ СН'!$G$19</f>
        <v>1891.8480283599999</v>
      </c>
      <c r="C54" s="36">
        <f>SUMIFS(СВЦЭМ!$C$39:$C$782,СВЦЭМ!$A$39:$A$782,$A54,СВЦЭМ!$B$39:$B$782,C$47)+'СЕТ СН'!$G$9+СВЦЭМ!$D$10+'СЕТ СН'!$G$6-'СЕТ СН'!$G$19</f>
        <v>2010.9612479899999</v>
      </c>
      <c r="D54" s="36">
        <f>SUMIFS(СВЦЭМ!$C$39:$C$782,СВЦЭМ!$A$39:$A$782,$A54,СВЦЭМ!$B$39:$B$782,D$47)+'СЕТ СН'!$G$9+СВЦЭМ!$D$10+'СЕТ СН'!$G$6-'СЕТ СН'!$G$19</f>
        <v>2148.1979700100001</v>
      </c>
      <c r="E54" s="36">
        <f>SUMIFS(СВЦЭМ!$C$39:$C$782,СВЦЭМ!$A$39:$A$782,$A54,СВЦЭМ!$B$39:$B$782,E$47)+'СЕТ СН'!$G$9+СВЦЭМ!$D$10+'СЕТ СН'!$G$6-'СЕТ СН'!$G$19</f>
        <v>2171.3157618699997</v>
      </c>
      <c r="F54" s="36">
        <f>SUMIFS(СВЦЭМ!$C$39:$C$782,СВЦЭМ!$A$39:$A$782,$A54,СВЦЭМ!$B$39:$B$782,F$47)+'СЕТ СН'!$G$9+СВЦЭМ!$D$10+'СЕТ СН'!$G$6-'СЕТ СН'!$G$19</f>
        <v>2180.6089951499998</v>
      </c>
      <c r="G54" s="36">
        <f>SUMIFS(СВЦЭМ!$C$39:$C$782,СВЦЭМ!$A$39:$A$782,$A54,СВЦЭМ!$B$39:$B$782,G$47)+'СЕТ СН'!$G$9+СВЦЭМ!$D$10+'СЕТ СН'!$G$6-'СЕТ СН'!$G$19</f>
        <v>2187.6352146600002</v>
      </c>
      <c r="H54" s="36">
        <f>SUMIFS(СВЦЭМ!$C$39:$C$782,СВЦЭМ!$A$39:$A$782,$A54,СВЦЭМ!$B$39:$B$782,H$47)+'СЕТ СН'!$G$9+СВЦЭМ!$D$10+'СЕТ СН'!$G$6-'СЕТ СН'!$G$19</f>
        <v>2154.63080683</v>
      </c>
      <c r="I54" s="36">
        <f>SUMIFS(СВЦЭМ!$C$39:$C$782,СВЦЭМ!$A$39:$A$782,$A54,СВЦЭМ!$B$39:$B$782,I$47)+'СЕТ СН'!$G$9+СВЦЭМ!$D$10+'СЕТ СН'!$G$6-'СЕТ СН'!$G$19</f>
        <v>2027.4279559300001</v>
      </c>
      <c r="J54" s="36">
        <f>SUMIFS(СВЦЭМ!$C$39:$C$782,СВЦЭМ!$A$39:$A$782,$A54,СВЦЭМ!$B$39:$B$782,J$47)+'СЕТ СН'!$G$9+СВЦЭМ!$D$10+'СЕТ СН'!$G$6-'СЕТ СН'!$G$19</f>
        <v>1819.9407363299999</v>
      </c>
      <c r="K54" s="36">
        <f>SUMIFS(СВЦЭМ!$C$39:$C$782,СВЦЭМ!$A$39:$A$782,$A54,СВЦЭМ!$B$39:$B$782,K$47)+'СЕТ СН'!$G$9+СВЦЭМ!$D$10+'СЕТ СН'!$G$6-'СЕТ СН'!$G$19</f>
        <v>1800.8403342300001</v>
      </c>
      <c r="L54" s="36">
        <f>SUMIFS(СВЦЭМ!$C$39:$C$782,СВЦЭМ!$A$39:$A$782,$A54,СВЦЭМ!$B$39:$B$782,L$47)+'СЕТ СН'!$G$9+СВЦЭМ!$D$10+'СЕТ СН'!$G$6-'СЕТ СН'!$G$19</f>
        <v>1785.92512214</v>
      </c>
      <c r="M54" s="36">
        <f>SUMIFS(СВЦЭМ!$C$39:$C$782,СВЦЭМ!$A$39:$A$782,$A54,СВЦЭМ!$B$39:$B$782,M$47)+'СЕТ СН'!$G$9+СВЦЭМ!$D$10+'СЕТ СН'!$G$6-'СЕТ СН'!$G$19</f>
        <v>1700.0713617500001</v>
      </c>
      <c r="N54" s="36">
        <f>SUMIFS(СВЦЭМ!$C$39:$C$782,СВЦЭМ!$A$39:$A$782,$A54,СВЦЭМ!$B$39:$B$782,N$47)+'СЕТ СН'!$G$9+СВЦЭМ!$D$10+'СЕТ СН'!$G$6-'СЕТ СН'!$G$19</f>
        <v>1749.5274456499999</v>
      </c>
      <c r="O54" s="36">
        <f>SUMIFS(СВЦЭМ!$C$39:$C$782,СВЦЭМ!$A$39:$A$782,$A54,СВЦЭМ!$B$39:$B$782,O$47)+'СЕТ СН'!$G$9+СВЦЭМ!$D$10+'СЕТ СН'!$G$6-'СЕТ СН'!$G$19</f>
        <v>1747.9546430099999</v>
      </c>
      <c r="P54" s="36">
        <f>SUMIFS(СВЦЭМ!$C$39:$C$782,СВЦЭМ!$A$39:$A$782,$A54,СВЦЭМ!$B$39:$B$782,P$47)+'СЕТ СН'!$G$9+СВЦЭМ!$D$10+'СЕТ СН'!$G$6-'СЕТ СН'!$G$19</f>
        <v>1718.0194233100001</v>
      </c>
      <c r="Q54" s="36">
        <f>SUMIFS(СВЦЭМ!$C$39:$C$782,СВЦЭМ!$A$39:$A$782,$A54,СВЦЭМ!$B$39:$B$782,Q$47)+'СЕТ СН'!$G$9+СВЦЭМ!$D$10+'СЕТ СН'!$G$6-'СЕТ СН'!$G$19</f>
        <v>1768.8021753</v>
      </c>
      <c r="R54" s="36">
        <f>SUMIFS(СВЦЭМ!$C$39:$C$782,СВЦЭМ!$A$39:$A$782,$A54,СВЦЭМ!$B$39:$B$782,R$47)+'СЕТ СН'!$G$9+СВЦЭМ!$D$10+'СЕТ СН'!$G$6-'СЕТ СН'!$G$19</f>
        <v>1771.84462138</v>
      </c>
      <c r="S54" s="36">
        <f>SUMIFS(СВЦЭМ!$C$39:$C$782,СВЦЭМ!$A$39:$A$782,$A54,СВЦЭМ!$B$39:$B$782,S$47)+'СЕТ СН'!$G$9+СВЦЭМ!$D$10+'СЕТ СН'!$G$6-'СЕТ СН'!$G$19</f>
        <v>1774.9803064800001</v>
      </c>
      <c r="T54" s="36">
        <f>SUMIFS(СВЦЭМ!$C$39:$C$782,СВЦЭМ!$A$39:$A$782,$A54,СВЦЭМ!$B$39:$B$782,T$47)+'СЕТ СН'!$G$9+СВЦЭМ!$D$10+'СЕТ СН'!$G$6-'СЕТ СН'!$G$19</f>
        <v>1771.6069565800001</v>
      </c>
      <c r="U54" s="36">
        <f>SUMIFS(СВЦЭМ!$C$39:$C$782,СВЦЭМ!$A$39:$A$782,$A54,СВЦЭМ!$B$39:$B$782,U$47)+'СЕТ СН'!$G$9+СВЦЭМ!$D$10+'СЕТ СН'!$G$6-'СЕТ СН'!$G$19</f>
        <v>1797.78271051</v>
      </c>
      <c r="V54" s="36">
        <f>SUMIFS(СВЦЭМ!$C$39:$C$782,СВЦЭМ!$A$39:$A$782,$A54,СВЦЭМ!$B$39:$B$782,V$47)+'СЕТ СН'!$G$9+СВЦЭМ!$D$10+'СЕТ СН'!$G$6-'СЕТ СН'!$G$19</f>
        <v>1813.3144496899999</v>
      </c>
      <c r="W54" s="36">
        <f>SUMIFS(СВЦЭМ!$C$39:$C$782,СВЦЭМ!$A$39:$A$782,$A54,СВЦЭМ!$B$39:$B$782,W$47)+'СЕТ СН'!$G$9+СВЦЭМ!$D$10+'СЕТ СН'!$G$6-'СЕТ СН'!$G$19</f>
        <v>1812.2710226300001</v>
      </c>
      <c r="X54" s="36">
        <f>SUMIFS(СВЦЭМ!$C$39:$C$782,СВЦЭМ!$A$39:$A$782,$A54,СВЦЭМ!$B$39:$B$782,X$47)+'СЕТ СН'!$G$9+СВЦЭМ!$D$10+'СЕТ СН'!$G$6-'СЕТ СН'!$G$19</f>
        <v>1833.34035017</v>
      </c>
      <c r="Y54" s="36">
        <f>SUMIFS(СВЦЭМ!$C$39:$C$782,СВЦЭМ!$A$39:$A$782,$A54,СВЦЭМ!$B$39:$B$782,Y$47)+'СЕТ СН'!$G$9+СВЦЭМ!$D$10+'СЕТ СН'!$G$6-'СЕТ СН'!$G$19</f>
        <v>2021.3031223099999</v>
      </c>
    </row>
    <row r="55" spans="1:25" ht="15.75" x14ac:dyDescent="0.2">
      <c r="A55" s="35">
        <f t="shared" si="1"/>
        <v>45115</v>
      </c>
      <c r="B55" s="36">
        <f>SUMIFS(СВЦЭМ!$C$39:$C$782,СВЦЭМ!$A$39:$A$782,$A55,СВЦЭМ!$B$39:$B$782,B$47)+'СЕТ СН'!$G$9+СВЦЭМ!$D$10+'СЕТ СН'!$G$6-'СЕТ СН'!$G$19</f>
        <v>1912.21850563</v>
      </c>
      <c r="C55" s="36">
        <f>SUMIFS(СВЦЭМ!$C$39:$C$782,СВЦЭМ!$A$39:$A$782,$A55,СВЦЭМ!$B$39:$B$782,C$47)+'СЕТ СН'!$G$9+СВЦЭМ!$D$10+'СЕТ СН'!$G$6-'СЕТ СН'!$G$19</f>
        <v>2014.69906438</v>
      </c>
      <c r="D55" s="36">
        <f>SUMIFS(СВЦЭМ!$C$39:$C$782,СВЦЭМ!$A$39:$A$782,$A55,СВЦЭМ!$B$39:$B$782,D$47)+'СЕТ СН'!$G$9+СВЦЭМ!$D$10+'СЕТ СН'!$G$6-'СЕТ СН'!$G$19</f>
        <v>2025.0815793300001</v>
      </c>
      <c r="E55" s="36">
        <f>SUMIFS(СВЦЭМ!$C$39:$C$782,СВЦЭМ!$A$39:$A$782,$A55,СВЦЭМ!$B$39:$B$782,E$47)+'СЕТ СН'!$G$9+СВЦЭМ!$D$10+'СЕТ СН'!$G$6-'СЕТ СН'!$G$19</f>
        <v>1994.46531392</v>
      </c>
      <c r="F55" s="36">
        <f>SUMIFS(СВЦЭМ!$C$39:$C$782,СВЦЭМ!$A$39:$A$782,$A55,СВЦЭМ!$B$39:$B$782,F$47)+'СЕТ СН'!$G$9+СВЦЭМ!$D$10+'СЕТ СН'!$G$6-'СЕТ СН'!$G$19</f>
        <v>1988.8261844399999</v>
      </c>
      <c r="G55" s="36">
        <f>SUMIFS(СВЦЭМ!$C$39:$C$782,СВЦЭМ!$A$39:$A$782,$A55,СВЦЭМ!$B$39:$B$782,G$47)+'СЕТ СН'!$G$9+СВЦЭМ!$D$10+'СЕТ СН'!$G$6-'СЕТ СН'!$G$19</f>
        <v>1993.95413244</v>
      </c>
      <c r="H55" s="36">
        <f>SUMIFS(СВЦЭМ!$C$39:$C$782,СВЦЭМ!$A$39:$A$782,$A55,СВЦЭМ!$B$39:$B$782,H$47)+'СЕТ СН'!$G$9+СВЦЭМ!$D$10+'СЕТ СН'!$G$6-'СЕТ СН'!$G$19</f>
        <v>1955.26021135</v>
      </c>
      <c r="I55" s="36">
        <f>SUMIFS(СВЦЭМ!$C$39:$C$782,СВЦЭМ!$A$39:$A$782,$A55,СВЦЭМ!$B$39:$B$782,I$47)+'СЕТ СН'!$G$9+СВЦЭМ!$D$10+'СЕТ СН'!$G$6-'СЕТ СН'!$G$19</f>
        <v>1782.5940685200001</v>
      </c>
      <c r="J55" s="36">
        <f>SUMIFS(СВЦЭМ!$C$39:$C$782,СВЦЭМ!$A$39:$A$782,$A55,СВЦЭМ!$B$39:$B$782,J$47)+'СЕТ СН'!$G$9+СВЦЭМ!$D$10+'СЕТ СН'!$G$6-'СЕТ СН'!$G$19</f>
        <v>1726.82356949</v>
      </c>
      <c r="K55" s="36">
        <f>SUMIFS(СВЦЭМ!$C$39:$C$782,СВЦЭМ!$A$39:$A$782,$A55,СВЦЭМ!$B$39:$B$782,K$47)+'СЕТ СН'!$G$9+СВЦЭМ!$D$10+'СЕТ СН'!$G$6-'СЕТ СН'!$G$19</f>
        <v>1727.71328184</v>
      </c>
      <c r="L55" s="36">
        <f>SUMIFS(СВЦЭМ!$C$39:$C$782,СВЦЭМ!$A$39:$A$782,$A55,СВЦЭМ!$B$39:$B$782,L$47)+'СЕТ СН'!$G$9+СВЦЭМ!$D$10+'СЕТ СН'!$G$6-'СЕТ СН'!$G$19</f>
        <v>1706.2756745300001</v>
      </c>
      <c r="M55" s="36">
        <f>SUMIFS(СВЦЭМ!$C$39:$C$782,СВЦЭМ!$A$39:$A$782,$A55,СВЦЭМ!$B$39:$B$782,M$47)+'СЕТ СН'!$G$9+СВЦЭМ!$D$10+'СЕТ СН'!$G$6-'СЕТ СН'!$G$19</f>
        <v>1710.9725556999999</v>
      </c>
      <c r="N55" s="36">
        <f>SUMIFS(СВЦЭМ!$C$39:$C$782,СВЦЭМ!$A$39:$A$782,$A55,СВЦЭМ!$B$39:$B$782,N$47)+'СЕТ СН'!$G$9+СВЦЭМ!$D$10+'СЕТ СН'!$G$6-'СЕТ СН'!$G$19</f>
        <v>1713.5168415000001</v>
      </c>
      <c r="O55" s="36">
        <f>SUMIFS(СВЦЭМ!$C$39:$C$782,СВЦЭМ!$A$39:$A$782,$A55,СВЦЭМ!$B$39:$B$782,O$47)+'СЕТ СН'!$G$9+СВЦЭМ!$D$10+'СЕТ СН'!$G$6-'СЕТ СН'!$G$19</f>
        <v>1717.76898921</v>
      </c>
      <c r="P55" s="36">
        <f>SUMIFS(СВЦЭМ!$C$39:$C$782,СВЦЭМ!$A$39:$A$782,$A55,СВЦЭМ!$B$39:$B$782,P$47)+'СЕТ СН'!$G$9+СВЦЭМ!$D$10+'СЕТ СН'!$G$6-'СЕТ СН'!$G$19</f>
        <v>1726.08691331</v>
      </c>
      <c r="Q55" s="36">
        <f>SUMIFS(СВЦЭМ!$C$39:$C$782,СВЦЭМ!$A$39:$A$782,$A55,СВЦЭМ!$B$39:$B$782,Q$47)+'СЕТ СН'!$G$9+СВЦЭМ!$D$10+'СЕТ СН'!$G$6-'СЕТ СН'!$G$19</f>
        <v>1728.96056533</v>
      </c>
      <c r="R55" s="36">
        <f>SUMIFS(СВЦЭМ!$C$39:$C$782,СВЦЭМ!$A$39:$A$782,$A55,СВЦЭМ!$B$39:$B$782,R$47)+'СЕТ СН'!$G$9+СВЦЭМ!$D$10+'СЕТ СН'!$G$6-'СЕТ СН'!$G$19</f>
        <v>1736.9158978600001</v>
      </c>
      <c r="S55" s="36">
        <f>SUMIFS(СВЦЭМ!$C$39:$C$782,СВЦЭМ!$A$39:$A$782,$A55,СВЦЭМ!$B$39:$B$782,S$47)+'СЕТ СН'!$G$9+СВЦЭМ!$D$10+'СЕТ СН'!$G$6-'СЕТ СН'!$G$19</f>
        <v>1735.0439270500001</v>
      </c>
      <c r="T55" s="36">
        <f>SUMIFS(СВЦЭМ!$C$39:$C$782,СВЦЭМ!$A$39:$A$782,$A55,СВЦЭМ!$B$39:$B$782,T$47)+'СЕТ СН'!$G$9+СВЦЭМ!$D$10+'СЕТ СН'!$G$6-'СЕТ СН'!$G$19</f>
        <v>1739.40795112</v>
      </c>
      <c r="U55" s="36">
        <f>SUMIFS(СВЦЭМ!$C$39:$C$782,СВЦЭМ!$A$39:$A$782,$A55,СВЦЭМ!$B$39:$B$782,U$47)+'СЕТ СН'!$G$9+СВЦЭМ!$D$10+'СЕТ СН'!$G$6-'СЕТ СН'!$G$19</f>
        <v>1727.00076367</v>
      </c>
      <c r="V55" s="36">
        <f>SUMIFS(СВЦЭМ!$C$39:$C$782,СВЦЭМ!$A$39:$A$782,$A55,СВЦЭМ!$B$39:$B$782,V$47)+'СЕТ СН'!$G$9+СВЦЭМ!$D$10+'СЕТ СН'!$G$6-'СЕТ СН'!$G$19</f>
        <v>1746.07139482</v>
      </c>
      <c r="W55" s="36">
        <f>SUMIFS(СВЦЭМ!$C$39:$C$782,СВЦЭМ!$A$39:$A$782,$A55,СВЦЭМ!$B$39:$B$782,W$47)+'СЕТ СН'!$G$9+СВЦЭМ!$D$10+'СЕТ СН'!$G$6-'СЕТ СН'!$G$19</f>
        <v>1756.8187669900001</v>
      </c>
      <c r="X55" s="36">
        <f>SUMIFS(СВЦЭМ!$C$39:$C$782,СВЦЭМ!$A$39:$A$782,$A55,СВЦЭМ!$B$39:$B$782,X$47)+'СЕТ СН'!$G$9+СВЦЭМ!$D$10+'СЕТ СН'!$G$6-'СЕТ СН'!$G$19</f>
        <v>1813.9375784399999</v>
      </c>
      <c r="Y55" s="36">
        <f>SUMIFS(СВЦЭМ!$C$39:$C$782,СВЦЭМ!$A$39:$A$782,$A55,СВЦЭМ!$B$39:$B$782,Y$47)+'СЕТ СН'!$G$9+СВЦЭМ!$D$10+'СЕТ СН'!$G$6-'СЕТ СН'!$G$19</f>
        <v>1882.27245449</v>
      </c>
    </row>
    <row r="56" spans="1:25" ht="15.75" x14ac:dyDescent="0.2">
      <c r="A56" s="35">
        <f t="shared" si="1"/>
        <v>45116</v>
      </c>
      <c r="B56" s="36">
        <f>SUMIFS(СВЦЭМ!$C$39:$C$782,СВЦЭМ!$A$39:$A$782,$A56,СВЦЭМ!$B$39:$B$782,B$47)+'СЕТ СН'!$G$9+СВЦЭМ!$D$10+'СЕТ СН'!$G$6-'СЕТ СН'!$G$19</f>
        <v>1834.4122333</v>
      </c>
      <c r="C56" s="36">
        <f>SUMIFS(СВЦЭМ!$C$39:$C$782,СВЦЭМ!$A$39:$A$782,$A56,СВЦЭМ!$B$39:$B$782,C$47)+'СЕТ СН'!$G$9+СВЦЭМ!$D$10+'СЕТ СН'!$G$6-'СЕТ СН'!$G$19</f>
        <v>1945.4753794200001</v>
      </c>
      <c r="D56" s="36">
        <f>SUMIFS(СВЦЭМ!$C$39:$C$782,СВЦЭМ!$A$39:$A$782,$A56,СВЦЭМ!$B$39:$B$782,D$47)+'СЕТ СН'!$G$9+СВЦЭМ!$D$10+'СЕТ СН'!$G$6-'СЕТ СН'!$G$19</f>
        <v>2019.9283353599999</v>
      </c>
      <c r="E56" s="36">
        <f>SUMIFS(СВЦЭМ!$C$39:$C$782,СВЦЭМ!$A$39:$A$782,$A56,СВЦЭМ!$B$39:$B$782,E$47)+'СЕТ СН'!$G$9+СВЦЭМ!$D$10+'СЕТ СН'!$G$6-'СЕТ СН'!$G$19</f>
        <v>2013.56473691</v>
      </c>
      <c r="F56" s="36">
        <f>SUMIFS(СВЦЭМ!$C$39:$C$782,СВЦЭМ!$A$39:$A$782,$A56,СВЦЭМ!$B$39:$B$782,F$47)+'СЕТ СН'!$G$9+СВЦЭМ!$D$10+'СЕТ СН'!$G$6-'СЕТ СН'!$G$19</f>
        <v>2010.2558547799999</v>
      </c>
      <c r="G56" s="36">
        <f>SUMIFS(СВЦЭМ!$C$39:$C$782,СВЦЭМ!$A$39:$A$782,$A56,СВЦЭМ!$B$39:$B$782,G$47)+'СЕТ СН'!$G$9+СВЦЭМ!$D$10+'СЕТ СН'!$G$6-'СЕТ СН'!$G$19</f>
        <v>2018.5865450599999</v>
      </c>
      <c r="H56" s="36">
        <f>SUMIFS(СВЦЭМ!$C$39:$C$782,СВЦЭМ!$A$39:$A$782,$A56,СВЦЭМ!$B$39:$B$782,H$47)+'СЕТ СН'!$G$9+СВЦЭМ!$D$10+'СЕТ СН'!$G$6-'СЕТ СН'!$G$19</f>
        <v>2048.7855557800003</v>
      </c>
      <c r="I56" s="36">
        <f>SUMIFS(СВЦЭМ!$C$39:$C$782,СВЦЭМ!$A$39:$A$782,$A56,СВЦЭМ!$B$39:$B$782,I$47)+'СЕТ СН'!$G$9+СВЦЭМ!$D$10+'СЕТ СН'!$G$6-'СЕТ СН'!$G$19</f>
        <v>1950.96977036</v>
      </c>
      <c r="J56" s="36">
        <f>SUMIFS(СВЦЭМ!$C$39:$C$782,СВЦЭМ!$A$39:$A$782,$A56,СВЦЭМ!$B$39:$B$782,J$47)+'СЕТ СН'!$G$9+СВЦЭМ!$D$10+'СЕТ СН'!$G$6-'СЕТ СН'!$G$19</f>
        <v>1857.7143208299999</v>
      </c>
      <c r="K56" s="36">
        <f>SUMIFS(СВЦЭМ!$C$39:$C$782,СВЦЭМ!$A$39:$A$782,$A56,СВЦЭМ!$B$39:$B$782,K$47)+'СЕТ СН'!$G$9+СВЦЭМ!$D$10+'СЕТ СН'!$G$6-'СЕТ СН'!$G$19</f>
        <v>1747.95903552</v>
      </c>
      <c r="L56" s="36">
        <f>SUMIFS(СВЦЭМ!$C$39:$C$782,СВЦЭМ!$A$39:$A$782,$A56,СВЦЭМ!$B$39:$B$782,L$47)+'СЕТ СН'!$G$9+СВЦЭМ!$D$10+'СЕТ СН'!$G$6-'СЕТ СН'!$G$19</f>
        <v>1760.6560955299999</v>
      </c>
      <c r="M56" s="36">
        <f>SUMIFS(СВЦЭМ!$C$39:$C$782,СВЦЭМ!$A$39:$A$782,$A56,СВЦЭМ!$B$39:$B$782,M$47)+'СЕТ СН'!$G$9+СВЦЭМ!$D$10+'СЕТ СН'!$G$6-'СЕТ СН'!$G$19</f>
        <v>1738.55616867</v>
      </c>
      <c r="N56" s="36">
        <f>SUMIFS(СВЦЭМ!$C$39:$C$782,СВЦЭМ!$A$39:$A$782,$A56,СВЦЭМ!$B$39:$B$782,N$47)+'СЕТ СН'!$G$9+СВЦЭМ!$D$10+'СЕТ СН'!$G$6-'СЕТ СН'!$G$19</f>
        <v>1726.6961100399999</v>
      </c>
      <c r="O56" s="36">
        <f>SUMIFS(СВЦЭМ!$C$39:$C$782,СВЦЭМ!$A$39:$A$782,$A56,СВЦЭМ!$B$39:$B$782,O$47)+'СЕТ СН'!$G$9+СВЦЭМ!$D$10+'СЕТ СН'!$G$6-'СЕТ СН'!$G$19</f>
        <v>1729.89209095</v>
      </c>
      <c r="P56" s="36">
        <f>SUMIFS(СВЦЭМ!$C$39:$C$782,СВЦЭМ!$A$39:$A$782,$A56,СВЦЭМ!$B$39:$B$782,P$47)+'СЕТ СН'!$G$9+СВЦЭМ!$D$10+'СЕТ СН'!$G$6-'СЕТ СН'!$G$19</f>
        <v>1743.35008561</v>
      </c>
      <c r="Q56" s="36">
        <f>SUMIFS(СВЦЭМ!$C$39:$C$782,СВЦЭМ!$A$39:$A$782,$A56,СВЦЭМ!$B$39:$B$782,Q$47)+'СЕТ СН'!$G$9+СВЦЭМ!$D$10+'СЕТ СН'!$G$6-'СЕТ СН'!$G$19</f>
        <v>1742.1725429099999</v>
      </c>
      <c r="R56" s="36">
        <f>SUMIFS(СВЦЭМ!$C$39:$C$782,СВЦЭМ!$A$39:$A$782,$A56,СВЦЭМ!$B$39:$B$782,R$47)+'СЕТ СН'!$G$9+СВЦЭМ!$D$10+'СЕТ СН'!$G$6-'СЕТ СН'!$G$19</f>
        <v>1738.28429605</v>
      </c>
      <c r="S56" s="36">
        <f>SUMIFS(СВЦЭМ!$C$39:$C$782,СВЦЭМ!$A$39:$A$782,$A56,СВЦЭМ!$B$39:$B$782,S$47)+'СЕТ СН'!$G$9+СВЦЭМ!$D$10+'СЕТ СН'!$G$6-'СЕТ СН'!$G$19</f>
        <v>1729.3752949300001</v>
      </c>
      <c r="T56" s="36">
        <f>SUMIFS(СВЦЭМ!$C$39:$C$782,СВЦЭМ!$A$39:$A$782,$A56,СВЦЭМ!$B$39:$B$782,T$47)+'СЕТ СН'!$G$9+СВЦЭМ!$D$10+'СЕТ СН'!$G$6-'СЕТ СН'!$G$19</f>
        <v>1730.72395259</v>
      </c>
      <c r="U56" s="36">
        <f>SUMIFS(СВЦЭМ!$C$39:$C$782,СВЦЭМ!$A$39:$A$782,$A56,СВЦЭМ!$B$39:$B$782,U$47)+'СЕТ СН'!$G$9+СВЦЭМ!$D$10+'СЕТ СН'!$G$6-'СЕТ СН'!$G$19</f>
        <v>1759.8199692200001</v>
      </c>
      <c r="V56" s="36">
        <f>SUMIFS(СВЦЭМ!$C$39:$C$782,СВЦЭМ!$A$39:$A$782,$A56,СВЦЭМ!$B$39:$B$782,V$47)+'СЕТ СН'!$G$9+СВЦЭМ!$D$10+'СЕТ СН'!$G$6-'СЕТ СН'!$G$19</f>
        <v>1762.8638391500001</v>
      </c>
      <c r="W56" s="36">
        <f>SUMIFS(СВЦЭМ!$C$39:$C$782,СВЦЭМ!$A$39:$A$782,$A56,СВЦЭМ!$B$39:$B$782,W$47)+'СЕТ СН'!$G$9+СВЦЭМ!$D$10+'СЕТ СН'!$G$6-'СЕТ СН'!$G$19</f>
        <v>1728.86904286</v>
      </c>
      <c r="X56" s="36">
        <f>SUMIFS(СВЦЭМ!$C$39:$C$782,СВЦЭМ!$A$39:$A$782,$A56,СВЦЭМ!$B$39:$B$782,X$47)+'СЕТ СН'!$G$9+СВЦЭМ!$D$10+'СЕТ СН'!$G$6-'СЕТ СН'!$G$19</f>
        <v>1766.86757169</v>
      </c>
      <c r="Y56" s="36">
        <f>SUMIFS(СВЦЭМ!$C$39:$C$782,СВЦЭМ!$A$39:$A$782,$A56,СВЦЭМ!$B$39:$B$782,Y$47)+'СЕТ СН'!$G$9+СВЦЭМ!$D$10+'СЕТ СН'!$G$6-'СЕТ СН'!$G$19</f>
        <v>1860.13717984</v>
      </c>
    </row>
    <row r="57" spans="1:25" ht="15.75" x14ac:dyDescent="0.2">
      <c r="A57" s="35">
        <f t="shared" si="1"/>
        <v>45117</v>
      </c>
      <c r="B57" s="36">
        <f>SUMIFS(СВЦЭМ!$C$39:$C$782,СВЦЭМ!$A$39:$A$782,$A57,СВЦЭМ!$B$39:$B$782,B$47)+'СЕТ СН'!$G$9+СВЦЭМ!$D$10+'СЕТ СН'!$G$6-'СЕТ СН'!$G$19</f>
        <v>1838.19371155</v>
      </c>
      <c r="C57" s="36">
        <f>SUMIFS(СВЦЭМ!$C$39:$C$782,СВЦЭМ!$A$39:$A$782,$A57,СВЦЭМ!$B$39:$B$782,C$47)+'СЕТ СН'!$G$9+СВЦЭМ!$D$10+'СЕТ СН'!$G$6-'СЕТ СН'!$G$19</f>
        <v>1922.37904351</v>
      </c>
      <c r="D57" s="36">
        <f>SUMIFS(СВЦЭМ!$C$39:$C$782,СВЦЭМ!$A$39:$A$782,$A57,СВЦЭМ!$B$39:$B$782,D$47)+'СЕТ СН'!$G$9+СВЦЭМ!$D$10+'СЕТ СН'!$G$6-'СЕТ СН'!$G$19</f>
        <v>2039.64398833</v>
      </c>
      <c r="E57" s="36">
        <f>SUMIFS(СВЦЭМ!$C$39:$C$782,СВЦЭМ!$A$39:$A$782,$A57,СВЦЭМ!$B$39:$B$782,E$47)+'СЕТ СН'!$G$9+СВЦЭМ!$D$10+'СЕТ СН'!$G$6-'СЕТ СН'!$G$19</f>
        <v>2061.2586857599999</v>
      </c>
      <c r="F57" s="36">
        <f>SUMIFS(СВЦЭМ!$C$39:$C$782,СВЦЭМ!$A$39:$A$782,$A57,СВЦЭМ!$B$39:$B$782,F$47)+'СЕТ СН'!$G$9+СВЦЭМ!$D$10+'СЕТ СН'!$G$6-'СЕТ СН'!$G$19</f>
        <v>2057.8665249999999</v>
      </c>
      <c r="G57" s="36">
        <f>SUMIFS(СВЦЭМ!$C$39:$C$782,СВЦЭМ!$A$39:$A$782,$A57,СВЦЭМ!$B$39:$B$782,G$47)+'СЕТ СН'!$G$9+СВЦЭМ!$D$10+'СЕТ СН'!$G$6-'СЕТ СН'!$G$19</f>
        <v>2053.98912806</v>
      </c>
      <c r="H57" s="36">
        <f>SUMIFS(СВЦЭМ!$C$39:$C$782,СВЦЭМ!$A$39:$A$782,$A57,СВЦЭМ!$B$39:$B$782,H$47)+'СЕТ СН'!$G$9+СВЦЭМ!$D$10+'СЕТ СН'!$G$6-'СЕТ СН'!$G$19</f>
        <v>2120.3648976100003</v>
      </c>
      <c r="I57" s="36">
        <f>SUMIFS(СВЦЭМ!$C$39:$C$782,СВЦЭМ!$A$39:$A$782,$A57,СВЦЭМ!$B$39:$B$782,I$47)+'СЕТ СН'!$G$9+СВЦЭМ!$D$10+'СЕТ СН'!$G$6-'СЕТ СН'!$G$19</f>
        <v>1896.8218024800001</v>
      </c>
      <c r="J57" s="36">
        <f>SUMIFS(СВЦЭМ!$C$39:$C$782,СВЦЭМ!$A$39:$A$782,$A57,СВЦЭМ!$B$39:$B$782,J$47)+'СЕТ СН'!$G$9+СВЦЭМ!$D$10+'СЕТ СН'!$G$6-'СЕТ СН'!$G$19</f>
        <v>1812.51211061</v>
      </c>
      <c r="K57" s="36">
        <f>SUMIFS(СВЦЭМ!$C$39:$C$782,СВЦЭМ!$A$39:$A$782,$A57,СВЦЭМ!$B$39:$B$782,K$47)+'СЕТ СН'!$G$9+СВЦЭМ!$D$10+'СЕТ СН'!$G$6-'СЕТ СН'!$G$19</f>
        <v>1785.1668673700001</v>
      </c>
      <c r="L57" s="36">
        <f>SUMIFS(СВЦЭМ!$C$39:$C$782,СВЦЭМ!$A$39:$A$782,$A57,СВЦЭМ!$B$39:$B$782,L$47)+'СЕТ СН'!$G$9+СВЦЭМ!$D$10+'СЕТ СН'!$G$6-'СЕТ СН'!$G$19</f>
        <v>1775.3445722199999</v>
      </c>
      <c r="M57" s="36">
        <f>SUMIFS(СВЦЭМ!$C$39:$C$782,СВЦЭМ!$A$39:$A$782,$A57,СВЦЭМ!$B$39:$B$782,M$47)+'СЕТ СН'!$G$9+СВЦЭМ!$D$10+'СЕТ СН'!$G$6-'СЕТ СН'!$G$19</f>
        <v>1893.7466257599999</v>
      </c>
      <c r="N57" s="36">
        <f>SUMIFS(СВЦЭМ!$C$39:$C$782,СВЦЭМ!$A$39:$A$782,$A57,СВЦЭМ!$B$39:$B$782,N$47)+'СЕТ СН'!$G$9+СВЦЭМ!$D$10+'СЕТ СН'!$G$6-'СЕТ СН'!$G$19</f>
        <v>1906.1943199</v>
      </c>
      <c r="O57" s="36">
        <f>SUMIFS(СВЦЭМ!$C$39:$C$782,СВЦЭМ!$A$39:$A$782,$A57,СВЦЭМ!$B$39:$B$782,O$47)+'СЕТ СН'!$G$9+СВЦЭМ!$D$10+'СЕТ СН'!$G$6-'СЕТ СН'!$G$19</f>
        <v>1562.1588871700001</v>
      </c>
      <c r="P57" s="36">
        <f>SUMIFS(СВЦЭМ!$C$39:$C$782,СВЦЭМ!$A$39:$A$782,$A57,СВЦЭМ!$B$39:$B$782,P$47)+'СЕТ СН'!$G$9+СВЦЭМ!$D$10+'СЕТ СН'!$G$6-'СЕТ СН'!$G$19</f>
        <v>1567.00367923</v>
      </c>
      <c r="Q57" s="36">
        <f>SUMIFS(СВЦЭМ!$C$39:$C$782,СВЦЭМ!$A$39:$A$782,$A57,СВЦЭМ!$B$39:$B$782,Q$47)+'СЕТ СН'!$G$9+СВЦЭМ!$D$10+'СЕТ СН'!$G$6-'СЕТ СН'!$G$19</f>
        <v>1570.9342880700001</v>
      </c>
      <c r="R57" s="36">
        <f>SUMIFS(СВЦЭМ!$C$39:$C$782,СВЦЭМ!$A$39:$A$782,$A57,СВЦЭМ!$B$39:$B$782,R$47)+'СЕТ СН'!$G$9+СВЦЭМ!$D$10+'СЕТ СН'!$G$6-'СЕТ СН'!$G$19</f>
        <v>1569.9517122299999</v>
      </c>
      <c r="S57" s="36">
        <f>SUMIFS(СВЦЭМ!$C$39:$C$782,СВЦЭМ!$A$39:$A$782,$A57,СВЦЭМ!$B$39:$B$782,S$47)+'СЕТ СН'!$G$9+СВЦЭМ!$D$10+'СЕТ СН'!$G$6-'СЕТ СН'!$G$19</f>
        <v>1570.1202248300001</v>
      </c>
      <c r="T57" s="36">
        <f>SUMIFS(СВЦЭМ!$C$39:$C$782,СВЦЭМ!$A$39:$A$782,$A57,СВЦЭМ!$B$39:$B$782,T$47)+'СЕТ СН'!$G$9+СВЦЭМ!$D$10+'СЕТ СН'!$G$6-'СЕТ СН'!$G$19</f>
        <v>1751.83384778</v>
      </c>
      <c r="U57" s="36">
        <f>SUMIFS(СВЦЭМ!$C$39:$C$782,СВЦЭМ!$A$39:$A$782,$A57,СВЦЭМ!$B$39:$B$782,U$47)+'СЕТ СН'!$G$9+СВЦЭМ!$D$10+'СЕТ СН'!$G$6-'СЕТ СН'!$G$19</f>
        <v>1736.9818793899999</v>
      </c>
      <c r="V57" s="36">
        <f>SUMIFS(СВЦЭМ!$C$39:$C$782,СВЦЭМ!$A$39:$A$782,$A57,СВЦЭМ!$B$39:$B$782,V$47)+'СЕТ СН'!$G$9+СВЦЭМ!$D$10+'СЕТ СН'!$G$6-'СЕТ СН'!$G$19</f>
        <v>1705.34659708</v>
      </c>
      <c r="W57" s="36">
        <f>SUMIFS(СВЦЭМ!$C$39:$C$782,СВЦЭМ!$A$39:$A$782,$A57,СВЦЭМ!$B$39:$B$782,W$47)+'СЕТ СН'!$G$9+СВЦЭМ!$D$10+'СЕТ СН'!$G$6-'СЕТ СН'!$G$19</f>
        <v>1689.84642203</v>
      </c>
      <c r="X57" s="36">
        <f>SUMIFS(СВЦЭМ!$C$39:$C$782,СВЦЭМ!$A$39:$A$782,$A57,СВЦЭМ!$B$39:$B$782,X$47)+'СЕТ СН'!$G$9+СВЦЭМ!$D$10+'СЕТ СН'!$G$6-'СЕТ СН'!$G$19</f>
        <v>1735.70641854</v>
      </c>
      <c r="Y57" s="36">
        <f>SUMIFS(СВЦЭМ!$C$39:$C$782,СВЦЭМ!$A$39:$A$782,$A57,СВЦЭМ!$B$39:$B$782,Y$47)+'СЕТ СН'!$G$9+СВЦЭМ!$D$10+'СЕТ СН'!$G$6-'СЕТ СН'!$G$19</f>
        <v>1802.1501754000001</v>
      </c>
    </row>
    <row r="58" spans="1:25" ht="15.75" x14ac:dyDescent="0.2">
      <c r="A58" s="35">
        <f t="shared" si="1"/>
        <v>45118</v>
      </c>
      <c r="B58" s="36">
        <f>SUMIFS(СВЦЭМ!$C$39:$C$782,СВЦЭМ!$A$39:$A$782,$A58,СВЦЭМ!$B$39:$B$782,B$47)+'СЕТ СН'!$G$9+СВЦЭМ!$D$10+'СЕТ СН'!$G$6-'СЕТ СН'!$G$19</f>
        <v>1960.13751045</v>
      </c>
      <c r="C58" s="36">
        <f>SUMIFS(СВЦЭМ!$C$39:$C$782,СВЦЭМ!$A$39:$A$782,$A58,СВЦЭМ!$B$39:$B$782,C$47)+'СЕТ СН'!$G$9+СВЦЭМ!$D$10+'СЕТ СН'!$G$6-'СЕТ СН'!$G$19</f>
        <v>2025.81361025</v>
      </c>
      <c r="D58" s="36">
        <f>SUMIFS(СВЦЭМ!$C$39:$C$782,СВЦЭМ!$A$39:$A$782,$A58,СВЦЭМ!$B$39:$B$782,D$47)+'СЕТ СН'!$G$9+СВЦЭМ!$D$10+'СЕТ СН'!$G$6-'СЕТ СН'!$G$19</f>
        <v>2093.5454497700002</v>
      </c>
      <c r="E58" s="36">
        <f>SUMIFS(СВЦЭМ!$C$39:$C$782,СВЦЭМ!$A$39:$A$782,$A58,СВЦЭМ!$B$39:$B$782,E$47)+'СЕТ СН'!$G$9+СВЦЭМ!$D$10+'СЕТ СН'!$G$6-'СЕТ СН'!$G$19</f>
        <v>2064.2874656599997</v>
      </c>
      <c r="F58" s="36">
        <f>SUMIFS(СВЦЭМ!$C$39:$C$782,СВЦЭМ!$A$39:$A$782,$A58,СВЦЭМ!$B$39:$B$782,F$47)+'СЕТ СН'!$G$9+СВЦЭМ!$D$10+'СЕТ СН'!$G$6-'СЕТ СН'!$G$19</f>
        <v>2071.5182230800001</v>
      </c>
      <c r="G58" s="36">
        <f>SUMIFS(СВЦЭМ!$C$39:$C$782,СВЦЭМ!$A$39:$A$782,$A58,СВЦЭМ!$B$39:$B$782,G$47)+'СЕТ СН'!$G$9+СВЦЭМ!$D$10+'СЕТ СН'!$G$6-'СЕТ СН'!$G$19</f>
        <v>2072.27897906</v>
      </c>
      <c r="H58" s="36">
        <f>SUMIFS(СВЦЭМ!$C$39:$C$782,СВЦЭМ!$A$39:$A$782,$A58,СВЦЭМ!$B$39:$B$782,H$47)+'СЕТ СН'!$G$9+СВЦЭМ!$D$10+'СЕТ СН'!$G$6-'СЕТ СН'!$G$19</f>
        <v>2124.2903995199999</v>
      </c>
      <c r="I58" s="36">
        <f>SUMIFS(СВЦЭМ!$C$39:$C$782,СВЦЭМ!$A$39:$A$782,$A58,СВЦЭМ!$B$39:$B$782,I$47)+'СЕТ СН'!$G$9+СВЦЭМ!$D$10+'СЕТ СН'!$G$6-'СЕТ СН'!$G$19</f>
        <v>1928.6894640999999</v>
      </c>
      <c r="J58" s="36">
        <f>SUMIFS(СВЦЭМ!$C$39:$C$782,СВЦЭМ!$A$39:$A$782,$A58,СВЦЭМ!$B$39:$B$782,J$47)+'СЕТ СН'!$G$9+СВЦЭМ!$D$10+'СЕТ СН'!$G$6-'СЕТ СН'!$G$19</f>
        <v>1819.2443316700001</v>
      </c>
      <c r="K58" s="36">
        <f>SUMIFS(СВЦЭМ!$C$39:$C$782,СВЦЭМ!$A$39:$A$782,$A58,СВЦЭМ!$B$39:$B$782,K$47)+'СЕТ СН'!$G$9+СВЦЭМ!$D$10+'СЕТ СН'!$G$6-'СЕТ СН'!$G$19</f>
        <v>1765.2322769699999</v>
      </c>
      <c r="L58" s="36">
        <f>SUMIFS(СВЦЭМ!$C$39:$C$782,СВЦЭМ!$A$39:$A$782,$A58,СВЦЭМ!$B$39:$B$782,L$47)+'СЕТ СН'!$G$9+СВЦЭМ!$D$10+'СЕТ СН'!$G$6-'СЕТ СН'!$G$19</f>
        <v>1722.7525991699999</v>
      </c>
      <c r="M58" s="36">
        <f>SUMIFS(СВЦЭМ!$C$39:$C$782,СВЦЭМ!$A$39:$A$782,$A58,СВЦЭМ!$B$39:$B$782,M$47)+'СЕТ СН'!$G$9+СВЦЭМ!$D$10+'СЕТ СН'!$G$6-'СЕТ СН'!$G$19</f>
        <v>1711.5275866899999</v>
      </c>
      <c r="N58" s="36">
        <f>SUMIFS(СВЦЭМ!$C$39:$C$782,СВЦЭМ!$A$39:$A$782,$A58,СВЦЭМ!$B$39:$B$782,N$47)+'СЕТ СН'!$G$9+СВЦЭМ!$D$10+'СЕТ СН'!$G$6-'СЕТ СН'!$G$19</f>
        <v>1713.54802</v>
      </c>
      <c r="O58" s="36">
        <f>SUMIFS(СВЦЭМ!$C$39:$C$782,СВЦЭМ!$A$39:$A$782,$A58,СВЦЭМ!$B$39:$B$782,O$47)+'СЕТ СН'!$G$9+СВЦЭМ!$D$10+'СЕТ СН'!$G$6-'СЕТ СН'!$G$19</f>
        <v>1702.6286973399999</v>
      </c>
      <c r="P58" s="36">
        <f>SUMIFS(СВЦЭМ!$C$39:$C$782,СВЦЭМ!$A$39:$A$782,$A58,СВЦЭМ!$B$39:$B$782,P$47)+'СЕТ СН'!$G$9+СВЦЭМ!$D$10+'СЕТ СН'!$G$6-'СЕТ СН'!$G$19</f>
        <v>1699.8816151799999</v>
      </c>
      <c r="Q58" s="36">
        <f>SUMIFS(СВЦЭМ!$C$39:$C$782,СВЦЭМ!$A$39:$A$782,$A58,СВЦЭМ!$B$39:$B$782,Q$47)+'СЕТ СН'!$G$9+СВЦЭМ!$D$10+'СЕТ СН'!$G$6-'СЕТ СН'!$G$19</f>
        <v>1705.23244834</v>
      </c>
      <c r="R58" s="36">
        <f>SUMIFS(СВЦЭМ!$C$39:$C$782,СВЦЭМ!$A$39:$A$782,$A58,СВЦЭМ!$B$39:$B$782,R$47)+'СЕТ СН'!$G$9+СВЦЭМ!$D$10+'СЕТ СН'!$G$6-'СЕТ СН'!$G$19</f>
        <v>1707.0961028500001</v>
      </c>
      <c r="S58" s="36">
        <f>SUMIFS(СВЦЭМ!$C$39:$C$782,СВЦЭМ!$A$39:$A$782,$A58,СВЦЭМ!$B$39:$B$782,S$47)+'СЕТ СН'!$G$9+СВЦЭМ!$D$10+'СЕТ СН'!$G$6-'СЕТ СН'!$G$19</f>
        <v>1686.6174842099999</v>
      </c>
      <c r="T58" s="36">
        <f>SUMIFS(СВЦЭМ!$C$39:$C$782,СВЦЭМ!$A$39:$A$782,$A58,СВЦЭМ!$B$39:$B$782,T$47)+'СЕТ СН'!$G$9+СВЦЭМ!$D$10+'СЕТ СН'!$G$6-'СЕТ СН'!$G$19</f>
        <v>1683.6002417499999</v>
      </c>
      <c r="U58" s="36">
        <f>SUMIFS(СВЦЭМ!$C$39:$C$782,СВЦЭМ!$A$39:$A$782,$A58,СВЦЭМ!$B$39:$B$782,U$47)+'СЕТ СН'!$G$9+СВЦЭМ!$D$10+'СЕТ СН'!$G$6-'СЕТ СН'!$G$19</f>
        <v>1707.35521797</v>
      </c>
      <c r="V58" s="36">
        <f>SUMIFS(СВЦЭМ!$C$39:$C$782,СВЦЭМ!$A$39:$A$782,$A58,СВЦЭМ!$B$39:$B$782,V$47)+'СЕТ СН'!$G$9+СВЦЭМ!$D$10+'СЕТ СН'!$G$6-'СЕТ СН'!$G$19</f>
        <v>1725.94155757</v>
      </c>
      <c r="W58" s="36">
        <f>SUMIFS(СВЦЭМ!$C$39:$C$782,СВЦЭМ!$A$39:$A$782,$A58,СВЦЭМ!$B$39:$B$782,W$47)+'СЕТ СН'!$G$9+СВЦЭМ!$D$10+'СЕТ СН'!$G$6-'СЕТ СН'!$G$19</f>
        <v>1707.90048232</v>
      </c>
      <c r="X58" s="36">
        <f>SUMIFS(СВЦЭМ!$C$39:$C$782,СВЦЭМ!$A$39:$A$782,$A58,СВЦЭМ!$B$39:$B$782,X$47)+'СЕТ СН'!$G$9+СВЦЭМ!$D$10+'СЕТ СН'!$G$6-'СЕТ СН'!$G$19</f>
        <v>1751.9914062299999</v>
      </c>
      <c r="Y58" s="36">
        <f>SUMIFS(СВЦЭМ!$C$39:$C$782,СВЦЭМ!$A$39:$A$782,$A58,СВЦЭМ!$B$39:$B$782,Y$47)+'СЕТ СН'!$G$9+СВЦЭМ!$D$10+'СЕТ СН'!$G$6-'СЕТ СН'!$G$19</f>
        <v>1834.13068114</v>
      </c>
    </row>
    <row r="59" spans="1:25" ht="15.75" x14ac:dyDescent="0.2">
      <c r="A59" s="35">
        <f t="shared" si="1"/>
        <v>45119</v>
      </c>
      <c r="B59" s="36">
        <f>SUMIFS(СВЦЭМ!$C$39:$C$782,СВЦЭМ!$A$39:$A$782,$A59,СВЦЭМ!$B$39:$B$782,B$47)+'СЕТ СН'!$G$9+СВЦЭМ!$D$10+'СЕТ СН'!$G$6-'СЕТ СН'!$G$19</f>
        <v>1903.15617387</v>
      </c>
      <c r="C59" s="36">
        <f>SUMIFS(СВЦЭМ!$C$39:$C$782,СВЦЭМ!$A$39:$A$782,$A59,СВЦЭМ!$B$39:$B$782,C$47)+'СЕТ СН'!$G$9+СВЦЭМ!$D$10+'СЕТ СН'!$G$6-'СЕТ СН'!$G$19</f>
        <v>1945.7891405299999</v>
      </c>
      <c r="D59" s="36">
        <f>SUMIFS(СВЦЭМ!$C$39:$C$782,СВЦЭМ!$A$39:$A$782,$A59,СВЦЭМ!$B$39:$B$782,D$47)+'СЕТ СН'!$G$9+СВЦЭМ!$D$10+'СЕТ СН'!$G$6-'СЕТ СН'!$G$19</f>
        <v>2018.41760851</v>
      </c>
      <c r="E59" s="36">
        <f>SUMIFS(СВЦЭМ!$C$39:$C$782,СВЦЭМ!$A$39:$A$782,$A59,СВЦЭМ!$B$39:$B$782,E$47)+'СЕТ СН'!$G$9+СВЦЭМ!$D$10+'СЕТ СН'!$G$6-'СЕТ СН'!$G$19</f>
        <v>2084.9622015599998</v>
      </c>
      <c r="F59" s="36">
        <f>SUMIFS(СВЦЭМ!$C$39:$C$782,СВЦЭМ!$A$39:$A$782,$A59,СВЦЭМ!$B$39:$B$782,F$47)+'СЕТ СН'!$G$9+СВЦЭМ!$D$10+'СЕТ СН'!$G$6-'СЕТ СН'!$G$19</f>
        <v>2126.1290086999998</v>
      </c>
      <c r="G59" s="36">
        <f>SUMIFS(СВЦЭМ!$C$39:$C$782,СВЦЭМ!$A$39:$A$782,$A59,СВЦЭМ!$B$39:$B$782,G$47)+'СЕТ СН'!$G$9+СВЦЭМ!$D$10+'СЕТ СН'!$G$6-'СЕТ СН'!$G$19</f>
        <v>2102.4887079099999</v>
      </c>
      <c r="H59" s="36">
        <f>SUMIFS(СВЦЭМ!$C$39:$C$782,СВЦЭМ!$A$39:$A$782,$A59,СВЦЭМ!$B$39:$B$782,H$47)+'СЕТ СН'!$G$9+СВЦЭМ!$D$10+'СЕТ СН'!$G$6-'СЕТ СН'!$G$19</f>
        <v>2049.1585540900001</v>
      </c>
      <c r="I59" s="36">
        <f>SUMIFS(СВЦЭМ!$C$39:$C$782,СВЦЭМ!$A$39:$A$782,$A59,СВЦЭМ!$B$39:$B$782,I$47)+'СЕТ СН'!$G$9+СВЦЭМ!$D$10+'СЕТ СН'!$G$6-'СЕТ СН'!$G$19</f>
        <v>1851.8429710600001</v>
      </c>
      <c r="J59" s="36">
        <f>SUMIFS(СВЦЭМ!$C$39:$C$782,СВЦЭМ!$A$39:$A$782,$A59,СВЦЭМ!$B$39:$B$782,J$47)+'СЕТ СН'!$G$9+СВЦЭМ!$D$10+'СЕТ СН'!$G$6-'СЕТ СН'!$G$19</f>
        <v>1793.6423635900001</v>
      </c>
      <c r="K59" s="36">
        <f>SUMIFS(СВЦЭМ!$C$39:$C$782,СВЦЭМ!$A$39:$A$782,$A59,СВЦЭМ!$B$39:$B$782,K$47)+'СЕТ СН'!$G$9+СВЦЭМ!$D$10+'СЕТ СН'!$G$6-'СЕТ СН'!$G$19</f>
        <v>1718.3483734500001</v>
      </c>
      <c r="L59" s="36">
        <f>SUMIFS(СВЦЭМ!$C$39:$C$782,СВЦЭМ!$A$39:$A$782,$A59,СВЦЭМ!$B$39:$B$782,L$47)+'СЕТ СН'!$G$9+СВЦЭМ!$D$10+'СЕТ СН'!$G$6-'СЕТ СН'!$G$19</f>
        <v>1723.7998044999999</v>
      </c>
      <c r="M59" s="36">
        <f>SUMIFS(СВЦЭМ!$C$39:$C$782,СВЦЭМ!$A$39:$A$782,$A59,СВЦЭМ!$B$39:$B$782,M$47)+'СЕТ СН'!$G$9+СВЦЭМ!$D$10+'СЕТ СН'!$G$6-'СЕТ СН'!$G$19</f>
        <v>1761.76960568</v>
      </c>
      <c r="N59" s="36">
        <f>SUMIFS(СВЦЭМ!$C$39:$C$782,СВЦЭМ!$A$39:$A$782,$A59,СВЦЭМ!$B$39:$B$782,N$47)+'СЕТ СН'!$G$9+СВЦЭМ!$D$10+'СЕТ СН'!$G$6-'СЕТ СН'!$G$19</f>
        <v>1761.3582435599999</v>
      </c>
      <c r="O59" s="36">
        <f>SUMIFS(СВЦЭМ!$C$39:$C$782,СВЦЭМ!$A$39:$A$782,$A59,СВЦЭМ!$B$39:$B$782,O$47)+'СЕТ СН'!$G$9+СВЦЭМ!$D$10+'СЕТ СН'!$G$6-'СЕТ СН'!$G$19</f>
        <v>1762.4030310400001</v>
      </c>
      <c r="P59" s="36">
        <f>SUMIFS(СВЦЭМ!$C$39:$C$782,СВЦЭМ!$A$39:$A$782,$A59,СВЦЭМ!$B$39:$B$782,P$47)+'СЕТ СН'!$G$9+СВЦЭМ!$D$10+'СЕТ СН'!$G$6-'СЕТ СН'!$G$19</f>
        <v>1750.4327894</v>
      </c>
      <c r="Q59" s="36">
        <f>SUMIFS(СВЦЭМ!$C$39:$C$782,СВЦЭМ!$A$39:$A$782,$A59,СВЦЭМ!$B$39:$B$782,Q$47)+'СЕТ СН'!$G$9+СВЦЭМ!$D$10+'СЕТ СН'!$G$6-'СЕТ СН'!$G$19</f>
        <v>1745.56171111</v>
      </c>
      <c r="R59" s="36">
        <f>SUMIFS(СВЦЭМ!$C$39:$C$782,СВЦЭМ!$A$39:$A$782,$A59,СВЦЭМ!$B$39:$B$782,R$47)+'СЕТ СН'!$G$9+СВЦЭМ!$D$10+'СЕТ СН'!$G$6-'СЕТ СН'!$G$19</f>
        <v>1749.14180612</v>
      </c>
      <c r="S59" s="36">
        <f>SUMIFS(СВЦЭМ!$C$39:$C$782,СВЦЭМ!$A$39:$A$782,$A59,СВЦЭМ!$B$39:$B$782,S$47)+'СЕТ СН'!$G$9+СВЦЭМ!$D$10+'СЕТ СН'!$G$6-'СЕТ СН'!$G$19</f>
        <v>1747.13902246</v>
      </c>
      <c r="T59" s="36">
        <f>SUMIFS(СВЦЭМ!$C$39:$C$782,СВЦЭМ!$A$39:$A$782,$A59,СВЦЭМ!$B$39:$B$782,T$47)+'СЕТ СН'!$G$9+СВЦЭМ!$D$10+'СЕТ СН'!$G$6-'СЕТ СН'!$G$19</f>
        <v>1743.70124068</v>
      </c>
      <c r="U59" s="36">
        <f>SUMIFS(СВЦЭМ!$C$39:$C$782,СВЦЭМ!$A$39:$A$782,$A59,СВЦЭМ!$B$39:$B$782,U$47)+'СЕТ СН'!$G$9+СВЦЭМ!$D$10+'СЕТ СН'!$G$6-'СЕТ СН'!$G$19</f>
        <v>1755.5626561300001</v>
      </c>
      <c r="V59" s="36">
        <f>SUMIFS(СВЦЭМ!$C$39:$C$782,СВЦЭМ!$A$39:$A$782,$A59,СВЦЭМ!$B$39:$B$782,V$47)+'СЕТ СН'!$G$9+СВЦЭМ!$D$10+'СЕТ СН'!$G$6-'СЕТ СН'!$G$19</f>
        <v>1754.2995321799999</v>
      </c>
      <c r="W59" s="36">
        <f>SUMIFS(СВЦЭМ!$C$39:$C$782,СВЦЭМ!$A$39:$A$782,$A59,СВЦЭМ!$B$39:$B$782,W$47)+'СЕТ СН'!$G$9+СВЦЭМ!$D$10+'СЕТ СН'!$G$6-'СЕТ СН'!$G$19</f>
        <v>1722.55087815</v>
      </c>
      <c r="X59" s="36">
        <f>SUMIFS(СВЦЭМ!$C$39:$C$782,СВЦЭМ!$A$39:$A$782,$A59,СВЦЭМ!$B$39:$B$782,X$47)+'СЕТ СН'!$G$9+СВЦЭМ!$D$10+'СЕТ СН'!$G$6-'СЕТ СН'!$G$19</f>
        <v>1772.4220564899999</v>
      </c>
      <c r="Y59" s="36">
        <f>SUMIFS(СВЦЭМ!$C$39:$C$782,СВЦЭМ!$A$39:$A$782,$A59,СВЦЭМ!$B$39:$B$782,Y$47)+'СЕТ СН'!$G$9+СВЦЭМ!$D$10+'СЕТ СН'!$G$6-'СЕТ СН'!$G$19</f>
        <v>1820.6040599</v>
      </c>
    </row>
    <row r="60" spans="1:25" ht="15.75" x14ac:dyDescent="0.2">
      <c r="A60" s="35">
        <f t="shared" si="1"/>
        <v>45120</v>
      </c>
      <c r="B60" s="36">
        <f>SUMIFS(СВЦЭМ!$C$39:$C$782,СВЦЭМ!$A$39:$A$782,$A60,СВЦЭМ!$B$39:$B$782,B$47)+'СЕТ СН'!$G$9+СВЦЭМ!$D$10+'СЕТ СН'!$G$6-'СЕТ СН'!$G$19</f>
        <v>1886.7129605</v>
      </c>
      <c r="C60" s="36">
        <f>SUMIFS(СВЦЭМ!$C$39:$C$782,СВЦЭМ!$A$39:$A$782,$A60,СВЦЭМ!$B$39:$B$782,C$47)+'СЕТ СН'!$G$9+СВЦЭМ!$D$10+'СЕТ СН'!$G$6-'СЕТ СН'!$G$19</f>
        <v>1958.5390758799999</v>
      </c>
      <c r="D60" s="36">
        <f>SUMIFS(СВЦЭМ!$C$39:$C$782,СВЦЭМ!$A$39:$A$782,$A60,СВЦЭМ!$B$39:$B$782,D$47)+'СЕТ СН'!$G$9+СВЦЭМ!$D$10+'СЕТ СН'!$G$6-'СЕТ СН'!$G$19</f>
        <v>2098.9335329599999</v>
      </c>
      <c r="E60" s="36">
        <f>SUMIFS(СВЦЭМ!$C$39:$C$782,СВЦЭМ!$A$39:$A$782,$A60,СВЦЭМ!$B$39:$B$782,E$47)+'СЕТ СН'!$G$9+СВЦЭМ!$D$10+'СЕТ СН'!$G$6-'СЕТ СН'!$G$19</f>
        <v>2150.4535606999998</v>
      </c>
      <c r="F60" s="36">
        <f>SUMIFS(СВЦЭМ!$C$39:$C$782,СВЦЭМ!$A$39:$A$782,$A60,СВЦЭМ!$B$39:$B$782,F$47)+'СЕТ СН'!$G$9+СВЦЭМ!$D$10+'СЕТ СН'!$G$6-'СЕТ СН'!$G$19</f>
        <v>2154.5054293799999</v>
      </c>
      <c r="G60" s="36">
        <f>SUMIFS(СВЦЭМ!$C$39:$C$782,СВЦЭМ!$A$39:$A$782,$A60,СВЦЭМ!$B$39:$B$782,G$47)+'СЕТ СН'!$G$9+СВЦЭМ!$D$10+'СЕТ СН'!$G$6-'СЕТ СН'!$G$19</f>
        <v>2140.7910114799997</v>
      </c>
      <c r="H60" s="36">
        <f>SUMIFS(СВЦЭМ!$C$39:$C$782,СВЦЭМ!$A$39:$A$782,$A60,СВЦЭМ!$B$39:$B$782,H$47)+'СЕТ СН'!$G$9+СВЦЭМ!$D$10+'СЕТ СН'!$G$6-'СЕТ СН'!$G$19</f>
        <v>2088.5986968500001</v>
      </c>
      <c r="I60" s="36">
        <f>SUMIFS(СВЦЭМ!$C$39:$C$782,СВЦЭМ!$A$39:$A$782,$A60,СВЦЭМ!$B$39:$B$782,I$47)+'СЕТ СН'!$G$9+СВЦЭМ!$D$10+'СЕТ СН'!$G$6-'СЕТ СН'!$G$19</f>
        <v>1889.6534162999999</v>
      </c>
      <c r="J60" s="36">
        <f>SUMIFS(СВЦЭМ!$C$39:$C$782,СВЦЭМ!$A$39:$A$782,$A60,СВЦЭМ!$B$39:$B$782,J$47)+'СЕТ СН'!$G$9+СВЦЭМ!$D$10+'СЕТ СН'!$G$6-'СЕТ СН'!$G$19</f>
        <v>1770.1201813499999</v>
      </c>
      <c r="K60" s="36">
        <f>SUMIFS(СВЦЭМ!$C$39:$C$782,СВЦЭМ!$A$39:$A$782,$A60,СВЦЭМ!$B$39:$B$782,K$47)+'СЕТ СН'!$G$9+СВЦЭМ!$D$10+'СЕТ СН'!$G$6-'СЕТ СН'!$G$19</f>
        <v>1731.11104144</v>
      </c>
      <c r="L60" s="36">
        <f>SUMIFS(СВЦЭМ!$C$39:$C$782,СВЦЭМ!$A$39:$A$782,$A60,СВЦЭМ!$B$39:$B$782,L$47)+'СЕТ СН'!$G$9+СВЦЭМ!$D$10+'СЕТ СН'!$G$6-'СЕТ СН'!$G$19</f>
        <v>1697.4500670800001</v>
      </c>
      <c r="M60" s="36">
        <f>SUMIFS(СВЦЭМ!$C$39:$C$782,СВЦЭМ!$A$39:$A$782,$A60,СВЦЭМ!$B$39:$B$782,M$47)+'СЕТ СН'!$G$9+СВЦЭМ!$D$10+'СЕТ СН'!$G$6-'СЕТ СН'!$G$19</f>
        <v>1697.3310437600001</v>
      </c>
      <c r="N60" s="36">
        <f>SUMIFS(СВЦЭМ!$C$39:$C$782,СВЦЭМ!$A$39:$A$782,$A60,СВЦЭМ!$B$39:$B$782,N$47)+'СЕТ СН'!$G$9+СВЦЭМ!$D$10+'СЕТ СН'!$G$6-'СЕТ СН'!$G$19</f>
        <v>1694.6798732699999</v>
      </c>
      <c r="O60" s="36">
        <f>SUMIFS(СВЦЭМ!$C$39:$C$782,СВЦЭМ!$A$39:$A$782,$A60,СВЦЭМ!$B$39:$B$782,O$47)+'СЕТ СН'!$G$9+СВЦЭМ!$D$10+'СЕТ СН'!$G$6-'СЕТ СН'!$G$19</f>
        <v>1694.2504948200001</v>
      </c>
      <c r="P60" s="36">
        <f>SUMIFS(СВЦЭМ!$C$39:$C$782,СВЦЭМ!$A$39:$A$782,$A60,СВЦЭМ!$B$39:$B$782,P$47)+'СЕТ СН'!$G$9+СВЦЭМ!$D$10+'СЕТ СН'!$G$6-'СЕТ СН'!$G$19</f>
        <v>1706.5180481100001</v>
      </c>
      <c r="Q60" s="36">
        <f>SUMIFS(СВЦЭМ!$C$39:$C$782,СВЦЭМ!$A$39:$A$782,$A60,СВЦЭМ!$B$39:$B$782,Q$47)+'СЕТ СН'!$G$9+СВЦЭМ!$D$10+'СЕТ СН'!$G$6-'СЕТ СН'!$G$19</f>
        <v>1707.50554291</v>
      </c>
      <c r="R60" s="36">
        <f>SUMIFS(СВЦЭМ!$C$39:$C$782,СВЦЭМ!$A$39:$A$782,$A60,СВЦЭМ!$B$39:$B$782,R$47)+'СЕТ СН'!$G$9+СВЦЭМ!$D$10+'СЕТ СН'!$G$6-'СЕТ СН'!$G$19</f>
        <v>1717.6099042999999</v>
      </c>
      <c r="S60" s="36">
        <f>SUMIFS(СВЦЭМ!$C$39:$C$782,СВЦЭМ!$A$39:$A$782,$A60,СВЦЭМ!$B$39:$B$782,S$47)+'СЕТ СН'!$G$9+СВЦЭМ!$D$10+'СЕТ СН'!$G$6-'СЕТ СН'!$G$19</f>
        <v>1717.96840864</v>
      </c>
      <c r="T60" s="36">
        <f>SUMIFS(СВЦЭМ!$C$39:$C$782,СВЦЭМ!$A$39:$A$782,$A60,СВЦЭМ!$B$39:$B$782,T$47)+'СЕТ СН'!$G$9+СВЦЭМ!$D$10+'СЕТ СН'!$G$6-'СЕТ СН'!$G$19</f>
        <v>1702.3045398700001</v>
      </c>
      <c r="U60" s="36">
        <f>SUMIFS(СВЦЭМ!$C$39:$C$782,СВЦЭМ!$A$39:$A$782,$A60,СВЦЭМ!$B$39:$B$782,U$47)+'СЕТ СН'!$G$9+СВЦЭМ!$D$10+'СЕТ СН'!$G$6-'СЕТ СН'!$G$19</f>
        <v>1720.1641455199999</v>
      </c>
      <c r="V60" s="36">
        <f>SUMIFS(СВЦЭМ!$C$39:$C$782,СВЦЭМ!$A$39:$A$782,$A60,СВЦЭМ!$B$39:$B$782,V$47)+'СЕТ СН'!$G$9+СВЦЭМ!$D$10+'СЕТ СН'!$G$6-'СЕТ СН'!$G$19</f>
        <v>1734.4541643</v>
      </c>
      <c r="W60" s="36">
        <f>SUMIFS(СВЦЭМ!$C$39:$C$782,СВЦЭМ!$A$39:$A$782,$A60,СВЦЭМ!$B$39:$B$782,W$47)+'СЕТ СН'!$G$9+СВЦЭМ!$D$10+'СЕТ СН'!$G$6-'СЕТ СН'!$G$19</f>
        <v>1733.43881255</v>
      </c>
      <c r="X60" s="36">
        <f>SUMIFS(СВЦЭМ!$C$39:$C$782,СВЦЭМ!$A$39:$A$782,$A60,СВЦЭМ!$B$39:$B$782,X$47)+'СЕТ СН'!$G$9+СВЦЭМ!$D$10+'СЕТ СН'!$G$6-'СЕТ СН'!$G$19</f>
        <v>1762.37389979</v>
      </c>
      <c r="Y60" s="36">
        <f>SUMIFS(СВЦЭМ!$C$39:$C$782,СВЦЭМ!$A$39:$A$782,$A60,СВЦЭМ!$B$39:$B$782,Y$47)+'СЕТ СН'!$G$9+СВЦЭМ!$D$10+'СЕТ СН'!$G$6-'СЕТ СН'!$G$19</f>
        <v>1866.27183027</v>
      </c>
    </row>
    <row r="61" spans="1:25" ht="15.75" x14ac:dyDescent="0.2">
      <c r="A61" s="35">
        <f t="shared" si="1"/>
        <v>45121</v>
      </c>
      <c r="B61" s="36">
        <f>SUMIFS(СВЦЭМ!$C$39:$C$782,СВЦЭМ!$A$39:$A$782,$A61,СВЦЭМ!$B$39:$B$782,B$47)+'СЕТ СН'!$G$9+СВЦЭМ!$D$10+'СЕТ СН'!$G$6-'СЕТ СН'!$G$19</f>
        <v>1781.71017061</v>
      </c>
      <c r="C61" s="36">
        <f>SUMIFS(СВЦЭМ!$C$39:$C$782,СВЦЭМ!$A$39:$A$782,$A61,СВЦЭМ!$B$39:$B$782,C$47)+'СЕТ СН'!$G$9+СВЦЭМ!$D$10+'СЕТ СН'!$G$6-'СЕТ СН'!$G$19</f>
        <v>1874.96106399</v>
      </c>
      <c r="D61" s="36">
        <f>SUMIFS(СВЦЭМ!$C$39:$C$782,СВЦЭМ!$A$39:$A$782,$A61,СВЦЭМ!$B$39:$B$782,D$47)+'СЕТ СН'!$G$9+СВЦЭМ!$D$10+'СЕТ СН'!$G$6-'СЕТ СН'!$G$19</f>
        <v>1935.4027790299999</v>
      </c>
      <c r="E61" s="36">
        <f>SUMIFS(СВЦЭМ!$C$39:$C$782,СВЦЭМ!$A$39:$A$782,$A61,СВЦЭМ!$B$39:$B$782,E$47)+'СЕТ СН'!$G$9+СВЦЭМ!$D$10+'СЕТ СН'!$G$6-'СЕТ СН'!$G$19</f>
        <v>2000.5858786599999</v>
      </c>
      <c r="F61" s="36">
        <f>SUMIFS(СВЦЭМ!$C$39:$C$782,СВЦЭМ!$A$39:$A$782,$A61,СВЦЭМ!$B$39:$B$782,F$47)+'СЕТ СН'!$G$9+СВЦЭМ!$D$10+'СЕТ СН'!$G$6-'СЕТ СН'!$G$19</f>
        <v>2018.70675183</v>
      </c>
      <c r="G61" s="36">
        <f>SUMIFS(СВЦЭМ!$C$39:$C$782,СВЦЭМ!$A$39:$A$782,$A61,СВЦЭМ!$B$39:$B$782,G$47)+'СЕТ СН'!$G$9+СВЦЭМ!$D$10+'СЕТ СН'!$G$6-'СЕТ СН'!$G$19</f>
        <v>2045.7975153499999</v>
      </c>
      <c r="H61" s="36">
        <f>SUMIFS(СВЦЭМ!$C$39:$C$782,СВЦЭМ!$A$39:$A$782,$A61,СВЦЭМ!$B$39:$B$782,H$47)+'СЕТ СН'!$G$9+СВЦЭМ!$D$10+'СЕТ СН'!$G$6-'СЕТ СН'!$G$19</f>
        <v>2052.5094438599999</v>
      </c>
      <c r="I61" s="36">
        <f>SUMIFS(СВЦЭМ!$C$39:$C$782,СВЦЭМ!$A$39:$A$782,$A61,СВЦЭМ!$B$39:$B$782,I$47)+'СЕТ СН'!$G$9+СВЦЭМ!$D$10+'СЕТ СН'!$G$6-'СЕТ СН'!$G$19</f>
        <v>1857.8554759199999</v>
      </c>
      <c r="J61" s="36">
        <f>SUMIFS(СВЦЭМ!$C$39:$C$782,СВЦЭМ!$A$39:$A$782,$A61,СВЦЭМ!$B$39:$B$782,J$47)+'СЕТ СН'!$G$9+СВЦЭМ!$D$10+'СЕТ СН'!$G$6-'СЕТ СН'!$G$19</f>
        <v>1735.0239827099999</v>
      </c>
      <c r="K61" s="36">
        <f>SUMIFS(СВЦЭМ!$C$39:$C$782,СВЦЭМ!$A$39:$A$782,$A61,СВЦЭМ!$B$39:$B$782,K$47)+'СЕТ СН'!$G$9+СВЦЭМ!$D$10+'СЕТ СН'!$G$6-'СЕТ СН'!$G$19</f>
        <v>1707.81250692</v>
      </c>
      <c r="L61" s="36">
        <f>SUMIFS(СВЦЭМ!$C$39:$C$782,СВЦЭМ!$A$39:$A$782,$A61,СВЦЭМ!$B$39:$B$782,L$47)+'СЕТ СН'!$G$9+СВЦЭМ!$D$10+'СЕТ СН'!$G$6-'СЕТ СН'!$G$19</f>
        <v>1669.0298701300001</v>
      </c>
      <c r="M61" s="36">
        <f>SUMIFS(СВЦЭМ!$C$39:$C$782,СВЦЭМ!$A$39:$A$782,$A61,СВЦЭМ!$B$39:$B$782,M$47)+'СЕТ СН'!$G$9+СВЦЭМ!$D$10+'СЕТ СН'!$G$6-'СЕТ СН'!$G$19</f>
        <v>1699.33173674</v>
      </c>
      <c r="N61" s="36">
        <f>SUMIFS(СВЦЭМ!$C$39:$C$782,СВЦЭМ!$A$39:$A$782,$A61,СВЦЭМ!$B$39:$B$782,N$47)+'СЕТ СН'!$G$9+СВЦЭМ!$D$10+'СЕТ СН'!$G$6-'СЕТ СН'!$G$19</f>
        <v>1731.3229567599999</v>
      </c>
      <c r="O61" s="36">
        <f>SUMIFS(СВЦЭМ!$C$39:$C$782,СВЦЭМ!$A$39:$A$782,$A61,СВЦЭМ!$B$39:$B$782,O$47)+'СЕТ СН'!$G$9+СВЦЭМ!$D$10+'СЕТ СН'!$G$6-'СЕТ СН'!$G$19</f>
        <v>1736.52824259</v>
      </c>
      <c r="P61" s="36">
        <f>SUMIFS(СВЦЭМ!$C$39:$C$782,СВЦЭМ!$A$39:$A$782,$A61,СВЦЭМ!$B$39:$B$782,P$47)+'СЕТ СН'!$G$9+СВЦЭМ!$D$10+'СЕТ СН'!$G$6-'СЕТ СН'!$G$19</f>
        <v>1696.44235093</v>
      </c>
      <c r="Q61" s="36">
        <f>SUMIFS(СВЦЭМ!$C$39:$C$782,СВЦЭМ!$A$39:$A$782,$A61,СВЦЭМ!$B$39:$B$782,Q$47)+'СЕТ СН'!$G$9+СВЦЭМ!$D$10+'СЕТ СН'!$G$6-'СЕТ СН'!$G$19</f>
        <v>1630.0083938299999</v>
      </c>
      <c r="R61" s="36">
        <f>SUMIFS(СВЦЭМ!$C$39:$C$782,СВЦЭМ!$A$39:$A$782,$A61,СВЦЭМ!$B$39:$B$782,R$47)+'СЕТ СН'!$G$9+СВЦЭМ!$D$10+'СЕТ СН'!$G$6-'СЕТ СН'!$G$19</f>
        <v>1633.7686268499999</v>
      </c>
      <c r="S61" s="36">
        <f>SUMIFS(СВЦЭМ!$C$39:$C$782,СВЦЭМ!$A$39:$A$782,$A61,СВЦЭМ!$B$39:$B$782,S$47)+'СЕТ СН'!$G$9+СВЦЭМ!$D$10+'СЕТ СН'!$G$6-'СЕТ СН'!$G$19</f>
        <v>1631.8404586199999</v>
      </c>
      <c r="T61" s="36">
        <f>SUMIFS(СВЦЭМ!$C$39:$C$782,СВЦЭМ!$A$39:$A$782,$A61,СВЦЭМ!$B$39:$B$782,T$47)+'СЕТ СН'!$G$9+СВЦЭМ!$D$10+'СЕТ СН'!$G$6-'СЕТ СН'!$G$19</f>
        <v>1672.5410644599999</v>
      </c>
      <c r="U61" s="36">
        <f>SUMIFS(СВЦЭМ!$C$39:$C$782,СВЦЭМ!$A$39:$A$782,$A61,СВЦЭМ!$B$39:$B$782,U$47)+'СЕТ СН'!$G$9+СВЦЭМ!$D$10+'СЕТ СН'!$G$6-'СЕТ СН'!$G$19</f>
        <v>1666.1813962700001</v>
      </c>
      <c r="V61" s="36">
        <f>SUMIFS(СВЦЭМ!$C$39:$C$782,СВЦЭМ!$A$39:$A$782,$A61,СВЦЭМ!$B$39:$B$782,V$47)+'СЕТ СН'!$G$9+СВЦЭМ!$D$10+'СЕТ СН'!$G$6-'СЕТ СН'!$G$19</f>
        <v>1690.96551299</v>
      </c>
      <c r="W61" s="36">
        <f>SUMIFS(СВЦЭМ!$C$39:$C$782,СВЦЭМ!$A$39:$A$782,$A61,СВЦЭМ!$B$39:$B$782,W$47)+'СЕТ СН'!$G$9+СВЦЭМ!$D$10+'СЕТ СН'!$G$6-'СЕТ СН'!$G$19</f>
        <v>1661.0764944299999</v>
      </c>
      <c r="X61" s="36">
        <f>SUMIFS(СВЦЭМ!$C$39:$C$782,СВЦЭМ!$A$39:$A$782,$A61,СВЦЭМ!$B$39:$B$782,X$47)+'СЕТ СН'!$G$9+СВЦЭМ!$D$10+'СЕТ СН'!$G$6-'СЕТ СН'!$G$19</f>
        <v>1699.27767541</v>
      </c>
      <c r="Y61" s="36">
        <f>SUMIFS(СВЦЭМ!$C$39:$C$782,СВЦЭМ!$A$39:$A$782,$A61,СВЦЭМ!$B$39:$B$782,Y$47)+'СЕТ СН'!$G$9+СВЦЭМ!$D$10+'СЕТ СН'!$G$6-'СЕТ СН'!$G$19</f>
        <v>1815.8592856299999</v>
      </c>
    </row>
    <row r="62" spans="1:25" ht="15.75" x14ac:dyDescent="0.2">
      <c r="A62" s="35">
        <f t="shared" si="1"/>
        <v>45122</v>
      </c>
      <c r="B62" s="36">
        <f>SUMIFS(СВЦЭМ!$C$39:$C$782,СВЦЭМ!$A$39:$A$782,$A62,СВЦЭМ!$B$39:$B$782,B$47)+'СЕТ СН'!$G$9+СВЦЭМ!$D$10+'СЕТ СН'!$G$6-'СЕТ СН'!$G$19</f>
        <v>1809.58131598</v>
      </c>
      <c r="C62" s="36">
        <f>SUMIFS(СВЦЭМ!$C$39:$C$782,СВЦЭМ!$A$39:$A$782,$A62,СВЦЭМ!$B$39:$B$782,C$47)+'СЕТ СН'!$G$9+СВЦЭМ!$D$10+'СЕТ СН'!$G$6-'СЕТ СН'!$G$19</f>
        <v>1922.5513753299999</v>
      </c>
      <c r="D62" s="36">
        <f>SUMIFS(СВЦЭМ!$C$39:$C$782,СВЦЭМ!$A$39:$A$782,$A62,СВЦЭМ!$B$39:$B$782,D$47)+'СЕТ СН'!$G$9+СВЦЭМ!$D$10+'СЕТ СН'!$G$6-'СЕТ СН'!$G$19</f>
        <v>2073.9155785600001</v>
      </c>
      <c r="E62" s="36">
        <f>SUMIFS(СВЦЭМ!$C$39:$C$782,СВЦЭМ!$A$39:$A$782,$A62,СВЦЭМ!$B$39:$B$782,E$47)+'СЕТ СН'!$G$9+СВЦЭМ!$D$10+'СЕТ СН'!$G$6-'СЕТ СН'!$G$19</f>
        <v>2108.6044102699998</v>
      </c>
      <c r="F62" s="36">
        <f>SUMIFS(СВЦЭМ!$C$39:$C$782,СВЦЭМ!$A$39:$A$782,$A62,СВЦЭМ!$B$39:$B$782,F$47)+'СЕТ СН'!$G$9+СВЦЭМ!$D$10+'СЕТ СН'!$G$6-'СЕТ СН'!$G$19</f>
        <v>2108.6996636100002</v>
      </c>
      <c r="G62" s="36">
        <f>SUMIFS(СВЦЭМ!$C$39:$C$782,СВЦЭМ!$A$39:$A$782,$A62,СВЦЭМ!$B$39:$B$782,G$47)+'СЕТ СН'!$G$9+СВЦЭМ!$D$10+'СЕТ СН'!$G$6-'СЕТ СН'!$G$19</f>
        <v>2124.5394202400003</v>
      </c>
      <c r="H62" s="36">
        <f>SUMIFS(СВЦЭМ!$C$39:$C$782,СВЦЭМ!$A$39:$A$782,$A62,СВЦЭМ!$B$39:$B$782,H$47)+'СЕТ СН'!$G$9+СВЦЭМ!$D$10+'СЕТ СН'!$G$6-'СЕТ СН'!$G$19</f>
        <v>2120.0695511499998</v>
      </c>
      <c r="I62" s="36">
        <f>SUMIFS(СВЦЭМ!$C$39:$C$782,СВЦЭМ!$A$39:$A$782,$A62,СВЦЭМ!$B$39:$B$782,I$47)+'СЕТ СН'!$G$9+СВЦЭМ!$D$10+'СЕТ СН'!$G$6-'СЕТ СН'!$G$19</f>
        <v>1917.8669808300001</v>
      </c>
      <c r="J62" s="36">
        <f>SUMIFS(СВЦЭМ!$C$39:$C$782,СВЦЭМ!$A$39:$A$782,$A62,СВЦЭМ!$B$39:$B$782,J$47)+'СЕТ СН'!$G$9+СВЦЭМ!$D$10+'СЕТ СН'!$G$6-'СЕТ СН'!$G$19</f>
        <v>1804.6008723899999</v>
      </c>
      <c r="K62" s="36">
        <f>SUMIFS(СВЦЭМ!$C$39:$C$782,СВЦЭМ!$A$39:$A$782,$A62,СВЦЭМ!$B$39:$B$782,K$47)+'СЕТ СН'!$G$9+СВЦЭМ!$D$10+'СЕТ СН'!$G$6-'СЕТ СН'!$G$19</f>
        <v>1724.83787805</v>
      </c>
      <c r="L62" s="36">
        <f>SUMIFS(СВЦЭМ!$C$39:$C$782,СВЦЭМ!$A$39:$A$782,$A62,СВЦЭМ!$B$39:$B$782,L$47)+'СЕТ СН'!$G$9+СВЦЭМ!$D$10+'СЕТ СН'!$G$6-'СЕТ СН'!$G$19</f>
        <v>1660.43221283</v>
      </c>
      <c r="M62" s="36">
        <f>SUMIFS(СВЦЭМ!$C$39:$C$782,СВЦЭМ!$A$39:$A$782,$A62,СВЦЭМ!$B$39:$B$782,M$47)+'СЕТ СН'!$G$9+СВЦЭМ!$D$10+'СЕТ СН'!$G$6-'СЕТ СН'!$G$19</f>
        <v>1626.2514295000001</v>
      </c>
      <c r="N62" s="36">
        <f>SUMIFS(СВЦЭМ!$C$39:$C$782,СВЦЭМ!$A$39:$A$782,$A62,СВЦЭМ!$B$39:$B$782,N$47)+'СЕТ СН'!$G$9+СВЦЭМ!$D$10+'СЕТ СН'!$G$6-'СЕТ СН'!$G$19</f>
        <v>1613.37476664</v>
      </c>
      <c r="O62" s="36">
        <f>SUMIFS(СВЦЭМ!$C$39:$C$782,СВЦЭМ!$A$39:$A$782,$A62,СВЦЭМ!$B$39:$B$782,O$47)+'СЕТ СН'!$G$9+СВЦЭМ!$D$10+'СЕТ СН'!$G$6-'СЕТ СН'!$G$19</f>
        <v>1581.2441385</v>
      </c>
      <c r="P62" s="36">
        <f>SUMIFS(СВЦЭМ!$C$39:$C$782,СВЦЭМ!$A$39:$A$782,$A62,СВЦЭМ!$B$39:$B$782,P$47)+'СЕТ СН'!$G$9+СВЦЭМ!$D$10+'СЕТ СН'!$G$6-'СЕТ СН'!$G$19</f>
        <v>1419.41741179</v>
      </c>
      <c r="Q62" s="36">
        <f>SUMIFS(СВЦЭМ!$C$39:$C$782,СВЦЭМ!$A$39:$A$782,$A62,СВЦЭМ!$B$39:$B$782,Q$47)+'СЕТ СН'!$G$9+СВЦЭМ!$D$10+'СЕТ СН'!$G$6-'СЕТ СН'!$G$19</f>
        <v>1387.69679365</v>
      </c>
      <c r="R62" s="36">
        <f>SUMIFS(СВЦЭМ!$C$39:$C$782,СВЦЭМ!$A$39:$A$782,$A62,СВЦЭМ!$B$39:$B$782,R$47)+'СЕТ СН'!$G$9+СВЦЭМ!$D$10+'СЕТ СН'!$G$6-'СЕТ СН'!$G$19</f>
        <v>1381.9105625</v>
      </c>
      <c r="S62" s="36">
        <f>SUMIFS(СВЦЭМ!$C$39:$C$782,СВЦЭМ!$A$39:$A$782,$A62,СВЦЭМ!$B$39:$B$782,S$47)+'СЕТ СН'!$G$9+СВЦЭМ!$D$10+'СЕТ СН'!$G$6-'СЕТ СН'!$G$19</f>
        <v>1380.3874321799999</v>
      </c>
      <c r="T62" s="36">
        <f>SUMIFS(СВЦЭМ!$C$39:$C$782,СВЦЭМ!$A$39:$A$782,$A62,СВЦЭМ!$B$39:$B$782,T$47)+'СЕТ СН'!$G$9+СВЦЭМ!$D$10+'СЕТ СН'!$G$6-'СЕТ СН'!$G$19</f>
        <v>1407.47227402</v>
      </c>
      <c r="U62" s="36">
        <f>SUMIFS(СВЦЭМ!$C$39:$C$782,СВЦЭМ!$A$39:$A$782,$A62,СВЦЭМ!$B$39:$B$782,U$47)+'СЕТ СН'!$G$9+СВЦЭМ!$D$10+'СЕТ СН'!$G$6-'СЕТ СН'!$G$19</f>
        <v>1476.8693082100001</v>
      </c>
      <c r="V62" s="36">
        <f>SUMIFS(СВЦЭМ!$C$39:$C$782,СВЦЭМ!$A$39:$A$782,$A62,СВЦЭМ!$B$39:$B$782,V$47)+'СЕТ СН'!$G$9+СВЦЭМ!$D$10+'СЕТ СН'!$G$6-'СЕТ СН'!$G$19</f>
        <v>1671.44956443</v>
      </c>
      <c r="W62" s="36">
        <f>SUMIFS(СВЦЭМ!$C$39:$C$782,СВЦЭМ!$A$39:$A$782,$A62,СВЦЭМ!$B$39:$B$782,W$47)+'СЕТ СН'!$G$9+СВЦЭМ!$D$10+'СЕТ СН'!$G$6-'СЕТ СН'!$G$19</f>
        <v>1633.5877791</v>
      </c>
      <c r="X62" s="36">
        <f>SUMIFS(СВЦЭМ!$C$39:$C$782,СВЦЭМ!$A$39:$A$782,$A62,СВЦЭМ!$B$39:$B$782,X$47)+'СЕТ СН'!$G$9+СВЦЭМ!$D$10+'СЕТ СН'!$G$6-'СЕТ СН'!$G$19</f>
        <v>1672.0385366999999</v>
      </c>
      <c r="Y62" s="36">
        <f>SUMIFS(СВЦЭМ!$C$39:$C$782,СВЦЭМ!$A$39:$A$782,$A62,СВЦЭМ!$B$39:$B$782,Y$47)+'СЕТ СН'!$G$9+СВЦЭМ!$D$10+'СЕТ СН'!$G$6-'СЕТ СН'!$G$19</f>
        <v>1754.63184428</v>
      </c>
    </row>
    <row r="63" spans="1:25" ht="15.75" x14ac:dyDescent="0.2">
      <c r="A63" s="35">
        <f t="shared" si="1"/>
        <v>45123</v>
      </c>
      <c r="B63" s="36">
        <f>SUMIFS(СВЦЭМ!$C$39:$C$782,СВЦЭМ!$A$39:$A$782,$A63,СВЦЭМ!$B$39:$B$782,B$47)+'СЕТ СН'!$G$9+СВЦЭМ!$D$10+'СЕТ СН'!$G$6-'СЕТ СН'!$G$19</f>
        <v>1769.9562370799999</v>
      </c>
      <c r="C63" s="36">
        <f>SUMIFS(СВЦЭМ!$C$39:$C$782,СВЦЭМ!$A$39:$A$782,$A63,СВЦЭМ!$B$39:$B$782,C$47)+'СЕТ СН'!$G$9+СВЦЭМ!$D$10+'СЕТ СН'!$G$6-'СЕТ СН'!$G$19</f>
        <v>1854.1608153300001</v>
      </c>
      <c r="D63" s="36">
        <f>SUMIFS(СВЦЭМ!$C$39:$C$782,СВЦЭМ!$A$39:$A$782,$A63,СВЦЭМ!$B$39:$B$782,D$47)+'СЕТ СН'!$G$9+СВЦЭМ!$D$10+'СЕТ СН'!$G$6-'СЕТ СН'!$G$19</f>
        <v>2025.9911624700001</v>
      </c>
      <c r="E63" s="36">
        <f>SUMIFS(СВЦЭМ!$C$39:$C$782,СВЦЭМ!$A$39:$A$782,$A63,СВЦЭМ!$B$39:$B$782,E$47)+'СЕТ СН'!$G$9+СВЦЭМ!$D$10+'СЕТ СН'!$G$6-'СЕТ СН'!$G$19</f>
        <v>2097.6397871700001</v>
      </c>
      <c r="F63" s="36">
        <f>SUMIFS(СВЦЭМ!$C$39:$C$782,СВЦЭМ!$A$39:$A$782,$A63,СВЦЭМ!$B$39:$B$782,F$47)+'СЕТ СН'!$G$9+СВЦЭМ!$D$10+'СЕТ СН'!$G$6-'СЕТ СН'!$G$19</f>
        <v>2111.6193146599999</v>
      </c>
      <c r="G63" s="36">
        <f>SUMIFS(СВЦЭМ!$C$39:$C$782,СВЦЭМ!$A$39:$A$782,$A63,СВЦЭМ!$B$39:$B$782,G$47)+'СЕТ СН'!$G$9+СВЦЭМ!$D$10+'СЕТ СН'!$G$6-'СЕТ СН'!$G$19</f>
        <v>2096.8603722799999</v>
      </c>
      <c r="H63" s="36">
        <f>SUMIFS(СВЦЭМ!$C$39:$C$782,СВЦЭМ!$A$39:$A$782,$A63,СВЦЭМ!$B$39:$B$782,H$47)+'СЕТ СН'!$G$9+СВЦЭМ!$D$10+'СЕТ СН'!$G$6-'СЕТ СН'!$G$19</f>
        <v>1939.21325097</v>
      </c>
      <c r="I63" s="36">
        <f>SUMIFS(СВЦЭМ!$C$39:$C$782,СВЦЭМ!$A$39:$A$782,$A63,СВЦЭМ!$B$39:$B$782,I$47)+'СЕТ СН'!$G$9+СВЦЭМ!$D$10+'СЕТ СН'!$G$6-'СЕТ СН'!$G$19</f>
        <v>1892.3474742599999</v>
      </c>
      <c r="J63" s="36">
        <f>SUMIFS(СВЦЭМ!$C$39:$C$782,СВЦЭМ!$A$39:$A$782,$A63,СВЦЭМ!$B$39:$B$782,J$47)+'СЕТ СН'!$G$9+СВЦЭМ!$D$10+'СЕТ СН'!$G$6-'СЕТ СН'!$G$19</f>
        <v>1786.87197148</v>
      </c>
      <c r="K63" s="36">
        <f>SUMIFS(СВЦЭМ!$C$39:$C$782,СВЦЭМ!$A$39:$A$782,$A63,СВЦЭМ!$B$39:$B$782,K$47)+'СЕТ СН'!$G$9+СВЦЭМ!$D$10+'СЕТ СН'!$G$6-'СЕТ СН'!$G$19</f>
        <v>1715.40484324</v>
      </c>
      <c r="L63" s="36">
        <f>SUMIFS(СВЦЭМ!$C$39:$C$782,СВЦЭМ!$A$39:$A$782,$A63,СВЦЭМ!$B$39:$B$782,L$47)+'СЕТ СН'!$G$9+СВЦЭМ!$D$10+'СЕТ СН'!$G$6-'СЕТ СН'!$G$19</f>
        <v>1667.8460750700001</v>
      </c>
      <c r="M63" s="36">
        <f>SUMIFS(СВЦЭМ!$C$39:$C$782,СВЦЭМ!$A$39:$A$782,$A63,СВЦЭМ!$B$39:$B$782,M$47)+'СЕТ СН'!$G$9+СВЦЭМ!$D$10+'СЕТ СН'!$G$6-'СЕТ СН'!$G$19</f>
        <v>1638.1395067200001</v>
      </c>
      <c r="N63" s="36">
        <f>SUMIFS(СВЦЭМ!$C$39:$C$782,СВЦЭМ!$A$39:$A$782,$A63,СВЦЭМ!$B$39:$B$782,N$47)+'СЕТ СН'!$G$9+СВЦЭМ!$D$10+'СЕТ СН'!$G$6-'СЕТ СН'!$G$19</f>
        <v>1623.7616655300001</v>
      </c>
      <c r="O63" s="36">
        <f>SUMIFS(СВЦЭМ!$C$39:$C$782,СВЦЭМ!$A$39:$A$782,$A63,СВЦЭМ!$B$39:$B$782,O$47)+'СЕТ СН'!$G$9+СВЦЭМ!$D$10+'СЕТ СН'!$G$6-'СЕТ СН'!$G$19</f>
        <v>1635.1130681499999</v>
      </c>
      <c r="P63" s="36">
        <f>SUMIFS(СВЦЭМ!$C$39:$C$782,СВЦЭМ!$A$39:$A$782,$A63,СВЦЭМ!$B$39:$B$782,P$47)+'СЕТ СН'!$G$9+СВЦЭМ!$D$10+'СЕТ СН'!$G$6-'СЕТ СН'!$G$19</f>
        <v>1642.48952644</v>
      </c>
      <c r="Q63" s="36">
        <f>SUMIFS(СВЦЭМ!$C$39:$C$782,СВЦЭМ!$A$39:$A$782,$A63,СВЦЭМ!$B$39:$B$782,Q$47)+'СЕТ СН'!$G$9+СВЦЭМ!$D$10+'СЕТ СН'!$G$6-'СЕТ СН'!$G$19</f>
        <v>1615.2028081399999</v>
      </c>
      <c r="R63" s="36">
        <f>SUMIFS(СВЦЭМ!$C$39:$C$782,СВЦЭМ!$A$39:$A$782,$A63,СВЦЭМ!$B$39:$B$782,R$47)+'СЕТ СН'!$G$9+СВЦЭМ!$D$10+'СЕТ СН'!$G$6-'СЕТ СН'!$G$19</f>
        <v>1605.39858841</v>
      </c>
      <c r="S63" s="36">
        <f>SUMIFS(СВЦЭМ!$C$39:$C$782,СВЦЭМ!$A$39:$A$782,$A63,СВЦЭМ!$B$39:$B$782,S$47)+'СЕТ СН'!$G$9+СВЦЭМ!$D$10+'СЕТ СН'!$G$6-'СЕТ СН'!$G$19</f>
        <v>1598.38489656</v>
      </c>
      <c r="T63" s="36">
        <f>SUMIFS(СВЦЭМ!$C$39:$C$782,СВЦЭМ!$A$39:$A$782,$A63,СВЦЭМ!$B$39:$B$782,T$47)+'СЕТ СН'!$G$9+СВЦЭМ!$D$10+'СЕТ СН'!$G$6-'СЕТ СН'!$G$19</f>
        <v>1630.13106092</v>
      </c>
      <c r="U63" s="36">
        <f>SUMIFS(СВЦЭМ!$C$39:$C$782,СВЦЭМ!$A$39:$A$782,$A63,СВЦЭМ!$B$39:$B$782,U$47)+'СЕТ СН'!$G$9+СВЦЭМ!$D$10+'СЕТ СН'!$G$6-'СЕТ СН'!$G$19</f>
        <v>1635.20836287</v>
      </c>
      <c r="V63" s="36">
        <f>SUMIFS(СВЦЭМ!$C$39:$C$782,СВЦЭМ!$A$39:$A$782,$A63,СВЦЭМ!$B$39:$B$782,V$47)+'СЕТ СН'!$G$9+СВЦЭМ!$D$10+'СЕТ СН'!$G$6-'СЕТ СН'!$G$19</f>
        <v>1455.16672782</v>
      </c>
      <c r="W63" s="36">
        <f>SUMIFS(СВЦЭМ!$C$39:$C$782,СВЦЭМ!$A$39:$A$782,$A63,СВЦЭМ!$B$39:$B$782,W$47)+'СЕТ СН'!$G$9+СВЦЭМ!$D$10+'СЕТ СН'!$G$6-'СЕТ СН'!$G$19</f>
        <v>1278.7377350199999</v>
      </c>
      <c r="X63" s="36">
        <f>SUMIFS(СВЦЭМ!$C$39:$C$782,СВЦЭМ!$A$39:$A$782,$A63,СВЦЭМ!$B$39:$B$782,X$47)+'СЕТ СН'!$G$9+СВЦЭМ!$D$10+'СЕТ СН'!$G$6-'СЕТ СН'!$G$19</f>
        <v>1302.07813096</v>
      </c>
      <c r="Y63" s="36">
        <f>SUMIFS(СВЦЭМ!$C$39:$C$782,СВЦЭМ!$A$39:$A$782,$A63,СВЦЭМ!$B$39:$B$782,Y$47)+'СЕТ СН'!$G$9+СВЦЭМ!$D$10+'СЕТ СН'!$G$6-'СЕТ СН'!$G$19</f>
        <v>1348.4037535299999</v>
      </c>
    </row>
    <row r="64" spans="1:25" ht="15.75" x14ac:dyDescent="0.2">
      <c r="A64" s="35">
        <f t="shared" si="1"/>
        <v>45124</v>
      </c>
      <c r="B64" s="36">
        <f>SUMIFS(СВЦЭМ!$C$39:$C$782,СВЦЭМ!$A$39:$A$782,$A64,СВЦЭМ!$B$39:$B$782,B$47)+'СЕТ СН'!$G$9+СВЦЭМ!$D$10+'СЕТ СН'!$G$6-'СЕТ СН'!$G$19</f>
        <v>1409.7734129200001</v>
      </c>
      <c r="C64" s="36">
        <f>SUMIFS(СВЦЭМ!$C$39:$C$782,СВЦЭМ!$A$39:$A$782,$A64,СВЦЭМ!$B$39:$B$782,C$47)+'СЕТ СН'!$G$9+СВЦЭМ!$D$10+'СЕТ СН'!$G$6-'СЕТ СН'!$G$19</f>
        <v>1623.8584371100001</v>
      </c>
      <c r="D64" s="36">
        <f>SUMIFS(СВЦЭМ!$C$39:$C$782,СВЦЭМ!$A$39:$A$782,$A64,СВЦЭМ!$B$39:$B$782,D$47)+'СЕТ СН'!$G$9+СВЦЭМ!$D$10+'СЕТ СН'!$G$6-'СЕТ СН'!$G$19</f>
        <v>1944.72482992</v>
      </c>
      <c r="E64" s="36">
        <f>SUMIFS(СВЦЭМ!$C$39:$C$782,СВЦЭМ!$A$39:$A$782,$A64,СВЦЭМ!$B$39:$B$782,E$47)+'СЕТ СН'!$G$9+СВЦЭМ!$D$10+'СЕТ СН'!$G$6-'СЕТ СН'!$G$19</f>
        <v>2053.0579258899998</v>
      </c>
      <c r="F64" s="36">
        <f>SUMIFS(СВЦЭМ!$C$39:$C$782,СВЦЭМ!$A$39:$A$782,$A64,СВЦЭМ!$B$39:$B$782,F$47)+'СЕТ СН'!$G$9+СВЦЭМ!$D$10+'СЕТ СН'!$G$6-'СЕТ СН'!$G$19</f>
        <v>2095.6516194599999</v>
      </c>
      <c r="G64" s="36">
        <f>SUMIFS(СВЦЭМ!$C$39:$C$782,СВЦЭМ!$A$39:$A$782,$A64,СВЦЭМ!$B$39:$B$782,G$47)+'СЕТ СН'!$G$9+СВЦЭМ!$D$10+'СЕТ СН'!$G$6-'СЕТ СН'!$G$19</f>
        <v>2146.8105548900003</v>
      </c>
      <c r="H64" s="36">
        <f>SUMIFS(СВЦЭМ!$C$39:$C$782,СВЦЭМ!$A$39:$A$782,$A64,СВЦЭМ!$B$39:$B$782,H$47)+'СЕТ СН'!$G$9+СВЦЭМ!$D$10+'СЕТ СН'!$G$6-'СЕТ СН'!$G$19</f>
        <v>1984.54201874</v>
      </c>
      <c r="I64" s="36">
        <f>SUMIFS(СВЦЭМ!$C$39:$C$782,СВЦЭМ!$A$39:$A$782,$A64,СВЦЭМ!$B$39:$B$782,I$47)+'СЕТ СН'!$G$9+СВЦЭМ!$D$10+'СЕТ СН'!$G$6-'СЕТ СН'!$G$19</f>
        <v>1874.60881825</v>
      </c>
      <c r="J64" s="36">
        <f>SUMIFS(СВЦЭМ!$C$39:$C$782,СВЦЭМ!$A$39:$A$782,$A64,СВЦЭМ!$B$39:$B$782,J$47)+'СЕТ СН'!$G$9+СВЦЭМ!$D$10+'СЕТ СН'!$G$6-'СЕТ СН'!$G$19</f>
        <v>1820.6949387899999</v>
      </c>
      <c r="K64" s="36">
        <f>SUMIFS(СВЦЭМ!$C$39:$C$782,СВЦЭМ!$A$39:$A$782,$A64,СВЦЭМ!$B$39:$B$782,K$47)+'СЕТ СН'!$G$9+СВЦЭМ!$D$10+'СЕТ СН'!$G$6-'СЕТ СН'!$G$19</f>
        <v>1786.2087610599999</v>
      </c>
      <c r="L64" s="36">
        <f>SUMIFS(СВЦЭМ!$C$39:$C$782,СВЦЭМ!$A$39:$A$782,$A64,СВЦЭМ!$B$39:$B$782,L$47)+'СЕТ СН'!$G$9+СВЦЭМ!$D$10+'СЕТ СН'!$G$6-'СЕТ СН'!$G$19</f>
        <v>1838.71063783</v>
      </c>
      <c r="M64" s="36">
        <f>SUMIFS(СВЦЭМ!$C$39:$C$782,СВЦЭМ!$A$39:$A$782,$A64,СВЦЭМ!$B$39:$B$782,M$47)+'СЕТ СН'!$G$9+СВЦЭМ!$D$10+'СЕТ СН'!$G$6-'СЕТ СН'!$G$19</f>
        <v>1610.39235667</v>
      </c>
      <c r="N64" s="36">
        <f>SUMIFS(СВЦЭМ!$C$39:$C$782,СВЦЭМ!$A$39:$A$782,$A64,СВЦЭМ!$B$39:$B$782,N$47)+'СЕТ СН'!$G$9+СВЦЭМ!$D$10+'СЕТ СН'!$G$6-'СЕТ СН'!$G$19</f>
        <v>1612.5842949099999</v>
      </c>
      <c r="O64" s="36">
        <f>SUMIFS(СВЦЭМ!$C$39:$C$782,СВЦЭМ!$A$39:$A$782,$A64,СВЦЭМ!$B$39:$B$782,O$47)+'СЕТ СН'!$G$9+СВЦЭМ!$D$10+'СЕТ СН'!$G$6-'СЕТ СН'!$G$19</f>
        <v>1604.78538699</v>
      </c>
      <c r="P64" s="36">
        <f>SUMIFS(СВЦЭМ!$C$39:$C$782,СВЦЭМ!$A$39:$A$782,$A64,СВЦЭМ!$B$39:$B$782,P$47)+'СЕТ СН'!$G$9+СВЦЭМ!$D$10+'СЕТ СН'!$G$6-'СЕТ СН'!$G$19</f>
        <v>1613.0767437100001</v>
      </c>
      <c r="Q64" s="36">
        <f>SUMIFS(СВЦЭМ!$C$39:$C$782,СВЦЭМ!$A$39:$A$782,$A64,СВЦЭМ!$B$39:$B$782,Q$47)+'СЕТ СН'!$G$9+СВЦЭМ!$D$10+'СЕТ СН'!$G$6-'СЕТ СН'!$G$19</f>
        <v>1589.24374502</v>
      </c>
      <c r="R64" s="36">
        <f>SUMIFS(СВЦЭМ!$C$39:$C$782,СВЦЭМ!$A$39:$A$782,$A64,СВЦЭМ!$B$39:$B$782,R$47)+'СЕТ СН'!$G$9+СВЦЭМ!$D$10+'СЕТ СН'!$G$6-'СЕТ СН'!$G$19</f>
        <v>1584.44190329</v>
      </c>
      <c r="S64" s="36">
        <f>SUMIFS(СВЦЭМ!$C$39:$C$782,СВЦЭМ!$A$39:$A$782,$A64,СВЦЭМ!$B$39:$B$782,S$47)+'СЕТ СН'!$G$9+СВЦЭМ!$D$10+'СЕТ СН'!$G$6-'СЕТ СН'!$G$19</f>
        <v>1576.62857736</v>
      </c>
      <c r="T64" s="36">
        <f>SUMIFS(СВЦЭМ!$C$39:$C$782,СВЦЭМ!$A$39:$A$782,$A64,СВЦЭМ!$B$39:$B$782,T$47)+'СЕТ СН'!$G$9+СВЦЭМ!$D$10+'СЕТ СН'!$G$6-'СЕТ СН'!$G$19</f>
        <v>1604.6932927600001</v>
      </c>
      <c r="U64" s="36">
        <f>SUMIFS(СВЦЭМ!$C$39:$C$782,СВЦЭМ!$A$39:$A$782,$A64,СВЦЭМ!$B$39:$B$782,U$47)+'СЕТ СН'!$G$9+СВЦЭМ!$D$10+'СЕТ СН'!$G$6-'СЕТ СН'!$G$19</f>
        <v>1849.08627224</v>
      </c>
      <c r="V64" s="36">
        <f>SUMIFS(СВЦЭМ!$C$39:$C$782,СВЦЭМ!$A$39:$A$782,$A64,СВЦЭМ!$B$39:$B$782,V$47)+'СЕТ СН'!$G$9+СВЦЭМ!$D$10+'СЕТ СН'!$G$6-'СЕТ СН'!$G$19</f>
        <v>1764.3274660499999</v>
      </c>
      <c r="W64" s="36">
        <f>SUMIFS(СВЦЭМ!$C$39:$C$782,СВЦЭМ!$A$39:$A$782,$A64,СВЦЭМ!$B$39:$B$782,W$47)+'СЕТ СН'!$G$9+СВЦЭМ!$D$10+'СЕТ СН'!$G$6-'СЕТ СН'!$G$19</f>
        <v>1735.3613780000001</v>
      </c>
      <c r="X64" s="36">
        <f>SUMIFS(СВЦЭМ!$C$39:$C$782,СВЦЭМ!$A$39:$A$782,$A64,СВЦЭМ!$B$39:$B$782,X$47)+'СЕТ СН'!$G$9+СВЦЭМ!$D$10+'СЕТ СН'!$G$6-'СЕТ СН'!$G$19</f>
        <v>1787.9529549399999</v>
      </c>
      <c r="Y64" s="36">
        <f>SUMIFS(СВЦЭМ!$C$39:$C$782,СВЦЭМ!$A$39:$A$782,$A64,СВЦЭМ!$B$39:$B$782,Y$47)+'СЕТ СН'!$G$9+СВЦЭМ!$D$10+'СЕТ СН'!$G$6-'СЕТ СН'!$G$19</f>
        <v>1871.57142017</v>
      </c>
    </row>
    <row r="65" spans="1:27" ht="15.75" x14ac:dyDescent="0.2">
      <c r="A65" s="35">
        <f t="shared" si="1"/>
        <v>45125</v>
      </c>
      <c r="B65" s="36">
        <f>SUMIFS(СВЦЭМ!$C$39:$C$782,СВЦЭМ!$A$39:$A$782,$A65,СВЦЭМ!$B$39:$B$782,B$47)+'СЕТ СН'!$G$9+СВЦЭМ!$D$10+'СЕТ СН'!$G$6-'СЕТ СН'!$G$19</f>
        <v>1811.99208795</v>
      </c>
      <c r="C65" s="36">
        <f>SUMIFS(СВЦЭМ!$C$39:$C$782,СВЦЭМ!$A$39:$A$782,$A65,СВЦЭМ!$B$39:$B$782,C$47)+'СЕТ СН'!$G$9+СВЦЭМ!$D$10+'СЕТ СН'!$G$6-'СЕТ СН'!$G$19</f>
        <v>1846.93492038</v>
      </c>
      <c r="D65" s="36">
        <f>SUMIFS(СВЦЭМ!$C$39:$C$782,СВЦЭМ!$A$39:$A$782,$A65,СВЦЭМ!$B$39:$B$782,D$47)+'СЕТ СН'!$G$9+СВЦЭМ!$D$10+'СЕТ СН'!$G$6-'СЕТ СН'!$G$19</f>
        <v>2011.2662542099999</v>
      </c>
      <c r="E65" s="36">
        <f>SUMIFS(СВЦЭМ!$C$39:$C$782,СВЦЭМ!$A$39:$A$782,$A65,СВЦЭМ!$B$39:$B$782,E$47)+'СЕТ СН'!$G$9+СВЦЭМ!$D$10+'СЕТ СН'!$G$6-'СЕТ СН'!$G$19</f>
        <v>2112.17079358</v>
      </c>
      <c r="F65" s="36">
        <f>SUMIFS(СВЦЭМ!$C$39:$C$782,СВЦЭМ!$A$39:$A$782,$A65,СВЦЭМ!$B$39:$B$782,F$47)+'СЕТ СН'!$G$9+СВЦЭМ!$D$10+'СЕТ СН'!$G$6-'СЕТ СН'!$G$19</f>
        <v>2132.23867746</v>
      </c>
      <c r="G65" s="36">
        <f>SUMIFS(СВЦЭМ!$C$39:$C$782,СВЦЭМ!$A$39:$A$782,$A65,СВЦЭМ!$B$39:$B$782,G$47)+'СЕТ СН'!$G$9+СВЦЭМ!$D$10+'СЕТ СН'!$G$6-'СЕТ СН'!$G$19</f>
        <v>2134.3374450299998</v>
      </c>
      <c r="H65" s="36">
        <f>SUMIFS(СВЦЭМ!$C$39:$C$782,СВЦЭМ!$A$39:$A$782,$A65,СВЦЭМ!$B$39:$B$782,H$47)+'СЕТ СН'!$G$9+СВЦЭМ!$D$10+'СЕТ СН'!$G$6-'СЕТ СН'!$G$19</f>
        <v>1931.0128062599999</v>
      </c>
      <c r="I65" s="36">
        <f>SUMIFS(СВЦЭМ!$C$39:$C$782,СВЦЭМ!$A$39:$A$782,$A65,СВЦЭМ!$B$39:$B$782,I$47)+'СЕТ СН'!$G$9+СВЦЭМ!$D$10+'СЕТ СН'!$G$6-'СЕТ СН'!$G$19</f>
        <v>1853.01302012</v>
      </c>
      <c r="J65" s="36">
        <f>SUMIFS(СВЦЭМ!$C$39:$C$782,СВЦЭМ!$A$39:$A$782,$A65,СВЦЭМ!$B$39:$B$782,J$47)+'СЕТ СН'!$G$9+СВЦЭМ!$D$10+'СЕТ СН'!$G$6-'СЕТ СН'!$G$19</f>
        <v>1776.9338465000001</v>
      </c>
      <c r="K65" s="36">
        <f>SUMIFS(СВЦЭМ!$C$39:$C$782,СВЦЭМ!$A$39:$A$782,$A65,СВЦЭМ!$B$39:$B$782,K$47)+'СЕТ СН'!$G$9+СВЦЭМ!$D$10+'СЕТ СН'!$G$6-'СЕТ СН'!$G$19</f>
        <v>1722.11460311</v>
      </c>
      <c r="L65" s="36">
        <f>SUMIFS(СВЦЭМ!$C$39:$C$782,СВЦЭМ!$A$39:$A$782,$A65,СВЦЭМ!$B$39:$B$782,L$47)+'СЕТ СН'!$G$9+СВЦЭМ!$D$10+'СЕТ СН'!$G$6-'СЕТ СН'!$G$19</f>
        <v>1711.9604806699999</v>
      </c>
      <c r="M65" s="36">
        <f>SUMIFS(СВЦЭМ!$C$39:$C$782,СВЦЭМ!$A$39:$A$782,$A65,СВЦЭМ!$B$39:$B$782,M$47)+'СЕТ СН'!$G$9+СВЦЭМ!$D$10+'СЕТ СН'!$G$6-'СЕТ СН'!$G$19</f>
        <v>1696.0075644599999</v>
      </c>
      <c r="N65" s="36">
        <f>SUMIFS(СВЦЭМ!$C$39:$C$782,СВЦЭМ!$A$39:$A$782,$A65,СВЦЭМ!$B$39:$B$782,N$47)+'СЕТ СН'!$G$9+СВЦЭМ!$D$10+'СЕТ СН'!$G$6-'СЕТ СН'!$G$19</f>
        <v>1684.26483469</v>
      </c>
      <c r="O65" s="36">
        <f>SUMIFS(СВЦЭМ!$C$39:$C$782,СВЦЭМ!$A$39:$A$782,$A65,СВЦЭМ!$B$39:$B$782,O$47)+'СЕТ СН'!$G$9+СВЦЭМ!$D$10+'СЕТ СН'!$G$6-'СЕТ СН'!$G$19</f>
        <v>1694.70661812</v>
      </c>
      <c r="P65" s="36">
        <f>SUMIFS(СВЦЭМ!$C$39:$C$782,СВЦЭМ!$A$39:$A$782,$A65,СВЦЭМ!$B$39:$B$782,P$47)+'СЕТ СН'!$G$9+СВЦЭМ!$D$10+'СЕТ СН'!$G$6-'СЕТ СН'!$G$19</f>
        <v>1691.16357872</v>
      </c>
      <c r="Q65" s="36">
        <f>SUMIFS(СВЦЭМ!$C$39:$C$782,СВЦЭМ!$A$39:$A$782,$A65,СВЦЭМ!$B$39:$B$782,Q$47)+'СЕТ СН'!$G$9+СВЦЭМ!$D$10+'СЕТ СН'!$G$6-'СЕТ СН'!$G$19</f>
        <v>1660.3073845700001</v>
      </c>
      <c r="R65" s="36">
        <f>SUMIFS(СВЦЭМ!$C$39:$C$782,СВЦЭМ!$A$39:$A$782,$A65,СВЦЭМ!$B$39:$B$782,R$47)+'СЕТ СН'!$G$9+СВЦЭМ!$D$10+'СЕТ СН'!$G$6-'СЕТ СН'!$G$19</f>
        <v>1665.2891545299999</v>
      </c>
      <c r="S65" s="36">
        <f>SUMIFS(СВЦЭМ!$C$39:$C$782,СВЦЭМ!$A$39:$A$782,$A65,СВЦЭМ!$B$39:$B$782,S$47)+'СЕТ СН'!$G$9+СВЦЭМ!$D$10+'СЕТ СН'!$G$6-'СЕТ СН'!$G$19</f>
        <v>1663.85316672</v>
      </c>
      <c r="T65" s="36">
        <f>SUMIFS(СВЦЭМ!$C$39:$C$782,СВЦЭМ!$A$39:$A$782,$A65,СВЦЭМ!$B$39:$B$782,T$47)+'СЕТ СН'!$G$9+СВЦЭМ!$D$10+'СЕТ СН'!$G$6-'СЕТ СН'!$G$19</f>
        <v>1688.6942347700001</v>
      </c>
      <c r="U65" s="36">
        <f>SUMIFS(СВЦЭМ!$C$39:$C$782,СВЦЭМ!$A$39:$A$782,$A65,СВЦЭМ!$B$39:$B$782,U$47)+'СЕТ СН'!$G$9+СВЦЭМ!$D$10+'СЕТ СН'!$G$6-'СЕТ СН'!$G$19</f>
        <v>1714.7435114</v>
      </c>
      <c r="V65" s="36">
        <f>SUMIFS(СВЦЭМ!$C$39:$C$782,СВЦЭМ!$A$39:$A$782,$A65,СВЦЭМ!$B$39:$B$782,V$47)+'СЕТ СН'!$G$9+СВЦЭМ!$D$10+'СЕТ СН'!$G$6-'СЕТ СН'!$G$19</f>
        <v>1711.93252295</v>
      </c>
      <c r="W65" s="36">
        <f>SUMIFS(СВЦЭМ!$C$39:$C$782,СВЦЭМ!$A$39:$A$782,$A65,СВЦЭМ!$B$39:$B$782,W$47)+'СЕТ СН'!$G$9+СВЦЭМ!$D$10+'СЕТ СН'!$G$6-'СЕТ СН'!$G$19</f>
        <v>1689.7518650100001</v>
      </c>
      <c r="X65" s="36">
        <f>SUMIFS(СВЦЭМ!$C$39:$C$782,СВЦЭМ!$A$39:$A$782,$A65,СВЦЭМ!$B$39:$B$782,X$47)+'СЕТ СН'!$G$9+СВЦЭМ!$D$10+'СЕТ СН'!$G$6-'СЕТ СН'!$G$19</f>
        <v>1728.04818202</v>
      </c>
      <c r="Y65" s="36">
        <f>SUMIFS(СВЦЭМ!$C$39:$C$782,СВЦЭМ!$A$39:$A$782,$A65,СВЦЭМ!$B$39:$B$782,Y$47)+'СЕТ СН'!$G$9+СВЦЭМ!$D$10+'СЕТ СН'!$G$6-'СЕТ СН'!$G$19</f>
        <v>1800.61199306</v>
      </c>
    </row>
    <row r="66" spans="1:27" ht="15.75" x14ac:dyDescent="0.2">
      <c r="A66" s="35">
        <f t="shared" si="1"/>
        <v>45126</v>
      </c>
      <c r="B66" s="36">
        <f>SUMIFS(СВЦЭМ!$C$39:$C$782,СВЦЭМ!$A$39:$A$782,$A66,СВЦЭМ!$B$39:$B$782,B$47)+'СЕТ СН'!$G$9+СВЦЭМ!$D$10+'СЕТ СН'!$G$6-'СЕТ СН'!$G$19</f>
        <v>1910.1224873799999</v>
      </c>
      <c r="C66" s="36">
        <f>SUMIFS(СВЦЭМ!$C$39:$C$782,СВЦЭМ!$A$39:$A$782,$A66,СВЦЭМ!$B$39:$B$782,C$47)+'СЕТ СН'!$G$9+СВЦЭМ!$D$10+'СЕТ СН'!$G$6-'СЕТ СН'!$G$19</f>
        <v>1947.41316106</v>
      </c>
      <c r="D66" s="36">
        <f>SUMIFS(СВЦЭМ!$C$39:$C$782,СВЦЭМ!$A$39:$A$782,$A66,СВЦЭМ!$B$39:$B$782,D$47)+'СЕТ СН'!$G$9+СВЦЭМ!$D$10+'СЕТ СН'!$G$6-'СЕТ СН'!$G$19</f>
        <v>2045.94555541</v>
      </c>
      <c r="E66" s="36">
        <f>SUMIFS(СВЦЭМ!$C$39:$C$782,СВЦЭМ!$A$39:$A$782,$A66,СВЦЭМ!$B$39:$B$782,E$47)+'СЕТ СН'!$G$9+СВЦЭМ!$D$10+'СЕТ СН'!$G$6-'СЕТ СН'!$G$19</f>
        <v>2093.6697369100002</v>
      </c>
      <c r="F66" s="36">
        <f>SUMIFS(СВЦЭМ!$C$39:$C$782,СВЦЭМ!$A$39:$A$782,$A66,СВЦЭМ!$B$39:$B$782,F$47)+'СЕТ СН'!$G$9+СВЦЭМ!$D$10+'СЕТ СН'!$G$6-'СЕТ СН'!$G$19</f>
        <v>2084.81089187</v>
      </c>
      <c r="G66" s="36">
        <f>SUMIFS(СВЦЭМ!$C$39:$C$782,СВЦЭМ!$A$39:$A$782,$A66,СВЦЭМ!$B$39:$B$782,G$47)+'СЕТ СН'!$G$9+СВЦЭМ!$D$10+'СЕТ СН'!$G$6-'СЕТ СН'!$G$19</f>
        <v>2073.9393095099999</v>
      </c>
      <c r="H66" s="36">
        <f>SUMIFS(СВЦЭМ!$C$39:$C$782,СВЦЭМ!$A$39:$A$782,$A66,СВЦЭМ!$B$39:$B$782,H$47)+'СЕТ СН'!$G$9+СВЦЭМ!$D$10+'СЕТ СН'!$G$6-'СЕТ СН'!$G$19</f>
        <v>1953.4663863799999</v>
      </c>
      <c r="I66" s="36">
        <f>SUMIFS(СВЦЭМ!$C$39:$C$782,СВЦЭМ!$A$39:$A$782,$A66,СВЦЭМ!$B$39:$B$782,I$47)+'СЕТ СН'!$G$9+СВЦЭМ!$D$10+'СЕТ СН'!$G$6-'СЕТ СН'!$G$19</f>
        <v>1862.15213083</v>
      </c>
      <c r="J66" s="36">
        <f>SUMIFS(СВЦЭМ!$C$39:$C$782,СВЦЭМ!$A$39:$A$782,$A66,СВЦЭМ!$B$39:$B$782,J$47)+'СЕТ СН'!$G$9+СВЦЭМ!$D$10+'СЕТ СН'!$G$6-'СЕТ СН'!$G$19</f>
        <v>1796.7567525500001</v>
      </c>
      <c r="K66" s="36">
        <f>SUMIFS(СВЦЭМ!$C$39:$C$782,СВЦЭМ!$A$39:$A$782,$A66,СВЦЭМ!$B$39:$B$782,K$47)+'СЕТ СН'!$G$9+СВЦЭМ!$D$10+'СЕТ СН'!$G$6-'СЕТ СН'!$G$19</f>
        <v>1723.42440412</v>
      </c>
      <c r="L66" s="36">
        <f>SUMIFS(СВЦЭМ!$C$39:$C$782,СВЦЭМ!$A$39:$A$782,$A66,СВЦЭМ!$B$39:$B$782,L$47)+'СЕТ СН'!$G$9+СВЦЭМ!$D$10+'СЕТ СН'!$G$6-'СЕТ СН'!$G$19</f>
        <v>1702.3404793</v>
      </c>
      <c r="M66" s="36">
        <f>SUMIFS(СВЦЭМ!$C$39:$C$782,СВЦЭМ!$A$39:$A$782,$A66,СВЦЭМ!$B$39:$B$782,M$47)+'СЕТ СН'!$G$9+СВЦЭМ!$D$10+'СЕТ СН'!$G$6-'СЕТ СН'!$G$19</f>
        <v>1695.07969845</v>
      </c>
      <c r="N66" s="36">
        <f>SUMIFS(СВЦЭМ!$C$39:$C$782,СВЦЭМ!$A$39:$A$782,$A66,СВЦЭМ!$B$39:$B$782,N$47)+'СЕТ СН'!$G$9+СВЦЭМ!$D$10+'СЕТ СН'!$G$6-'СЕТ СН'!$G$19</f>
        <v>1680.4925782099999</v>
      </c>
      <c r="O66" s="36">
        <f>SUMIFS(СВЦЭМ!$C$39:$C$782,СВЦЭМ!$A$39:$A$782,$A66,СВЦЭМ!$B$39:$B$782,O$47)+'СЕТ СН'!$G$9+СВЦЭМ!$D$10+'СЕТ СН'!$G$6-'СЕТ СН'!$G$19</f>
        <v>1691.53607453</v>
      </c>
      <c r="P66" s="36">
        <f>SUMIFS(СВЦЭМ!$C$39:$C$782,СВЦЭМ!$A$39:$A$782,$A66,СВЦЭМ!$B$39:$B$782,P$47)+'СЕТ СН'!$G$9+СВЦЭМ!$D$10+'СЕТ СН'!$G$6-'СЕТ СН'!$G$19</f>
        <v>1678.1506816199999</v>
      </c>
      <c r="Q66" s="36">
        <f>SUMIFS(СВЦЭМ!$C$39:$C$782,СВЦЭМ!$A$39:$A$782,$A66,СВЦЭМ!$B$39:$B$782,Q$47)+'СЕТ СН'!$G$9+СВЦЭМ!$D$10+'СЕТ СН'!$G$6-'СЕТ СН'!$G$19</f>
        <v>1665.9819772999999</v>
      </c>
      <c r="R66" s="36">
        <f>SUMIFS(СВЦЭМ!$C$39:$C$782,СВЦЭМ!$A$39:$A$782,$A66,СВЦЭМ!$B$39:$B$782,R$47)+'СЕТ СН'!$G$9+СВЦЭМ!$D$10+'СЕТ СН'!$G$6-'СЕТ СН'!$G$19</f>
        <v>1689.7448584799999</v>
      </c>
      <c r="S66" s="36">
        <f>SUMIFS(СВЦЭМ!$C$39:$C$782,СВЦЭМ!$A$39:$A$782,$A66,СВЦЭМ!$B$39:$B$782,S$47)+'СЕТ СН'!$G$9+СВЦЭМ!$D$10+'СЕТ СН'!$G$6-'СЕТ СН'!$G$19</f>
        <v>1698.18870732</v>
      </c>
      <c r="T66" s="36">
        <f>SUMIFS(СВЦЭМ!$C$39:$C$782,СВЦЭМ!$A$39:$A$782,$A66,СВЦЭМ!$B$39:$B$782,T$47)+'СЕТ СН'!$G$9+СВЦЭМ!$D$10+'СЕТ СН'!$G$6-'СЕТ СН'!$G$19</f>
        <v>1734.2720829499999</v>
      </c>
      <c r="U66" s="36">
        <f>SUMIFS(СВЦЭМ!$C$39:$C$782,СВЦЭМ!$A$39:$A$782,$A66,СВЦЭМ!$B$39:$B$782,U$47)+'СЕТ СН'!$G$9+СВЦЭМ!$D$10+'СЕТ СН'!$G$6-'СЕТ СН'!$G$19</f>
        <v>1744.3047467399999</v>
      </c>
      <c r="V66" s="36">
        <f>SUMIFS(СВЦЭМ!$C$39:$C$782,СВЦЭМ!$A$39:$A$782,$A66,СВЦЭМ!$B$39:$B$782,V$47)+'СЕТ СН'!$G$9+СВЦЭМ!$D$10+'СЕТ СН'!$G$6-'СЕТ СН'!$G$19</f>
        <v>1747.45248109</v>
      </c>
      <c r="W66" s="36">
        <f>SUMIFS(СВЦЭМ!$C$39:$C$782,СВЦЭМ!$A$39:$A$782,$A66,СВЦЭМ!$B$39:$B$782,W$47)+'СЕТ СН'!$G$9+СВЦЭМ!$D$10+'СЕТ СН'!$G$6-'СЕТ СН'!$G$19</f>
        <v>1723.0781899799999</v>
      </c>
      <c r="X66" s="36">
        <f>SUMIFS(СВЦЭМ!$C$39:$C$782,СВЦЭМ!$A$39:$A$782,$A66,СВЦЭМ!$B$39:$B$782,X$47)+'СЕТ СН'!$G$9+СВЦЭМ!$D$10+'СЕТ СН'!$G$6-'СЕТ СН'!$G$19</f>
        <v>1772.5114222699999</v>
      </c>
      <c r="Y66" s="36">
        <f>SUMIFS(СВЦЭМ!$C$39:$C$782,СВЦЭМ!$A$39:$A$782,$A66,СВЦЭМ!$B$39:$B$782,Y$47)+'СЕТ СН'!$G$9+СВЦЭМ!$D$10+'СЕТ СН'!$G$6-'СЕТ СН'!$G$19</f>
        <v>1868.6451317599999</v>
      </c>
    </row>
    <row r="67" spans="1:27" ht="15.75" x14ac:dyDescent="0.2">
      <c r="A67" s="35">
        <f t="shared" si="1"/>
        <v>45127</v>
      </c>
      <c r="B67" s="36">
        <f>SUMIFS(СВЦЭМ!$C$39:$C$782,СВЦЭМ!$A$39:$A$782,$A67,СВЦЭМ!$B$39:$B$782,B$47)+'СЕТ СН'!$G$9+СВЦЭМ!$D$10+'СЕТ СН'!$G$6-'СЕТ СН'!$G$19</f>
        <v>1862.27105704</v>
      </c>
      <c r="C67" s="36">
        <f>SUMIFS(СВЦЭМ!$C$39:$C$782,СВЦЭМ!$A$39:$A$782,$A67,СВЦЭМ!$B$39:$B$782,C$47)+'СЕТ СН'!$G$9+СВЦЭМ!$D$10+'СЕТ СН'!$G$6-'СЕТ СН'!$G$19</f>
        <v>1976.17788698</v>
      </c>
      <c r="D67" s="36">
        <f>SUMIFS(СВЦЭМ!$C$39:$C$782,СВЦЭМ!$A$39:$A$782,$A67,СВЦЭМ!$B$39:$B$782,D$47)+'СЕТ СН'!$G$9+СВЦЭМ!$D$10+'СЕТ СН'!$G$6-'СЕТ СН'!$G$19</f>
        <v>2089.13453695</v>
      </c>
      <c r="E67" s="36">
        <f>SUMIFS(СВЦЭМ!$C$39:$C$782,СВЦЭМ!$A$39:$A$782,$A67,СВЦЭМ!$B$39:$B$782,E$47)+'СЕТ СН'!$G$9+СВЦЭМ!$D$10+'СЕТ СН'!$G$6-'СЕТ СН'!$G$19</f>
        <v>2099.9630263099998</v>
      </c>
      <c r="F67" s="36">
        <f>SUMIFS(СВЦЭМ!$C$39:$C$782,СВЦЭМ!$A$39:$A$782,$A67,СВЦЭМ!$B$39:$B$782,F$47)+'СЕТ СН'!$G$9+СВЦЭМ!$D$10+'СЕТ СН'!$G$6-'СЕТ СН'!$G$19</f>
        <v>2083.4549710599999</v>
      </c>
      <c r="G67" s="36">
        <f>SUMIFS(СВЦЭМ!$C$39:$C$782,СВЦЭМ!$A$39:$A$782,$A67,СВЦЭМ!$B$39:$B$782,G$47)+'СЕТ СН'!$G$9+СВЦЭМ!$D$10+'СЕТ СН'!$G$6-'СЕТ СН'!$G$19</f>
        <v>2096.1480159900002</v>
      </c>
      <c r="H67" s="36">
        <f>SUMIFS(СВЦЭМ!$C$39:$C$782,СВЦЭМ!$A$39:$A$782,$A67,СВЦЭМ!$B$39:$B$782,H$47)+'СЕТ СН'!$G$9+СВЦЭМ!$D$10+'СЕТ СН'!$G$6-'СЕТ СН'!$G$19</f>
        <v>1895.7254478</v>
      </c>
      <c r="I67" s="36">
        <f>SUMIFS(СВЦЭМ!$C$39:$C$782,СВЦЭМ!$A$39:$A$782,$A67,СВЦЭМ!$B$39:$B$782,I$47)+'СЕТ СН'!$G$9+СВЦЭМ!$D$10+'СЕТ СН'!$G$6-'СЕТ СН'!$G$19</f>
        <v>1799.5600574600001</v>
      </c>
      <c r="J67" s="36">
        <f>SUMIFS(СВЦЭМ!$C$39:$C$782,СВЦЭМ!$A$39:$A$782,$A67,СВЦЭМ!$B$39:$B$782,J$47)+'СЕТ СН'!$G$9+СВЦЭМ!$D$10+'СЕТ СН'!$G$6-'СЕТ СН'!$G$19</f>
        <v>1687.49977612</v>
      </c>
      <c r="K67" s="36">
        <f>SUMIFS(СВЦЭМ!$C$39:$C$782,СВЦЭМ!$A$39:$A$782,$A67,СВЦЭМ!$B$39:$B$782,K$47)+'СЕТ СН'!$G$9+СВЦЭМ!$D$10+'СЕТ СН'!$G$6-'СЕТ СН'!$G$19</f>
        <v>1641.4547672399999</v>
      </c>
      <c r="L67" s="36">
        <f>SUMIFS(СВЦЭМ!$C$39:$C$782,СВЦЭМ!$A$39:$A$782,$A67,СВЦЭМ!$B$39:$B$782,L$47)+'СЕТ СН'!$G$9+СВЦЭМ!$D$10+'СЕТ СН'!$G$6-'СЕТ СН'!$G$19</f>
        <v>1602.9954617799999</v>
      </c>
      <c r="M67" s="36">
        <f>SUMIFS(СВЦЭМ!$C$39:$C$782,СВЦЭМ!$A$39:$A$782,$A67,СВЦЭМ!$B$39:$B$782,M$47)+'СЕТ СН'!$G$9+СВЦЭМ!$D$10+'СЕТ СН'!$G$6-'СЕТ СН'!$G$19</f>
        <v>1582.62089431</v>
      </c>
      <c r="N67" s="36">
        <f>SUMIFS(СВЦЭМ!$C$39:$C$782,СВЦЭМ!$A$39:$A$782,$A67,СВЦЭМ!$B$39:$B$782,N$47)+'СЕТ СН'!$G$9+СВЦЭМ!$D$10+'СЕТ СН'!$G$6-'СЕТ СН'!$G$19</f>
        <v>1578.68216927</v>
      </c>
      <c r="O67" s="36">
        <f>SUMIFS(СВЦЭМ!$C$39:$C$782,СВЦЭМ!$A$39:$A$782,$A67,СВЦЭМ!$B$39:$B$782,O$47)+'СЕТ СН'!$G$9+СВЦЭМ!$D$10+'СЕТ СН'!$G$6-'СЕТ СН'!$G$19</f>
        <v>1581.2795743700001</v>
      </c>
      <c r="P67" s="36">
        <f>SUMIFS(СВЦЭМ!$C$39:$C$782,СВЦЭМ!$A$39:$A$782,$A67,СВЦЭМ!$B$39:$B$782,P$47)+'СЕТ СН'!$G$9+СВЦЭМ!$D$10+'СЕТ СН'!$G$6-'СЕТ СН'!$G$19</f>
        <v>1592.5897478500001</v>
      </c>
      <c r="Q67" s="36">
        <f>SUMIFS(СВЦЭМ!$C$39:$C$782,СВЦЭМ!$A$39:$A$782,$A67,СВЦЭМ!$B$39:$B$782,Q$47)+'СЕТ СН'!$G$9+СВЦЭМ!$D$10+'СЕТ СН'!$G$6-'СЕТ СН'!$G$19</f>
        <v>1596.0304372000001</v>
      </c>
      <c r="R67" s="36">
        <f>SUMIFS(СВЦЭМ!$C$39:$C$782,СВЦЭМ!$A$39:$A$782,$A67,СВЦЭМ!$B$39:$B$782,R$47)+'СЕТ СН'!$G$9+СВЦЭМ!$D$10+'СЕТ СН'!$G$6-'СЕТ СН'!$G$19</f>
        <v>1597.1865967399999</v>
      </c>
      <c r="S67" s="36">
        <f>SUMIFS(СВЦЭМ!$C$39:$C$782,СВЦЭМ!$A$39:$A$782,$A67,СВЦЭМ!$B$39:$B$782,S$47)+'СЕТ СН'!$G$9+СВЦЭМ!$D$10+'СЕТ СН'!$G$6-'СЕТ СН'!$G$19</f>
        <v>1607.3417387500001</v>
      </c>
      <c r="T67" s="36">
        <f>SUMIFS(СВЦЭМ!$C$39:$C$782,СВЦЭМ!$A$39:$A$782,$A67,СВЦЭМ!$B$39:$B$782,T$47)+'СЕТ СН'!$G$9+СВЦЭМ!$D$10+'СЕТ СН'!$G$6-'СЕТ СН'!$G$19</f>
        <v>1603.0588977099999</v>
      </c>
      <c r="U67" s="36">
        <f>SUMIFS(СВЦЭМ!$C$39:$C$782,СВЦЭМ!$A$39:$A$782,$A67,СВЦЭМ!$B$39:$B$782,U$47)+'СЕТ СН'!$G$9+СВЦЭМ!$D$10+'СЕТ СН'!$G$6-'СЕТ СН'!$G$19</f>
        <v>1627.44240371</v>
      </c>
      <c r="V67" s="36">
        <f>SUMIFS(СВЦЭМ!$C$39:$C$782,СВЦЭМ!$A$39:$A$782,$A67,СВЦЭМ!$B$39:$B$782,V$47)+'СЕТ СН'!$G$9+СВЦЭМ!$D$10+'СЕТ СН'!$G$6-'СЕТ СН'!$G$19</f>
        <v>1630.4822235300001</v>
      </c>
      <c r="W67" s="36">
        <f>SUMIFS(СВЦЭМ!$C$39:$C$782,СВЦЭМ!$A$39:$A$782,$A67,СВЦЭМ!$B$39:$B$782,W$47)+'СЕТ СН'!$G$9+СВЦЭМ!$D$10+'СЕТ СН'!$G$6-'СЕТ СН'!$G$19</f>
        <v>1639.2347038800001</v>
      </c>
      <c r="X67" s="36">
        <f>SUMIFS(СВЦЭМ!$C$39:$C$782,СВЦЭМ!$A$39:$A$782,$A67,СВЦЭМ!$B$39:$B$782,X$47)+'СЕТ СН'!$G$9+СВЦЭМ!$D$10+'СЕТ СН'!$G$6-'СЕТ СН'!$G$19</f>
        <v>1716.56400274</v>
      </c>
      <c r="Y67" s="36">
        <f>SUMIFS(СВЦЭМ!$C$39:$C$782,СВЦЭМ!$A$39:$A$782,$A67,СВЦЭМ!$B$39:$B$782,Y$47)+'СЕТ СН'!$G$9+СВЦЭМ!$D$10+'СЕТ СН'!$G$6-'СЕТ СН'!$G$19</f>
        <v>1807.59399259</v>
      </c>
    </row>
    <row r="68" spans="1:27" ht="15.75" x14ac:dyDescent="0.2">
      <c r="A68" s="35">
        <f t="shared" si="1"/>
        <v>45128</v>
      </c>
      <c r="B68" s="36">
        <f>SUMIFS(СВЦЭМ!$C$39:$C$782,СВЦЭМ!$A$39:$A$782,$A68,СВЦЭМ!$B$39:$B$782,B$47)+'СЕТ СН'!$G$9+СВЦЭМ!$D$10+'СЕТ СН'!$G$6-'СЕТ СН'!$G$19</f>
        <v>1843.4503313099999</v>
      </c>
      <c r="C68" s="36">
        <f>SUMIFS(СВЦЭМ!$C$39:$C$782,СВЦЭМ!$A$39:$A$782,$A68,СВЦЭМ!$B$39:$B$782,C$47)+'СЕТ СН'!$G$9+СВЦЭМ!$D$10+'СЕТ СН'!$G$6-'СЕТ СН'!$G$19</f>
        <v>1934.84874046</v>
      </c>
      <c r="D68" s="36">
        <f>SUMIFS(СВЦЭМ!$C$39:$C$782,СВЦЭМ!$A$39:$A$782,$A68,СВЦЭМ!$B$39:$B$782,D$47)+'СЕТ СН'!$G$9+СВЦЭМ!$D$10+'СЕТ СН'!$G$6-'СЕТ СН'!$G$19</f>
        <v>2033.9522294399999</v>
      </c>
      <c r="E68" s="36">
        <f>SUMIFS(СВЦЭМ!$C$39:$C$782,СВЦЭМ!$A$39:$A$782,$A68,СВЦЭМ!$B$39:$B$782,E$47)+'СЕТ СН'!$G$9+СВЦЭМ!$D$10+'СЕТ СН'!$G$6-'СЕТ СН'!$G$19</f>
        <v>2042.4614828599999</v>
      </c>
      <c r="F68" s="36">
        <f>SUMIFS(СВЦЭМ!$C$39:$C$782,СВЦЭМ!$A$39:$A$782,$A68,СВЦЭМ!$B$39:$B$782,F$47)+'СЕТ СН'!$G$9+СВЦЭМ!$D$10+'СЕТ СН'!$G$6-'СЕТ СН'!$G$19</f>
        <v>2062.0231812399998</v>
      </c>
      <c r="G68" s="36">
        <f>SUMIFS(СВЦЭМ!$C$39:$C$782,СВЦЭМ!$A$39:$A$782,$A68,СВЦЭМ!$B$39:$B$782,G$47)+'СЕТ СН'!$G$9+СВЦЭМ!$D$10+'СЕТ СН'!$G$6-'СЕТ СН'!$G$19</f>
        <v>2074.7552014100002</v>
      </c>
      <c r="H68" s="36">
        <f>SUMIFS(СВЦЭМ!$C$39:$C$782,СВЦЭМ!$A$39:$A$782,$A68,СВЦЭМ!$B$39:$B$782,H$47)+'СЕТ СН'!$G$9+СВЦЭМ!$D$10+'СЕТ СН'!$G$6-'СЕТ СН'!$G$19</f>
        <v>1913.88780058</v>
      </c>
      <c r="I68" s="36">
        <f>SUMIFS(СВЦЭМ!$C$39:$C$782,СВЦЭМ!$A$39:$A$782,$A68,СВЦЭМ!$B$39:$B$782,I$47)+'СЕТ СН'!$G$9+СВЦЭМ!$D$10+'СЕТ СН'!$G$6-'СЕТ СН'!$G$19</f>
        <v>1815.84604517</v>
      </c>
      <c r="J68" s="36">
        <f>SUMIFS(СВЦЭМ!$C$39:$C$782,СВЦЭМ!$A$39:$A$782,$A68,СВЦЭМ!$B$39:$B$782,J$47)+'СЕТ СН'!$G$9+СВЦЭМ!$D$10+'СЕТ СН'!$G$6-'СЕТ СН'!$G$19</f>
        <v>1699.80005966</v>
      </c>
      <c r="K68" s="36">
        <f>SUMIFS(СВЦЭМ!$C$39:$C$782,СВЦЭМ!$A$39:$A$782,$A68,СВЦЭМ!$B$39:$B$782,K$47)+'СЕТ СН'!$G$9+СВЦЭМ!$D$10+'СЕТ СН'!$G$6-'СЕТ СН'!$G$19</f>
        <v>1621.3425692400001</v>
      </c>
      <c r="L68" s="36">
        <f>SUMIFS(СВЦЭМ!$C$39:$C$782,СВЦЭМ!$A$39:$A$782,$A68,СВЦЭМ!$B$39:$B$782,L$47)+'СЕТ СН'!$G$9+СВЦЭМ!$D$10+'СЕТ СН'!$G$6-'СЕТ СН'!$G$19</f>
        <v>1573.8748619200001</v>
      </c>
      <c r="M68" s="36">
        <f>SUMIFS(СВЦЭМ!$C$39:$C$782,СВЦЭМ!$A$39:$A$782,$A68,СВЦЭМ!$B$39:$B$782,M$47)+'СЕТ СН'!$G$9+СВЦЭМ!$D$10+'СЕТ СН'!$G$6-'СЕТ СН'!$G$19</f>
        <v>1571.2576965000001</v>
      </c>
      <c r="N68" s="36">
        <f>SUMIFS(СВЦЭМ!$C$39:$C$782,СВЦЭМ!$A$39:$A$782,$A68,СВЦЭМ!$B$39:$B$782,N$47)+'СЕТ СН'!$G$9+СВЦЭМ!$D$10+'СЕТ СН'!$G$6-'СЕТ СН'!$G$19</f>
        <v>1578.27442264</v>
      </c>
      <c r="O68" s="36">
        <f>SUMIFS(СВЦЭМ!$C$39:$C$782,СВЦЭМ!$A$39:$A$782,$A68,СВЦЭМ!$B$39:$B$782,O$47)+'СЕТ СН'!$G$9+СВЦЭМ!$D$10+'СЕТ СН'!$G$6-'СЕТ СН'!$G$19</f>
        <v>1572.85746597</v>
      </c>
      <c r="P68" s="36">
        <f>SUMIFS(СВЦЭМ!$C$39:$C$782,СВЦЭМ!$A$39:$A$782,$A68,СВЦЭМ!$B$39:$B$782,P$47)+'СЕТ СН'!$G$9+СВЦЭМ!$D$10+'СЕТ СН'!$G$6-'СЕТ СН'!$G$19</f>
        <v>1557.3797279600001</v>
      </c>
      <c r="Q68" s="36">
        <f>SUMIFS(СВЦЭМ!$C$39:$C$782,СВЦЭМ!$A$39:$A$782,$A68,СВЦЭМ!$B$39:$B$782,Q$47)+'СЕТ СН'!$G$9+СВЦЭМ!$D$10+'СЕТ СН'!$G$6-'СЕТ СН'!$G$19</f>
        <v>1564.70999742</v>
      </c>
      <c r="R68" s="36">
        <f>SUMIFS(СВЦЭМ!$C$39:$C$782,СВЦЭМ!$A$39:$A$782,$A68,СВЦЭМ!$B$39:$B$782,R$47)+'СЕТ СН'!$G$9+СВЦЭМ!$D$10+'СЕТ СН'!$G$6-'СЕТ СН'!$G$19</f>
        <v>1579.26898873</v>
      </c>
      <c r="S68" s="36">
        <f>SUMIFS(СВЦЭМ!$C$39:$C$782,СВЦЭМ!$A$39:$A$782,$A68,СВЦЭМ!$B$39:$B$782,S$47)+'СЕТ СН'!$G$9+СВЦЭМ!$D$10+'СЕТ СН'!$G$6-'СЕТ СН'!$G$19</f>
        <v>1582.39320064</v>
      </c>
      <c r="T68" s="36">
        <f>SUMIFS(СВЦЭМ!$C$39:$C$782,СВЦЭМ!$A$39:$A$782,$A68,СВЦЭМ!$B$39:$B$782,T$47)+'СЕТ СН'!$G$9+СВЦЭМ!$D$10+'СЕТ СН'!$G$6-'СЕТ СН'!$G$19</f>
        <v>1586.68261377</v>
      </c>
      <c r="U68" s="36">
        <f>SUMIFS(СВЦЭМ!$C$39:$C$782,СВЦЭМ!$A$39:$A$782,$A68,СВЦЭМ!$B$39:$B$782,U$47)+'СЕТ СН'!$G$9+СВЦЭМ!$D$10+'СЕТ СН'!$G$6-'СЕТ СН'!$G$19</f>
        <v>1592.41097386</v>
      </c>
      <c r="V68" s="36">
        <f>SUMIFS(СВЦЭМ!$C$39:$C$782,СВЦЭМ!$A$39:$A$782,$A68,СВЦЭМ!$B$39:$B$782,V$47)+'СЕТ СН'!$G$9+СВЦЭМ!$D$10+'СЕТ СН'!$G$6-'СЕТ СН'!$G$19</f>
        <v>1589.09619808</v>
      </c>
      <c r="W68" s="36">
        <f>SUMIFS(СВЦЭМ!$C$39:$C$782,СВЦЭМ!$A$39:$A$782,$A68,СВЦЭМ!$B$39:$B$782,W$47)+'СЕТ СН'!$G$9+СВЦЭМ!$D$10+'СЕТ СН'!$G$6-'СЕТ СН'!$G$19</f>
        <v>1558.2201805100001</v>
      </c>
      <c r="X68" s="36">
        <f>SUMIFS(СВЦЭМ!$C$39:$C$782,СВЦЭМ!$A$39:$A$782,$A68,СВЦЭМ!$B$39:$B$782,X$47)+'СЕТ СН'!$G$9+СВЦЭМ!$D$10+'СЕТ СН'!$G$6-'СЕТ СН'!$G$19</f>
        <v>1628.36298745</v>
      </c>
      <c r="Y68" s="36">
        <f>SUMIFS(СВЦЭМ!$C$39:$C$782,СВЦЭМ!$A$39:$A$782,$A68,СВЦЭМ!$B$39:$B$782,Y$47)+'СЕТ СН'!$G$9+СВЦЭМ!$D$10+'СЕТ СН'!$G$6-'СЕТ СН'!$G$19</f>
        <v>1796.66656463</v>
      </c>
    </row>
    <row r="69" spans="1:27" ht="15.75" x14ac:dyDescent="0.2">
      <c r="A69" s="35">
        <f t="shared" si="1"/>
        <v>45129</v>
      </c>
      <c r="B69" s="36">
        <f>SUMIFS(СВЦЭМ!$C$39:$C$782,СВЦЭМ!$A$39:$A$782,$A69,СВЦЭМ!$B$39:$B$782,B$47)+'СЕТ СН'!$G$9+СВЦЭМ!$D$10+'СЕТ СН'!$G$6-'СЕТ СН'!$G$19</f>
        <v>1783.9520648800001</v>
      </c>
      <c r="C69" s="36">
        <f>SUMIFS(СВЦЭМ!$C$39:$C$782,СВЦЭМ!$A$39:$A$782,$A69,СВЦЭМ!$B$39:$B$782,C$47)+'СЕТ СН'!$G$9+СВЦЭМ!$D$10+'СЕТ СН'!$G$6-'СЕТ СН'!$G$19</f>
        <v>1842.2993290300001</v>
      </c>
      <c r="D69" s="36">
        <f>SUMIFS(СВЦЭМ!$C$39:$C$782,СВЦЭМ!$A$39:$A$782,$A69,СВЦЭМ!$B$39:$B$782,D$47)+'СЕТ СН'!$G$9+СВЦЭМ!$D$10+'СЕТ СН'!$G$6-'СЕТ СН'!$G$19</f>
        <v>1941.4821841</v>
      </c>
      <c r="E69" s="36">
        <f>SUMIFS(СВЦЭМ!$C$39:$C$782,СВЦЭМ!$A$39:$A$782,$A69,СВЦЭМ!$B$39:$B$782,E$47)+'СЕТ СН'!$G$9+СВЦЭМ!$D$10+'СЕТ СН'!$G$6-'СЕТ СН'!$G$19</f>
        <v>1928.5254871</v>
      </c>
      <c r="F69" s="36">
        <f>SUMIFS(СВЦЭМ!$C$39:$C$782,СВЦЭМ!$A$39:$A$782,$A69,СВЦЭМ!$B$39:$B$782,F$47)+'СЕТ СН'!$G$9+СВЦЭМ!$D$10+'СЕТ СН'!$G$6-'СЕТ СН'!$G$19</f>
        <v>1921.7501214700001</v>
      </c>
      <c r="G69" s="36">
        <f>SUMIFS(СВЦЭМ!$C$39:$C$782,СВЦЭМ!$A$39:$A$782,$A69,СВЦЭМ!$B$39:$B$782,G$47)+'СЕТ СН'!$G$9+СВЦЭМ!$D$10+'СЕТ СН'!$G$6-'СЕТ СН'!$G$19</f>
        <v>1920.0021166700001</v>
      </c>
      <c r="H69" s="36">
        <f>SUMIFS(СВЦЭМ!$C$39:$C$782,СВЦЭМ!$A$39:$A$782,$A69,СВЦЭМ!$B$39:$B$782,H$47)+'СЕТ СН'!$G$9+СВЦЭМ!$D$10+'СЕТ СН'!$G$6-'СЕТ СН'!$G$19</f>
        <v>1859.09324122</v>
      </c>
      <c r="I69" s="36">
        <f>SUMIFS(СВЦЭМ!$C$39:$C$782,СВЦЭМ!$A$39:$A$782,$A69,СВЦЭМ!$B$39:$B$782,I$47)+'СЕТ СН'!$G$9+СВЦЭМ!$D$10+'СЕТ СН'!$G$6-'СЕТ СН'!$G$19</f>
        <v>1813.1810043</v>
      </c>
      <c r="J69" s="36">
        <f>SUMIFS(СВЦЭМ!$C$39:$C$782,СВЦЭМ!$A$39:$A$782,$A69,СВЦЭМ!$B$39:$B$782,J$47)+'СЕТ СН'!$G$9+СВЦЭМ!$D$10+'СЕТ СН'!$G$6-'СЕТ СН'!$G$19</f>
        <v>1685.0249995300001</v>
      </c>
      <c r="K69" s="36">
        <f>SUMIFS(СВЦЭМ!$C$39:$C$782,СВЦЭМ!$A$39:$A$782,$A69,СВЦЭМ!$B$39:$B$782,K$47)+'СЕТ СН'!$G$9+СВЦЭМ!$D$10+'СЕТ СН'!$G$6-'СЕТ СН'!$G$19</f>
        <v>1613.2167056400001</v>
      </c>
      <c r="L69" s="36">
        <f>SUMIFS(СВЦЭМ!$C$39:$C$782,СВЦЭМ!$A$39:$A$782,$A69,СВЦЭМ!$B$39:$B$782,L$47)+'СЕТ СН'!$G$9+СВЦЭМ!$D$10+'СЕТ СН'!$G$6-'СЕТ СН'!$G$19</f>
        <v>1550.7920939200001</v>
      </c>
      <c r="M69" s="36">
        <f>SUMIFS(СВЦЭМ!$C$39:$C$782,СВЦЭМ!$A$39:$A$782,$A69,СВЦЭМ!$B$39:$B$782,M$47)+'СЕТ СН'!$G$9+СВЦЭМ!$D$10+'СЕТ СН'!$G$6-'СЕТ СН'!$G$19</f>
        <v>1535.0065982799999</v>
      </c>
      <c r="N69" s="36">
        <f>SUMIFS(СВЦЭМ!$C$39:$C$782,СВЦЭМ!$A$39:$A$782,$A69,СВЦЭМ!$B$39:$B$782,N$47)+'СЕТ СН'!$G$9+СВЦЭМ!$D$10+'СЕТ СН'!$G$6-'СЕТ СН'!$G$19</f>
        <v>1527.9846913900001</v>
      </c>
      <c r="O69" s="36">
        <f>SUMIFS(СВЦЭМ!$C$39:$C$782,СВЦЭМ!$A$39:$A$782,$A69,СВЦЭМ!$B$39:$B$782,O$47)+'СЕТ СН'!$G$9+СВЦЭМ!$D$10+'СЕТ СН'!$G$6-'СЕТ СН'!$G$19</f>
        <v>1535.93194382</v>
      </c>
      <c r="P69" s="36">
        <f>SUMIFS(СВЦЭМ!$C$39:$C$782,СВЦЭМ!$A$39:$A$782,$A69,СВЦЭМ!$B$39:$B$782,P$47)+'СЕТ СН'!$G$9+СВЦЭМ!$D$10+'СЕТ СН'!$G$6-'СЕТ СН'!$G$19</f>
        <v>1533.41584956</v>
      </c>
      <c r="Q69" s="36">
        <f>SUMIFS(СВЦЭМ!$C$39:$C$782,СВЦЭМ!$A$39:$A$782,$A69,СВЦЭМ!$B$39:$B$782,Q$47)+'СЕТ СН'!$G$9+СВЦЭМ!$D$10+'СЕТ СН'!$G$6-'СЕТ СН'!$G$19</f>
        <v>1539.4904849899999</v>
      </c>
      <c r="R69" s="36">
        <f>SUMIFS(СВЦЭМ!$C$39:$C$782,СВЦЭМ!$A$39:$A$782,$A69,СВЦЭМ!$B$39:$B$782,R$47)+'СЕТ СН'!$G$9+СВЦЭМ!$D$10+'СЕТ СН'!$G$6-'СЕТ СН'!$G$19</f>
        <v>1532.0748364000001</v>
      </c>
      <c r="S69" s="36">
        <f>SUMIFS(СВЦЭМ!$C$39:$C$782,СВЦЭМ!$A$39:$A$782,$A69,СВЦЭМ!$B$39:$B$782,S$47)+'СЕТ СН'!$G$9+СВЦЭМ!$D$10+'СЕТ СН'!$G$6-'СЕТ СН'!$G$19</f>
        <v>1534.8323202399999</v>
      </c>
      <c r="T69" s="36">
        <f>SUMIFS(СВЦЭМ!$C$39:$C$782,СВЦЭМ!$A$39:$A$782,$A69,СВЦЭМ!$B$39:$B$782,T$47)+'СЕТ СН'!$G$9+СВЦЭМ!$D$10+'СЕТ СН'!$G$6-'СЕТ СН'!$G$19</f>
        <v>1539.11338303</v>
      </c>
      <c r="U69" s="36">
        <f>SUMIFS(СВЦЭМ!$C$39:$C$782,СВЦЭМ!$A$39:$A$782,$A69,СВЦЭМ!$B$39:$B$782,U$47)+'СЕТ СН'!$G$9+СВЦЭМ!$D$10+'СЕТ СН'!$G$6-'СЕТ СН'!$G$19</f>
        <v>1542.6247899</v>
      </c>
      <c r="V69" s="36">
        <f>SUMIFS(СВЦЭМ!$C$39:$C$782,СВЦЭМ!$A$39:$A$782,$A69,СВЦЭМ!$B$39:$B$782,V$47)+'СЕТ СН'!$G$9+СВЦЭМ!$D$10+'СЕТ СН'!$G$6-'СЕТ СН'!$G$19</f>
        <v>1563.6733528699999</v>
      </c>
      <c r="W69" s="36">
        <f>SUMIFS(СВЦЭМ!$C$39:$C$782,СВЦЭМ!$A$39:$A$782,$A69,СВЦЭМ!$B$39:$B$782,W$47)+'СЕТ СН'!$G$9+СВЦЭМ!$D$10+'СЕТ СН'!$G$6-'СЕТ СН'!$G$19</f>
        <v>1538.5079134600001</v>
      </c>
      <c r="X69" s="36">
        <f>SUMIFS(СВЦЭМ!$C$39:$C$782,СВЦЭМ!$A$39:$A$782,$A69,СВЦЭМ!$B$39:$B$782,X$47)+'СЕТ СН'!$G$9+СВЦЭМ!$D$10+'СЕТ СН'!$G$6-'СЕТ СН'!$G$19</f>
        <v>1585.62528961</v>
      </c>
      <c r="Y69" s="36">
        <f>SUMIFS(СВЦЭМ!$C$39:$C$782,СВЦЭМ!$A$39:$A$782,$A69,СВЦЭМ!$B$39:$B$782,Y$47)+'СЕТ СН'!$G$9+СВЦЭМ!$D$10+'СЕТ СН'!$G$6-'СЕТ СН'!$G$19</f>
        <v>1674.8366194099999</v>
      </c>
    </row>
    <row r="70" spans="1:27" ht="15.75" x14ac:dyDescent="0.2">
      <c r="A70" s="35">
        <f t="shared" si="1"/>
        <v>45130</v>
      </c>
      <c r="B70" s="36">
        <f>SUMIFS(СВЦЭМ!$C$39:$C$782,СВЦЭМ!$A$39:$A$782,$A70,СВЦЭМ!$B$39:$B$782,B$47)+'СЕТ СН'!$G$9+СВЦЭМ!$D$10+'СЕТ СН'!$G$6-'СЕТ СН'!$G$19</f>
        <v>1938.1966819199999</v>
      </c>
      <c r="C70" s="36">
        <f>SUMIFS(СВЦЭМ!$C$39:$C$782,СВЦЭМ!$A$39:$A$782,$A70,СВЦЭМ!$B$39:$B$782,C$47)+'СЕТ СН'!$G$9+СВЦЭМ!$D$10+'СЕТ СН'!$G$6-'СЕТ СН'!$G$19</f>
        <v>1985.13761193</v>
      </c>
      <c r="D70" s="36">
        <f>SUMIFS(СВЦЭМ!$C$39:$C$782,СВЦЭМ!$A$39:$A$782,$A70,СВЦЭМ!$B$39:$B$782,D$47)+'СЕТ СН'!$G$9+СВЦЭМ!$D$10+'СЕТ СН'!$G$6-'СЕТ СН'!$G$19</f>
        <v>2100.7187812499997</v>
      </c>
      <c r="E70" s="36">
        <f>SUMIFS(СВЦЭМ!$C$39:$C$782,СВЦЭМ!$A$39:$A$782,$A70,СВЦЭМ!$B$39:$B$782,E$47)+'СЕТ СН'!$G$9+СВЦЭМ!$D$10+'СЕТ СН'!$G$6-'СЕТ СН'!$G$19</f>
        <v>2127.1203581600003</v>
      </c>
      <c r="F70" s="36">
        <f>SUMIFS(СВЦЭМ!$C$39:$C$782,СВЦЭМ!$A$39:$A$782,$A70,СВЦЭМ!$B$39:$B$782,F$47)+'СЕТ СН'!$G$9+СВЦЭМ!$D$10+'СЕТ СН'!$G$6-'СЕТ СН'!$G$19</f>
        <v>2131.1611125099998</v>
      </c>
      <c r="G70" s="36">
        <f>SUMIFS(СВЦЭМ!$C$39:$C$782,СВЦЭМ!$A$39:$A$782,$A70,СВЦЭМ!$B$39:$B$782,G$47)+'СЕТ СН'!$G$9+СВЦЭМ!$D$10+'СЕТ СН'!$G$6-'СЕТ СН'!$G$19</f>
        <v>2127.2204960600002</v>
      </c>
      <c r="H70" s="36">
        <f>SUMIFS(СВЦЭМ!$C$39:$C$782,СВЦЭМ!$A$39:$A$782,$A70,СВЦЭМ!$B$39:$B$782,H$47)+'СЕТ СН'!$G$9+СВЦЭМ!$D$10+'СЕТ СН'!$G$6-'СЕТ СН'!$G$19</f>
        <v>2024.0370365399999</v>
      </c>
      <c r="I70" s="36">
        <f>SUMIFS(СВЦЭМ!$C$39:$C$782,СВЦЭМ!$A$39:$A$782,$A70,СВЦЭМ!$B$39:$B$782,I$47)+'СЕТ СН'!$G$9+СВЦЭМ!$D$10+'СЕТ СН'!$G$6-'СЕТ СН'!$G$19</f>
        <v>1980.8177234899999</v>
      </c>
      <c r="J70" s="36">
        <f>SUMIFS(СВЦЭМ!$C$39:$C$782,СВЦЭМ!$A$39:$A$782,$A70,СВЦЭМ!$B$39:$B$782,J$47)+'СЕТ СН'!$G$9+СВЦЭМ!$D$10+'СЕТ СН'!$G$6-'СЕТ СН'!$G$19</f>
        <v>1890.8652639300001</v>
      </c>
      <c r="K70" s="36">
        <f>SUMIFS(СВЦЭМ!$C$39:$C$782,СВЦЭМ!$A$39:$A$782,$A70,СВЦЭМ!$B$39:$B$782,K$47)+'СЕТ СН'!$G$9+СВЦЭМ!$D$10+'СЕТ СН'!$G$6-'СЕТ СН'!$G$19</f>
        <v>1804.01790433</v>
      </c>
      <c r="L70" s="36">
        <f>SUMIFS(СВЦЭМ!$C$39:$C$782,СВЦЭМ!$A$39:$A$782,$A70,СВЦЭМ!$B$39:$B$782,L$47)+'СЕТ СН'!$G$9+СВЦЭМ!$D$10+'СЕТ СН'!$G$6-'СЕТ СН'!$G$19</f>
        <v>1739.5738811399999</v>
      </c>
      <c r="M70" s="36">
        <f>SUMIFS(СВЦЭМ!$C$39:$C$782,СВЦЭМ!$A$39:$A$782,$A70,СВЦЭМ!$B$39:$B$782,M$47)+'СЕТ СН'!$G$9+СВЦЭМ!$D$10+'СЕТ СН'!$G$6-'СЕТ СН'!$G$19</f>
        <v>1722.91126962</v>
      </c>
      <c r="N70" s="36">
        <f>SUMIFS(СВЦЭМ!$C$39:$C$782,СВЦЭМ!$A$39:$A$782,$A70,СВЦЭМ!$B$39:$B$782,N$47)+'СЕТ СН'!$G$9+СВЦЭМ!$D$10+'СЕТ СН'!$G$6-'СЕТ СН'!$G$19</f>
        <v>1709.4260962799999</v>
      </c>
      <c r="O70" s="36">
        <f>SUMIFS(СВЦЭМ!$C$39:$C$782,СВЦЭМ!$A$39:$A$782,$A70,СВЦЭМ!$B$39:$B$782,O$47)+'СЕТ СН'!$G$9+СВЦЭМ!$D$10+'СЕТ СН'!$G$6-'СЕТ СН'!$G$19</f>
        <v>1716.74176592</v>
      </c>
      <c r="P70" s="36">
        <f>SUMIFS(СВЦЭМ!$C$39:$C$782,СВЦЭМ!$A$39:$A$782,$A70,СВЦЭМ!$B$39:$B$782,P$47)+'СЕТ СН'!$G$9+СВЦЭМ!$D$10+'СЕТ СН'!$G$6-'СЕТ СН'!$G$19</f>
        <v>1724.69171809</v>
      </c>
      <c r="Q70" s="36">
        <f>SUMIFS(СВЦЭМ!$C$39:$C$782,СВЦЭМ!$A$39:$A$782,$A70,СВЦЭМ!$B$39:$B$782,Q$47)+'СЕТ СН'!$G$9+СВЦЭМ!$D$10+'СЕТ СН'!$G$6-'СЕТ СН'!$G$19</f>
        <v>1725.9138983400001</v>
      </c>
      <c r="R70" s="36">
        <f>SUMIFS(СВЦЭМ!$C$39:$C$782,СВЦЭМ!$A$39:$A$782,$A70,СВЦЭМ!$B$39:$B$782,R$47)+'СЕТ СН'!$G$9+СВЦЭМ!$D$10+'СЕТ СН'!$G$6-'СЕТ СН'!$G$19</f>
        <v>1710.12575868</v>
      </c>
      <c r="S70" s="36">
        <f>SUMIFS(СВЦЭМ!$C$39:$C$782,СВЦЭМ!$A$39:$A$782,$A70,СВЦЭМ!$B$39:$B$782,S$47)+'СЕТ СН'!$G$9+СВЦЭМ!$D$10+'СЕТ СН'!$G$6-'СЕТ СН'!$G$19</f>
        <v>1705.4109936</v>
      </c>
      <c r="T70" s="36">
        <f>SUMIFS(СВЦЭМ!$C$39:$C$782,СВЦЭМ!$A$39:$A$782,$A70,СВЦЭМ!$B$39:$B$782,T$47)+'СЕТ СН'!$G$9+СВЦЭМ!$D$10+'СЕТ СН'!$G$6-'СЕТ СН'!$G$19</f>
        <v>1704.2435507600001</v>
      </c>
      <c r="U70" s="36">
        <f>SUMIFS(СВЦЭМ!$C$39:$C$782,СВЦЭМ!$A$39:$A$782,$A70,СВЦЭМ!$B$39:$B$782,U$47)+'СЕТ СН'!$G$9+СВЦЭМ!$D$10+'СЕТ СН'!$G$6-'СЕТ СН'!$G$19</f>
        <v>1720.6961601</v>
      </c>
      <c r="V70" s="36">
        <f>SUMIFS(СВЦЭМ!$C$39:$C$782,СВЦЭМ!$A$39:$A$782,$A70,СВЦЭМ!$B$39:$B$782,V$47)+'СЕТ СН'!$G$9+СВЦЭМ!$D$10+'СЕТ СН'!$G$6-'СЕТ СН'!$G$19</f>
        <v>1726.33426203</v>
      </c>
      <c r="W70" s="36">
        <f>SUMIFS(СВЦЭМ!$C$39:$C$782,СВЦЭМ!$A$39:$A$782,$A70,СВЦЭМ!$B$39:$B$782,W$47)+'СЕТ СН'!$G$9+СВЦЭМ!$D$10+'СЕТ СН'!$G$6-'СЕТ СН'!$G$19</f>
        <v>1698.47675903</v>
      </c>
      <c r="X70" s="36">
        <f>SUMIFS(СВЦЭМ!$C$39:$C$782,СВЦЭМ!$A$39:$A$782,$A70,СВЦЭМ!$B$39:$B$782,X$47)+'СЕТ СН'!$G$9+СВЦЭМ!$D$10+'СЕТ СН'!$G$6-'СЕТ СН'!$G$19</f>
        <v>1757.0755762700001</v>
      </c>
      <c r="Y70" s="36">
        <f>SUMIFS(СВЦЭМ!$C$39:$C$782,СВЦЭМ!$A$39:$A$782,$A70,СВЦЭМ!$B$39:$B$782,Y$47)+'СЕТ СН'!$G$9+СВЦЭМ!$D$10+'СЕТ СН'!$G$6-'СЕТ СН'!$G$19</f>
        <v>1854.0339886300001</v>
      </c>
    </row>
    <row r="71" spans="1:27" ht="15.75" x14ac:dyDescent="0.2">
      <c r="A71" s="35">
        <f t="shared" si="1"/>
        <v>45131</v>
      </c>
      <c r="B71" s="36">
        <f>SUMIFS(СВЦЭМ!$C$39:$C$782,СВЦЭМ!$A$39:$A$782,$A71,СВЦЭМ!$B$39:$B$782,B$47)+'СЕТ СН'!$G$9+СВЦЭМ!$D$10+'СЕТ СН'!$G$6-'СЕТ СН'!$G$19</f>
        <v>1908.6329304999999</v>
      </c>
      <c r="C71" s="36">
        <f>SUMIFS(СВЦЭМ!$C$39:$C$782,СВЦЭМ!$A$39:$A$782,$A71,СВЦЭМ!$B$39:$B$782,C$47)+'СЕТ СН'!$G$9+СВЦЭМ!$D$10+'СЕТ СН'!$G$6-'СЕТ СН'!$G$19</f>
        <v>2043.1741383399999</v>
      </c>
      <c r="D71" s="36">
        <f>SUMIFS(СВЦЭМ!$C$39:$C$782,СВЦЭМ!$A$39:$A$782,$A71,СВЦЭМ!$B$39:$B$782,D$47)+'СЕТ СН'!$G$9+СВЦЭМ!$D$10+'СЕТ СН'!$G$6-'СЕТ СН'!$G$19</f>
        <v>2098.69934646</v>
      </c>
      <c r="E71" s="36">
        <f>SUMIFS(СВЦЭМ!$C$39:$C$782,СВЦЭМ!$A$39:$A$782,$A71,СВЦЭМ!$B$39:$B$782,E$47)+'СЕТ СН'!$G$9+СВЦЭМ!$D$10+'СЕТ СН'!$G$6-'СЕТ СН'!$G$19</f>
        <v>2150.39654647</v>
      </c>
      <c r="F71" s="36">
        <f>SUMIFS(СВЦЭМ!$C$39:$C$782,СВЦЭМ!$A$39:$A$782,$A71,СВЦЭМ!$B$39:$B$782,F$47)+'СЕТ СН'!$G$9+СВЦЭМ!$D$10+'СЕТ СН'!$G$6-'СЕТ СН'!$G$19</f>
        <v>2159.2855828900001</v>
      </c>
      <c r="G71" s="36">
        <f>SUMIFS(СВЦЭМ!$C$39:$C$782,СВЦЭМ!$A$39:$A$782,$A71,СВЦЭМ!$B$39:$B$782,G$47)+'СЕТ СН'!$G$9+СВЦЭМ!$D$10+'СЕТ СН'!$G$6-'СЕТ СН'!$G$19</f>
        <v>2291.19645098</v>
      </c>
      <c r="H71" s="36">
        <f>SUMIFS(СВЦЭМ!$C$39:$C$782,СВЦЭМ!$A$39:$A$782,$A71,СВЦЭМ!$B$39:$B$782,H$47)+'СЕТ СН'!$G$9+СВЦЭМ!$D$10+'СЕТ СН'!$G$6-'СЕТ СН'!$G$19</f>
        <v>2198.6630583699998</v>
      </c>
      <c r="I71" s="36">
        <f>SUMIFS(СВЦЭМ!$C$39:$C$782,СВЦЭМ!$A$39:$A$782,$A71,СВЦЭМ!$B$39:$B$782,I$47)+'СЕТ СН'!$G$9+СВЦЭМ!$D$10+'СЕТ СН'!$G$6-'СЕТ СН'!$G$19</f>
        <v>2077.4276896399997</v>
      </c>
      <c r="J71" s="36">
        <f>SUMIFS(СВЦЭМ!$C$39:$C$782,СВЦЭМ!$A$39:$A$782,$A71,СВЦЭМ!$B$39:$B$782,J$47)+'СЕТ СН'!$G$9+СВЦЭМ!$D$10+'СЕТ СН'!$G$6-'СЕТ СН'!$G$19</f>
        <v>1966.82151118</v>
      </c>
      <c r="K71" s="36">
        <f>SUMIFS(СВЦЭМ!$C$39:$C$782,СВЦЭМ!$A$39:$A$782,$A71,СВЦЭМ!$B$39:$B$782,K$47)+'СЕТ СН'!$G$9+СВЦЭМ!$D$10+'СЕТ СН'!$G$6-'СЕТ СН'!$G$19</f>
        <v>1895.3374755499999</v>
      </c>
      <c r="L71" s="36">
        <f>SUMIFS(СВЦЭМ!$C$39:$C$782,СВЦЭМ!$A$39:$A$782,$A71,СВЦЭМ!$B$39:$B$782,L$47)+'СЕТ СН'!$G$9+СВЦЭМ!$D$10+'СЕТ СН'!$G$6-'СЕТ СН'!$G$19</f>
        <v>1856.0431526899999</v>
      </c>
      <c r="M71" s="36">
        <f>SUMIFS(СВЦЭМ!$C$39:$C$782,СВЦЭМ!$A$39:$A$782,$A71,СВЦЭМ!$B$39:$B$782,M$47)+'СЕТ СН'!$G$9+СВЦЭМ!$D$10+'СЕТ СН'!$G$6-'СЕТ СН'!$G$19</f>
        <v>1839.8568490099999</v>
      </c>
      <c r="N71" s="36">
        <f>SUMIFS(СВЦЭМ!$C$39:$C$782,СВЦЭМ!$A$39:$A$782,$A71,СВЦЭМ!$B$39:$B$782,N$47)+'СЕТ СН'!$G$9+СВЦЭМ!$D$10+'СЕТ СН'!$G$6-'СЕТ СН'!$G$19</f>
        <v>1828.45737594</v>
      </c>
      <c r="O71" s="36">
        <f>SUMIFS(СВЦЭМ!$C$39:$C$782,СВЦЭМ!$A$39:$A$782,$A71,СВЦЭМ!$B$39:$B$782,O$47)+'СЕТ СН'!$G$9+СВЦЭМ!$D$10+'СЕТ СН'!$G$6-'СЕТ СН'!$G$19</f>
        <v>1833.2590761399999</v>
      </c>
      <c r="P71" s="36">
        <f>SUMIFS(СВЦЭМ!$C$39:$C$782,СВЦЭМ!$A$39:$A$782,$A71,СВЦЭМ!$B$39:$B$782,P$47)+'СЕТ СН'!$G$9+СВЦЭМ!$D$10+'СЕТ СН'!$G$6-'СЕТ СН'!$G$19</f>
        <v>1840.5566577</v>
      </c>
      <c r="Q71" s="36">
        <f>SUMIFS(СВЦЭМ!$C$39:$C$782,СВЦЭМ!$A$39:$A$782,$A71,СВЦЭМ!$B$39:$B$782,Q$47)+'СЕТ СН'!$G$9+СВЦЭМ!$D$10+'СЕТ СН'!$G$6-'СЕТ СН'!$G$19</f>
        <v>1843.06205604</v>
      </c>
      <c r="R71" s="36">
        <f>SUMIFS(СВЦЭМ!$C$39:$C$782,СВЦЭМ!$A$39:$A$782,$A71,СВЦЭМ!$B$39:$B$782,R$47)+'СЕТ СН'!$G$9+СВЦЭМ!$D$10+'СЕТ СН'!$G$6-'СЕТ СН'!$G$19</f>
        <v>1857.5721190700001</v>
      </c>
      <c r="S71" s="36">
        <f>SUMIFS(СВЦЭМ!$C$39:$C$782,СВЦЭМ!$A$39:$A$782,$A71,СВЦЭМ!$B$39:$B$782,S$47)+'СЕТ СН'!$G$9+СВЦЭМ!$D$10+'СЕТ СН'!$G$6-'СЕТ СН'!$G$19</f>
        <v>1847.6563753200001</v>
      </c>
      <c r="T71" s="36">
        <f>SUMIFS(СВЦЭМ!$C$39:$C$782,СВЦЭМ!$A$39:$A$782,$A71,СВЦЭМ!$B$39:$B$782,T$47)+'СЕТ СН'!$G$9+СВЦЭМ!$D$10+'СЕТ СН'!$G$6-'СЕТ СН'!$G$19</f>
        <v>1844.0361864399999</v>
      </c>
      <c r="U71" s="36">
        <f>SUMIFS(СВЦЭМ!$C$39:$C$782,СВЦЭМ!$A$39:$A$782,$A71,СВЦЭМ!$B$39:$B$782,U$47)+'СЕТ СН'!$G$9+СВЦЭМ!$D$10+'СЕТ СН'!$G$6-'СЕТ СН'!$G$19</f>
        <v>1851.16804226</v>
      </c>
      <c r="V71" s="36">
        <f>SUMIFS(СВЦЭМ!$C$39:$C$782,СВЦЭМ!$A$39:$A$782,$A71,СВЦЭМ!$B$39:$B$782,V$47)+'СЕТ СН'!$G$9+СВЦЭМ!$D$10+'СЕТ СН'!$G$6-'СЕТ СН'!$G$19</f>
        <v>1857.9790017</v>
      </c>
      <c r="W71" s="36">
        <f>SUMIFS(СВЦЭМ!$C$39:$C$782,СВЦЭМ!$A$39:$A$782,$A71,СВЦЭМ!$B$39:$B$782,W$47)+'СЕТ СН'!$G$9+СВЦЭМ!$D$10+'СЕТ СН'!$G$6-'СЕТ СН'!$G$19</f>
        <v>1822.4627101799999</v>
      </c>
      <c r="X71" s="36">
        <f>SUMIFS(СВЦЭМ!$C$39:$C$782,СВЦЭМ!$A$39:$A$782,$A71,СВЦЭМ!$B$39:$B$782,X$47)+'СЕТ СН'!$G$9+СВЦЭМ!$D$10+'СЕТ СН'!$G$6-'СЕТ СН'!$G$19</f>
        <v>1868.1228644299999</v>
      </c>
      <c r="Y71" s="36">
        <f>SUMIFS(СВЦЭМ!$C$39:$C$782,СВЦЭМ!$A$39:$A$782,$A71,СВЦЭМ!$B$39:$B$782,Y$47)+'СЕТ СН'!$G$9+СВЦЭМ!$D$10+'СЕТ СН'!$G$6-'СЕТ СН'!$G$19</f>
        <v>1971.92523441</v>
      </c>
    </row>
    <row r="72" spans="1:27" ht="15.75" x14ac:dyDescent="0.2">
      <c r="A72" s="35">
        <f t="shared" si="1"/>
        <v>45132</v>
      </c>
      <c r="B72" s="36">
        <f>SUMIFS(СВЦЭМ!$C$39:$C$782,СВЦЭМ!$A$39:$A$782,$A72,СВЦЭМ!$B$39:$B$782,B$47)+'СЕТ СН'!$G$9+СВЦЭМ!$D$10+'СЕТ СН'!$G$6-'СЕТ СН'!$G$19</f>
        <v>1865.3227460999999</v>
      </c>
      <c r="C72" s="36">
        <f>SUMIFS(СВЦЭМ!$C$39:$C$782,СВЦЭМ!$A$39:$A$782,$A72,СВЦЭМ!$B$39:$B$782,C$47)+'СЕТ СН'!$G$9+СВЦЭМ!$D$10+'СЕТ СН'!$G$6-'СЕТ СН'!$G$19</f>
        <v>1933.03921343</v>
      </c>
      <c r="D72" s="36">
        <f>SUMIFS(СВЦЭМ!$C$39:$C$782,СВЦЭМ!$A$39:$A$782,$A72,СВЦЭМ!$B$39:$B$782,D$47)+'СЕТ СН'!$G$9+СВЦЭМ!$D$10+'СЕТ СН'!$G$6-'СЕТ СН'!$G$19</f>
        <v>2070.0962391600001</v>
      </c>
      <c r="E72" s="36">
        <f>SUMIFS(СВЦЭМ!$C$39:$C$782,СВЦЭМ!$A$39:$A$782,$A72,СВЦЭМ!$B$39:$B$782,E$47)+'СЕТ СН'!$G$9+СВЦЭМ!$D$10+'СЕТ СН'!$G$6-'СЕТ СН'!$G$19</f>
        <v>2141.2768131299999</v>
      </c>
      <c r="F72" s="36">
        <f>SUMIFS(СВЦЭМ!$C$39:$C$782,СВЦЭМ!$A$39:$A$782,$A72,СВЦЭМ!$B$39:$B$782,F$47)+'СЕТ СН'!$G$9+СВЦЭМ!$D$10+'СЕТ СН'!$G$6-'СЕТ СН'!$G$19</f>
        <v>2133.4592325900003</v>
      </c>
      <c r="G72" s="36">
        <f>SUMIFS(СВЦЭМ!$C$39:$C$782,СВЦЭМ!$A$39:$A$782,$A72,СВЦЭМ!$B$39:$B$782,G$47)+'СЕТ СН'!$G$9+СВЦЭМ!$D$10+'СЕТ СН'!$G$6-'СЕТ СН'!$G$19</f>
        <v>2058.2489525299998</v>
      </c>
      <c r="H72" s="36">
        <f>SUMIFS(СВЦЭМ!$C$39:$C$782,СВЦЭМ!$A$39:$A$782,$A72,СВЦЭМ!$B$39:$B$782,H$47)+'СЕТ СН'!$G$9+СВЦЭМ!$D$10+'СЕТ СН'!$G$6-'СЕТ СН'!$G$19</f>
        <v>1944.30665477</v>
      </c>
      <c r="I72" s="36">
        <f>SUMIFS(СВЦЭМ!$C$39:$C$782,СВЦЭМ!$A$39:$A$782,$A72,СВЦЭМ!$B$39:$B$782,I$47)+'СЕТ СН'!$G$9+СВЦЭМ!$D$10+'СЕТ СН'!$G$6-'СЕТ СН'!$G$19</f>
        <v>1859.9606673400001</v>
      </c>
      <c r="J72" s="36">
        <f>SUMIFS(СВЦЭМ!$C$39:$C$782,СВЦЭМ!$A$39:$A$782,$A72,СВЦЭМ!$B$39:$B$782,J$47)+'СЕТ СН'!$G$9+СВЦЭМ!$D$10+'СЕТ СН'!$G$6-'СЕТ СН'!$G$19</f>
        <v>1777.62553508</v>
      </c>
      <c r="K72" s="36">
        <f>SUMIFS(СВЦЭМ!$C$39:$C$782,СВЦЭМ!$A$39:$A$782,$A72,СВЦЭМ!$B$39:$B$782,K$47)+'СЕТ СН'!$G$9+СВЦЭМ!$D$10+'СЕТ СН'!$G$6-'СЕТ СН'!$G$19</f>
        <v>1710.00064574</v>
      </c>
      <c r="L72" s="36">
        <f>SUMIFS(СВЦЭМ!$C$39:$C$782,СВЦЭМ!$A$39:$A$782,$A72,СВЦЭМ!$B$39:$B$782,L$47)+'СЕТ СН'!$G$9+СВЦЭМ!$D$10+'СЕТ СН'!$G$6-'СЕТ СН'!$G$19</f>
        <v>1705.96550948</v>
      </c>
      <c r="M72" s="36">
        <f>SUMIFS(СВЦЭМ!$C$39:$C$782,СВЦЭМ!$A$39:$A$782,$A72,СВЦЭМ!$B$39:$B$782,M$47)+'СЕТ СН'!$G$9+СВЦЭМ!$D$10+'СЕТ СН'!$G$6-'СЕТ СН'!$G$19</f>
        <v>1719.0391890799999</v>
      </c>
      <c r="N72" s="36">
        <f>SUMIFS(СВЦЭМ!$C$39:$C$782,СВЦЭМ!$A$39:$A$782,$A72,СВЦЭМ!$B$39:$B$782,N$47)+'СЕТ СН'!$G$9+СВЦЭМ!$D$10+'СЕТ СН'!$G$6-'СЕТ СН'!$G$19</f>
        <v>1710.79956341</v>
      </c>
      <c r="O72" s="36">
        <f>SUMIFS(СВЦЭМ!$C$39:$C$782,СВЦЭМ!$A$39:$A$782,$A72,СВЦЭМ!$B$39:$B$782,O$47)+'СЕТ СН'!$G$9+СВЦЭМ!$D$10+'СЕТ СН'!$G$6-'СЕТ СН'!$G$19</f>
        <v>1711.1778596300001</v>
      </c>
      <c r="P72" s="36">
        <f>SUMIFS(СВЦЭМ!$C$39:$C$782,СВЦЭМ!$A$39:$A$782,$A72,СВЦЭМ!$B$39:$B$782,P$47)+'СЕТ СН'!$G$9+СВЦЭМ!$D$10+'СЕТ СН'!$G$6-'СЕТ СН'!$G$19</f>
        <v>1711.5656784099999</v>
      </c>
      <c r="Q72" s="36">
        <f>SUMIFS(СВЦЭМ!$C$39:$C$782,СВЦЭМ!$A$39:$A$782,$A72,СВЦЭМ!$B$39:$B$782,Q$47)+'СЕТ СН'!$G$9+СВЦЭМ!$D$10+'СЕТ СН'!$G$6-'СЕТ СН'!$G$19</f>
        <v>1947.7777504200001</v>
      </c>
      <c r="R72" s="36">
        <f>SUMIFS(СВЦЭМ!$C$39:$C$782,СВЦЭМ!$A$39:$A$782,$A72,СВЦЭМ!$B$39:$B$782,R$47)+'СЕТ СН'!$G$9+СВЦЭМ!$D$10+'СЕТ СН'!$G$6-'СЕТ СН'!$G$19</f>
        <v>1987.0864997900001</v>
      </c>
      <c r="S72" s="36">
        <f>SUMIFS(СВЦЭМ!$C$39:$C$782,СВЦЭМ!$A$39:$A$782,$A72,СВЦЭМ!$B$39:$B$782,S$47)+'СЕТ СН'!$G$9+СВЦЭМ!$D$10+'СЕТ СН'!$G$6-'СЕТ СН'!$G$19</f>
        <v>1826.4472979100001</v>
      </c>
      <c r="T72" s="36">
        <f>SUMIFS(СВЦЭМ!$C$39:$C$782,СВЦЭМ!$A$39:$A$782,$A72,СВЦЭМ!$B$39:$B$782,T$47)+'СЕТ СН'!$G$9+СВЦЭМ!$D$10+'СЕТ СН'!$G$6-'СЕТ СН'!$G$19</f>
        <v>1730.95161775</v>
      </c>
      <c r="U72" s="36">
        <f>SUMIFS(СВЦЭМ!$C$39:$C$782,СВЦЭМ!$A$39:$A$782,$A72,СВЦЭМ!$B$39:$B$782,U$47)+'СЕТ СН'!$G$9+СВЦЭМ!$D$10+'СЕТ СН'!$G$6-'СЕТ СН'!$G$19</f>
        <v>1717.66485689</v>
      </c>
      <c r="V72" s="36">
        <f>SUMIFS(СВЦЭМ!$C$39:$C$782,СВЦЭМ!$A$39:$A$782,$A72,СВЦЭМ!$B$39:$B$782,V$47)+'СЕТ СН'!$G$9+СВЦЭМ!$D$10+'СЕТ СН'!$G$6-'СЕТ СН'!$G$19</f>
        <v>1683.7681772200001</v>
      </c>
      <c r="W72" s="36">
        <f>SUMIFS(СВЦЭМ!$C$39:$C$782,СВЦЭМ!$A$39:$A$782,$A72,СВЦЭМ!$B$39:$B$782,W$47)+'СЕТ СН'!$G$9+СВЦЭМ!$D$10+'СЕТ СН'!$G$6-'СЕТ СН'!$G$19</f>
        <v>1646.7487995399999</v>
      </c>
      <c r="X72" s="36">
        <f>SUMIFS(СВЦЭМ!$C$39:$C$782,СВЦЭМ!$A$39:$A$782,$A72,СВЦЭМ!$B$39:$B$782,X$47)+'СЕТ СН'!$G$9+СВЦЭМ!$D$10+'СЕТ СН'!$G$6-'СЕТ СН'!$G$19</f>
        <v>1691.4568705300001</v>
      </c>
      <c r="Y72" s="36">
        <f>SUMIFS(СВЦЭМ!$C$39:$C$782,СВЦЭМ!$A$39:$A$782,$A72,СВЦЭМ!$B$39:$B$782,Y$47)+'СЕТ СН'!$G$9+СВЦЭМ!$D$10+'СЕТ СН'!$G$6-'СЕТ СН'!$G$19</f>
        <v>1780.4606806899999</v>
      </c>
    </row>
    <row r="73" spans="1:27" ht="15.75" x14ac:dyDescent="0.2">
      <c r="A73" s="35">
        <f t="shared" si="1"/>
        <v>45133</v>
      </c>
      <c r="B73" s="36">
        <f>SUMIFS(СВЦЭМ!$C$39:$C$782,СВЦЭМ!$A$39:$A$782,$A73,СВЦЭМ!$B$39:$B$782,B$47)+'СЕТ СН'!$G$9+СВЦЭМ!$D$10+'СЕТ СН'!$G$6-'СЕТ СН'!$G$19</f>
        <v>1754.0526462800001</v>
      </c>
      <c r="C73" s="36">
        <f>SUMIFS(СВЦЭМ!$C$39:$C$782,СВЦЭМ!$A$39:$A$782,$A73,СВЦЭМ!$B$39:$B$782,C$47)+'СЕТ СН'!$G$9+СВЦЭМ!$D$10+'СЕТ СН'!$G$6-'СЕТ СН'!$G$19</f>
        <v>1832.4318783399999</v>
      </c>
      <c r="D73" s="36">
        <f>SUMIFS(СВЦЭМ!$C$39:$C$782,СВЦЭМ!$A$39:$A$782,$A73,СВЦЭМ!$B$39:$B$782,D$47)+'СЕТ СН'!$G$9+СВЦЭМ!$D$10+'СЕТ СН'!$G$6-'СЕТ СН'!$G$19</f>
        <v>1948.2687225699999</v>
      </c>
      <c r="E73" s="36">
        <f>SUMIFS(СВЦЭМ!$C$39:$C$782,СВЦЭМ!$A$39:$A$782,$A73,СВЦЭМ!$B$39:$B$782,E$47)+'СЕТ СН'!$G$9+СВЦЭМ!$D$10+'СЕТ СН'!$G$6-'СЕТ СН'!$G$19</f>
        <v>1971.08451356</v>
      </c>
      <c r="F73" s="36">
        <f>SUMIFS(СВЦЭМ!$C$39:$C$782,СВЦЭМ!$A$39:$A$782,$A73,СВЦЭМ!$B$39:$B$782,F$47)+'СЕТ СН'!$G$9+СВЦЭМ!$D$10+'СЕТ СН'!$G$6-'СЕТ СН'!$G$19</f>
        <v>1977.0142785400001</v>
      </c>
      <c r="G73" s="36">
        <f>SUMIFS(СВЦЭМ!$C$39:$C$782,СВЦЭМ!$A$39:$A$782,$A73,СВЦЭМ!$B$39:$B$782,G$47)+'СЕТ СН'!$G$9+СВЦЭМ!$D$10+'СЕТ СН'!$G$6-'СЕТ СН'!$G$19</f>
        <v>1960.1463330700001</v>
      </c>
      <c r="H73" s="36">
        <f>SUMIFS(СВЦЭМ!$C$39:$C$782,СВЦЭМ!$A$39:$A$782,$A73,СВЦЭМ!$B$39:$B$782,H$47)+'СЕТ СН'!$G$9+СВЦЭМ!$D$10+'СЕТ СН'!$G$6-'СЕТ СН'!$G$19</f>
        <v>1866.0770974</v>
      </c>
      <c r="I73" s="36">
        <f>SUMIFS(СВЦЭМ!$C$39:$C$782,СВЦЭМ!$A$39:$A$782,$A73,СВЦЭМ!$B$39:$B$782,I$47)+'СЕТ СН'!$G$9+СВЦЭМ!$D$10+'СЕТ СН'!$G$6-'СЕТ СН'!$G$19</f>
        <v>1765.91295803</v>
      </c>
      <c r="J73" s="36">
        <f>SUMIFS(СВЦЭМ!$C$39:$C$782,СВЦЭМ!$A$39:$A$782,$A73,СВЦЭМ!$B$39:$B$782,J$47)+'СЕТ СН'!$G$9+СВЦЭМ!$D$10+'СЕТ СН'!$G$6-'СЕТ СН'!$G$19</f>
        <v>1666.7603486600001</v>
      </c>
      <c r="K73" s="36">
        <f>SUMIFS(СВЦЭМ!$C$39:$C$782,СВЦЭМ!$A$39:$A$782,$A73,СВЦЭМ!$B$39:$B$782,K$47)+'СЕТ СН'!$G$9+СВЦЭМ!$D$10+'СЕТ СН'!$G$6-'СЕТ СН'!$G$19</f>
        <v>1577.1607445</v>
      </c>
      <c r="L73" s="36">
        <f>SUMIFS(СВЦЭМ!$C$39:$C$782,СВЦЭМ!$A$39:$A$782,$A73,СВЦЭМ!$B$39:$B$782,L$47)+'СЕТ СН'!$G$9+СВЦЭМ!$D$10+'СЕТ СН'!$G$6-'СЕТ СН'!$G$19</f>
        <v>1548.9106197599999</v>
      </c>
      <c r="M73" s="36">
        <f>SUMIFS(СВЦЭМ!$C$39:$C$782,СВЦЭМ!$A$39:$A$782,$A73,СВЦЭМ!$B$39:$B$782,M$47)+'СЕТ СН'!$G$9+СВЦЭМ!$D$10+'СЕТ СН'!$G$6-'СЕТ СН'!$G$19</f>
        <v>1563.14914937</v>
      </c>
      <c r="N73" s="36">
        <f>SUMIFS(СВЦЭМ!$C$39:$C$782,СВЦЭМ!$A$39:$A$782,$A73,СВЦЭМ!$B$39:$B$782,N$47)+'СЕТ СН'!$G$9+СВЦЭМ!$D$10+'СЕТ СН'!$G$6-'СЕТ СН'!$G$19</f>
        <v>1546.9050106899999</v>
      </c>
      <c r="O73" s="36">
        <f>SUMIFS(СВЦЭМ!$C$39:$C$782,СВЦЭМ!$A$39:$A$782,$A73,СВЦЭМ!$B$39:$B$782,O$47)+'СЕТ СН'!$G$9+СВЦЭМ!$D$10+'СЕТ СН'!$G$6-'СЕТ СН'!$G$19</f>
        <v>1543.9825744899999</v>
      </c>
      <c r="P73" s="36">
        <f>SUMIFS(СВЦЭМ!$C$39:$C$782,СВЦЭМ!$A$39:$A$782,$A73,СВЦЭМ!$B$39:$B$782,P$47)+'СЕТ СН'!$G$9+СВЦЭМ!$D$10+'СЕТ СН'!$G$6-'СЕТ СН'!$G$19</f>
        <v>1518.90109517</v>
      </c>
      <c r="Q73" s="36">
        <f>SUMIFS(СВЦЭМ!$C$39:$C$782,СВЦЭМ!$A$39:$A$782,$A73,СВЦЭМ!$B$39:$B$782,Q$47)+'СЕТ СН'!$G$9+СВЦЭМ!$D$10+'СЕТ СН'!$G$6-'СЕТ СН'!$G$19</f>
        <v>1496.20837787</v>
      </c>
      <c r="R73" s="36">
        <f>SUMIFS(СВЦЭМ!$C$39:$C$782,СВЦЭМ!$A$39:$A$782,$A73,СВЦЭМ!$B$39:$B$782,R$47)+'СЕТ СН'!$G$9+СВЦЭМ!$D$10+'СЕТ СН'!$G$6-'СЕТ СН'!$G$19</f>
        <v>1503.9396768700001</v>
      </c>
      <c r="S73" s="36">
        <f>SUMIFS(СВЦЭМ!$C$39:$C$782,СВЦЭМ!$A$39:$A$782,$A73,СВЦЭМ!$B$39:$B$782,S$47)+'СЕТ СН'!$G$9+СВЦЭМ!$D$10+'СЕТ СН'!$G$6-'СЕТ СН'!$G$19</f>
        <v>1509.02116355</v>
      </c>
      <c r="T73" s="36">
        <f>SUMIFS(СВЦЭМ!$C$39:$C$782,СВЦЭМ!$A$39:$A$782,$A73,СВЦЭМ!$B$39:$B$782,T$47)+'СЕТ СН'!$G$9+СВЦЭМ!$D$10+'СЕТ СН'!$G$6-'СЕТ СН'!$G$19</f>
        <v>1539.3400753799999</v>
      </c>
      <c r="U73" s="36">
        <f>SUMIFS(СВЦЭМ!$C$39:$C$782,СВЦЭМ!$A$39:$A$782,$A73,СВЦЭМ!$B$39:$B$782,U$47)+'СЕТ СН'!$G$9+СВЦЭМ!$D$10+'СЕТ СН'!$G$6-'СЕТ СН'!$G$19</f>
        <v>1547.63954807</v>
      </c>
      <c r="V73" s="36">
        <f>SUMIFS(СВЦЭМ!$C$39:$C$782,СВЦЭМ!$A$39:$A$782,$A73,СВЦЭМ!$B$39:$B$782,V$47)+'СЕТ СН'!$G$9+СВЦЭМ!$D$10+'СЕТ СН'!$G$6-'СЕТ СН'!$G$19</f>
        <v>1568.27463354</v>
      </c>
      <c r="W73" s="36">
        <f>SUMIFS(СВЦЭМ!$C$39:$C$782,СВЦЭМ!$A$39:$A$782,$A73,СВЦЭМ!$B$39:$B$782,W$47)+'СЕТ СН'!$G$9+СВЦЭМ!$D$10+'СЕТ СН'!$G$6-'СЕТ СН'!$G$19</f>
        <v>1546.06694427</v>
      </c>
      <c r="X73" s="36">
        <f>SUMIFS(СВЦЭМ!$C$39:$C$782,СВЦЭМ!$A$39:$A$782,$A73,СВЦЭМ!$B$39:$B$782,X$47)+'СЕТ СН'!$G$9+СВЦЭМ!$D$10+'СЕТ СН'!$G$6-'СЕТ СН'!$G$19</f>
        <v>1571.1426276699999</v>
      </c>
      <c r="Y73" s="36">
        <f>SUMIFS(СВЦЭМ!$C$39:$C$782,СВЦЭМ!$A$39:$A$782,$A73,СВЦЭМ!$B$39:$B$782,Y$47)+'СЕТ СН'!$G$9+СВЦЭМ!$D$10+'СЕТ СН'!$G$6-'СЕТ СН'!$G$19</f>
        <v>1674.32590927</v>
      </c>
    </row>
    <row r="74" spans="1:27" ht="15.75" x14ac:dyDescent="0.2">
      <c r="A74" s="35">
        <f t="shared" si="1"/>
        <v>45134</v>
      </c>
      <c r="B74" s="36">
        <f>SUMIFS(СВЦЭМ!$C$39:$C$782,СВЦЭМ!$A$39:$A$782,$A74,СВЦЭМ!$B$39:$B$782,B$47)+'СЕТ СН'!$G$9+СВЦЭМ!$D$10+'СЕТ СН'!$G$6-'СЕТ СН'!$G$19</f>
        <v>1904.40876998</v>
      </c>
      <c r="C74" s="36">
        <f>SUMIFS(СВЦЭМ!$C$39:$C$782,СВЦЭМ!$A$39:$A$782,$A74,СВЦЭМ!$B$39:$B$782,C$47)+'СЕТ СН'!$G$9+СВЦЭМ!$D$10+'СЕТ СН'!$G$6-'СЕТ СН'!$G$19</f>
        <v>1964.93569559</v>
      </c>
      <c r="D74" s="36">
        <f>SUMIFS(СВЦЭМ!$C$39:$C$782,СВЦЭМ!$A$39:$A$782,$A74,СВЦЭМ!$B$39:$B$782,D$47)+'СЕТ СН'!$G$9+СВЦЭМ!$D$10+'СЕТ СН'!$G$6-'СЕТ СН'!$G$19</f>
        <v>2107.6898069199997</v>
      </c>
      <c r="E74" s="36">
        <f>SUMIFS(СВЦЭМ!$C$39:$C$782,СВЦЭМ!$A$39:$A$782,$A74,СВЦЭМ!$B$39:$B$782,E$47)+'СЕТ СН'!$G$9+СВЦЭМ!$D$10+'СЕТ СН'!$G$6-'СЕТ СН'!$G$19</f>
        <v>2170.99396273</v>
      </c>
      <c r="F74" s="36">
        <f>SUMIFS(СВЦЭМ!$C$39:$C$782,СВЦЭМ!$A$39:$A$782,$A74,СВЦЭМ!$B$39:$B$782,F$47)+'СЕТ СН'!$G$9+СВЦЭМ!$D$10+'СЕТ СН'!$G$6-'СЕТ СН'!$G$19</f>
        <v>2184.0138846899999</v>
      </c>
      <c r="G74" s="36">
        <f>SUMIFS(СВЦЭМ!$C$39:$C$782,СВЦЭМ!$A$39:$A$782,$A74,СВЦЭМ!$B$39:$B$782,G$47)+'СЕТ СН'!$G$9+СВЦЭМ!$D$10+'СЕТ СН'!$G$6-'СЕТ СН'!$G$19</f>
        <v>2174.9772100700002</v>
      </c>
      <c r="H74" s="36">
        <f>SUMIFS(СВЦЭМ!$C$39:$C$782,СВЦЭМ!$A$39:$A$782,$A74,СВЦЭМ!$B$39:$B$782,H$47)+'СЕТ СН'!$G$9+СВЦЭМ!$D$10+'СЕТ СН'!$G$6-'СЕТ СН'!$G$19</f>
        <v>1992.38499828</v>
      </c>
      <c r="I74" s="36">
        <f>SUMIFS(СВЦЭМ!$C$39:$C$782,СВЦЭМ!$A$39:$A$782,$A74,СВЦЭМ!$B$39:$B$782,I$47)+'СЕТ СН'!$G$9+СВЦЭМ!$D$10+'СЕТ СН'!$G$6-'СЕТ СН'!$G$19</f>
        <v>1906.65201551</v>
      </c>
      <c r="J74" s="36">
        <f>SUMIFS(СВЦЭМ!$C$39:$C$782,СВЦЭМ!$A$39:$A$782,$A74,СВЦЭМ!$B$39:$B$782,J$47)+'СЕТ СН'!$G$9+СВЦЭМ!$D$10+'СЕТ СН'!$G$6-'СЕТ СН'!$G$19</f>
        <v>1806.7306571700001</v>
      </c>
      <c r="K74" s="36">
        <f>SUMIFS(СВЦЭМ!$C$39:$C$782,СВЦЭМ!$A$39:$A$782,$A74,СВЦЭМ!$B$39:$B$782,K$47)+'СЕТ СН'!$G$9+СВЦЭМ!$D$10+'СЕТ СН'!$G$6-'СЕТ СН'!$G$19</f>
        <v>1718.80272068</v>
      </c>
      <c r="L74" s="36">
        <f>SUMIFS(СВЦЭМ!$C$39:$C$782,СВЦЭМ!$A$39:$A$782,$A74,СВЦЭМ!$B$39:$B$782,L$47)+'СЕТ СН'!$G$9+СВЦЭМ!$D$10+'СЕТ СН'!$G$6-'СЕТ СН'!$G$19</f>
        <v>1669.4949833400001</v>
      </c>
      <c r="M74" s="36">
        <f>SUMIFS(СВЦЭМ!$C$39:$C$782,СВЦЭМ!$A$39:$A$782,$A74,СВЦЭМ!$B$39:$B$782,M$47)+'СЕТ СН'!$G$9+СВЦЭМ!$D$10+'СЕТ СН'!$G$6-'СЕТ СН'!$G$19</f>
        <v>1674.78765524</v>
      </c>
      <c r="N74" s="36">
        <f>SUMIFS(СВЦЭМ!$C$39:$C$782,СВЦЭМ!$A$39:$A$782,$A74,СВЦЭМ!$B$39:$B$782,N$47)+'СЕТ СН'!$G$9+СВЦЭМ!$D$10+'СЕТ СН'!$G$6-'СЕТ СН'!$G$19</f>
        <v>1675.7261848999999</v>
      </c>
      <c r="O74" s="36">
        <f>SUMIFS(СВЦЭМ!$C$39:$C$782,СВЦЭМ!$A$39:$A$782,$A74,СВЦЭМ!$B$39:$B$782,O$47)+'СЕТ СН'!$G$9+СВЦЭМ!$D$10+'СЕТ СН'!$G$6-'СЕТ СН'!$G$19</f>
        <v>1818.2391659499999</v>
      </c>
      <c r="P74" s="36">
        <f>SUMIFS(СВЦЭМ!$C$39:$C$782,СВЦЭМ!$A$39:$A$782,$A74,СВЦЭМ!$B$39:$B$782,P$47)+'СЕТ СН'!$G$9+СВЦЭМ!$D$10+'СЕТ СН'!$G$6-'СЕТ СН'!$G$19</f>
        <v>1828.8430089200001</v>
      </c>
      <c r="Q74" s="36">
        <f>SUMIFS(СВЦЭМ!$C$39:$C$782,СВЦЭМ!$A$39:$A$782,$A74,СВЦЭМ!$B$39:$B$782,Q$47)+'СЕТ СН'!$G$9+СВЦЭМ!$D$10+'СЕТ СН'!$G$6-'СЕТ СН'!$G$19</f>
        <v>1783.05593084</v>
      </c>
      <c r="R74" s="36">
        <f>SUMIFS(СВЦЭМ!$C$39:$C$782,СВЦЭМ!$A$39:$A$782,$A74,СВЦЭМ!$B$39:$B$782,R$47)+'СЕТ СН'!$G$9+СВЦЭМ!$D$10+'СЕТ СН'!$G$6-'СЕТ СН'!$G$19</f>
        <v>1780.51725876</v>
      </c>
      <c r="S74" s="36">
        <f>SUMIFS(СВЦЭМ!$C$39:$C$782,СВЦЭМ!$A$39:$A$782,$A74,СВЦЭМ!$B$39:$B$782,S$47)+'СЕТ СН'!$G$9+СВЦЭМ!$D$10+'СЕТ СН'!$G$6-'СЕТ СН'!$G$19</f>
        <v>1817.73110787</v>
      </c>
      <c r="T74" s="36">
        <f>SUMIFS(СВЦЭМ!$C$39:$C$782,СВЦЭМ!$A$39:$A$782,$A74,СВЦЭМ!$B$39:$B$782,T$47)+'СЕТ СН'!$G$9+СВЦЭМ!$D$10+'СЕТ СН'!$G$6-'СЕТ СН'!$G$19</f>
        <v>1801.0401314000001</v>
      </c>
      <c r="U74" s="36">
        <f>SUMIFS(СВЦЭМ!$C$39:$C$782,СВЦЭМ!$A$39:$A$782,$A74,СВЦЭМ!$B$39:$B$782,U$47)+'СЕТ СН'!$G$9+СВЦЭМ!$D$10+'СЕТ СН'!$G$6-'СЕТ СН'!$G$19</f>
        <v>1721.07317588</v>
      </c>
      <c r="V74" s="36">
        <f>SUMIFS(СВЦЭМ!$C$39:$C$782,СВЦЭМ!$A$39:$A$782,$A74,СВЦЭМ!$B$39:$B$782,V$47)+'СЕТ СН'!$G$9+СВЦЭМ!$D$10+'СЕТ СН'!$G$6-'СЕТ СН'!$G$19</f>
        <v>1727.2549659900001</v>
      </c>
      <c r="W74" s="36">
        <f>SUMIFS(СВЦЭМ!$C$39:$C$782,СВЦЭМ!$A$39:$A$782,$A74,СВЦЭМ!$B$39:$B$782,W$47)+'СЕТ СН'!$G$9+СВЦЭМ!$D$10+'СЕТ СН'!$G$6-'СЕТ СН'!$G$19</f>
        <v>1690.14246733</v>
      </c>
      <c r="X74" s="36">
        <f>SUMIFS(СВЦЭМ!$C$39:$C$782,СВЦЭМ!$A$39:$A$782,$A74,СВЦЭМ!$B$39:$B$782,X$47)+'СЕТ СН'!$G$9+СВЦЭМ!$D$10+'СЕТ СН'!$G$6-'СЕТ СН'!$G$19</f>
        <v>1744.8829295600001</v>
      </c>
      <c r="Y74" s="36">
        <f>SUMIFS(СВЦЭМ!$C$39:$C$782,СВЦЭМ!$A$39:$A$782,$A74,СВЦЭМ!$B$39:$B$782,Y$47)+'СЕТ СН'!$G$9+СВЦЭМ!$D$10+'СЕТ СН'!$G$6-'СЕТ СН'!$G$19</f>
        <v>1860.9666112699999</v>
      </c>
    </row>
    <row r="75" spans="1:27" ht="15.75" x14ac:dyDescent="0.2">
      <c r="A75" s="35">
        <f t="shared" si="1"/>
        <v>45135</v>
      </c>
      <c r="B75" s="36">
        <f>SUMIFS(СВЦЭМ!$C$39:$C$782,СВЦЭМ!$A$39:$A$782,$A75,СВЦЭМ!$B$39:$B$782,B$47)+'СЕТ СН'!$G$9+СВЦЭМ!$D$10+'СЕТ СН'!$G$6-'СЕТ СН'!$G$19</f>
        <v>1933.84983109</v>
      </c>
      <c r="C75" s="36">
        <f>SUMIFS(СВЦЭМ!$C$39:$C$782,СВЦЭМ!$A$39:$A$782,$A75,СВЦЭМ!$B$39:$B$782,C$47)+'СЕТ СН'!$G$9+СВЦЭМ!$D$10+'СЕТ СН'!$G$6-'СЕТ СН'!$G$19</f>
        <v>2002.3500448</v>
      </c>
      <c r="D75" s="36">
        <f>SUMIFS(СВЦЭМ!$C$39:$C$782,СВЦЭМ!$A$39:$A$782,$A75,СВЦЭМ!$B$39:$B$782,D$47)+'СЕТ СН'!$G$9+СВЦЭМ!$D$10+'СЕТ СН'!$G$6-'СЕТ СН'!$G$19</f>
        <v>2147.0192397999999</v>
      </c>
      <c r="E75" s="36">
        <f>SUMIFS(СВЦЭМ!$C$39:$C$782,СВЦЭМ!$A$39:$A$782,$A75,СВЦЭМ!$B$39:$B$782,E$47)+'СЕТ СН'!$G$9+СВЦЭМ!$D$10+'СЕТ СН'!$G$6-'СЕТ СН'!$G$19</f>
        <v>2230.8076361800004</v>
      </c>
      <c r="F75" s="36">
        <f>SUMIFS(СВЦЭМ!$C$39:$C$782,СВЦЭМ!$A$39:$A$782,$A75,СВЦЭМ!$B$39:$B$782,F$47)+'СЕТ СН'!$G$9+СВЦЭМ!$D$10+'СЕТ СН'!$G$6-'СЕТ СН'!$G$19</f>
        <v>2234.9893088500003</v>
      </c>
      <c r="G75" s="36">
        <f>SUMIFS(СВЦЭМ!$C$39:$C$782,СВЦЭМ!$A$39:$A$782,$A75,СВЦЭМ!$B$39:$B$782,G$47)+'СЕТ СН'!$G$9+СВЦЭМ!$D$10+'СЕТ СН'!$G$6-'СЕТ СН'!$G$19</f>
        <v>2230.62126936</v>
      </c>
      <c r="H75" s="36">
        <f>SUMIFS(СВЦЭМ!$C$39:$C$782,СВЦЭМ!$A$39:$A$782,$A75,СВЦЭМ!$B$39:$B$782,H$47)+'СЕТ СН'!$G$9+СВЦЭМ!$D$10+'СЕТ СН'!$G$6-'СЕТ СН'!$G$19</f>
        <v>2043.1288117300001</v>
      </c>
      <c r="I75" s="36">
        <f>SUMIFS(СВЦЭМ!$C$39:$C$782,СВЦЭМ!$A$39:$A$782,$A75,СВЦЭМ!$B$39:$B$782,I$47)+'СЕТ СН'!$G$9+СВЦЭМ!$D$10+'СЕТ СН'!$G$6-'СЕТ СН'!$G$19</f>
        <v>1944.2594667200001</v>
      </c>
      <c r="J75" s="36">
        <f>SUMIFS(СВЦЭМ!$C$39:$C$782,СВЦЭМ!$A$39:$A$782,$A75,СВЦЭМ!$B$39:$B$782,J$47)+'СЕТ СН'!$G$9+СВЦЭМ!$D$10+'СЕТ СН'!$G$6-'СЕТ СН'!$G$19</f>
        <v>1847.68852242</v>
      </c>
      <c r="K75" s="36">
        <f>SUMIFS(СВЦЭМ!$C$39:$C$782,СВЦЭМ!$A$39:$A$782,$A75,СВЦЭМ!$B$39:$B$782,K$47)+'СЕТ СН'!$G$9+СВЦЭМ!$D$10+'СЕТ СН'!$G$6-'СЕТ СН'!$G$19</f>
        <v>1766.6682893699999</v>
      </c>
      <c r="L75" s="36">
        <f>SUMIFS(СВЦЭМ!$C$39:$C$782,СВЦЭМ!$A$39:$A$782,$A75,СВЦЭМ!$B$39:$B$782,L$47)+'СЕТ СН'!$G$9+СВЦЭМ!$D$10+'СЕТ СН'!$G$6-'СЕТ СН'!$G$19</f>
        <v>1716.4132870399999</v>
      </c>
      <c r="M75" s="36">
        <f>SUMIFS(СВЦЭМ!$C$39:$C$782,СВЦЭМ!$A$39:$A$782,$A75,СВЦЭМ!$B$39:$B$782,M$47)+'СЕТ СН'!$G$9+СВЦЭМ!$D$10+'СЕТ СН'!$G$6-'СЕТ СН'!$G$19</f>
        <v>1710.7040877100001</v>
      </c>
      <c r="N75" s="36">
        <f>SUMIFS(СВЦЭМ!$C$39:$C$782,СВЦЭМ!$A$39:$A$782,$A75,СВЦЭМ!$B$39:$B$782,N$47)+'СЕТ СН'!$G$9+СВЦЭМ!$D$10+'СЕТ СН'!$G$6-'СЕТ СН'!$G$19</f>
        <v>1707.8141284799999</v>
      </c>
      <c r="O75" s="36">
        <f>SUMIFS(СВЦЭМ!$C$39:$C$782,СВЦЭМ!$A$39:$A$782,$A75,СВЦЭМ!$B$39:$B$782,O$47)+'СЕТ СН'!$G$9+СВЦЭМ!$D$10+'СЕТ СН'!$G$6-'СЕТ СН'!$G$19</f>
        <v>1718.24903298</v>
      </c>
      <c r="P75" s="36">
        <f>SUMIFS(СВЦЭМ!$C$39:$C$782,СВЦЭМ!$A$39:$A$782,$A75,СВЦЭМ!$B$39:$B$782,P$47)+'СЕТ СН'!$G$9+СВЦЭМ!$D$10+'СЕТ СН'!$G$6-'СЕТ СН'!$G$19</f>
        <v>1699.53331189</v>
      </c>
      <c r="Q75" s="36">
        <f>SUMIFS(СВЦЭМ!$C$39:$C$782,СВЦЭМ!$A$39:$A$782,$A75,СВЦЭМ!$B$39:$B$782,Q$47)+'СЕТ СН'!$G$9+СВЦЭМ!$D$10+'СЕТ СН'!$G$6-'СЕТ СН'!$G$19</f>
        <v>1704.1764749900001</v>
      </c>
      <c r="R75" s="36">
        <f>SUMIFS(СВЦЭМ!$C$39:$C$782,СВЦЭМ!$A$39:$A$782,$A75,СВЦЭМ!$B$39:$B$782,R$47)+'СЕТ СН'!$G$9+СВЦЭМ!$D$10+'СЕТ СН'!$G$6-'СЕТ СН'!$G$19</f>
        <v>1708.99570943</v>
      </c>
      <c r="S75" s="36">
        <f>SUMIFS(СВЦЭМ!$C$39:$C$782,СВЦЭМ!$A$39:$A$782,$A75,СВЦЭМ!$B$39:$B$782,S$47)+'СЕТ СН'!$G$9+СВЦЭМ!$D$10+'СЕТ СН'!$G$6-'СЕТ СН'!$G$19</f>
        <v>1711.9142841600001</v>
      </c>
      <c r="T75" s="36">
        <f>SUMIFS(СВЦЭМ!$C$39:$C$782,СВЦЭМ!$A$39:$A$782,$A75,СВЦЭМ!$B$39:$B$782,T$47)+'СЕТ СН'!$G$9+СВЦЭМ!$D$10+'СЕТ СН'!$G$6-'СЕТ СН'!$G$19</f>
        <v>1721.0677310599999</v>
      </c>
      <c r="U75" s="36">
        <f>SUMIFS(СВЦЭМ!$C$39:$C$782,СВЦЭМ!$A$39:$A$782,$A75,СВЦЭМ!$B$39:$B$782,U$47)+'СЕТ СН'!$G$9+СВЦЭМ!$D$10+'СЕТ СН'!$G$6-'СЕТ СН'!$G$19</f>
        <v>1740.43878857</v>
      </c>
      <c r="V75" s="36">
        <f>SUMIFS(СВЦЭМ!$C$39:$C$782,СВЦЭМ!$A$39:$A$782,$A75,СВЦЭМ!$B$39:$B$782,V$47)+'СЕТ СН'!$G$9+СВЦЭМ!$D$10+'СЕТ СН'!$G$6-'СЕТ СН'!$G$19</f>
        <v>1750.64838235</v>
      </c>
      <c r="W75" s="36">
        <f>SUMIFS(СВЦЭМ!$C$39:$C$782,СВЦЭМ!$A$39:$A$782,$A75,СВЦЭМ!$B$39:$B$782,W$47)+'СЕТ СН'!$G$9+СВЦЭМ!$D$10+'СЕТ СН'!$G$6-'СЕТ СН'!$G$19</f>
        <v>1728.4396397600001</v>
      </c>
      <c r="X75" s="36">
        <f>SUMIFS(СВЦЭМ!$C$39:$C$782,СВЦЭМ!$A$39:$A$782,$A75,СВЦЭМ!$B$39:$B$782,X$47)+'СЕТ СН'!$G$9+СВЦЭМ!$D$10+'СЕТ СН'!$G$6-'СЕТ СН'!$G$19</f>
        <v>1770.98096102</v>
      </c>
      <c r="Y75" s="36">
        <f>SUMIFS(СВЦЭМ!$C$39:$C$782,СВЦЭМ!$A$39:$A$782,$A75,СВЦЭМ!$B$39:$B$782,Y$47)+'СЕТ СН'!$G$9+СВЦЭМ!$D$10+'СЕТ СН'!$G$6-'СЕТ СН'!$G$19</f>
        <v>1965.3779607700001</v>
      </c>
    </row>
    <row r="76" spans="1:27" ht="15.75" x14ac:dyDescent="0.2">
      <c r="A76" s="35">
        <f t="shared" si="1"/>
        <v>45136</v>
      </c>
      <c r="B76" s="36">
        <f>SUMIFS(СВЦЭМ!$C$39:$C$782,СВЦЭМ!$A$39:$A$782,$A76,СВЦЭМ!$B$39:$B$782,B$47)+'СЕТ СН'!$G$9+СВЦЭМ!$D$10+'СЕТ СН'!$G$6-'СЕТ СН'!$G$19</f>
        <v>1945.39917853</v>
      </c>
      <c r="C76" s="36">
        <f>SUMIFS(СВЦЭМ!$C$39:$C$782,СВЦЭМ!$A$39:$A$782,$A76,СВЦЭМ!$B$39:$B$782,C$47)+'СЕТ СН'!$G$9+СВЦЭМ!$D$10+'СЕТ СН'!$G$6-'СЕТ СН'!$G$19</f>
        <v>1962.7437005300001</v>
      </c>
      <c r="D76" s="36">
        <f>SUMIFS(СВЦЭМ!$C$39:$C$782,СВЦЭМ!$A$39:$A$782,$A76,СВЦЭМ!$B$39:$B$782,D$47)+'СЕТ СН'!$G$9+СВЦЭМ!$D$10+'СЕТ СН'!$G$6-'СЕТ СН'!$G$19</f>
        <v>2129.4246268300003</v>
      </c>
      <c r="E76" s="36">
        <f>SUMIFS(СВЦЭМ!$C$39:$C$782,СВЦЭМ!$A$39:$A$782,$A76,СВЦЭМ!$B$39:$B$782,E$47)+'СЕТ СН'!$G$9+СВЦЭМ!$D$10+'СЕТ СН'!$G$6-'СЕТ СН'!$G$19</f>
        <v>2120.47660301</v>
      </c>
      <c r="F76" s="36">
        <f>SUMIFS(СВЦЭМ!$C$39:$C$782,СВЦЭМ!$A$39:$A$782,$A76,СВЦЭМ!$B$39:$B$782,F$47)+'СЕТ СН'!$G$9+СВЦЭМ!$D$10+'СЕТ СН'!$G$6-'СЕТ СН'!$G$19</f>
        <v>2133.7384128200001</v>
      </c>
      <c r="G76" s="36">
        <f>SUMIFS(СВЦЭМ!$C$39:$C$782,СВЦЭМ!$A$39:$A$782,$A76,СВЦЭМ!$B$39:$B$782,G$47)+'СЕТ СН'!$G$9+СВЦЭМ!$D$10+'СЕТ СН'!$G$6-'СЕТ СН'!$G$19</f>
        <v>2088.7993503400003</v>
      </c>
      <c r="H76" s="36">
        <f>SUMIFS(СВЦЭМ!$C$39:$C$782,СВЦЭМ!$A$39:$A$782,$A76,СВЦЭМ!$B$39:$B$782,H$47)+'СЕТ СН'!$G$9+СВЦЭМ!$D$10+'СЕТ СН'!$G$6-'СЕТ СН'!$G$19</f>
        <v>2029.8539980799999</v>
      </c>
      <c r="I76" s="36">
        <f>SUMIFS(СВЦЭМ!$C$39:$C$782,СВЦЭМ!$A$39:$A$782,$A76,СВЦЭМ!$B$39:$B$782,I$47)+'СЕТ СН'!$G$9+СВЦЭМ!$D$10+'СЕТ СН'!$G$6-'СЕТ СН'!$G$19</f>
        <v>1842.0774862200001</v>
      </c>
      <c r="J76" s="36">
        <f>SUMIFS(СВЦЭМ!$C$39:$C$782,СВЦЭМ!$A$39:$A$782,$A76,СВЦЭМ!$B$39:$B$782,J$47)+'СЕТ СН'!$G$9+СВЦЭМ!$D$10+'СЕТ СН'!$G$6-'СЕТ СН'!$G$19</f>
        <v>1737.0819154200001</v>
      </c>
      <c r="K76" s="36">
        <f>SUMIFS(СВЦЭМ!$C$39:$C$782,СВЦЭМ!$A$39:$A$782,$A76,СВЦЭМ!$B$39:$B$782,K$47)+'СЕТ СН'!$G$9+СВЦЭМ!$D$10+'СЕТ СН'!$G$6-'СЕТ СН'!$G$19</f>
        <v>1642.9159150400001</v>
      </c>
      <c r="L76" s="36">
        <f>SUMIFS(СВЦЭМ!$C$39:$C$782,СВЦЭМ!$A$39:$A$782,$A76,СВЦЭМ!$B$39:$B$782,L$47)+'СЕТ СН'!$G$9+СВЦЭМ!$D$10+'СЕТ СН'!$G$6-'СЕТ СН'!$G$19</f>
        <v>1586.8956792399999</v>
      </c>
      <c r="M76" s="36">
        <f>SUMIFS(СВЦЭМ!$C$39:$C$782,СВЦЭМ!$A$39:$A$782,$A76,СВЦЭМ!$B$39:$B$782,M$47)+'СЕТ СН'!$G$9+СВЦЭМ!$D$10+'СЕТ СН'!$G$6-'СЕТ СН'!$G$19</f>
        <v>1596.85061956</v>
      </c>
      <c r="N76" s="36">
        <f>SUMIFS(СВЦЭМ!$C$39:$C$782,СВЦЭМ!$A$39:$A$782,$A76,СВЦЭМ!$B$39:$B$782,N$47)+'СЕТ СН'!$G$9+СВЦЭМ!$D$10+'СЕТ СН'!$G$6-'СЕТ СН'!$G$19</f>
        <v>1606.86447733</v>
      </c>
      <c r="O76" s="36">
        <f>SUMIFS(СВЦЭМ!$C$39:$C$782,СВЦЭМ!$A$39:$A$782,$A76,СВЦЭМ!$B$39:$B$782,O$47)+'СЕТ СН'!$G$9+СВЦЭМ!$D$10+'СЕТ СН'!$G$6-'СЕТ СН'!$G$19</f>
        <v>1624.90670916</v>
      </c>
      <c r="P76" s="36">
        <f>SUMIFS(СВЦЭМ!$C$39:$C$782,СВЦЭМ!$A$39:$A$782,$A76,СВЦЭМ!$B$39:$B$782,P$47)+'СЕТ СН'!$G$9+СВЦЭМ!$D$10+'СЕТ СН'!$G$6-'СЕТ СН'!$G$19</f>
        <v>1614.6670986300001</v>
      </c>
      <c r="Q76" s="36">
        <f>SUMIFS(СВЦЭМ!$C$39:$C$782,СВЦЭМ!$A$39:$A$782,$A76,СВЦЭМ!$B$39:$B$782,Q$47)+'СЕТ СН'!$G$9+СВЦЭМ!$D$10+'СЕТ СН'!$G$6-'СЕТ СН'!$G$19</f>
        <v>1609.0810978500001</v>
      </c>
      <c r="R76" s="36">
        <f>SUMIFS(СВЦЭМ!$C$39:$C$782,СВЦЭМ!$A$39:$A$782,$A76,СВЦЭМ!$B$39:$B$782,R$47)+'СЕТ СН'!$G$9+СВЦЭМ!$D$10+'СЕТ СН'!$G$6-'СЕТ СН'!$G$19</f>
        <v>1600.9631627199999</v>
      </c>
      <c r="S76" s="36">
        <f>SUMIFS(СВЦЭМ!$C$39:$C$782,СВЦЭМ!$A$39:$A$782,$A76,СВЦЭМ!$B$39:$B$782,S$47)+'СЕТ СН'!$G$9+СВЦЭМ!$D$10+'СЕТ СН'!$G$6-'СЕТ СН'!$G$19</f>
        <v>1605.0935573199999</v>
      </c>
      <c r="T76" s="36">
        <f>SUMIFS(СВЦЭМ!$C$39:$C$782,СВЦЭМ!$A$39:$A$782,$A76,СВЦЭМ!$B$39:$B$782,T$47)+'СЕТ СН'!$G$9+СВЦЭМ!$D$10+'СЕТ СН'!$G$6-'СЕТ СН'!$G$19</f>
        <v>1611.6653093699999</v>
      </c>
      <c r="U76" s="36">
        <f>SUMIFS(СВЦЭМ!$C$39:$C$782,СВЦЭМ!$A$39:$A$782,$A76,СВЦЭМ!$B$39:$B$782,U$47)+'СЕТ СН'!$G$9+СВЦЭМ!$D$10+'СЕТ СН'!$G$6-'СЕТ СН'!$G$19</f>
        <v>1635.8658953199999</v>
      </c>
      <c r="V76" s="36">
        <f>SUMIFS(СВЦЭМ!$C$39:$C$782,СВЦЭМ!$A$39:$A$782,$A76,СВЦЭМ!$B$39:$B$782,V$47)+'СЕТ СН'!$G$9+СВЦЭМ!$D$10+'СЕТ СН'!$G$6-'СЕТ СН'!$G$19</f>
        <v>1619.42978094</v>
      </c>
      <c r="W76" s="36">
        <f>SUMIFS(СВЦЭМ!$C$39:$C$782,СВЦЭМ!$A$39:$A$782,$A76,СВЦЭМ!$B$39:$B$782,W$47)+'СЕТ СН'!$G$9+СВЦЭМ!$D$10+'СЕТ СН'!$G$6-'СЕТ СН'!$G$19</f>
        <v>1649.59104871</v>
      </c>
      <c r="X76" s="36">
        <f>SUMIFS(СВЦЭМ!$C$39:$C$782,СВЦЭМ!$A$39:$A$782,$A76,СВЦЭМ!$B$39:$B$782,X$47)+'СЕТ СН'!$G$9+СВЦЭМ!$D$10+'СЕТ СН'!$G$6-'СЕТ СН'!$G$19</f>
        <v>1716.78045982</v>
      </c>
      <c r="Y76" s="36">
        <f>SUMIFS(СВЦЭМ!$C$39:$C$782,СВЦЭМ!$A$39:$A$782,$A76,СВЦЭМ!$B$39:$B$782,Y$47)+'СЕТ СН'!$G$9+СВЦЭМ!$D$10+'СЕТ СН'!$G$6-'СЕТ СН'!$G$19</f>
        <v>1814.65997982</v>
      </c>
    </row>
    <row r="77" spans="1:27" ht="15.75" x14ac:dyDescent="0.2">
      <c r="A77" s="35">
        <f t="shared" si="1"/>
        <v>45137</v>
      </c>
      <c r="B77" s="36">
        <f>SUMIFS(СВЦЭМ!$C$39:$C$782,СВЦЭМ!$A$39:$A$782,$A77,СВЦЭМ!$B$39:$B$782,B$47)+'СЕТ СН'!$G$9+СВЦЭМ!$D$10+'СЕТ СН'!$G$6-'СЕТ СН'!$G$19</f>
        <v>1916.4124848900001</v>
      </c>
      <c r="C77" s="36">
        <f>SUMIFS(СВЦЭМ!$C$39:$C$782,СВЦЭМ!$A$39:$A$782,$A77,СВЦЭМ!$B$39:$B$782,C$47)+'СЕТ СН'!$G$9+СВЦЭМ!$D$10+'СЕТ СН'!$G$6-'СЕТ СН'!$G$19</f>
        <v>2052.1130596399998</v>
      </c>
      <c r="D77" s="36">
        <f>SUMIFS(СВЦЭМ!$C$39:$C$782,СВЦЭМ!$A$39:$A$782,$A77,СВЦЭМ!$B$39:$B$782,D$47)+'СЕТ СН'!$G$9+СВЦЭМ!$D$10+'СЕТ СН'!$G$6-'СЕТ СН'!$G$19</f>
        <v>2072.1946969199998</v>
      </c>
      <c r="E77" s="36">
        <f>SUMIFS(СВЦЭМ!$C$39:$C$782,СВЦЭМ!$A$39:$A$782,$A77,СВЦЭМ!$B$39:$B$782,E$47)+'СЕТ СН'!$G$9+СВЦЭМ!$D$10+'СЕТ СН'!$G$6-'СЕТ СН'!$G$19</f>
        <v>2134.7838872100001</v>
      </c>
      <c r="F77" s="36">
        <f>SUMIFS(СВЦЭМ!$C$39:$C$782,СВЦЭМ!$A$39:$A$782,$A77,СВЦЭМ!$B$39:$B$782,F$47)+'СЕТ СН'!$G$9+СВЦЭМ!$D$10+'СЕТ СН'!$G$6-'СЕТ СН'!$G$19</f>
        <v>2162.9003895699998</v>
      </c>
      <c r="G77" s="36">
        <f>SUMIFS(СВЦЭМ!$C$39:$C$782,СВЦЭМ!$A$39:$A$782,$A77,СВЦЭМ!$B$39:$B$782,G$47)+'СЕТ СН'!$G$9+СВЦЭМ!$D$10+'СЕТ СН'!$G$6-'СЕТ СН'!$G$19</f>
        <v>2151.6811145199999</v>
      </c>
      <c r="H77" s="36">
        <f>SUMIFS(СВЦЭМ!$C$39:$C$782,СВЦЭМ!$A$39:$A$782,$A77,СВЦЭМ!$B$39:$B$782,H$47)+'СЕТ СН'!$G$9+СВЦЭМ!$D$10+'СЕТ СН'!$G$6-'СЕТ СН'!$G$19</f>
        <v>2120.2133076</v>
      </c>
      <c r="I77" s="36">
        <f>SUMIFS(СВЦЭМ!$C$39:$C$782,СВЦЭМ!$A$39:$A$782,$A77,СВЦЭМ!$B$39:$B$782,I$47)+'СЕТ СН'!$G$9+СВЦЭМ!$D$10+'СЕТ СН'!$G$6-'СЕТ СН'!$G$19</f>
        <v>1949.5870389199999</v>
      </c>
      <c r="J77" s="36">
        <f>SUMIFS(СВЦЭМ!$C$39:$C$782,СВЦЭМ!$A$39:$A$782,$A77,СВЦЭМ!$B$39:$B$782,J$47)+'СЕТ СН'!$G$9+СВЦЭМ!$D$10+'СЕТ СН'!$G$6-'СЕТ СН'!$G$19</f>
        <v>1849.28694857</v>
      </c>
      <c r="K77" s="36">
        <f>SUMIFS(СВЦЭМ!$C$39:$C$782,СВЦЭМ!$A$39:$A$782,$A77,СВЦЭМ!$B$39:$B$782,K$47)+'СЕТ СН'!$G$9+СВЦЭМ!$D$10+'СЕТ СН'!$G$6-'СЕТ СН'!$G$19</f>
        <v>1633.6412668299999</v>
      </c>
      <c r="L77" s="36">
        <f>SUMIFS(СВЦЭМ!$C$39:$C$782,СВЦЭМ!$A$39:$A$782,$A77,СВЦЭМ!$B$39:$B$782,L$47)+'СЕТ СН'!$G$9+СВЦЭМ!$D$10+'СЕТ СН'!$G$6-'СЕТ СН'!$G$19</f>
        <v>1612.6396112299999</v>
      </c>
      <c r="M77" s="36">
        <f>SUMIFS(СВЦЭМ!$C$39:$C$782,СВЦЭМ!$A$39:$A$782,$A77,СВЦЭМ!$B$39:$B$782,M$47)+'СЕТ СН'!$G$9+СВЦЭМ!$D$10+'СЕТ СН'!$G$6-'СЕТ СН'!$G$19</f>
        <v>1636.21694432</v>
      </c>
      <c r="N77" s="36">
        <f>SUMIFS(СВЦЭМ!$C$39:$C$782,СВЦЭМ!$A$39:$A$782,$A77,СВЦЭМ!$B$39:$B$782,N$47)+'СЕТ СН'!$G$9+СВЦЭМ!$D$10+'СЕТ СН'!$G$6-'СЕТ СН'!$G$19</f>
        <v>1684.82556761</v>
      </c>
      <c r="O77" s="36">
        <f>SUMIFS(СВЦЭМ!$C$39:$C$782,СВЦЭМ!$A$39:$A$782,$A77,СВЦЭМ!$B$39:$B$782,O$47)+'СЕТ СН'!$G$9+СВЦЭМ!$D$10+'СЕТ СН'!$G$6-'СЕТ СН'!$G$19</f>
        <v>1705.6681425899999</v>
      </c>
      <c r="P77" s="36">
        <f>SUMIFS(СВЦЭМ!$C$39:$C$782,СВЦЭМ!$A$39:$A$782,$A77,СВЦЭМ!$B$39:$B$782,P$47)+'СЕТ СН'!$G$9+СВЦЭМ!$D$10+'СЕТ СН'!$G$6-'СЕТ СН'!$G$19</f>
        <v>1726.9864004000001</v>
      </c>
      <c r="Q77" s="36">
        <f>SUMIFS(СВЦЭМ!$C$39:$C$782,СВЦЭМ!$A$39:$A$782,$A77,СВЦЭМ!$B$39:$B$782,Q$47)+'СЕТ СН'!$G$9+СВЦЭМ!$D$10+'СЕТ СН'!$G$6-'СЕТ СН'!$G$19</f>
        <v>1726.4089511300001</v>
      </c>
      <c r="R77" s="36">
        <f>SUMIFS(СВЦЭМ!$C$39:$C$782,СВЦЭМ!$A$39:$A$782,$A77,СВЦЭМ!$B$39:$B$782,R$47)+'СЕТ СН'!$G$9+СВЦЭМ!$D$10+'СЕТ СН'!$G$6-'СЕТ СН'!$G$19</f>
        <v>1718.0128728100001</v>
      </c>
      <c r="S77" s="36">
        <f>SUMIFS(СВЦЭМ!$C$39:$C$782,СВЦЭМ!$A$39:$A$782,$A77,СВЦЭМ!$B$39:$B$782,S$47)+'СЕТ СН'!$G$9+СВЦЭМ!$D$10+'СЕТ СН'!$G$6-'СЕТ СН'!$G$19</f>
        <v>1718.8329160999999</v>
      </c>
      <c r="T77" s="36">
        <f>SUMIFS(СВЦЭМ!$C$39:$C$782,СВЦЭМ!$A$39:$A$782,$A77,СВЦЭМ!$B$39:$B$782,T$47)+'СЕТ СН'!$G$9+СВЦЭМ!$D$10+'СЕТ СН'!$G$6-'СЕТ СН'!$G$19</f>
        <v>1708.6554790099999</v>
      </c>
      <c r="U77" s="36">
        <f>SUMIFS(СВЦЭМ!$C$39:$C$782,СВЦЭМ!$A$39:$A$782,$A77,СВЦЭМ!$B$39:$B$782,U$47)+'СЕТ СН'!$G$9+СВЦЭМ!$D$10+'СЕТ СН'!$G$6-'СЕТ СН'!$G$19</f>
        <v>1712.4529580799999</v>
      </c>
      <c r="V77" s="36">
        <f>SUMIFS(СВЦЭМ!$C$39:$C$782,СВЦЭМ!$A$39:$A$782,$A77,СВЦЭМ!$B$39:$B$782,V$47)+'СЕТ СН'!$G$9+СВЦЭМ!$D$10+'СЕТ СН'!$G$6-'СЕТ СН'!$G$19</f>
        <v>1713.02617476</v>
      </c>
      <c r="W77" s="36">
        <f>SUMIFS(СВЦЭМ!$C$39:$C$782,СВЦЭМ!$A$39:$A$782,$A77,СВЦЭМ!$B$39:$B$782,W$47)+'СЕТ СН'!$G$9+СВЦЭМ!$D$10+'СЕТ СН'!$G$6-'СЕТ СН'!$G$19</f>
        <v>1682.6339708200001</v>
      </c>
      <c r="X77" s="36">
        <f>SUMIFS(СВЦЭМ!$C$39:$C$782,СВЦЭМ!$A$39:$A$782,$A77,СВЦЭМ!$B$39:$B$782,X$47)+'СЕТ СН'!$G$9+СВЦЭМ!$D$10+'СЕТ СН'!$G$6-'СЕТ СН'!$G$19</f>
        <v>1756.8925222800001</v>
      </c>
      <c r="Y77" s="36">
        <f>SUMIFS(СВЦЭМ!$C$39:$C$782,СВЦЭМ!$A$39:$A$782,$A77,СВЦЭМ!$B$39:$B$782,Y$47)+'СЕТ СН'!$G$9+СВЦЭМ!$D$10+'СЕТ СН'!$G$6-'СЕТ СН'!$G$19</f>
        <v>1862.83133277</v>
      </c>
      <c r="AA77" s="37"/>
    </row>
    <row r="78" spans="1:27" ht="15.75" x14ac:dyDescent="0.2">
      <c r="A78" s="35">
        <f t="shared" si="1"/>
        <v>45138</v>
      </c>
      <c r="B78" s="36">
        <f>SUMIFS(СВЦЭМ!$C$39:$C$782,СВЦЭМ!$A$39:$A$782,$A78,СВЦЭМ!$B$39:$B$782,B$47)+'СЕТ СН'!$G$9+СВЦЭМ!$D$10+'СЕТ СН'!$G$6-'СЕТ СН'!$G$19</f>
        <v>1895.6290341399999</v>
      </c>
      <c r="C78" s="36">
        <f>SUMIFS(СВЦЭМ!$C$39:$C$782,СВЦЭМ!$A$39:$A$782,$A78,СВЦЭМ!$B$39:$B$782,C$47)+'СЕТ СН'!$G$9+СВЦЭМ!$D$10+'СЕТ СН'!$G$6-'СЕТ СН'!$G$19</f>
        <v>1972.2658828599999</v>
      </c>
      <c r="D78" s="36">
        <f>SUMIFS(СВЦЭМ!$C$39:$C$782,СВЦЭМ!$A$39:$A$782,$A78,СВЦЭМ!$B$39:$B$782,D$47)+'СЕТ СН'!$G$9+СВЦЭМ!$D$10+'СЕТ СН'!$G$6-'СЕТ СН'!$G$19</f>
        <v>2121.7669730799998</v>
      </c>
      <c r="E78" s="36">
        <f>SUMIFS(СВЦЭМ!$C$39:$C$782,СВЦЭМ!$A$39:$A$782,$A78,СВЦЭМ!$B$39:$B$782,E$47)+'СЕТ СН'!$G$9+СВЦЭМ!$D$10+'СЕТ СН'!$G$6-'СЕТ СН'!$G$19</f>
        <v>2145.92133543</v>
      </c>
      <c r="F78" s="36">
        <f>SUMIFS(СВЦЭМ!$C$39:$C$782,СВЦЭМ!$A$39:$A$782,$A78,СВЦЭМ!$B$39:$B$782,F$47)+'СЕТ СН'!$G$9+СВЦЭМ!$D$10+'СЕТ СН'!$G$6-'СЕТ СН'!$G$19</f>
        <v>2152.3472645800002</v>
      </c>
      <c r="G78" s="36">
        <f>SUMIFS(СВЦЭМ!$C$39:$C$782,СВЦЭМ!$A$39:$A$782,$A78,СВЦЭМ!$B$39:$B$782,G$47)+'СЕТ СН'!$G$9+СВЦЭМ!$D$10+'СЕТ СН'!$G$6-'СЕТ СН'!$G$19</f>
        <v>2162.8467964399997</v>
      </c>
      <c r="H78" s="36">
        <f>SUMIFS(СВЦЭМ!$C$39:$C$782,СВЦЭМ!$A$39:$A$782,$A78,СВЦЭМ!$B$39:$B$782,H$47)+'СЕТ СН'!$G$9+СВЦЭМ!$D$10+'СЕТ СН'!$G$6-'СЕТ СН'!$G$19</f>
        <v>2197.2357425299997</v>
      </c>
      <c r="I78" s="36">
        <f>SUMIFS(СВЦЭМ!$C$39:$C$782,СВЦЭМ!$A$39:$A$782,$A78,СВЦЭМ!$B$39:$B$782,I$47)+'СЕТ СН'!$G$9+СВЦЭМ!$D$10+'СЕТ СН'!$G$6-'СЕТ СН'!$G$19</f>
        <v>1906.70377947</v>
      </c>
      <c r="J78" s="36">
        <f>SUMIFS(СВЦЭМ!$C$39:$C$782,СВЦЭМ!$A$39:$A$782,$A78,СВЦЭМ!$B$39:$B$782,J$47)+'СЕТ СН'!$G$9+СВЦЭМ!$D$10+'СЕТ СН'!$G$6-'СЕТ СН'!$G$19</f>
        <v>1829.91815473</v>
      </c>
      <c r="K78" s="36">
        <f>SUMIFS(СВЦЭМ!$C$39:$C$782,СВЦЭМ!$A$39:$A$782,$A78,СВЦЭМ!$B$39:$B$782,K$47)+'СЕТ СН'!$G$9+СВЦЭМ!$D$10+'СЕТ СН'!$G$6-'СЕТ СН'!$G$19</f>
        <v>1809.3024676099999</v>
      </c>
      <c r="L78" s="36">
        <f>SUMIFS(СВЦЭМ!$C$39:$C$782,СВЦЭМ!$A$39:$A$782,$A78,СВЦЭМ!$B$39:$B$782,L$47)+'СЕТ СН'!$G$9+СВЦЭМ!$D$10+'СЕТ СН'!$G$6-'СЕТ СН'!$G$19</f>
        <v>1766.08305767</v>
      </c>
      <c r="M78" s="36">
        <f>SUMIFS(СВЦЭМ!$C$39:$C$782,СВЦЭМ!$A$39:$A$782,$A78,СВЦЭМ!$B$39:$B$782,M$47)+'СЕТ СН'!$G$9+СВЦЭМ!$D$10+'СЕТ СН'!$G$6-'СЕТ СН'!$G$19</f>
        <v>1752.6315748300001</v>
      </c>
      <c r="N78" s="36">
        <f>SUMIFS(СВЦЭМ!$C$39:$C$782,СВЦЭМ!$A$39:$A$782,$A78,СВЦЭМ!$B$39:$B$782,N$47)+'СЕТ СН'!$G$9+СВЦЭМ!$D$10+'СЕТ СН'!$G$6-'СЕТ СН'!$G$19</f>
        <v>1744.26503865</v>
      </c>
      <c r="O78" s="36">
        <f>SUMIFS(СВЦЭМ!$C$39:$C$782,СВЦЭМ!$A$39:$A$782,$A78,СВЦЭМ!$B$39:$B$782,O$47)+'СЕТ СН'!$G$9+СВЦЭМ!$D$10+'СЕТ СН'!$G$6-'СЕТ СН'!$G$19</f>
        <v>1737.76296252</v>
      </c>
      <c r="P78" s="36">
        <f>SUMIFS(СВЦЭМ!$C$39:$C$782,СВЦЭМ!$A$39:$A$782,$A78,СВЦЭМ!$B$39:$B$782,P$47)+'СЕТ СН'!$G$9+СВЦЭМ!$D$10+'СЕТ СН'!$G$6-'СЕТ СН'!$G$19</f>
        <v>1742.6433486999999</v>
      </c>
      <c r="Q78" s="36">
        <f>SUMIFS(СВЦЭМ!$C$39:$C$782,СВЦЭМ!$A$39:$A$782,$A78,СВЦЭМ!$B$39:$B$782,Q$47)+'СЕТ СН'!$G$9+СВЦЭМ!$D$10+'СЕТ СН'!$G$6-'СЕТ СН'!$G$19</f>
        <v>1708.92694529</v>
      </c>
      <c r="R78" s="36">
        <f>SUMIFS(СВЦЭМ!$C$39:$C$782,СВЦЭМ!$A$39:$A$782,$A78,СВЦЭМ!$B$39:$B$782,R$47)+'СЕТ СН'!$G$9+СВЦЭМ!$D$10+'СЕТ СН'!$G$6-'СЕТ СН'!$G$19</f>
        <v>1716.7567874399999</v>
      </c>
      <c r="S78" s="36">
        <f>SUMIFS(СВЦЭМ!$C$39:$C$782,СВЦЭМ!$A$39:$A$782,$A78,СВЦЭМ!$B$39:$B$782,S$47)+'СЕТ СН'!$G$9+СВЦЭМ!$D$10+'СЕТ СН'!$G$6-'СЕТ СН'!$G$19</f>
        <v>1732.8417206199999</v>
      </c>
      <c r="T78" s="36">
        <f>SUMIFS(СВЦЭМ!$C$39:$C$782,СВЦЭМ!$A$39:$A$782,$A78,СВЦЭМ!$B$39:$B$782,T$47)+'СЕТ СН'!$G$9+СВЦЭМ!$D$10+'СЕТ СН'!$G$6-'СЕТ СН'!$G$19</f>
        <v>1762.75382476</v>
      </c>
      <c r="U78" s="36">
        <f>SUMIFS(СВЦЭМ!$C$39:$C$782,СВЦЭМ!$A$39:$A$782,$A78,СВЦЭМ!$B$39:$B$782,U$47)+'СЕТ СН'!$G$9+СВЦЭМ!$D$10+'СЕТ СН'!$G$6-'СЕТ СН'!$G$19</f>
        <v>1797.24533277</v>
      </c>
      <c r="V78" s="36">
        <f>SUMIFS(СВЦЭМ!$C$39:$C$782,СВЦЭМ!$A$39:$A$782,$A78,СВЦЭМ!$B$39:$B$782,V$47)+'СЕТ СН'!$G$9+СВЦЭМ!$D$10+'СЕТ СН'!$G$6-'СЕТ СН'!$G$19</f>
        <v>1791.2902947600001</v>
      </c>
      <c r="W78" s="36">
        <f>SUMIFS(СВЦЭМ!$C$39:$C$782,СВЦЭМ!$A$39:$A$782,$A78,СВЦЭМ!$B$39:$B$782,W$47)+'СЕТ СН'!$G$9+СВЦЭМ!$D$10+'СЕТ СН'!$G$6-'СЕТ СН'!$G$19</f>
        <v>1753.4134064899999</v>
      </c>
      <c r="X78" s="36">
        <f>SUMIFS(СВЦЭМ!$C$39:$C$782,СВЦЭМ!$A$39:$A$782,$A78,СВЦЭМ!$B$39:$B$782,X$47)+'СЕТ СН'!$G$9+СВЦЭМ!$D$10+'СЕТ СН'!$G$6-'СЕТ СН'!$G$19</f>
        <v>1828.3491219099999</v>
      </c>
      <c r="Y78" s="36">
        <f>SUMIFS(СВЦЭМ!$C$39:$C$782,СВЦЭМ!$A$39:$A$782,$A78,СВЦЭМ!$B$39:$B$782,Y$47)+'СЕТ СН'!$G$9+СВЦЭМ!$D$10+'СЕТ СН'!$G$6-'СЕТ СН'!$G$19</f>
        <v>1958.37921867</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01.07.2023</v>
      </c>
      <c r="B84" s="36">
        <f>SUMIFS(СВЦЭМ!$C$39:$C$782,СВЦЭМ!$A$39:$A$782,$A84,СВЦЭМ!$B$39:$B$782,B$83)+'СЕТ СН'!$H$9+СВЦЭМ!$D$10+'СЕТ СН'!$H$6-'СЕТ СН'!$H$19</f>
        <v>2000.35308586</v>
      </c>
      <c r="C84" s="36">
        <f>SUMIFS(СВЦЭМ!$C$39:$C$782,СВЦЭМ!$A$39:$A$782,$A84,СВЦЭМ!$B$39:$B$782,C$83)+'СЕТ СН'!$H$9+СВЦЭМ!$D$10+'СЕТ СН'!$H$6-'СЕТ СН'!$H$19</f>
        <v>2076.48567035</v>
      </c>
      <c r="D84" s="36">
        <f>SUMIFS(СВЦЭМ!$C$39:$C$782,СВЦЭМ!$A$39:$A$782,$A84,СВЦЭМ!$B$39:$B$782,D$83)+'СЕТ СН'!$H$9+СВЦЭМ!$D$10+'СЕТ СН'!$H$6-'СЕТ СН'!$H$19</f>
        <v>2115.9065547999999</v>
      </c>
      <c r="E84" s="36">
        <f>SUMIFS(СВЦЭМ!$C$39:$C$782,СВЦЭМ!$A$39:$A$782,$A84,СВЦЭМ!$B$39:$B$782,E$83)+'СЕТ СН'!$H$9+СВЦЭМ!$D$10+'СЕТ СН'!$H$6-'СЕТ СН'!$H$19</f>
        <v>2111.2346232800001</v>
      </c>
      <c r="F84" s="36">
        <f>SUMIFS(СВЦЭМ!$C$39:$C$782,СВЦЭМ!$A$39:$A$782,$A84,СВЦЭМ!$B$39:$B$782,F$83)+'СЕТ СН'!$H$9+СВЦЭМ!$D$10+'СЕТ СН'!$H$6-'СЕТ СН'!$H$19</f>
        <v>2117.4779874000001</v>
      </c>
      <c r="G84" s="36">
        <f>SUMIFS(СВЦЭМ!$C$39:$C$782,СВЦЭМ!$A$39:$A$782,$A84,СВЦЭМ!$B$39:$B$782,G$83)+'СЕТ СН'!$H$9+СВЦЭМ!$D$10+'СЕТ СН'!$H$6-'СЕТ СН'!$H$19</f>
        <v>2115.2811738600003</v>
      </c>
      <c r="H84" s="36">
        <f>SUMIFS(СВЦЭМ!$C$39:$C$782,СВЦЭМ!$A$39:$A$782,$A84,СВЦЭМ!$B$39:$B$782,H$83)+'СЕТ СН'!$H$9+СВЦЭМ!$D$10+'СЕТ СН'!$H$6-'СЕТ СН'!$H$19</f>
        <v>2120.2761643500003</v>
      </c>
      <c r="I84" s="36">
        <f>SUMIFS(СВЦЭМ!$C$39:$C$782,СВЦЭМ!$A$39:$A$782,$A84,СВЦЭМ!$B$39:$B$782,I$83)+'СЕТ СН'!$H$9+СВЦЭМ!$D$10+'СЕТ СН'!$H$6-'СЕТ СН'!$H$19</f>
        <v>2019.2755431</v>
      </c>
      <c r="J84" s="36">
        <f>SUMIFS(СВЦЭМ!$C$39:$C$782,СВЦЭМ!$A$39:$A$782,$A84,СВЦЭМ!$B$39:$B$782,J$83)+'СЕТ СН'!$H$9+СВЦЭМ!$D$10+'СЕТ СН'!$H$6-'СЕТ СН'!$H$19</f>
        <v>1896.08208876</v>
      </c>
      <c r="K84" s="36">
        <f>SUMIFS(СВЦЭМ!$C$39:$C$782,СВЦЭМ!$A$39:$A$782,$A84,СВЦЭМ!$B$39:$B$782,K$83)+'СЕТ СН'!$H$9+СВЦЭМ!$D$10+'СЕТ СН'!$H$6-'СЕТ СН'!$H$19</f>
        <v>1827.3086736299999</v>
      </c>
      <c r="L84" s="36">
        <f>SUMIFS(СВЦЭМ!$C$39:$C$782,СВЦЭМ!$A$39:$A$782,$A84,СВЦЭМ!$B$39:$B$782,L$83)+'СЕТ СН'!$H$9+СВЦЭМ!$D$10+'СЕТ СН'!$H$6-'СЕТ СН'!$H$19</f>
        <v>1789.4797101500001</v>
      </c>
      <c r="M84" s="36">
        <f>SUMIFS(СВЦЭМ!$C$39:$C$782,СВЦЭМ!$A$39:$A$782,$A84,СВЦЭМ!$B$39:$B$782,M$83)+'СЕТ СН'!$H$9+СВЦЭМ!$D$10+'СЕТ СН'!$H$6-'СЕТ СН'!$H$19</f>
        <v>1765.6460314999999</v>
      </c>
      <c r="N84" s="36">
        <f>SUMIFS(СВЦЭМ!$C$39:$C$782,СВЦЭМ!$A$39:$A$782,$A84,СВЦЭМ!$B$39:$B$782,N$83)+'СЕТ СН'!$H$9+СВЦЭМ!$D$10+'СЕТ СН'!$H$6-'СЕТ СН'!$H$19</f>
        <v>1753.82629219</v>
      </c>
      <c r="O84" s="36">
        <f>SUMIFS(СВЦЭМ!$C$39:$C$782,СВЦЭМ!$A$39:$A$782,$A84,СВЦЭМ!$B$39:$B$782,O$83)+'СЕТ СН'!$H$9+СВЦЭМ!$D$10+'СЕТ СН'!$H$6-'СЕТ СН'!$H$19</f>
        <v>1776.1406689</v>
      </c>
      <c r="P84" s="36">
        <f>SUMIFS(СВЦЭМ!$C$39:$C$782,СВЦЭМ!$A$39:$A$782,$A84,СВЦЭМ!$B$39:$B$782,P$83)+'СЕТ СН'!$H$9+СВЦЭМ!$D$10+'СЕТ СН'!$H$6-'СЕТ СН'!$H$19</f>
        <v>1774.12969649</v>
      </c>
      <c r="Q84" s="36">
        <f>SUMIFS(СВЦЭМ!$C$39:$C$782,СВЦЭМ!$A$39:$A$782,$A84,СВЦЭМ!$B$39:$B$782,Q$83)+'СЕТ СН'!$H$9+СВЦЭМ!$D$10+'СЕТ СН'!$H$6-'СЕТ СН'!$H$19</f>
        <v>1778.03890032</v>
      </c>
      <c r="R84" s="36">
        <f>SUMIFS(СВЦЭМ!$C$39:$C$782,СВЦЭМ!$A$39:$A$782,$A84,СВЦЭМ!$B$39:$B$782,R$83)+'СЕТ СН'!$H$9+СВЦЭМ!$D$10+'СЕТ СН'!$H$6-'СЕТ СН'!$H$19</f>
        <v>1762.5763264</v>
      </c>
      <c r="S84" s="36">
        <f>SUMIFS(СВЦЭМ!$C$39:$C$782,СВЦЭМ!$A$39:$A$782,$A84,СВЦЭМ!$B$39:$B$782,S$83)+'СЕТ СН'!$H$9+СВЦЭМ!$D$10+'СЕТ СН'!$H$6-'СЕТ СН'!$H$19</f>
        <v>1760.54485363</v>
      </c>
      <c r="T84" s="36">
        <f>SUMIFS(СВЦЭМ!$C$39:$C$782,СВЦЭМ!$A$39:$A$782,$A84,СВЦЭМ!$B$39:$B$782,T$83)+'СЕТ СН'!$H$9+СВЦЭМ!$D$10+'СЕТ СН'!$H$6-'СЕТ СН'!$H$19</f>
        <v>1769.2958409600001</v>
      </c>
      <c r="U84" s="36">
        <f>SUMIFS(СВЦЭМ!$C$39:$C$782,СВЦЭМ!$A$39:$A$782,$A84,СВЦЭМ!$B$39:$B$782,U$83)+'СЕТ СН'!$H$9+СВЦЭМ!$D$10+'СЕТ СН'!$H$6-'СЕТ СН'!$H$19</f>
        <v>1784.9805212199999</v>
      </c>
      <c r="V84" s="36">
        <f>SUMIFS(СВЦЭМ!$C$39:$C$782,СВЦЭМ!$A$39:$A$782,$A84,СВЦЭМ!$B$39:$B$782,V$83)+'СЕТ СН'!$H$9+СВЦЭМ!$D$10+'СЕТ СН'!$H$6-'СЕТ СН'!$H$19</f>
        <v>1791.1898418199999</v>
      </c>
      <c r="W84" s="36">
        <f>SUMIFS(СВЦЭМ!$C$39:$C$782,СВЦЭМ!$A$39:$A$782,$A84,СВЦЭМ!$B$39:$B$782,W$83)+'СЕТ СН'!$H$9+СВЦЭМ!$D$10+'СЕТ СН'!$H$6-'СЕТ СН'!$H$19</f>
        <v>1772.66243115</v>
      </c>
      <c r="X84" s="36">
        <f>SUMIFS(СВЦЭМ!$C$39:$C$782,СВЦЭМ!$A$39:$A$782,$A84,СВЦЭМ!$B$39:$B$782,X$83)+'СЕТ СН'!$H$9+СВЦЭМ!$D$10+'СЕТ СН'!$H$6-'СЕТ СН'!$H$19</f>
        <v>1822.26859868</v>
      </c>
      <c r="Y84" s="36">
        <f>SUMIFS(СВЦЭМ!$C$39:$C$782,СВЦЭМ!$A$39:$A$782,$A84,СВЦЭМ!$B$39:$B$782,Y$83)+'СЕТ СН'!$H$9+СВЦЭМ!$D$10+'СЕТ СН'!$H$6-'СЕТ СН'!$H$19</f>
        <v>1898.2009059</v>
      </c>
    </row>
    <row r="85" spans="1:25" ht="15.75" x14ac:dyDescent="0.2">
      <c r="A85" s="35">
        <f>A84+1</f>
        <v>45109</v>
      </c>
      <c r="B85" s="36">
        <f>SUMIFS(СВЦЭМ!$C$39:$C$782,СВЦЭМ!$A$39:$A$782,$A85,СВЦЭМ!$B$39:$B$782,B$83)+'СЕТ СН'!$H$9+СВЦЭМ!$D$10+'СЕТ СН'!$H$6-'СЕТ СН'!$H$19</f>
        <v>1782.36022514</v>
      </c>
      <c r="C85" s="36">
        <f>SUMIFS(СВЦЭМ!$C$39:$C$782,СВЦЭМ!$A$39:$A$782,$A85,СВЦЭМ!$B$39:$B$782,C$83)+'СЕТ СН'!$H$9+СВЦЭМ!$D$10+'СЕТ СН'!$H$6-'СЕТ СН'!$H$19</f>
        <v>1856.66990278</v>
      </c>
      <c r="D85" s="36">
        <f>SUMIFS(СВЦЭМ!$C$39:$C$782,СВЦЭМ!$A$39:$A$782,$A85,СВЦЭМ!$B$39:$B$782,D$83)+'СЕТ СН'!$H$9+СВЦЭМ!$D$10+'СЕТ СН'!$H$6-'СЕТ СН'!$H$19</f>
        <v>1900.40486087</v>
      </c>
      <c r="E85" s="36">
        <f>SUMIFS(СВЦЭМ!$C$39:$C$782,СВЦЭМ!$A$39:$A$782,$A85,СВЦЭМ!$B$39:$B$782,E$83)+'СЕТ СН'!$H$9+СВЦЭМ!$D$10+'СЕТ СН'!$H$6-'СЕТ СН'!$H$19</f>
        <v>1932.82018436</v>
      </c>
      <c r="F85" s="36">
        <f>SUMIFS(СВЦЭМ!$C$39:$C$782,СВЦЭМ!$A$39:$A$782,$A85,СВЦЭМ!$B$39:$B$782,F$83)+'СЕТ СН'!$H$9+СВЦЭМ!$D$10+'СЕТ СН'!$H$6-'СЕТ СН'!$H$19</f>
        <v>1920.1672424399999</v>
      </c>
      <c r="G85" s="36">
        <f>SUMIFS(СВЦЭМ!$C$39:$C$782,СВЦЭМ!$A$39:$A$782,$A85,СВЦЭМ!$B$39:$B$782,G$83)+'СЕТ СН'!$H$9+СВЦЭМ!$D$10+'СЕТ СН'!$H$6-'СЕТ СН'!$H$19</f>
        <v>1906.71651548</v>
      </c>
      <c r="H85" s="36">
        <f>SUMIFS(СВЦЭМ!$C$39:$C$782,СВЦЭМ!$A$39:$A$782,$A85,СВЦЭМ!$B$39:$B$782,H$83)+'СЕТ СН'!$H$9+СВЦЭМ!$D$10+'СЕТ СН'!$H$6-'СЕТ СН'!$H$19</f>
        <v>1926.5417613499999</v>
      </c>
      <c r="I85" s="36">
        <f>SUMIFS(СВЦЭМ!$C$39:$C$782,СВЦЭМ!$A$39:$A$782,$A85,СВЦЭМ!$B$39:$B$782,I$83)+'СЕТ СН'!$H$9+СВЦЭМ!$D$10+'СЕТ СН'!$H$6-'СЕТ СН'!$H$19</f>
        <v>1914.6583111499999</v>
      </c>
      <c r="J85" s="36">
        <f>SUMIFS(СВЦЭМ!$C$39:$C$782,СВЦЭМ!$A$39:$A$782,$A85,СВЦЭМ!$B$39:$B$782,J$83)+'СЕТ СН'!$H$9+СВЦЭМ!$D$10+'СЕТ СН'!$H$6-'СЕТ СН'!$H$19</f>
        <v>1815.7157293999999</v>
      </c>
      <c r="K85" s="36">
        <f>SUMIFS(СВЦЭМ!$C$39:$C$782,СВЦЭМ!$A$39:$A$782,$A85,СВЦЭМ!$B$39:$B$782,K$83)+'СЕТ СН'!$H$9+СВЦЭМ!$D$10+'СЕТ СН'!$H$6-'СЕТ СН'!$H$19</f>
        <v>1757.82481992</v>
      </c>
      <c r="L85" s="36">
        <f>SUMIFS(СВЦЭМ!$C$39:$C$782,СВЦЭМ!$A$39:$A$782,$A85,СВЦЭМ!$B$39:$B$782,L$83)+'СЕТ СН'!$H$9+СВЦЭМ!$D$10+'СЕТ СН'!$H$6-'СЕТ СН'!$H$19</f>
        <v>1699.22682366</v>
      </c>
      <c r="M85" s="36">
        <f>SUMIFS(СВЦЭМ!$C$39:$C$782,СВЦЭМ!$A$39:$A$782,$A85,СВЦЭМ!$B$39:$B$782,M$83)+'СЕТ СН'!$H$9+СВЦЭМ!$D$10+'СЕТ СН'!$H$6-'СЕТ СН'!$H$19</f>
        <v>1673.5545820299999</v>
      </c>
      <c r="N85" s="36">
        <f>SUMIFS(СВЦЭМ!$C$39:$C$782,СВЦЭМ!$A$39:$A$782,$A85,СВЦЭМ!$B$39:$B$782,N$83)+'СЕТ СН'!$H$9+СВЦЭМ!$D$10+'СЕТ СН'!$H$6-'СЕТ СН'!$H$19</f>
        <v>1662.83493161</v>
      </c>
      <c r="O85" s="36">
        <f>SUMIFS(СВЦЭМ!$C$39:$C$782,СВЦЭМ!$A$39:$A$782,$A85,СВЦЭМ!$B$39:$B$782,O$83)+'СЕТ СН'!$H$9+СВЦЭМ!$D$10+'СЕТ СН'!$H$6-'СЕТ СН'!$H$19</f>
        <v>1663.1796509599999</v>
      </c>
      <c r="P85" s="36">
        <f>SUMIFS(СВЦЭМ!$C$39:$C$782,СВЦЭМ!$A$39:$A$782,$A85,СВЦЭМ!$B$39:$B$782,P$83)+'СЕТ СН'!$H$9+СВЦЭМ!$D$10+'СЕТ СН'!$H$6-'СЕТ СН'!$H$19</f>
        <v>1675.7896055399999</v>
      </c>
      <c r="Q85" s="36">
        <f>SUMIFS(СВЦЭМ!$C$39:$C$782,СВЦЭМ!$A$39:$A$782,$A85,СВЦЭМ!$B$39:$B$782,Q$83)+'СЕТ СН'!$H$9+СВЦЭМ!$D$10+'СЕТ СН'!$H$6-'СЕТ СН'!$H$19</f>
        <v>1674.63366316</v>
      </c>
      <c r="R85" s="36">
        <f>SUMIFS(СВЦЭМ!$C$39:$C$782,СВЦЭМ!$A$39:$A$782,$A85,СВЦЭМ!$B$39:$B$782,R$83)+'СЕТ СН'!$H$9+СВЦЭМ!$D$10+'СЕТ СН'!$H$6-'СЕТ СН'!$H$19</f>
        <v>1675.6881664</v>
      </c>
      <c r="S85" s="36">
        <f>SUMIFS(СВЦЭМ!$C$39:$C$782,СВЦЭМ!$A$39:$A$782,$A85,СВЦЭМ!$B$39:$B$782,S$83)+'СЕТ СН'!$H$9+СВЦЭМ!$D$10+'СЕТ СН'!$H$6-'СЕТ СН'!$H$19</f>
        <v>1682.5795967500001</v>
      </c>
      <c r="T85" s="36">
        <f>SUMIFS(СВЦЭМ!$C$39:$C$782,СВЦЭМ!$A$39:$A$782,$A85,СВЦЭМ!$B$39:$B$782,T$83)+'СЕТ СН'!$H$9+СВЦЭМ!$D$10+'СЕТ СН'!$H$6-'СЕТ СН'!$H$19</f>
        <v>1670.8705734800001</v>
      </c>
      <c r="U85" s="36">
        <f>SUMIFS(СВЦЭМ!$C$39:$C$782,СВЦЭМ!$A$39:$A$782,$A85,СВЦЭМ!$B$39:$B$782,U$83)+'СЕТ СН'!$H$9+СВЦЭМ!$D$10+'СЕТ СН'!$H$6-'СЕТ СН'!$H$19</f>
        <v>1681.74712099</v>
      </c>
      <c r="V85" s="36">
        <f>SUMIFS(СВЦЭМ!$C$39:$C$782,СВЦЭМ!$A$39:$A$782,$A85,СВЦЭМ!$B$39:$B$782,V$83)+'СЕТ СН'!$H$9+СВЦЭМ!$D$10+'СЕТ СН'!$H$6-'СЕТ СН'!$H$19</f>
        <v>1687.36853746</v>
      </c>
      <c r="W85" s="36">
        <f>SUMIFS(СВЦЭМ!$C$39:$C$782,СВЦЭМ!$A$39:$A$782,$A85,СВЦЭМ!$B$39:$B$782,W$83)+'СЕТ СН'!$H$9+СВЦЭМ!$D$10+'СЕТ СН'!$H$6-'СЕТ СН'!$H$19</f>
        <v>1668.24324039</v>
      </c>
      <c r="X85" s="36">
        <f>SUMIFS(СВЦЭМ!$C$39:$C$782,СВЦЭМ!$A$39:$A$782,$A85,СВЦЭМ!$B$39:$B$782,X$83)+'СЕТ СН'!$H$9+СВЦЭМ!$D$10+'СЕТ СН'!$H$6-'СЕТ СН'!$H$19</f>
        <v>1706.9756925699999</v>
      </c>
      <c r="Y85" s="36">
        <f>SUMIFS(СВЦЭМ!$C$39:$C$782,СВЦЭМ!$A$39:$A$782,$A85,СВЦЭМ!$B$39:$B$782,Y$83)+'СЕТ СН'!$H$9+СВЦЭМ!$D$10+'СЕТ СН'!$H$6-'СЕТ СН'!$H$19</f>
        <v>1801.47848473</v>
      </c>
    </row>
    <row r="86" spans="1:25" ht="15.75" x14ac:dyDescent="0.2">
      <c r="A86" s="35">
        <f t="shared" ref="A86:A114" si="2">A85+1</f>
        <v>45110</v>
      </c>
      <c r="B86" s="36">
        <f>SUMIFS(СВЦЭМ!$C$39:$C$782,СВЦЭМ!$A$39:$A$782,$A86,СВЦЭМ!$B$39:$B$782,B$83)+'СЕТ СН'!$H$9+СВЦЭМ!$D$10+'СЕТ СН'!$H$6-'СЕТ СН'!$H$19</f>
        <v>1905.50598891</v>
      </c>
      <c r="C86" s="36">
        <f>SUMIFS(СВЦЭМ!$C$39:$C$782,СВЦЭМ!$A$39:$A$782,$A86,СВЦЭМ!$B$39:$B$782,C$83)+'СЕТ СН'!$H$9+СВЦЭМ!$D$10+'СЕТ СН'!$H$6-'СЕТ СН'!$H$19</f>
        <v>1971.4055254499999</v>
      </c>
      <c r="D86" s="36">
        <f>SUMIFS(СВЦЭМ!$C$39:$C$782,СВЦЭМ!$A$39:$A$782,$A86,СВЦЭМ!$B$39:$B$782,D$83)+'СЕТ СН'!$H$9+СВЦЭМ!$D$10+'СЕТ СН'!$H$6-'СЕТ СН'!$H$19</f>
        <v>1996.5357101100001</v>
      </c>
      <c r="E86" s="36">
        <f>SUMIFS(СВЦЭМ!$C$39:$C$782,СВЦЭМ!$A$39:$A$782,$A86,СВЦЭМ!$B$39:$B$782,E$83)+'СЕТ СН'!$H$9+СВЦЭМ!$D$10+'СЕТ СН'!$H$6-'СЕТ СН'!$H$19</f>
        <v>2032.24641735</v>
      </c>
      <c r="F86" s="36">
        <f>SUMIFS(СВЦЭМ!$C$39:$C$782,СВЦЭМ!$A$39:$A$782,$A86,СВЦЭМ!$B$39:$B$782,F$83)+'СЕТ СН'!$H$9+СВЦЭМ!$D$10+'СЕТ СН'!$H$6-'СЕТ СН'!$H$19</f>
        <v>2057.9519151899999</v>
      </c>
      <c r="G86" s="36">
        <f>SUMIFS(СВЦЭМ!$C$39:$C$782,СВЦЭМ!$A$39:$A$782,$A86,СВЦЭМ!$B$39:$B$782,G$83)+'СЕТ СН'!$H$9+СВЦЭМ!$D$10+'СЕТ СН'!$H$6-'СЕТ СН'!$H$19</f>
        <v>2037.8553605100001</v>
      </c>
      <c r="H86" s="36">
        <f>SUMIFS(СВЦЭМ!$C$39:$C$782,СВЦЭМ!$A$39:$A$782,$A86,СВЦЭМ!$B$39:$B$782,H$83)+'СЕТ СН'!$H$9+СВЦЭМ!$D$10+'СЕТ СН'!$H$6-'СЕТ СН'!$H$19</f>
        <v>1957.14276767</v>
      </c>
      <c r="I86" s="36">
        <f>SUMIFS(СВЦЭМ!$C$39:$C$782,СВЦЭМ!$A$39:$A$782,$A86,СВЦЭМ!$B$39:$B$782,I$83)+'СЕТ СН'!$H$9+СВЦЭМ!$D$10+'СЕТ СН'!$H$6-'СЕТ СН'!$H$19</f>
        <v>1842.81362115</v>
      </c>
      <c r="J86" s="36">
        <f>SUMIFS(СВЦЭМ!$C$39:$C$782,СВЦЭМ!$A$39:$A$782,$A86,СВЦЭМ!$B$39:$B$782,J$83)+'СЕТ СН'!$H$9+СВЦЭМ!$D$10+'СЕТ СН'!$H$6-'СЕТ СН'!$H$19</f>
        <v>1743.0972564900001</v>
      </c>
      <c r="K86" s="36">
        <f>SUMIFS(СВЦЭМ!$C$39:$C$782,СВЦЭМ!$A$39:$A$782,$A86,СВЦЭМ!$B$39:$B$782,K$83)+'СЕТ СН'!$H$9+СВЦЭМ!$D$10+'СЕТ СН'!$H$6-'СЕТ СН'!$H$19</f>
        <v>1672.48626868</v>
      </c>
      <c r="L86" s="36">
        <f>SUMIFS(СВЦЭМ!$C$39:$C$782,СВЦЭМ!$A$39:$A$782,$A86,СВЦЭМ!$B$39:$B$782,L$83)+'СЕТ СН'!$H$9+СВЦЭМ!$D$10+'СЕТ СН'!$H$6-'СЕТ СН'!$H$19</f>
        <v>1694.5210028199999</v>
      </c>
      <c r="M86" s="36">
        <f>SUMIFS(СВЦЭМ!$C$39:$C$782,СВЦЭМ!$A$39:$A$782,$A86,СВЦЭМ!$B$39:$B$782,M$83)+'СЕТ СН'!$H$9+СВЦЭМ!$D$10+'СЕТ СН'!$H$6-'СЕТ СН'!$H$19</f>
        <v>1681.7980740999999</v>
      </c>
      <c r="N86" s="36">
        <f>SUMIFS(СВЦЭМ!$C$39:$C$782,СВЦЭМ!$A$39:$A$782,$A86,СВЦЭМ!$B$39:$B$782,N$83)+'СЕТ СН'!$H$9+СВЦЭМ!$D$10+'СЕТ СН'!$H$6-'СЕТ СН'!$H$19</f>
        <v>1689.44222939</v>
      </c>
      <c r="O86" s="36">
        <f>SUMIFS(СВЦЭМ!$C$39:$C$782,СВЦЭМ!$A$39:$A$782,$A86,СВЦЭМ!$B$39:$B$782,O$83)+'СЕТ СН'!$H$9+СВЦЭМ!$D$10+'СЕТ СН'!$H$6-'СЕТ СН'!$H$19</f>
        <v>1682.0304269599999</v>
      </c>
      <c r="P86" s="36">
        <f>SUMIFS(СВЦЭМ!$C$39:$C$782,СВЦЭМ!$A$39:$A$782,$A86,СВЦЭМ!$B$39:$B$782,P$83)+'СЕТ СН'!$H$9+СВЦЭМ!$D$10+'СЕТ СН'!$H$6-'СЕТ СН'!$H$19</f>
        <v>1682.3189211700001</v>
      </c>
      <c r="Q86" s="36">
        <f>SUMIFS(СВЦЭМ!$C$39:$C$782,СВЦЭМ!$A$39:$A$782,$A86,СВЦЭМ!$B$39:$B$782,Q$83)+'СЕТ СН'!$H$9+СВЦЭМ!$D$10+'СЕТ СН'!$H$6-'СЕТ СН'!$H$19</f>
        <v>1696.9340839199999</v>
      </c>
      <c r="R86" s="36">
        <f>SUMIFS(СВЦЭМ!$C$39:$C$782,СВЦЭМ!$A$39:$A$782,$A86,СВЦЭМ!$B$39:$B$782,R$83)+'СЕТ СН'!$H$9+СВЦЭМ!$D$10+'СЕТ СН'!$H$6-'СЕТ СН'!$H$19</f>
        <v>1706.40693182</v>
      </c>
      <c r="S86" s="36">
        <f>SUMIFS(СВЦЭМ!$C$39:$C$782,СВЦЭМ!$A$39:$A$782,$A86,СВЦЭМ!$B$39:$B$782,S$83)+'СЕТ СН'!$H$9+СВЦЭМ!$D$10+'СЕТ СН'!$H$6-'СЕТ СН'!$H$19</f>
        <v>1710.3315028</v>
      </c>
      <c r="T86" s="36">
        <f>SUMIFS(СВЦЭМ!$C$39:$C$782,СВЦЭМ!$A$39:$A$782,$A86,СВЦЭМ!$B$39:$B$782,T$83)+'СЕТ СН'!$H$9+СВЦЭМ!$D$10+'СЕТ СН'!$H$6-'СЕТ СН'!$H$19</f>
        <v>1734.76192221</v>
      </c>
      <c r="U86" s="36">
        <f>SUMIFS(СВЦЭМ!$C$39:$C$782,СВЦЭМ!$A$39:$A$782,$A86,СВЦЭМ!$B$39:$B$782,U$83)+'СЕТ СН'!$H$9+СВЦЭМ!$D$10+'СЕТ СН'!$H$6-'СЕТ СН'!$H$19</f>
        <v>1748.2681271700001</v>
      </c>
      <c r="V86" s="36">
        <f>SUMIFS(СВЦЭМ!$C$39:$C$782,СВЦЭМ!$A$39:$A$782,$A86,СВЦЭМ!$B$39:$B$782,V$83)+'СЕТ СН'!$H$9+СВЦЭМ!$D$10+'СЕТ СН'!$H$6-'СЕТ СН'!$H$19</f>
        <v>1736.2111721599999</v>
      </c>
      <c r="W86" s="36">
        <f>SUMIFS(СВЦЭМ!$C$39:$C$782,СВЦЭМ!$A$39:$A$782,$A86,СВЦЭМ!$B$39:$B$782,W$83)+'СЕТ СН'!$H$9+СВЦЭМ!$D$10+'СЕТ СН'!$H$6-'СЕТ СН'!$H$19</f>
        <v>1739.87782524</v>
      </c>
      <c r="X86" s="36">
        <f>SUMIFS(СВЦЭМ!$C$39:$C$782,СВЦЭМ!$A$39:$A$782,$A86,СВЦЭМ!$B$39:$B$782,X$83)+'СЕТ СН'!$H$9+СВЦЭМ!$D$10+'СЕТ СН'!$H$6-'СЕТ СН'!$H$19</f>
        <v>1772.5265244699999</v>
      </c>
      <c r="Y86" s="36">
        <f>SUMIFS(СВЦЭМ!$C$39:$C$782,СВЦЭМ!$A$39:$A$782,$A86,СВЦЭМ!$B$39:$B$782,Y$83)+'СЕТ СН'!$H$9+СВЦЭМ!$D$10+'СЕТ СН'!$H$6-'СЕТ СН'!$H$19</f>
        <v>1856.4618266800001</v>
      </c>
    </row>
    <row r="87" spans="1:25" ht="15.75" x14ac:dyDescent="0.2">
      <c r="A87" s="35">
        <f t="shared" si="2"/>
        <v>45111</v>
      </c>
      <c r="B87" s="36">
        <f>SUMIFS(СВЦЭМ!$C$39:$C$782,СВЦЭМ!$A$39:$A$782,$A87,СВЦЭМ!$B$39:$B$782,B$83)+'СЕТ СН'!$H$9+СВЦЭМ!$D$10+'СЕТ СН'!$H$6-'СЕТ СН'!$H$19</f>
        <v>1996.9368477599999</v>
      </c>
      <c r="C87" s="36">
        <f>SUMIFS(СВЦЭМ!$C$39:$C$782,СВЦЭМ!$A$39:$A$782,$A87,СВЦЭМ!$B$39:$B$782,C$83)+'СЕТ СН'!$H$9+СВЦЭМ!$D$10+'СЕТ СН'!$H$6-'СЕТ СН'!$H$19</f>
        <v>2076.08751368</v>
      </c>
      <c r="D87" s="36">
        <f>SUMIFS(СВЦЭМ!$C$39:$C$782,СВЦЭМ!$A$39:$A$782,$A87,СВЦЭМ!$B$39:$B$782,D$83)+'СЕТ СН'!$H$9+СВЦЭМ!$D$10+'СЕТ СН'!$H$6-'СЕТ СН'!$H$19</f>
        <v>2085.1874293999999</v>
      </c>
      <c r="E87" s="36">
        <f>SUMIFS(СВЦЭМ!$C$39:$C$782,СВЦЭМ!$A$39:$A$782,$A87,СВЦЭМ!$B$39:$B$782,E$83)+'СЕТ СН'!$H$9+СВЦЭМ!$D$10+'СЕТ СН'!$H$6-'СЕТ СН'!$H$19</f>
        <v>2109.6154437499999</v>
      </c>
      <c r="F87" s="36">
        <f>SUMIFS(СВЦЭМ!$C$39:$C$782,СВЦЭМ!$A$39:$A$782,$A87,СВЦЭМ!$B$39:$B$782,F$83)+'СЕТ СН'!$H$9+СВЦЭМ!$D$10+'СЕТ СН'!$H$6-'СЕТ СН'!$H$19</f>
        <v>2098.8068103700002</v>
      </c>
      <c r="G87" s="36">
        <f>SUMIFS(СВЦЭМ!$C$39:$C$782,СВЦЭМ!$A$39:$A$782,$A87,СВЦЭМ!$B$39:$B$782,G$83)+'СЕТ СН'!$H$9+СВЦЭМ!$D$10+'СЕТ СН'!$H$6-'СЕТ СН'!$H$19</f>
        <v>2026.12912684</v>
      </c>
      <c r="H87" s="36">
        <f>SUMIFS(СВЦЭМ!$C$39:$C$782,СВЦЭМ!$A$39:$A$782,$A87,СВЦЭМ!$B$39:$B$782,H$83)+'СЕТ СН'!$H$9+СВЦЭМ!$D$10+'СЕТ СН'!$H$6-'СЕТ СН'!$H$19</f>
        <v>1993.0361916300001</v>
      </c>
      <c r="I87" s="36">
        <f>SUMIFS(СВЦЭМ!$C$39:$C$782,СВЦЭМ!$A$39:$A$782,$A87,СВЦЭМ!$B$39:$B$782,I$83)+'СЕТ СН'!$H$9+СВЦЭМ!$D$10+'СЕТ СН'!$H$6-'СЕТ СН'!$H$19</f>
        <v>1893.1272363099999</v>
      </c>
      <c r="J87" s="36">
        <f>SUMIFS(СВЦЭМ!$C$39:$C$782,СВЦЭМ!$A$39:$A$782,$A87,СВЦЭМ!$B$39:$B$782,J$83)+'СЕТ СН'!$H$9+СВЦЭМ!$D$10+'СЕТ СН'!$H$6-'СЕТ СН'!$H$19</f>
        <v>1804.32331464</v>
      </c>
      <c r="K87" s="36">
        <f>SUMIFS(СВЦЭМ!$C$39:$C$782,СВЦЭМ!$A$39:$A$782,$A87,СВЦЭМ!$B$39:$B$782,K$83)+'СЕТ СН'!$H$9+СВЦЭМ!$D$10+'СЕТ СН'!$H$6-'СЕТ СН'!$H$19</f>
        <v>1786.3997682699999</v>
      </c>
      <c r="L87" s="36">
        <f>SUMIFS(СВЦЭМ!$C$39:$C$782,СВЦЭМ!$A$39:$A$782,$A87,СВЦЭМ!$B$39:$B$782,L$83)+'СЕТ СН'!$H$9+СВЦЭМ!$D$10+'СЕТ СН'!$H$6-'СЕТ СН'!$H$19</f>
        <v>1766.05990628</v>
      </c>
      <c r="M87" s="36">
        <f>SUMIFS(СВЦЭМ!$C$39:$C$782,СВЦЭМ!$A$39:$A$782,$A87,СВЦЭМ!$B$39:$B$782,M$83)+'СЕТ СН'!$H$9+СВЦЭМ!$D$10+'СЕТ СН'!$H$6-'СЕТ СН'!$H$19</f>
        <v>1759.79034269</v>
      </c>
      <c r="N87" s="36">
        <f>SUMIFS(СВЦЭМ!$C$39:$C$782,СВЦЭМ!$A$39:$A$782,$A87,СВЦЭМ!$B$39:$B$782,N$83)+'СЕТ СН'!$H$9+СВЦЭМ!$D$10+'СЕТ СН'!$H$6-'СЕТ СН'!$H$19</f>
        <v>1780.2742958599999</v>
      </c>
      <c r="O87" s="36">
        <f>SUMIFS(СВЦЭМ!$C$39:$C$782,СВЦЭМ!$A$39:$A$782,$A87,СВЦЭМ!$B$39:$B$782,O$83)+'СЕТ СН'!$H$9+СВЦЭМ!$D$10+'СЕТ СН'!$H$6-'СЕТ СН'!$H$19</f>
        <v>1777.89012503</v>
      </c>
      <c r="P87" s="36">
        <f>SUMIFS(СВЦЭМ!$C$39:$C$782,СВЦЭМ!$A$39:$A$782,$A87,СВЦЭМ!$B$39:$B$782,P$83)+'СЕТ СН'!$H$9+СВЦЭМ!$D$10+'СЕТ СН'!$H$6-'СЕТ СН'!$H$19</f>
        <v>1775.0990820899999</v>
      </c>
      <c r="Q87" s="36">
        <f>SUMIFS(СВЦЭМ!$C$39:$C$782,СВЦЭМ!$A$39:$A$782,$A87,СВЦЭМ!$B$39:$B$782,Q$83)+'СЕТ СН'!$H$9+СВЦЭМ!$D$10+'СЕТ СН'!$H$6-'СЕТ СН'!$H$19</f>
        <v>1775.7497152199999</v>
      </c>
      <c r="R87" s="36">
        <f>SUMIFS(СВЦЭМ!$C$39:$C$782,СВЦЭМ!$A$39:$A$782,$A87,СВЦЭМ!$B$39:$B$782,R$83)+'СЕТ СН'!$H$9+СВЦЭМ!$D$10+'СЕТ СН'!$H$6-'СЕТ СН'!$H$19</f>
        <v>1780.32568773</v>
      </c>
      <c r="S87" s="36">
        <f>SUMIFS(СВЦЭМ!$C$39:$C$782,СВЦЭМ!$A$39:$A$782,$A87,СВЦЭМ!$B$39:$B$782,S$83)+'СЕТ СН'!$H$9+СВЦЭМ!$D$10+'СЕТ СН'!$H$6-'СЕТ СН'!$H$19</f>
        <v>1786.49677526</v>
      </c>
      <c r="T87" s="36">
        <f>SUMIFS(СВЦЭМ!$C$39:$C$782,СВЦЭМ!$A$39:$A$782,$A87,СВЦЭМ!$B$39:$B$782,T$83)+'СЕТ СН'!$H$9+СВЦЭМ!$D$10+'СЕТ СН'!$H$6-'СЕТ СН'!$H$19</f>
        <v>1778.3277871799999</v>
      </c>
      <c r="U87" s="36">
        <f>SUMIFS(СВЦЭМ!$C$39:$C$782,СВЦЭМ!$A$39:$A$782,$A87,СВЦЭМ!$B$39:$B$782,U$83)+'СЕТ СН'!$H$9+СВЦЭМ!$D$10+'СЕТ СН'!$H$6-'СЕТ СН'!$H$19</f>
        <v>1775.71052487</v>
      </c>
      <c r="V87" s="36">
        <f>SUMIFS(СВЦЭМ!$C$39:$C$782,СВЦЭМ!$A$39:$A$782,$A87,СВЦЭМ!$B$39:$B$782,V$83)+'СЕТ СН'!$H$9+СВЦЭМ!$D$10+'СЕТ СН'!$H$6-'СЕТ СН'!$H$19</f>
        <v>1755.04065431</v>
      </c>
      <c r="W87" s="36">
        <f>SUMIFS(СВЦЭМ!$C$39:$C$782,СВЦЭМ!$A$39:$A$782,$A87,СВЦЭМ!$B$39:$B$782,W$83)+'СЕТ СН'!$H$9+СВЦЭМ!$D$10+'СЕТ СН'!$H$6-'СЕТ СН'!$H$19</f>
        <v>1740.2449814300001</v>
      </c>
      <c r="X87" s="36">
        <f>SUMIFS(СВЦЭМ!$C$39:$C$782,СВЦЭМ!$A$39:$A$782,$A87,СВЦЭМ!$B$39:$B$782,X$83)+'СЕТ СН'!$H$9+СВЦЭМ!$D$10+'СЕТ СН'!$H$6-'СЕТ СН'!$H$19</f>
        <v>1789.0231784</v>
      </c>
      <c r="Y87" s="36">
        <f>SUMIFS(СВЦЭМ!$C$39:$C$782,СВЦЭМ!$A$39:$A$782,$A87,СВЦЭМ!$B$39:$B$782,Y$83)+'СЕТ СН'!$H$9+СВЦЭМ!$D$10+'СЕТ СН'!$H$6-'СЕТ СН'!$H$19</f>
        <v>1844.99665637</v>
      </c>
    </row>
    <row r="88" spans="1:25" ht="15.75" x14ac:dyDescent="0.2">
      <c r="A88" s="35">
        <f t="shared" si="2"/>
        <v>45112</v>
      </c>
      <c r="B88" s="36">
        <f>SUMIFS(СВЦЭМ!$C$39:$C$782,СВЦЭМ!$A$39:$A$782,$A88,СВЦЭМ!$B$39:$B$782,B$83)+'СЕТ СН'!$H$9+СВЦЭМ!$D$10+'СЕТ СН'!$H$6-'СЕТ СН'!$H$19</f>
        <v>1792.1476341600001</v>
      </c>
      <c r="C88" s="36">
        <f>SUMIFS(СВЦЭМ!$C$39:$C$782,СВЦЭМ!$A$39:$A$782,$A88,СВЦЭМ!$B$39:$B$782,C$83)+'СЕТ СН'!$H$9+СВЦЭМ!$D$10+'СЕТ СН'!$H$6-'СЕТ СН'!$H$19</f>
        <v>1863.1464742200001</v>
      </c>
      <c r="D88" s="36">
        <f>SUMIFS(СВЦЭМ!$C$39:$C$782,СВЦЭМ!$A$39:$A$782,$A88,СВЦЭМ!$B$39:$B$782,D$83)+'СЕТ СН'!$H$9+СВЦЭМ!$D$10+'СЕТ СН'!$H$6-'СЕТ СН'!$H$19</f>
        <v>1956.1526313300001</v>
      </c>
      <c r="E88" s="36">
        <f>SUMIFS(СВЦЭМ!$C$39:$C$782,СВЦЭМ!$A$39:$A$782,$A88,СВЦЭМ!$B$39:$B$782,E$83)+'СЕТ СН'!$H$9+СВЦЭМ!$D$10+'СЕТ СН'!$H$6-'СЕТ СН'!$H$19</f>
        <v>1954.2858030899999</v>
      </c>
      <c r="F88" s="36">
        <f>SUMIFS(СВЦЭМ!$C$39:$C$782,СВЦЭМ!$A$39:$A$782,$A88,СВЦЭМ!$B$39:$B$782,F$83)+'СЕТ СН'!$H$9+СВЦЭМ!$D$10+'СЕТ СН'!$H$6-'СЕТ СН'!$H$19</f>
        <v>1950.4305457200001</v>
      </c>
      <c r="G88" s="36">
        <f>SUMIFS(СВЦЭМ!$C$39:$C$782,СВЦЭМ!$A$39:$A$782,$A88,СВЦЭМ!$B$39:$B$782,G$83)+'СЕТ СН'!$H$9+СВЦЭМ!$D$10+'СЕТ СН'!$H$6-'СЕТ СН'!$H$19</f>
        <v>1945.65981932</v>
      </c>
      <c r="H88" s="36">
        <f>SUMIFS(СВЦЭМ!$C$39:$C$782,СВЦЭМ!$A$39:$A$782,$A88,СВЦЭМ!$B$39:$B$782,H$83)+'СЕТ СН'!$H$9+СВЦЭМ!$D$10+'СЕТ СН'!$H$6-'СЕТ СН'!$H$19</f>
        <v>1903.37116188</v>
      </c>
      <c r="I88" s="36">
        <f>SUMIFS(СВЦЭМ!$C$39:$C$782,СВЦЭМ!$A$39:$A$782,$A88,СВЦЭМ!$B$39:$B$782,I$83)+'СЕТ СН'!$H$9+СВЦЭМ!$D$10+'СЕТ СН'!$H$6-'СЕТ СН'!$H$19</f>
        <v>1835.10974448</v>
      </c>
      <c r="J88" s="36">
        <f>SUMIFS(СВЦЭМ!$C$39:$C$782,СВЦЭМ!$A$39:$A$782,$A88,СВЦЭМ!$B$39:$B$782,J$83)+'СЕТ СН'!$H$9+СВЦЭМ!$D$10+'СЕТ СН'!$H$6-'СЕТ СН'!$H$19</f>
        <v>1759.7510111199999</v>
      </c>
      <c r="K88" s="36">
        <f>SUMIFS(СВЦЭМ!$C$39:$C$782,СВЦЭМ!$A$39:$A$782,$A88,СВЦЭМ!$B$39:$B$782,K$83)+'СЕТ СН'!$H$9+СВЦЭМ!$D$10+'СЕТ СН'!$H$6-'СЕТ СН'!$H$19</f>
        <v>1698.9434510900001</v>
      </c>
      <c r="L88" s="36">
        <f>SUMIFS(СВЦЭМ!$C$39:$C$782,СВЦЭМ!$A$39:$A$782,$A88,СВЦЭМ!$B$39:$B$782,L$83)+'СЕТ СН'!$H$9+СВЦЭМ!$D$10+'СЕТ СН'!$H$6-'СЕТ СН'!$H$19</f>
        <v>1664.88825997</v>
      </c>
      <c r="M88" s="36">
        <f>SUMIFS(СВЦЭМ!$C$39:$C$782,СВЦЭМ!$A$39:$A$782,$A88,СВЦЭМ!$B$39:$B$782,M$83)+'СЕТ СН'!$H$9+СВЦЭМ!$D$10+'СЕТ СН'!$H$6-'СЕТ СН'!$H$19</f>
        <v>1635.5705533999999</v>
      </c>
      <c r="N88" s="36">
        <f>SUMIFS(СВЦЭМ!$C$39:$C$782,СВЦЭМ!$A$39:$A$782,$A88,СВЦЭМ!$B$39:$B$782,N$83)+'СЕТ СН'!$H$9+СВЦЭМ!$D$10+'СЕТ СН'!$H$6-'СЕТ СН'!$H$19</f>
        <v>1654.2510984400001</v>
      </c>
      <c r="O88" s="36">
        <f>SUMIFS(СВЦЭМ!$C$39:$C$782,СВЦЭМ!$A$39:$A$782,$A88,СВЦЭМ!$B$39:$B$782,O$83)+'СЕТ СН'!$H$9+СВЦЭМ!$D$10+'СЕТ СН'!$H$6-'СЕТ СН'!$H$19</f>
        <v>1662.0721474699999</v>
      </c>
      <c r="P88" s="36">
        <f>SUMIFS(СВЦЭМ!$C$39:$C$782,СВЦЭМ!$A$39:$A$782,$A88,СВЦЭМ!$B$39:$B$782,P$83)+'СЕТ СН'!$H$9+СВЦЭМ!$D$10+'СЕТ СН'!$H$6-'СЕТ СН'!$H$19</f>
        <v>1664.63479304</v>
      </c>
      <c r="Q88" s="36">
        <f>SUMIFS(СВЦЭМ!$C$39:$C$782,СВЦЭМ!$A$39:$A$782,$A88,СВЦЭМ!$B$39:$B$782,Q$83)+'СЕТ СН'!$H$9+СВЦЭМ!$D$10+'СЕТ СН'!$H$6-'СЕТ СН'!$H$19</f>
        <v>1662.31672475</v>
      </c>
      <c r="R88" s="36">
        <f>SUMIFS(СВЦЭМ!$C$39:$C$782,СВЦЭМ!$A$39:$A$782,$A88,СВЦЭМ!$B$39:$B$782,R$83)+'СЕТ СН'!$H$9+СВЦЭМ!$D$10+'СЕТ СН'!$H$6-'СЕТ СН'!$H$19</f>
        <v>1666.0797781799999</v>
      </c>
      <c r="S88" s="36">
        <f>SUMIFS(СВЦЭМ!$C$39:$C$782,СВЦЭМ!$A$39:$A$782,$A88,СВЦЭМ!$B$39:$B$782,S$83)+'СЕТ СН'!$H$9+СВЦЭМ!$D$10+'СЕТ СН'!$H$6-'СЕТ СН'!$H$19</f>
        <v>1643.5593491499999</v>
      </c>
      <c r="T88" s="36">
        <f>SUMIFS(СВЦЭМ!$C$39:$C$782,СВЦЭМ!$A$39:$A$782,$A88,СВЦЭМ!$B$39:$B$782,T$83)+'СЕТ СН'!$H$9+СВЦЭМ!$D$10+'СЕТ СН'!$H$6-'СЕТ СН'!$H$19</f>
        <v>1629.40854401</v>
      </c>
      <c r="U88" s="36">
        <f>SUMIFS(СВЦЭМ!$C$39:$C$782,СВЦЭМ!$A$39:$A$782,$A88,СВЦЭМ!$B$39:$B$782,U$83)+'СЕТ СН'!$H$9+СВЦЭМ!$D$10+'СЕТ СН'!$H$6-'СЕТ СН'!$H$19</f>
        <v>1636.1863267799999</v>
      </c>
      <c r="V88" s="36">
        <f>SUMIFS(СВЦЭМ!$C$39:$C$782,СВЦЭМ!$A$39:$A$782,$A88,СВЦЭМ!$B$39:$B$782,V$83)+'СЕТ СН'!$H$9+СВЦЭМ!$D$10+'СЕТ СН'!$H$6-'СЕТ СН'!$H$19</f>
        <v>1646.3871751199999</v>
      </c>
      <c r="W88" s="36">
        <f>SUMIFS(СВЦЭМ!$C$39:$C$782,СВЦЭМ!$A$39:$A$782,$A88,СВЦЭМ!$B$39:$B$782,W$83)+'СЕТ СН'!$H$9+СВЦЭМ!$D$10+'СЕТ СН'!$H$6-'СЕТ СН'!$H$19</f>
        <v>1644.7531589999999</v>
      </c>
      <c r="X88" s="36">
        <f>SUMIFS(СВЦЭМ!$C$39:$C$782,СВЦЭМ!$A$39:$A$782,$A88,СВЦЭМ!$B$39:$B$782,X$83)+'СЕТ СН'!$H$9+СВЦЭМ!$D$10+'СЕТ СН'!$H$6-'СЕТ СН'!$H$19</f>
        <v>1683.53086932</v>
      </c>
      <c r="Y88" s="36">
        <f>SUMIFS(СВЦЭМ!$C$39:$C$782,СВЦЭМ!$A$39:$A$782,$A88,СВЦЭМ!$B$39:$B$782,Y$83)+'СЕТ СН'!$H$9+СВЦЭМ!$D$10+'СЕТ СН'!$H$6-'СЕТ СН'!$H$19</f>
        <v>1762.6174480099999</v>
      </c>
    </row>
    <row r="89" spans="1:25" ht="15.75" x14ac:dyDescent="0.2">
      <c r="A89" s="35">
        <f t="shared" si="2"/>
        <v>45113</v>
      </c>
      <c r="B89" s="36">
        <f>SUMIFS(СВЦЭМ!$C$39:$C$782,СВЦЭМ!$A$39:$A$782,$A89,СВЦЭМ!$B$39:$B$782,B$83)+'СЕТ СН'!$H$9+СВЦЭМ!$D$10+'СЕТ СН'!$H$6-'СЕТ СН'!$H$19</f>
        <v>1855.7032540999999</v>
      </c>
      <c r="C89" s="36">
        <f>SUMIFS(СВЦЭМ!$C$39:$C$782,СВЦЭМ!$A$39:$A$782,$A89,СВЦЭМ!$B$39:$B$782,C$83)+'СЕТ СН'!$H$9+СВЦЭМ!$D$10+'СЕТ СН'!$H$6-'СЕТ СН'!$H$19</f>
        <v>1902.6120516599999</v>
      </c>
      <c r="D89" s="36">
        <f>SUMIFS(СВЦЭМ!$C$39:$C$782,СВЦЭМ!$A$39:$A$782,$A89,СВЦЭМ!$B$39:$B$782,D$83)+'СЕТ СН'!$H$9+СВЦЭМ!$D$10+'СЕТ СН'!$H$6-'СЕТ СН'!$H$19</f>
        <v>1923.83846694</v>
      </c>
      <c r="E89" s="36">
        <f>SUMIFS(СВЦЭМ!$C$39:$C$782,СВЦЭМ!$A$39:$A$782,$A89,СВЦЭМ!$B$39:$B$782,E$83)+'СЕТ СН'!$H$9+СВЦЭМ!$D$10+'СЕТ СН'!$H$6-'СЕТ СН'!$H$19</f>
        <v>1937.8099462499999</v>
      </c>
      <c r="F89" s="36">
        <f>SUMIFS(СВЦЭМ!$C$39:$C$782,СВЦЭМ!$A$39:$A$782,$A89,СВЦЭМ!$B$39:$B$782,F$83)+'СЕТ СН'!$H$9+СВЦЭМ!$D$10+'СЕТ СН'!$H$6-'СЕТ СН'!$H$19</f>
        <v>1921.8839792799999</v>
      </c>
      <c r="G89" s="36">
        <f>SUMIFS(СВЦЭМ!$C$39:$C$782,СВЦЭМ!$A$39:$A$782,$A89,СВЦЭМ!$B$39:$B$782,G$83)+'СЕТ СН'!$H$9+СВЦЭМ!$D$10+'СЕТ СН'!$H$6-'СЕТ СН'!$H$19</f>
        <v>1905.97033945</v>
      </c>
      <c r="H89" s="36">
        <f>SUMIFS(СВЦЭМ!$C$39:$C$782,СВЦЭМ!$A$39:$A$782,$A89,СВЦЭМ!$B$39:$B$782,H$83)+'СЕТ СН'!$H$9+СВЦЭМ!$D$10+'СЕТ СН'!$H$6-'СЕТ СН'!$H$19</f>
        <v>1870.4986167699999</v>
      </c>
      <c r="I89" s="36">
        <f>SUMIFS(СВЦЭМ!$C$39:$C$782,СВЦЭМ!$A$39:$A$782,$A89,СВЦЭМ!$B$39:$B$782,I$83)+'СЕТ СН'!$H$9+СВЦЭМ!$D$10+'СЕТ СН'!$H$6-'СЕТ СН'!$H$19</f>
        <v>1774.55808703</v>
      </c>
      <c r="J89" s="36">
        <f>SUMIFS(СВЦЭМ!$C$39:$C$782,СВЦЭМ!$A$39:$A$782,$A89,СВЦЭМ!$B$39:$B$782,J$83)+'СЕТ СН'!$H$9+СВЦЭМ!$D$10+'СЕТ СН'!$H$6-'СЕТ СН'!$H$19</f>
        <v>1696.65249881</v>
      </c>
      <c r="K89" s="36">
        <f>SUMIFS(СВЦЭМ!$C$39:$C$782,СВЦЭМ!$A$39:$A$782,$A89,СВЦЭМ!$B$39:$B$782,K$83)+'СЕТ СН'!$H$9+СВЦЭМ!$D$10+'СЕТ СН'!$H$6-'СЕТ СН'!$H$19</f>
        <v>1658.4101296700001</v>
      </c>
      <c r="L89" s="36">
        <f>SUMIFS(СВЦЭМ!$C$39:$C$782,СВЦЭМ!$A$39:$A$782,$A89,СВЦЭМ!$B$39:$B$782,L$83)+'СЕТ СН'!$H$9+СВЦЭМ!$D$10+'СЕТ СН'!$H$6-'СЕТ СН'!$H$19</f>
        <v>1658.91851316</v>
      </c>
      <c r="M89" s="36">
        <f>SUMIFS(СВЦЭМ!$C$39:$C$782,СВЦЭМ!$A$39:$A$782,$A89,СВЦЭМ!$B$39:$B$782,M$83)+'СЕТ СН'!$H$9+СВЦЭМ!$D$10+'СЕТ СН'!$H$6-'СЕТ СН'!$H$19</f>
        <v>1670.7360470900001</v>
      </c>
      <c r="N89" s="36">
        <f>SUMIFS(СВЦЭМ!$C$39:$C$782,СВЦЭМ!$A$39:$A$782,$A89,СВЦЭМ!$B$39:$B$782,N$83)+'СЕТ СН'!$H$9+СВЦЭМ!$D$10+'СЕТ СН'!$H$6-'СЕТ СН'!$H$19</f>
        <v>1673.9052171599999</v>
      </c>
      <c r="O89" s="36">
        <f>SUMIFS(СВЦЭМ!$C$39:$C$782,СВЦЭМ!$A$39:$A$782,$A89,СВЦЭМ!$B$39:$B$782,O$83)+'СЕТ СН'!$H$9+СВЦЭМ!$D$10+'СЕТ СН'!$H$6-'СЕТ СН'!$H$19</f>
        <v>1681.86024589</v>
      </c>
      <c r="P89" s="36">
        <f>SUMIFS(СВЦЭМ!$C$39:$C$782,СВЦЭМ!$A$39:$A$782,$A89,СВЦЭМ!$B$39:$B$782,P$83)+'СЕТ СН'!$H$9+СВЦЭМ!$D$10+'СЕТ СН'!$H$6-'СЕТ СН'!$H$19</f>
        <v>1688.9772031</v>
      </c>
      <c r="Q89" s="36">
        <f>SUMIFS(СВЦЭМ!$C$39:$C$782,СВЦЭМ!$A$39:$A$782,$A89,СВЦЭМ!$B$39:$B$782,Q$83)+'СЕТ СН'!$H$9+СВЦЭМ!$D$10+'СЕТ СН'!$H$6-'СЕТ СН'!$H$19</f>
        <v>1693.50912612</v>
      </c>
      <c r="R89" s="36">
        <f>SUMIFS(СВЦЭМ!$C$39:$C$782,СВЦЭМ!$A$39:$A$782,$A89,СВЦЭМ!$B$39:$B$782,R$83)+'СЕТ СН'!$H$9+СВЦЭМ!$D$10+'СЕТ СН'!$H$6-'СЕТ СН'!$H$19</f>
        <v>1680.65519913</v>
      </c>
      <c r="S89" s="36">
        <f>SUMIFS(СВЦЭМ!$C$39:$C$782,СВЦЭМ!$A$39:$A$782,$A89,СВЦЭМ!$B$39:$B$782,S$83)+'СЕТ СН'!$H$9+СВЦЭМ!$D$10+'СЕТ СН'!$H$6-'СЕТ СН'!$H$19</f>
        <v>1674.7065916899999</v>
      </c>
      <c r="T89" s="36">
        <f>SUMIFS(СВЦЭМ!$C$39:$C$782,СВЦЭМ!$A$39:$A$782,$A89,СВЦЭМ!$B$39:$B$782,T$83)+'СЕТ СН'!$H$9+СВЦЭМ!$D$10+'СЕТ СН'!$H$6-'СЕТ СН'!$H$19</f>
        <v>1682.5434192600001</v>
      </c>
      <c r="U89" s="36">
        <f>SUMIFS(СВЦЭМ!$C$39:$C$782,СВЦЭМ!$A$39:$A$782,$A89,СВЦЭМ!$B$39:$B$782,U$83)+'СЕТ СН'!$H$9+СВЦЭМ!$D$10+'СЕТ СН'!$H$6-'СЕТ СН'!$H$19</f>
        <v>1665.30428489</v>
      </c>
      <c r="V89" s="36">
        <f>SUMIFS(СВЦЭМ!$C$39:$C$782,СВЦЭМ!$A$39:$A$782,$A89,СВЦЭМ!$B$39:$B$782,V$83)+'СЕТ СН'!$H$9+СВЦЭМ!$D$10+'СЕТ СН'!$H$6-'СЕТ СН'!$H$19</f>
        <v>1676.1208227699999</v>
      </c>
      <c r="W89" s="36">
        <f>SUMIFS(СВЦЭМ!$C$39:$C$782,СВЦЭМ!$A$39:$A$782,$A89,СВЦЭМ!$B$39:$B$782,W$83)+'СЕТ СН'!$H$9+СВЦЭМ!$D$10+'СЕТ СН'!$H$6-'СЕТ СН'!$H$19</f>
        <v>1665.3985180899999</v>
      </c>
      <c r="X89" s="36">
        <f>SUMIFS(СВЦЭМ!$C$39:$C$782,СВЦЭМ!$A$39:$A$782,$A89,СВЦЭМ!$B$39:$B$782,X$83)+'СЕТ СН'!$H$9+СВЦЭМ!$D$10+'СЕТ СН'!$H$6-'СЕТ СН'!$H$19</f>
        <v>1752.0448244199999</v>
      </c>
      <c r="Y89" s="36">
        <f>SUMIFS(СВЦЭМ!$C$39:$C$782,СВЦЭМ!$A$39:$A$782,$A89,СВЦЭМ!$B$39:$B$782,Y$83)+'СЕТ СН'!$H$9+СВЦЭМ!$D$10+'СЕТ СН'!$H$6-'СЕТ СН'!$H$19</f>
        <v>1836.51517827</v>
      </c>
    </row>
    <row r="90" spans="1:25" ht="15.75" x14ac:dyDescent="0.2">
      <c r="A90" s="35">
        <f t="shared" si="2"/>
        <v>45114</v>
      </c>
      <c r="B90" s="36">
        <f>SUMIFS(СВЦЭМ!$C$39:$C$782,СВЦЭМ!$A$39:$A$782,$A90,СВЦЭМ!$B$39:$B$782,B$83)+'СЕТ СН'!$H$9+СВЦЭМ!$D$10+'СЕТ СН'!$H$6-'СЕТ СН'!$H$19</f>
        <v>1955.8780283599999</v>
      </c>
      <c r="C90" s="36">
        <f>SUMIFS(СВЦЭМ!$C$39:$C$782,СВЦЭМ!$A$39:$A$782,$A90,СВЦЭМ!$B$39:$B$782,C$83)+'СЕТ СН'!$H$9+СВЦЭМ!$D$10+'СЕТ СН'!$H$6-'СЕТ СН'!$H$19</f>
        <v>2074.9912479899999</v>
      </c>
      <c r="D90" s="36">
        <f>SUMIFS(СВЦЭМ!$C$39:$C$782,СВЦЭМ!$A$39:$A$782,$A90,СВЦЭМ!$B$39:$B$782,D$83)+'СЕТ СН'!$H$9+СВЦЭМ!$D$10+'СЕТ СН'!$H$6-'СЕТ СН'!$H$19</f>
        <v>2212.2279700100003</v>
      </c>
      <c r="E90" s="36">
        <f>SUMIFS(СВЦЭМ!$C$39:$C$782,СВЦЭМ!$A$39:$A$782,$A90,СВЦЭМ!$B$39:$B$782,E$83)+'СЕТ СН'!$H$9+СВЦЭМ!$D$10+'СЕТ СН'!$H$6-'СЕТ СН'!$H$19</f>
        <v>2235.3457618699999</v>
      </c>
      <c r="F90" s="36">
        <f>SUMIFS(СВЦЭМ!$C$39:$C$782,СВЦЭМ!$A$39:$A$782,$A90,СВЦЭМ!$B$39:$B$782,F$83)+'СЕТ СН'!$H$9+СВЦЭМ!$D$10+'СЕТ СН'!$H$6-'СЕТ СН'!$H$19</f>
        <v>2244.63899515</v>
      </c>
      <c r="G90" s="36">
        <f>SUMIFS(СВЦЭМ!$C$39:$C$782,СВЦЭМ!$A$39:$A$782,$A90,СВЦЭМ!$B$39:$B$782,G$83)+'СЕТ СН'!$H$9+СВЦЭМ!$D$10+'СЕТ СН'!$H$6-'СЕТ СН'!$H$19</f>
        <v>2251.6652146599999</v>
      </c>
      <c r="H90" s="36">
        <f>SUMIFS(СВЦЭМ!$C$39:$C$782,СВЦЭМ!$A$39:$A$782,$A90,СВЦЭМ!$B$39:$B$782,H$83)+'СЕТ СН'!$H$9+СВЦЭМ!$D$10+'СЕТ СН'!$H$6-'СЕТ СН'!$H$19</f>
        <v>2218.6608068300002</v>
      </c>
      <c r="I90" s="36">
        <f>SUMIFS(СВЦЭМ!$C$39:$C$782,СВЦЭМ!$A$39:$A$782,$A90,СВЦЭМ!$B$39:$B$782,I$83)+'СЕТ СН'!$H$9+СВЦЭМ!$D$10+'СЕТ СН'!$H$6-'СЕТ СН'!$H$19</f>
        <v>2091.45795593</v>
      </c>
      <c r="J90" s="36">
        <f>SUMIFS(СВЦЭМ!$C$39:$C$782,СВЦЭМ!$A$39:$A$782,$A90,СВЦЭМ!$B$39:$B$782,J$83)+'СЕТ СН'!$H$9+СВЦЭМ!$D$10+'СЕТ СН'!$H$6-'СЕТ СН'!$H$19</f>
        <v>1883.9707363299999</v>
      </c>
      <c r="K90" s="36">
        <f>SUMIFS(СВЦЭМ!$C$39:$C$782,СВЦЭМ!$A$39:$A$782,$A90,СВЦЭМ!$B$39:$B$782,K$83)+'СЕТ СН'!$H$9+СВЦЭМ!$D$10+'СЕТ СН'!$H$6-'СЕТ СН'!$H$19</f>
        <v>1864.87033423</v>
      </c>
      <c r="L90" s="36">
        <f>SUMIFS(СВЦЭМ!$C$39:$C$782,СВЦЭМ!$A$39:$A$782,$A90,СВЦЭМ!$B$39:$B$782,L$83)+'СЕТ СН'!$H$9+СВЦЭМ!$D$10+'СЕТ СН'!$H$6-'СЕТ СН'!$H$19</f>
        <v>1849.95512214</v>
      </c>
      <c r="M90" s="36">
        <f>SUMIFS(СВЦЭМ!$C$39:$C$782,СВЦЭМ!$A$39:$A$782,$A90,СВЦЭМ!$B$39:$B$782,M$83)+'СЕТ СН'!$H$9+СВЦЭМ!$D$10+'СЕТ СН'!$H$6-'СЕТ СН'!$H$19</f>
        <v>1764.10136175</v>
      </c>
      <c r="N90" s="36">
        <f>SUMIFS(СВЦЭМ!$C$39:$C$782,СВЦЭМ!$A$39:$A$782,$A90,СВЦЭМ!$B$39:$B$782,N$83)+'СЕТ СН'!$H$9+СВЦЭМ!$D$10+'СЕТ СН'!$H$6-'СЕТ СН'!$H$19</f>
        <v>1813.5574456499999</v>
      </c>
      <c r="O90" s="36">
        <f>SUMIFS(СВЦЭМ!$C$39:$C$782,СВЦЭМ!$A$39:$A$782,$A90,СВЦЭМ!$B$39:$B$782,O$83)+'СЕТ СН'!$H$9+СВЦЭМ!$D$10+'СЕТ СН'!$H$6-'СЕТ СН'!$H$19</f>
        <v>1811.9846430099999</v>
      </c>
      <c r="P90" s="36">
        <f>SUMIFS(СВЦЭМ!$C$39:$C$782,СВЦЭМ!$A$39:$A$782,$A90,СВЦЭМ!$B$39:$B$782,P$83)+'СЕТ СН'!$H$9+СВЦЭМ!$D$10+'СЕТ СН'!$H$6-'СЕТ СН'!$H$19</f>
        <v>1782.0494233100001</v>
      </c>
      <c r="Q90" s="36">
        <f>SUMIFS(СВЦЭМ!$C$39:$C$782,СВЦЭМ!$A$39:$A$782,$A90,СВЦЭМ!$B$39:$B$782,Q$83)+'СЕТ СН'!$H$9+СВЦЭМ!$D$10+'СЕТ СН'!$H$6-'СЕТ СН'!$H$19</f>
        <v>1832.8321753</v>
      </c>
      <c r="R90" s="36">
        <f>SUMIFS(СВЦЭМ!$C$39:$C$782,СВЦЭМ!$A$39:$A$782,$A90,СВЦЭМ!$B$39:$B$782,R$83)+'СЕТ СН'!$H$9+СВЦЭМ!$D$10+'СЕТ СН'!$H$6-'СЕТ СН'!$H$19</f>
        <v>1835.87462138</v>
      </c>
      <c r="S90" s="36">
        <f>SUMIFS(СВЦЭМ!$C$39:$C$782,СВЦЭМ!$A$39:$A$782,$A90,СВЦЭМ!$B$39:$B$782,S$83)+'СЕТ СН'!$H$9+СВЦЭМ!$D$10+'СЕТ СН'!$H$6-'СЕТ СН'!$H$19</f>
        <v>1839.0103064800001</v>
      </c>
      <c r="T90" s="36">
        <f>SUMIFS(СВЦЭМ!$C$39:$C$782,СВЦЭМ!$A$39:$A$782,$A90,СВЦЭМ!$B$39:$B$782,T$83)+'СЕТ СН'!$H$9+СВЦЭМ!$D$10+'СЕТ СН'!$H$6-'СЕТ СН'!$H$19</f>
        <v>1835.6369565800001</v>
      </c>
      <c r="U90" s="36">
        <f>SUMIFS(СВЦЭМ!$C$39:$C$782,СВЦЭМ!$A$39:$A$782,$A90,СВЦЭМ!$B$39:$B$782,U$83)+'СЕТ СН'!$H$9+СВЦЭМ!$D$10+'СЕТ СН'!$H$6-'СЕТ СН'!$H$19</f>
        <v>1861.81271051</v>
      </c>
      <c r="V90" s="36">
        <f>SUMIFS(СВЦЭМ!$C$39:$C$782,СВЦЭМ!$A$39:$A$782,$A90,СВЦЭМ!$B$39:$B$782,V$83)+'СЕТ СН'!$H$9+СВЦЭМ!$D$10+'СЕТ СН'!$H$6-'СЕТ СН'!$H$19</f>
        <v>1877.3444496899999</v>
      </c>
      <c r="W90" s="36">
        <f>SUMIFS(СВЦЭМ!$C$39:$C$782,СВЦЭМ!$A$39:$A$782,$A90,СВЦЭМ!$B$39:$B$782,W$83)+'СЕТ СН'!$H$9+СВЦЭМ!$D$10+'СЕТ СН'!$H$6-'СЕТ СН'!$H$19</f>
        <v>1876.30102263</v>
      </c>
      <c r="X90" s="36">
        <f>SUMIFS(СВЦЭМ!$C$39:$C$782,СВЦЭМ!$A$39:$A$782,$A90,СВЦЭМ!$B$39:$B$782,X$83)+'СЕТ СН'!$H$9+СВЦЭМ!$D$10+'СЕТ СН'!$H$6-'СЕТ СН'!$H$19</f>
        <v>1897.3703501699999</v>
      </c>
      <c r="Y90" s="36">
        <f>SUMIFS(СВЦЭМ!$C$39:$C$782,СВЦЭМ!$A$39:$A$782,$A90,СВЦЭМ!$B$39:$B$782,Y$83)+'СЕТ СН'!$H$9+СВЦЭМ!$D$10+'СЕТ СН'!$H$6-'СЕТ СН'!$H$19</f>
        <v>2085.3331223099999</v>
      </c>
    </row>
    <row r="91" spans="1:25" ht="15.75" x14ac:dyDescent="0.2">
      <c r="A91" s="35">
        <f t="shared" si="2"/>
        <v>45115</v>
      </c>
      <c r="B91" s="36">
        <f>SUMIFS(СВЦЭМ!$C$39:$C$782,СВЦЭМ!$A$39:$A$782,$A91,СВЦЭМ!$B$39:$B$782,B$83)+'СЕТ СН'!$H$9+СВЦЭМ!$D$10+'СЕТ СН'!$H$6-'СЕТ СН'!$H$19</f>
        <v>1976.24850563</v>
      </c>
      <c r="C91" s="36">
        <f>SUMIFS(СВЦЭМ!$C$39:$C$782,СВЦЭМ!$A$39:$A$782,$A91,СВЦЭМ!$B$39:$B$782,C$83)+'СЕТ СН'!$H$9+СВЦЭМ!$D$10+'СЕТ СН'!$H$6-'СЕТ СН'!$H$19</f>
        <v>2078.7290643800002</v>
      </c>
      <c r="D91" s="36">
        <f>SUMIFS(СВЦЭМ!$C$39:$C$782,СВЦЭМ!$A$39:$A$782,$A91,СВЦЭМ!$B$39:$B$782,D$83)+'СЕТ СН'!$H$9+СВЦЭМ!$D$10+'СЕТ СН'!$H$6-'СЕТ СН'!$H$19</f>
        <v>2089.11157933</v>
      </c>
      <c r="E91" s="36">
        <f>SUMIFS(СВЦЭМ!$C$39:$C$782,СВЦЭМ!$A$39:$A$782,$A91,СВЦЭМ!$B$39:$B$782,E$83)+'СЕТ СН'!$H$9+СВЦЭМ!$D$10+'СЕТ СН'!$H$6-'СЕТ СН'!$H$19</f>
        <v>2058.4953139200002</v>
      </c>
      <c r="F91" s="36">
        <f>SUMIFS(СВЦЭМ!$C$39:$C$782,СВЦЭМ!$A$39:$A$782,$A91,СВЦЭМ!$B$39:$B$782,F$83)+'СЕТ СН'!$H$9+СВЦЭМ!$D$10+'СЕТ СН'!$H$6-'СЕТ СН'!$H$19</f>
        <v>2052.8561844400001</v>
      </c>
      <c r="G91" s="36">
        <f>SUMIFS(СВЦЭМ!$C$39:$C$782,СВЦЭМ!$A$39:$A$782,$A91,СВЦЭМ!$B$39:$B$782,G$83)+'СЕТ СН'!$H$9+СВЦЭМ!$D$10+'СЕТ СН'!$H$6-'СЕТ СН'!$H$19</f>
        <v>2057.9841324399999</v>
      </c>
      <c r="H91" s="36">
        <f>SUMIFS(СВЦЭМ!$C$39:$C$782,СВЦЭМ!$A$39:$A$782,$A91,СВЦЭМ!$B$39:$B$782,H$83)+'СЕТ СН'!$H$9+СВЦЭМ!$D$10+'СЕТ СН'!$H$6-'СЕТ СН'!$H$19</f>
        <v>2019.2902113499999</v>
      </c>
      <c r="I91" s="36">
        <f>SUMIFS(СВЦЭМ!$C$39:$C$782,СВЦЭМ!$A$39:$A$782,$A91,СВЦЭМ!$B$39:$B$782,I$83)+'СЕТ СН'!$H$9+СВЦЭМ!$D$10+'СЕТ СН'!$H$6-'СЕТ СН'!$H$19</f>
        <v>1846.62406852</v>
      </c>
      <c r="J91" s="36">
        <f>SUMIFS(СВЦЭМ!$C$39:$C$782,СВЦЭМ!$A$39:$A$782,$A91,СВЦЭМ!$B$39:$B$782,J$83)+'СЕТ СН'!$H$9+СВЦЭМ!$D$10+'СЕТ СН'!$H$6-'СЕТ СН'!$H$19</f>
        <v>1790.8535694899999</v>
      </c>
      <c r="K91" s="36">
        <f>SUMIFS(СВЦЭМ!$C$39:$C$782,СВЦЭМ!$A$39:$A$782,$A91,СВЦЭМ!$B$39:$B$782,K$83)+'СЕТ СН'!$H$9+СВЦЭМ!$D$10+'СЕТ СН'!$H$6-'СЕТ СН'!$H$19</f>
        <v>1791.74328184</v>
      </c>
      <c r="L91" s="36">
        <f>SUMIFS(СВЦЭМ!$C$39:$C$782,СВЦЭМ!$A$39:$A$782,$A91,СВЦЭМ!$B$39:$B$782,L$83)+'СЕТ СН'!$H$9+СВЦЭМ!$D$10+'СЕТ СН'!$H$6-'СЕТ СН'!$H$19</f>
        <v>1770.30567453</v>
      </c>
      <c r="M91" s="36">
        <f>SUMIFS(СВЦЭМ!$C$39:$C$782,СВЦЭМ!$A$39:$A$782,$A91,СВЦЭМ!$B$39:$B$782,M$83)+'СЕТ СН'!$H$9+СВЦЭМ!$D$10+'СЕТ СН'!$H$6-'СЕТ СН'!$H$19</f>
        <v>1775.0025556999999</v>
      </c>
      <c r="N91" s="36">
        <f>SUMIFS(СВЦЭМ!$C$39:$C$782,СВЦЭМ!$A$39:$A$782,$A91,СВЦЭМ!$B$39:$B$782,N$83)+'СЕТ СН'!$H$9+СВЦЭМ!$D$10+'СЕТ СН'!$H$6-'СЕТ СН'!$H$19</f>
        <v>1777.5468415</v>
      </c>
      <c r="O91" s="36">
        <f>SUMIFS(СВЦЭМ!$C$39:$C$782,СВЦЭМ!$A$39:$A$782,$A91,СВЦЭМ!$B$39:$B$782,O$83)+'СЕТ СН'!$H$9+СВЦЭМ!$D$10+'СЕТ СН'!$H$6-'СЕТ СН'!$H$19</f>
        <v>1781.7989892099999</v>
      </c>
      <c r="P91" s="36">
        <f>SUMIFS(СВЦЭМ!$C$39:$C$782,СВЦЭМ!$A$39:$A$782,$A91,СВЦЭМ!$B$39:$B$782,P$83)+'СЕТ СН'!$H$9+СВЦЭМ!$D$10+'СЕТ СН'!$H$6-'СЕТ СН'!$H$19</f>
        <v>1790.11691331</v>
      </c>
      <c r="Q91" s="36">
        <f>SUMIFS(СВЦЭМ!$C$39:$C$782,СВЦЭМ!$A$39:$A$782,$A91,СВЦЭМ!$B$39:$B$782,Q$83)+'СЕТ СН'!$H$9+СВЦЭМ!$D$10+'СЕТ СН'!$H$6-'СЕТ СН'!$H$19</f>
        <v>1792.99056533</v>
      </c>
      <c r="R91" s="36">
        <f>SUMIFS(СВЦЭМ!$C$39:$C$782,СВЦЭМ!$A$39:$A$782,$A91,СВЦЭМ!$B$39:$B$782,R$83)+'СЕТ СН'!$H$9+СВЦЭМ!$D$10+'СЕТ СН'!$H$6-'СЕТ СН'!$H$19</f>
        <v>1800.9458978600001</v>
      </c>
      <c r="S91" s="36">
        <f>SUMIFS(СВЦЭМ!$C$39:$C$782,СВЦЭМ!$A$39:$A$782,$A91,СВЦЭМ!$B$39:$B$782,S$83)+'СЕТ СН'!$H$9+СВЦЭМ!$D$10+'СЕТ СН'!$H$6-'СЕТ СН'!$H$19</f>
        <v>1799.0739270500001</v>
      </c>
      <c r="T91" s="36">
        <f>SUMIFS(СВЦЭМ!$C$39:$C$782,СВЦЭМ!$A$39:$A$782,$A91,СВЦЭМ!$B$39:$B$782,T$83)+'СЕТ СН'!$H$9+СВЦЭМ!$D$10+'СЕТ СН'!$H$6-'СЕТ СН'!$H$19</f>
        <v>1803.43795112</v>
      </c>
      <c r="U91" s="36">
        <f>SUMIFS(СВЦЭМ!$C$39:$C$782,СВЦЭМ!$A$39:$A$782,$A91,СВЦЭМ!$B$39:$B$782,U$83)+'СЕТ СН'!$H$9+СВЦЭМ!$D$10+'СЕТ СН'!$H$6-'СЕТ СН'!$H$19</f>
        <v>1791.0307636699999</v>
      </c>
      <c r="V91" s="36">
        <f>SUMIFS(СВЦЭМ!$C$39:$C$782,СВЦЭМ!$A$39:$A$782,$A91,СВЦЭМ!$B$39:$B$782,V$83)+'СЕТ СН'!$H$9+СВЦЭМ!$D$10+'СЕТ СН'!$H$6-'СЕТ СН'!$H$19</f>
        <v>1810.10139482</v>
      </c>
      <c r="W91" s="36">
        <f>SUMIFS(СВЦЭМ!$C$39:$C$782,СВЦЭМ!$A$39:$A$782,$A91,СВЦЭМ!$B$39:$B$782,W$83)+'СЕТ СН'!$H$9+СВЦЭМ!$D$10+'СЕТ СН'!$H$6-'СЕТ СН'!$H$19</f>
        <v>1820.8487669900001</v>
      </c>
      <c r="X91" s="36">
        <f>SUMIFS(СВЦЭМ!$C$39:$C$782,СВЦЭМ!$A$39:$A$782,$A91,СВЦЭМ!$B$39:$B$782,X$83)+'СЕТ СН'!$H$9+СВЦЭМ!$D$10+'СЕТ СН'!$H$6-'СЕТ СН'!$H$19</f>
        <v>1877.9675784399999</v>
      </c>
      <c r="Y91" s="36">
        <f>SUMIFS(СВЦЭМ!$C$39:$C$782,СВЦЭМ!$A$39:$A$782,$A91,СВЦЭМ!$B$39:$B$782,Y$83)+'СЕТ СН'!$H$9+СВЦЭМ!$D$10+'СЕТ СН'!$H$6-'СЕТ СН'!$H$19</f>
        <v>1946.3024544899999</v>
      </c>
    </row>
    <row r="92" spans="1:25" ht="15.75" x14ac:dyDescent="0.2">
      <c r="A92" s="35">
        <f t="shared" si="2"/>
        <v>45116</v>
      </c>
      <c r="B92" s="36">
        <f>SUMIFS(СВЦЭМ!$C$39:$C$782,СВЦЭМ!$A$39:$A$782,$A92,СВЦЭМ!$B$39:$B$782,B$83)+'СЕТ СН'!$H$9+СВЦЭМ!$D$10+'СЕТ СН'!$H$6-'СЕТ СН'!$H$19</f>
        <v>1898.4422333</v>
      </c>
      <c r="C92" s="36">
        <f>SUMIFS(СВЦЭМ!$C$39:$C$782,СВЦЭМ!$A$39:$A$782,$A92,СВЦЭМ!$B$39:$B$782,C$83)+'СЕТ СН'!$H$9+СВЦЭМ!$D$10+'СЕТ СН'!$H$6-'СЕТ СН'!$H$19</f>
        <v>2009.5053794200001</v>
      </c>
      <c r="D92" s="36">
        <f>SUMIFS(СВЦЭМ!$C$39:$C$782,СВЦЭМ!$A$39:$A$782,$A92,СВЦЭМ!$B$39:$B$782,D$83)+'СЕТ СН'!$H$9+СВЦЭМ!$D$10+'СЕТ СН'!$H$6-'СЕТ СН'!$H$19</f>
        <v>2083.9583353600001</v>
      </c>
      <c r="E92" s="36">
        <f>SUMIFS(СВЦЭМ!$C$39:$C$782,СВЦЭМ!$A$39:$A$782,$A92,СВЦЭМ!$B$39:$B$782,E$83)+'СЕТ СН'!$H$9+СВЦЭМ!$D$10+'СЕТ СН'!$H$6-'СЕТ СН'!$H$19</f>
        <v>2077.5947369099999</v>
      </c>
      <c r="F92" s="36">
        <f>SUMIFS(СВЦЭМ!$C$39:$C$782,СВЦЭМ!$A$39:$A$782,$A92,СВЦЭМ!$B$39:$B$782,F$83)+'СЕТ СН'!$H$9+СВЦЭМ!$D$10+'СЕТ СН'!$H$6-'СЕТ СН'!$H$19</f>
        <v>2074.2858547800001</v>
      </c>
      <c r="G92" s="36">
        <f>SUMIFS(СВЦЭМ!$C$39:$C$782,СВЦЭМ!$A$39:$A$782,$A92,СВЦЭМ!$B$39:$B$782,G$83)+'СЕТ СН'!$H$9+СВЦЭМ!$D$10+'СЕТ СН'!$H$6-'СЕТ СН'!$H$19</f>
        <v>2082.6165450600001</v>
      </c>
      <c r="H92" s="36">
        <f>SUMIFS(СВЦЭМ!$C$39:$C$782,СВЦЭМ!$A$39:$A$782,$A92,СВЦЭМ!$B$39:$B$782,H$83)+'СЕТ СН'!$H$9+СВЦЭМ!$D$10+'СЕТ СН'!$H$6-'СЕТ СН'!$H$19</f>
        <v>2112.8155557800001</v>
      </c>
      <c r="I92" s="36">
        <f>SUMIFS(СВЦЭМ!$C$39:$C$782,СВЦЭМ!$A$39:$A$782,$A92,СВЦЭМ!$B$39:$B$782,I$83)+'СЕТ СН'!$H$9+СВЦЭМ!$D$10+'СЕТ СН'!$H$6-'СЕТ СН'!$H$19</f>
        <v>2014.99977036</v>
      </c>
      <c r="J92" s="36">
        <f>SUMIFS(СВЦЭМ!$C$39:$C$782,СВЦЭМ!$A$39:$A$782,$A92,СВЦЭМ!$B$39:$B$782,J$83)+'СЕТ СН'!$H$9+СВЦЭМ!$D$10+'СЕТ СН'!$H$6-'СЕТ СН'!$H$19</f>
        <v>1921.7443208299999</v>
      </c>
      <c r="K92" s="36">
        <f>SUMIFS(СВЦЭМ!$C$39:$C$782,СВЦЭМ!$A$39:$A$782,$A92,СВЦЭМ!$B$39:$B$782,K$83)+'СЕТ СН'!$H$9+СВЦЭМ!$D$10+'СЕТ СН'!$H$6-'СЕТ СН'!$H$19</f>
        <v>1811.98903552</v>
      </c>
      <c r="L92" s="36">
        <f>SUMIFS(СВЦЭМ!$C$39:$C$782,СВЦЭМ!$A$39:$A$782,$A92,СВЦЭМ!$B$39:$B$782,L$83)+'СЕТ СН'!$H$9+СВЦЭМ!$D$10+'СЕТ СН'!$H$6-'СЕТ СН'!$H$19</f>
        <v>1824.6860955299999</v>
      </c>
      <c r="M92" s="36">
        <f>SUMIFS(СВЦЭМ!$C$39:$C$782,СВЦЭМ!$A$39:$A$782,$A92,СВЦЭМ!$B$39:$B$782,M$83)+'СЕТ СН'!$H$9+СВЦЭМ!$D$10+'СЕТ СН'!$H$6-'СЕТ СН'!$H$19</f>
        <v>1802.58616867</v>
      </c>
      <c r="N92" s="36">
        <f>SUMIFS(СВЦЭМ!$C$39:$C$782,СВЦЭМ!$A$39:$A$782,$A92,СВЦЭМ!$B$39:$B$782,N$83)+'СЕТ СН'!$H$9+СВЦЭМ!$D$10+'СЕТ СН'!$H$6-'СЕТ СН'!$H$19</f>
        <v>1790.7261100399999</v>
      </c>
      <c r="O92" s="36">
        <f>SUMIFS(СВЦЭМ!$C$39:$C$782,СВЦЭМ!$A$39:$A$782,$A92,СВЦЭМ!$B$39:$B$782,O$83)+'СЕТ СН'!$H$9+СВЦЭМ!$D$10+'СЕТ СН'!$H$6-'СЕТ СН'!$H$19</f>
        <v>1793.92209095</v>
      </c>
      <c r="P92" s="36">
        <f>SUMIFS(СВЦЭМ!$C$39:$C$782,СВЦЭМ!$A$39:$A$782,$A92,СВЦЭМ!$B$39:$B$782,P$83)+'СЕТ СН'!$H$9+СВЦЭМ!$D$10+'СЕТ СН'!$H$6-'СЕТ СН'!$H$19</f>
        <v>1807.3800856099999</v>
      </c>
      <c r="Q92" s="36">
        <f>SUMIFS(СВЦЭМ!$C$39:$C$782,СВЦЭМ!$A$39:$A$782,$A92,СВЦЭМ!$B$39:$B$782,Q$83)+'СЕТ СН'!$H$9+СВЦЭМ!$D$10+'СЕТ СН'!$H$6-'СЕТ СН'!$H$19</f>
        <v>1806.2025429099999</v>
      </c>
      <c r="R92" s="36">
        <f>SUMIFS(СВЦЭМ!$C$39:$C$782,СВЦЭМ!$A$39:$A$782,$A92,СВЦЭМ!$B$39:$B$782,R$83)+'СЕТ СН'!$H$9+СВЦЭМ!$D$10+'СЕТ СН'!$H$6-'СЕТ СН'!$H$19</f>
        <v>1802.3142960499999</v>
      </c>
      <c r="S92" s="36">
        <f>SUMIFS(СВЦЭМ!$C$39:$C$782,СВЦЭМ!$A$39:$A$782,$A92,СВЦЭМ!$B$39:$B$782,S$83)+'СЕТ СН'!$H$9+СВЦЭМ!$D$10+'СЕТ СН'!$H$6-'СЕТ СН'!$H$19</f>
        <v>1793.4052949300001</v>
      </c>
      <c r="T92" s="36">
        <f>SUMIFS(СВЦЭМ!$C$39:$C$782,СВЦЭМ!$A$39:$A$782,$A92,СВЦЭМ!$B$39:$B$782,T$83)+'СЕТ СН'!$H$9+СВЦЭМ!$D$10+'СЕТ СН'!$H$6-'СЕТ СН'!$H$19</f>
        <v>1794.7539525899999</v>
      </c>
      <c r="U92" s="36">
        <f>SUMIFS(СВЦЭМ!$C$39:$C$782,СВЦЭМ!$A$39:$A$782,$A92,СВЦЭМ!$B$39:$B$782,U$83)+'СЕТ СН'!$H$9+СВЦЭМ!$D$10+'СЕТ СН'!$H$6-'СЕТ СН'!$H$19</f>
        <v>1823.84996922</v>
      </c>
      <c r="V92" s="36">
        <f>SUMIFS(СВЦЭМ!$C$39:$C$782,СВЦЭМ!$A$39:$A$782,$A92,СВЦЭМ!$B$39:$B$782,V$83)+'СЕТ СН'!$H$9+СВЦЭМ!$D$10+'СЕТ СН'!$H$6-'СЕТ СН'!$H$19</f>
        <v>1826.8938391500001</v>
      </c>
      <c r="W92" s="36">
        <f>SUMIFS(СВЦЭМ!$C$39:$C$782,СВЦЭМ!$A$39:$A$782,$A92,СВЦЭМ!$B$39:$B$782,W$83)+'СЕТ СН'!$H$9+СВЦЭМ!$D$10+'СЕТ СН'!$H$6-'СЕТ СН'!$H$19</f>
        <v>1792.89904286</v>
      </c>
      <c r="X92" s="36">
        <f>SUMIFS(СВЦЭМ!$C$39:$C$782,СВЦЭМ!$A$39:$A$782,$A92,СВЦЭМ!$B$39:$B$782,X$83)+'СЕТ СН'!$H$9+СВЦЭМ!$D$10+'СЕТ СН'!$H$6-'СЕТ СН'!$H$19</f>
        <v>1830.8975716899999</v>
      </c>
      <c r="Y92" s="36">
        <f>SUMIFS(СВЦЭМ!$C$39:$C$782,СВЦЭМ!$A$39:$A$782,$A92,СВЦЭМ!$B$39:$B$782,Y$83)+'СЕТ СН'!$H$9+СВЦЭМ!$D$10+'СЕТ СН'!$H$6-'СЕТ СН'!$H$19</f>
        <v>1924.16717984</v>
      </c>
    </row>
    <row r="93" spans="1:25" ht="15.75" x14ac:dyDescent="0.2">
      <c r="A93" s="35">
        <f t="shared" si="2"/>
        <v>45117</v>
      </c>
      <c r="B93" s="36">
        <f>SUMIFS(СВЦЭМ!$C$39:$C$782,СВЦЭМ!$A$39:$A$782,$A93,СВЦЭМ!$B$39:$B$782,B$83)+'СЕТ СН'!$H$9+СВЦЭМ!$D$10+'СЕТ СН'!$H$6-'СЕТ СН'!$H$19</f>
        <v>1902.22371155</v>
      </c>
      <c r="C93" s="36">
        <f>SUMIFS(СВЦЭМ!$C$39:$C$782,СВЦЭМ!$A$39:$A$782,$A93,СВЦЭМ!$B$39:$B$782,C$83)+'СЕТ СН'!$H$9+СВЦЭМ!$D$10+'СЕТ СН'!$H$6-'СЕТ СН'!$H$19</f>
        <v>1986.4090435099999</v>
      </c>
      <c r="D93" s="36">
        <f>SUMIFS(СВЦЭМ!$C$39:$C$782,СВЦЭМ!$A$39:$A$782,$A93,СВЦЭМ!$B$39:$B$782,D$83)+'СЕТ СН'!$H$9+СВЦЭМ!$D$10+'СЕТ СН'!$H$6-'СЕТ СН'!$H$19</f>
        <v>2103.6739883300002</v>
      </c>
      <c r="E93" s="36">
        <f>SUMIFS(СВЦЭМ!$C$39:$C$782,СВЦЭМ!$A$39:$A$782,$A93,СВЦЭМ!$B$39:$B$782,E$83)+'СЕТ СН'!$H$9+СВЦЭМ!$D$10+'СЕТ СН'!$H$6-'СЕТ СН'!$H$19</f>
        <v>2125.2886857600001</v>
      </c>
      <c r="F93" s="36">
        <f>SUMIFS(СВЦЭМ!$C$39:$C$782,СВЦЭМ!$A$39:$A$782,$A93,СВЦЭМ!$B$39:$B$782,F$83)+'СЕТ СН'!$H$9+СВЦЭМ!$D$10+'СЕТ СН'!$H$6-'СЕТ СН'!$H$19</f>
        <v>2121.8965250000001</v>
      </c>
      <c r="G93" s="36">
        <f>SUMIFS(СВЦЭМ!$C$39:$C$782,СВЦЭМ!$A$39:$A$782,$A93,СВЦЭМ!$B$39:$B$782,G$83)+'СЕТ СН'!$H$9+СВЦЭМ!$D$10+'СЕТ СН'!$H$6-'СЕТ СН'!$H$19</f>
        <v>2118.0191280600002</v>
      </c>
      <c r="H93" s="36">
        <f>SUMIFS(СВЦЭМ!$C$39:$C$782,СВЦЭМ!$A$39:$A$782,$A93,СВЦЭМ!$B$39:$B$782,H$83)+'СЕТ СН'!$H$9+СВЦЭМ!$D$10+'СЕТ СН'!$H$6-'СЕТ СН'!$H$19</f>
        <v>2184.39489761</v>
      </c>
      <c r="I93" s="36">
        <f>SUMIFS(СВЦЭМ!$C$39:$C$782,СВЦЭМ!$A$39:$A$782,$A93,СВЦЭМ!$B$39:$B$782,I$83)+'СЕТ СН'!$H$9+СВЦЭМ!$D$10+'СЕТ СН'!$H$6-'СЕТ СН'!$H$19</f>
        <v>1960.8518024800001</v>
      </c>
      <c r="J93" s="36">
        <f>SUMIFS(СВЦЭМ!$C$39:$C$782,СВЦЭМ!$A$39:$A$782,$A93,СВЦЭМ!$B$39:$B$782,J$83)+'СЕТ СН'!$H$9+СВЦЭМ!$D$10+'СЕТ СН'!$H$6-'СЕТ СН'!$H$19</f>
        <v>1876.54211061</v>
      </c>
      <c r="K93" s="36">
        <f>SUMIFS(СВЦЭМ!$C$39:$C$782,СВЦЭМ!$A$39:$A$782,$A93,СВЦЭМ!$B$39:$B$782,K$83)+'СЕТ СН'!$H$9+СВЦЭМ!$D$10+'СЕТ СН'!$H$6-'СЕТ СН'!$H$19</f>
        <v>1849.1968673700001</v>
      </c>
      <c r="L93" s="36">
        <f>SUMIFS(СВЦЭМ!$C$39:$C$782,СВЦЭМ!$A$39:$A$782,$A93,СВЦЭМ!$B$39:$B$782,L$83)+'СЕТ СН'!$H$9+СВЦЭМ!$D$10+'СЕТ СН'!$H$6-'СЕТ СН'!$H$19</f>
        <v>1839.3745722199999</v>
      </c>
      <c r="M93" s="36">
        <f>SUMIFS(СВЦЭМ!$C$39:$C$782,СВЦЭМ!$A$39:$A$782,$A93,СВЦЭМ!$B$39:$B$782,M$83)+'СЕТ СН'!$H$9+СВЦЭМ!$D$10+'СЕТ СН'!$H$6-'СЕТ СН'!$H$19</f>
        <v>1957.7766257599999</v>
      </c>
      <c r="N93" s="36">
        <f>SUMIFS(СВЦЭМ!$C$39:$C$782,СВЦЭМ!$A$39:$A$782,$A93,СВЦЭМ!$B$39:$B$782,N$83)+'СЕТ СН'!$H$9+СВЦЭМ!$D$10+'СЕТ СН'!$H$6-'СЕТ СН'!$H$19</f>
        <v>1970.2243199</v>
      </c>
      <c r="O93" s="36">
        <f>SUMIFS(СВЦЭМ!$C$39:$C$782,СВЦЭМ!$A$39:$A$782,$A93,СВЦЭМ!$B$39:$B$782,O$83)+'СЕТ СН'!$H$9+СВЦЭМ!$D$10+'СЕТ СН'!$H$6-'СЕТ СН'!$H$19</f>
        <v>1626.18888717</v>
      </c>
      <c r="P93" s="36">
        <f>SUMIFS(СВЦЭМ!$C$39:$C$782,СВЦЭМ!$A$39:$A$782,$A93,СВЦЭМ!$B$39:$B$782,P$83)+'СЕТ СН'!$H$9+СВЦЭМ!$D$10+'СЕТ СН'!$H$6-'СЕТ СН'!$H$19</f>
        <v>1631.03367923</v>
      </c>
      <c r="Q93" s="36">
        <f>SUMIFS(СВЦЭМ!$C$39:$C$782,СВЦЭМ!$A$39:$A$782,$A93,СВЦЭМ!$B$39:$B$782,Q$83)+'СЕТ СН'!$H$9+СВЦЭМ!$D$10+'СЕТ СН'!$H$6-'СЕТ СН'!$H$19</f>
        <v>1634.9642880700001</v>
      </c>
      <c r="R93" s="36">
        <f>SUMIFS(СВЦЭМ!$C$39:$C$782,СВЦЭМ!$A$39:$A$782,$A93,СВЦЭМ!$B$39:$B$782,R$83)+'СЕТ СН'!$H$9+СВЦЭМ!$D$10+'СЕТ СН'!$H$6-'СЕТ СН'!$H$19</f>
        <v>1633.9817122299999</v>
      </c>
      <c r="S93" s="36">
        <f>SUMIFS(СВЦЭМ!$C$39:$C$782,СВЦЭМ!$A$39:$A$782,$A93,СВЦЭМ!$B$39:$B$782,S$83)+'СЕТ СН'!$H$9+СВЦЭМ!$D$10+'СЕТ СН'!$H$6-'СЕТ СН'!$H$19</f>
        <v>1634.1502248300001</v>
      </c>
      <c r="T93" s="36">
        <f>SUMIFS(СВЦЭМ!$C$39:$C$782,СВЦЭМ!$A$39:$A$782,$A93,СВЦЭМ!$B$39:$B$782,T$83)+'СЕТ СН'!$H$9+СВЦЭМ!$D$10+'СЕТ СН'!$H$6-'СЕТ СН'!$H$19</f>
        <v>1815.86384778</v>
      </c>
      <c r="U93" s="36">
        <f>SUMIFS(СВЦЭМ!$C$39:$C$782,СВЦЭМ!$A$39:$A$782,$A93,СВЦЭМ!$B$39:$B$782,U$83)+'СЕТ СН'!$H$9+СВЦЭМ!$D$10+'СЕТ СН'!$H$6-'СЕТ СН'!$H$19</f>
        <v>1801.0118793899999</v>
      </c>
      <c r="V93" s="36">
        <f>SUMIFS(СВЦЭМ!$C$39:$C$782,СВЦЭМ!$A$39:$A$782,$A93,СВЦЭМ!$B$39:$B$782,V$83)+'СЕТ СН'!$H$9+СВЦЭМ!$D$10+'СЕТ СН'!$H$6-'СЕТ СН'!$H$19</f>
        <v>1769.37659708</v>
      </c>
      <c r="W93" s="36">
        <f>SUMIFS(СВЦЭМ!$C$39:$C$782,СВЦЭМ!$A$39:$A$782,$A93,СВЦЭМ!$B$39:$B$782,W$83)+'СЕТ СН'!$H$9+СВЦЭМ!$D$10+'СЕТ СН'!$H$6-'СЕТ СН'!$H$19</f>
        <v>1753.87642203</v>
      </c>
      <c r="X93" s="36">
        <f>SUMIFS(СВЦЭМ!$C$39:$C$782,СВЦЭМ!$A$39:$A$782,$A93,СВЦЭМ!$B$39:$B$782,X$83)+'СЕТ СН'!$H$9+СВЦЭМ!$D$10+'СЕТ СН'!$H$6-'СЕТ СН'!$H$19</f>
        <v>1799.7364185399999</v>
      </c>
      <c r="Y93" s="36">
        <f>SUMIFS(СВЦЭМ!$C$39:$C$782,СВЦЭМ!$A$39:$A$782,$A93,СВЦЭМ!$B$39:$B$782,Y$83)+'СЕТ СН'!$H$9+СВЦЭМ!$D$10+'СЕТ СН'!$H$6-'СЕТ СН'!$H$19</f>
        <v>1866.1801754000001</v>
      </c>
    </row>
    <row r="94" spans="1:25" ht="15.75" x14ac:dyDescent="0.2">
      <c r="A94" s="35">
        <f t="shared" si="2"/>
        <v>45118</v>
      </c>
      <c r="B94" s="36">
        <f>SUMIFS(СВЦЭМ!$C$39:$C$782,СВЦЭМ!$A$39:$A$782,$A94,СВЦЭМ!$B$39:$B$782,B$83)+'СЕТ СН'!$H$9+СВЦЭМ!$D$10+'СЕТ СН'!$H$6-'СЕТ СН'!$H$19</f>
        <v>2024.16751045</v>
      </c>
      <c r="C94" s="36">
        <f>SUMIFS(СВЦЭМ!$C$39:$C$782,СВЦЭМ!$A$39:$A$782,$A94,СВЦЭМ!$B$39:$B$782,C$83)+'СЕТ СН'!$H$9+СВЦЭМ!$D$10+'СЕТ СН'!$H$6-'СЕТ СН'!$H$19</f>
        <v>2089.84361025</v>
      </c>
      <c r="D94" s="36">
        <f>SUMIFS(СВЦЭМ!$C$39:$C$782,СВЦЭМ!$A$39:$A$782,$A94,СВЦЭМ!$B$39:$B$782,D$83)+'СЕТ СН'!$H$9+СВЦЭМ!$D$10+'СЕТ СН'!$H$6-'СЕТ СН'!$H$19</f>
        <v>2157.57544977</v>
      </c>
      <c r="E94" s="36">
        <f>SUMIFS(СВЦЭМ!$C$39:$C$782,СВЦЭМ!$A$39:$A$782,$A94,СВЦЭМ!$B$39:$B$782,E$83)+'СЕТ СН'!$H$9+СВЦЭМ!$D$10+'СЕТ СН'!$H$6-'СЕТ СН'!$H$19</f>
        <v>2128.3174656599999</v>
      </c>
      <c r="F94" s="36">
        <f>SUMIFS(СВЦЭМ!$C$39:$C$782,СВЦЭМ!$A$39:$A$782,$A94,СВЦЭМ!$B$39:$B$782,F$83)+'СЕТ СН'!$H$9+СВЦЭМ!$D$10+'СЕТ СН'!$H$6-'СЕТ СН'!$H$19</f>
        <v>2135.5482230800003</v>
      </c>
      <c r="G94" s="36">
        <f>SUMIFS(СВЦЭМ!$C$39:$C$782,СВЦЭМ!$A$39:$A$782,$A94,СВЦЭМ!$B$39:$B$782,G$83)+'СЕТ СН'!$H$9+СВЦЭМ!$D$10+'СЕТ СН'!$H$6-'СЕТ СН'!$H$19</f>
        <v>2136.3089790600002</v>
      </c>
      <c r="H94" s="36">
        <f>SUMIFS(СВЦЭМ!$C$39:$C$782,СВЦЭМ!$A$39:$A$782,$A94,СВЦЭМ!$B$39:$B$782,H$83)+'СЕТ СН'!$H$9+СВЦЭМ!$D$10+'СЕТ СН'!$H$6-'СЕТ СН'!$H$19</f>
        <v>2188.3203995200001</v>
      </c>
      <c r="I94" s="36">
        <f>SUMIFS(СВЦЭМ!$C$39:$C$782,СВЦЭМ!$A$39:$A$782,$A94,СВЦЭМ!$B$39:$B$782,I$83)+'СЕТ СН'!$H$9+СВЦЭМ!$D$10+'СЕТ СН'!$H$6-'СЕТ СН'!$H$19</f>
        <v>1992.7194640999999</v>
      </c>
      <c r="J94" s="36">
        <f>SUMIFS(СВЦЭМ!$C$39:$C$782,СВЦЭМ!$A$39:$A$782,$A94,СВЦЭМ!$B$39:$B$782,J$83)+'СЕТ СН'!$H$9+СВЦЭМ!$D$10+'СЕТ СН'!$H$6-'СЕТ СН'!$H$19</f>
        <v>1883.27433167</v>
      </c>
      <c r="K94" s="36">
        <f>SUMIFS(СВЦЭМ!$C$39:$C$782,СВЦЭМ!$A$39:$A$782,$A94,СВЦЭМ!$B$39:$B$782,K$83)+'СЕТ СН'!$H$9+СВЦЭМ!$D$10+'СЕТ СН'!$H$6-'СЕТ СН'!$H$19</f>
        <v>1829.2622769699999</v>
      </c>
      <c r="L94" s="36">
        <f>SUMIFS(СВЦЭМ!$C$39:$C$782,СВЦЭМ!$A$39:$A$782,$A94,СВЦЭМ!$B$39:$B$782,L$83)+'СЕТ СН'!$H$9+СВЦЭМ!$D$10+'СЕТ СН'!$H$6-'СЕТ СН'!$H$19</f>
        <v>1786.7825991699999</v>
      </c>
      <c r="M94" s="36">
        <f>SUMIFS(СВЦЭМ!$C$39:$C$782,СВЦЭМ!$A$39:$A$782,$A94,СВЦЭМ!$B$39:$B$782,M$83)+'СЕТ СН'!$H$9+СВЦЭМ!$D$10+'СЕТ СН'!$H$6-'СЕТ СН'!$H$19</f>
        <v>1775.5575866899999</v>
      </c>
      <c r="N94" s="36">
        <f>SUMIFS(СВЦЭМ!$C$39:$C$782,СВЦЭМ!$A$39:$A$782,$A94,СВЦЭМ!$B$39:$B$782,N$83)+'СЕТ СН'!$H$9+СВЦЭМ!$D$10+'СЕТ СН'!$H$6-'СЕТ СН'!$H$19</f>
        <v>1777.5780199999999</v>
      </c>
      <c r="O94" s="36">
        <f>SUMIFS(СВЦЭМ!$C$39:$C$782,СВЦЭМ!$A$39:$A$782,$A94,СВЦЭМ!$B$39:$B$782,O$83)+'СЕТ СН'!$H$9+СВЦЭМ!$D$10+'СЕТ СН'!$H$6-'СЕТ СН'!$H$19</f>
        <v>1766.6586973399999</v>
      </c>
      <c r="P94" s="36">
        <f>SUMIFS(СВЦЭМ!$C$39:$C$782,СВЦЭМ!$A$39:$A$782,$A94,СВЦЭМ!$B$39:$B$782,P$83)+'СЕТ СН'!$H$9+СВЦЭМ!$D$10+'СЕТ СН'!$H$6-'СЕТ СН'!$H$19</f>
        <v>1763.9116151799999</v>
      </c>
      <c r="Q94" s="36">
        <f>SUMIFS(СВЦЭМ!$C$39:$C$782,СВЦЭМ!$A$39:$A$782,$A94,СВЦЭМ!$B$39:$B$782,Q$83)+'СЕТ СН'!$H$9+СВЦЭМ!$D$10+'СЕТ СН'!$H$6-'СЕТ СН'!$H$19</f>
        <v>1769.26244834</v>
      </c>
      <c r="R94" s="36">
        <f>SUMIFS(СВЦЭМ!$C$39:$C$782,СВЦЭМ!$A$39:$A$782,$A94,СВЦЭМ!$B$39:$B$782,R$83)+'СЕТ СН'!$H$9+СВЦЭМ!$D$10+'СЕТ СН'!$H$6-'СЕТ СН'!$H$19</f>
        <v>1771.1261028500001</v>
      </c>
      <c r="S94" s="36">
        <f>SUMIFS(СВЦЭМ!$C$39:$C$782,СВЦЭМ!$A$39:$A$782,$A94,СВЦЭМ!$B$39:$B$782,S$83)+'СЕТ СН'!$H$9+СВЦЭМ!$D$10+'СЕТ СН'!$H$6-'СЕТ СН'!$H$19</f>
        <v>1750.6474842099999</v>
      </c>
      <c r="T94" s="36">
        <f>SUMIFS(СВЦЭМ!$C$39:$C$782,СВЦЭМ!$A$39:$A$782,$A94,СВЦЭМ!$B$39:$B$782,T$83)+'СЕТ СН'!$H$9+СВЦЭМ!$D$10+'СЕТ СН'!$H$6-'СЕТ СН'!$H$19</f>
        <v>1747.6302417499999</v>
      </c>
      <c r="U94" s="36">
        <f>SUMIFS(СВЦЭМ!$C$39:$C$782,СВЦЭМ!$A$39:$A$782,$A94,СВЦЭМ!$B$39:$B$782,U$83)+'СЕТ СН'!$H$9+СВЦЭМ!$D$10+'СЕТ СН'!$H$6-'СЕТ СН'!$H$19</f>
        <v>1771.38521797</v>
      </c>
      <c r="V94" s="36">
        <f>SUMIFS(СВЦЭМ!$C$39:$C$782,СВЦЭМ!$A$39:$A$782,$A94,СВЦЭМ!$B$39:$B$782,V$83)+'СЕТ СН'!$H$9+СВЦЭМ!$D$10+'СЕТ СН'!$H$6-'СЕТ СН'!$H$19</f>
        <v>1789.97155757</v>
      </c>
      <c r="W94" s="36">
        <f>SUMIFS(СВЦЭМ!$C$39:$C$782,СВЦЭМ!$A$39:$A$782,$A94,СВЦЭМ!$B$39:$B$782,W$83)+'СЕТ СН'!$H$9+СВЦЭМ!$D$10+'СЕТ СН'!$H$6-'СЕТ СН'!$H$19</f>
        <v>1771.93048232</v>
      </c>
      <c r="X94" s="36">
        <f>SUMIFS(СВЦЭМ!$C$39:$C$782,СВЦЭМ!$A$39:$A$782,$A94,СВЦЭМ!$B$39:$B$782,X$83)+'СЕТ СН'!$H$9+СВЦЭМ!$D$10+'СЕТ СН'!$H$6-'СЕТ СН'!$H$19</f>
        <v>1816.0214062299999</v>
      </c>
      <c r="Y94" s="36">
        <f>SUMIFS(СВЦЭМ!$C$39:$C$782,СВЦЭМ!$A$39:$A$782,$A94,СВЦЭМ!$B$39:$B$782,Y$83)+'СЕТ СН'!$H$9+СВЦЭМ!$D$10+'СЕТ СН'!$H$6-'СЕТ СН'!$H$19</f>
        <v>1898.16068114</v>
      </c>
    </row>
    <row r="95" spans="1:25" ht="15.75" x14ac:dyDescent="0.2">
      <c r="A95" s="35">
        <f t="shared" si="2"/>
        <v>45119</v>
      </c>
      <c r="B95" s="36">
        <f>SUMIFS(СВЦЭМ!$C$39:$C$782,СВЦЭМ!$A$39:$A$782,$A95,СВЦЭМ!$B$39:$B$782,B$83)+'СЕТ СН'!$H$9+СВЦЭМ!$D$10+'СЕТ СН'!$H$6-'СЕТ СН'!$H$19</f>
        <v>1967.1861738699999</v>
      </c>
      <c r="C95" s="36">
        <f>SUMIFS(СВЦЭМ!$C$39:$C$782,СВЦЭМ!$A$39:$A$782,$A95,СВЦЭМ!$B$39:$B$782,C$83)+'СЕТ СН'!$H$9+СВЦЭМ!$D$10+'СЕТ СН'!$H$6-'СЕТ СН'!$H$19</f>
        <v>2009.8191405299999</v>
      </c>
      <c r="D95" s="36">
        <f>SUMIFS(СВЦЭМ!$C$39:$C$782,СВЦЭМ!$A$39:$A$782,$A95,СВЦЭМ!$B$39:$B$782,D$83)+'СЕТ СН'!$H$9+СВЦЭМ!$D$10+'СЕТ СН'!$H$6-'СЕТ СН'!$H$19</f>
        <v>2082.44760851</v>
      </c>
      <c r="E95" s="36">
        <f>SUMIFS(СВЦЭМ!$C$39:$C$782,СВЦЭМ!$A$39:$A$782,$A95,СВЦЭМ!$B$39:$B$782,E$83)+'СЕТ СН'!$H$9+СВЦЭМ!$D$10+'СЕТ СН'!$H$6-'СЕТ СН'!$H$19</f>
        <v>2148.99220156</v>
      </c>
      <c r="F95" s="36">
        <f>SUMIFS(СВЦЭМ!$C$39:$C$782,СВЦЭМ!$A$39:$A$782,$A95,СВЦЭМ!$B$39:$B$782,F$83)+'СЕТ СН'!$H$9+СВЦЭМ!$D$10+'СЕТ СН'!$H$6-'СЕТ СН'!$H$19</f>
        <v>2190.1590087</v>
      </c>
      <c r="G95" s="36">
        <f>SUMIFS(СВЦЭМ!$C$39:$C$782,СВЦЭМ!$A$39:$A$782,$A95,СВЦЭМ!$B$39:$B$782,G$83)+'СЕТ СН'!$H$9+СВЦЭМ!$D$10+'СЕТ СН'!$H$6-'СЕТ СН'!$H$19</f>
        <v>2166.5187079100001</v>
      </c>
      <c r="H95" s="36">
        <f>SUMIFS(СВЦЭМ!$C$39:$C$782,СВЦЭМ!$A$39:$A$782,$A95,СВЦЭМ!$B$39:$B$782,H$83)+'СЕТ СН'!$H$9+СВЦЭМ!$D$10+'СЕТ СН'!$H$6-'СЕТ СН'!$H$19</f>
        <v>2113.1885540900003</v>
      </c>
      <c r="I95" s="36">
        <f>SUMIFS(СВЦЭМ!$C$39:$C$782,СВЦЭМ!$A$39:$A$782,$A95,СВЦЭМ!$B$39:$B$782,I$83)+'СЕТ СН'!$H$9+СВЦЭМ!$D$10+'СЕТ СН'!$H$6-'СЕТ СН'!$H$19</f>
        <v>1915.8729710600001</v>
      </c>
      <c r="J95" s="36">
        <f>SUMIFS(СВЦЭМ!$C$39:$C$782,СВЦЭМ!$A$39:$A$782,$A95,СВЦЭМ!$B$39:$B$782,J$83)+'СЕТ СН'!$H$9+СВЦЭМ!$D$10+'СЕТ СН'!$H$6-'СЕТ СН'!$H$19</f>
        <v>1857.67236359</v>
      </c>
      <c r="K95" s="36">
        <f>SUMIFS(СВЦЭМ!$C$39:$C$782,СВЦЭМ!$A$39:$A$782,$A95,СВЦЭМ!$B$39:$B$782,K$83)+'СЕТ СН'!$H$9+СВЦЭМ!$D$10+'СЕТ СН'!$H$6-'СЕТ СН'!$H$19</f>
        <v>1782.37837345</v>
      </c>
      <c r="L95" s="36">
        <f>SUMIFS(СВЦЭМ!$C$39:$C$782,СВЦЭМ!$A$39:$A$782,$A95,СВЦЭМ!$B$39:$B$782,L$83)+'СЕТ СН'!$H$9+СВЦЭМ!$D$10+'СЕТ СН'!$H$6-'СЕТ СН'!$H$19</f>
        <v>1787.8298044999999</v>
      </c>
      <c r="M95" s="36">
        <f>SUMIFS(СВЦЭМ!$C$39:$C$782,СВЦЭМ!$A$39:$A$782,$A95,СВЦЭМ!$B$39:$B$782,M$83)+'СЕТ СН'!$H$9+СВЦЭМ!$D$10+'СЕТ СН'!$H$6-'СЕТ СН'!$H$19</f>
        <v>1825.79960568</v>
      </c>
      <c r="N95" s="36">
        <f>SUMIFS(СВЦЭМ!$C$39:$C$782,СВЦЭМ!$A$39:$A$782,$A95,СВЦЭМ!$B$39:$B$782,N$83)+'СЕТ СН'!$H$9+СВЦЭМ!$D$10+'СЕТ СН'!$H$6-'СЕТ СН'!$H$19</f>
        <v>1825.3882435599999</v>
      </c>
      <c r="O95" s="36">
        <f>SUMIFS(СВЦЭМ!$C$39:$C$782,СВЦЭМ!$A$39:$A$782,$A95,СВЦЭМ!$B$39:$B$782,O$83)+'СЕТ СН'!$H$9+СВЦЭМ!$D$10+'СЕТ СН'!$H$6-'СЕТ СН'!$H$19</f>
        <v>1826.4330310400001</v>
      </c>
      <c r="P95" s="36">
        <f>SUMIFS(СВЦЭМ!$C$39:$C$782,СВЦЭМ!$A$39:$A$782,$A95,СВЦЭМ!$B$39:$B$782,P$83)+'СЕТ СН'!$H$9+СВЦЭМ!$D$10+'СЕТ СН'!$H$6-'СЕТ СН'!$H$19</f>
        <v>1814.4627894</v>
      </c>
      <c r="Q95" s="36">
        <f>SUMIFS(СВЦЭМ!$C$39:$C$782,СВЦЭМ!$A$39:$A$782,$A95,СВЦЭМ!$B$39:$B$782,Q$83)+'СЕТ СН'!$H$9+СВЦЭМ!$D$10+'СЕТ СН'!$H$6-'СЕТ СН'!$H$19</f>
        <v>1809.59171111</v>
      </c>
      <c r="R95" s="36">
        <f>SUMIFS(СВЦЭМ!$C$39:$C$782,СВЦЭМ!$A$39:$A$782,$A95,СВЦЭМ!$B$39:$B$782,R$83)+'СЕТ СН'!$H$9+СВЦЭМ!$D$10+'СЕТ СН'!$H$6-'СЕТ СН'!$H$19</f>
        <v>1813.1718061199999</v>
      </c>
      <c r="S95" s="36">
        <f>SUMIFS(СВЦЭМ!$C$39:$C$782,СВЦЭМ!$A$39:$A$782,$A95,СВЦЭМ!$B$39:$B$782,S$83)+'СЕТ СН'!$H$9+СВЦЭМ!$D$10+'СЕТ СН'!$H$6-'СЕТ СН'!$H$19</f>
        <v>1811.16902246</v>
      </c>
      <c r="T95" s="36">
        <f>SUMIFS(СВЦЭМ!$C$39:$C$782,СВЦЭМ!$A$39:$A$782,$A95,СВЦЭМ!$B$39:$B$782,T$83)+'СЕТ СН'!$H$9+СВЦЭМ!$D$10+'СЕТ СН'!$H$6-'СЕТ СН'!$H$19</f>
        <v>1807.7312406799999</v>
      </c>
      <c r="U95" s="36">
        <f>SUMIFS(СВЦЭМ!$C$39:$C$782,СВЦЭМ!$A$39:$A$782,$A95,СВЦЭМ!$B$39:$B$782,U$83)+'СЕТ СН'!$H$9+СВЦЭМ!$D$10+'СЕТ СН'!$H$6-'СЕТ СН'!$H$19</f>
        <v>1819.59265613</v>
      </c>
      <c r="V95" s="36">
        <f>SUMIFS(СВЦЭМ!$C$39:$C$782,СВЦЭМ!$A$39:$A$782,$A95,СВЦЭМ!$B$39:$B$782,V$83)+'СЕТ СН'!$H$9+СВЦЭМ!$D$10+'СЕТ СН'!$H$6-'СЕТ СН'!$H$19</f>
        <v>1818.3295321799999</v>
      </c>
      <c r="W95" s="36">
        <f>SUMIFS(СВЦЭМ!$C$39:$C$782,СВЦЭМ!$A$39:$A$782,$A95,СВЦЭМ!$B$39:$B$782,W$83)+'СЕТ СН'!$H$9+СВЦЭМ!$D$10+'СЕТ СН'!$H$6-'СЕТ СН'!$H$19</f>
        <v>1786.58087815</v>
      </c>
      <c r="X95" s="36">
        <f>SUMIFS(СВЦЭМ!$C$39:$C$782,СВЦЭМ!$A$39:$A$782,$A95,СВЦЭМ!$B$39:$B$782,X$83)+'СЕТ СН'!$H$9+СВЦЭМ!$D$10+'СЕТ СН'!$H$6-'СЕТ СН'!$H$19</f>
        <v>1836.4520564899999</v>
      </c>
      <c r="Y95" s="36">
        <f>SUMIFS(СВЦЭМ!$C$39:$C$782,СВЦЭМ!$A$39:$A$782,$A95,СВЦЭМ!$B$39:$B$782,Y$83)+'СЕТ СН'!$H$9+СВЦЭМ!$D$10+'СЕТ СН'!$H$6-'СЕТ СН'!$H$19</f>
        <v>1884.6340599</v>
      </c>
    </row>
    <row r="96" spans="1:25" ht="15.75" x14ac:dyDescent="0.2">
      <c r="A96" s="35">
        <f t="shared" si="2"/>
        <v>45120</v>
      </c>
      <c r="B96" s="36">
        <f>SUMIFS(СВЦЭМ!$C$39:$C$782,СВЦЭМ!$A$39:$A$782,$A96,СВЦЭМ!$B$39:$B$782,B$83)+'СЕТ СН'!$H$9+СВЦЭМ!$D$10+'СЕТ СН'!$H$6-'СЕТ СН'!$H$19</f>
        <v>1950.7429605</v>
      </c>
      <c r="C96" s="36">
        <f>SUMIFS(СВЦЭМ!$C$39:$C$782,СВЦЭМ!$A$39:$A$782,$A96,СВЦЭМ!$B$39:$B$782,C$83)+'СЕТ СН'!$H$9+СВЦЭМ!$D$10+'СЕТ СН'!$H$6-'СЕТ СН'!$H$19</f>
        <v>2022.5690758799999</v>
      </c>
      <c r="D96" s="36">
        <f>SUMIFS(СВЦЭМ!$C$39:$C$782,СВЦЭМ!$A$39:$A$782,$A96,СВЦЭМ!$B$39:$B$782,D$83)+'СЕТ СН'!$H$9+СВЦЭМ!$D$10+'СЕТ СН'!$H$6-'СЕТ СН'!$H$19</f>
        <v>2162.9635329600001</v>
      </c>
      <c r="E96" s="36">
        <f>SUMIFS(СВЦЭМ!$C$39:$C$782,СВЦЭМ!$A$39:$A$782,$A96,СВЦЭМ!$B$39:$B$782,E$83)+'СЕТ СН'!$H$9+СВЦЭМ!$D$10+'СЕТ СН'!$H$6-'СЕТ СН'!$H$19</f>
        <v>2214.4835607</v>
      </c>
      <c r="F96" s="36">
        <f>SUMIFS(СВЦЭМ!$C$39:$C$782,СВЦЭМ!$A$39:$A$782,$A96,СВЦЭМ!$B$39:$B$782,F$83)+'СЕТ СН'!$H$9+СВЦЭМ!$D$10+'СЕТ СН'!$H$6-'СЕТ СН'!$H$19</f>
        <v>2218.5354293800001</v>
      </c>
      <c r="G96" s="36">
        <f>SUMIFS(СВЦЭМ!$C$39:$C$782,СВЦЭМ!$A$39:$A$782,$A96,СВЦЭМ!$B$39:$B$782,G$83)+'СЕТ СН'!$H$9+СВЦЭМ!$D$10+'СЕТ СН'!$H$6-'СЕТ СН'!$H$19</f>
        <v>2204.8210114799999</v>
      </c>
      <c r="H96" s="36">
        <f>SUMIFS(СВЦЭМ!$C$39:$C$782,СВЦЭМ!$A$39:$A$782,$A96,СВЦЭМ!$B$39:$B$782,H$83)+'СЕТ СН'!$H$9+СВЦЭМ!$D$10+'СЕТ СН'!$H$6-'СЕТ СН'!$H$19</f>
        <v>2152.6286968499999</v>
      </c>
      <c r="I96" s="36">
        <f>SUMIFS(СВЦЭМ!$C$39:$C$782,СВЦЭМ!$A$39:$A$782,$A96,СВЦЭМ!$B$39:$B$782,I$83)+'СЕТ СН'!$H$9+СВЦЭМ!$D$10+'СЕТ СН'!$H$6-'СЕТ СН'!$H$19</f>
        <v>1953.6834162999999</v>
      </c>
      <c r="J96" s="36">
        <f>SUMIFS(СВЦЭМ!$C$39:$C$782,СВЦЭМ!$A$39:$A$782,$A96,СВЦЭМ!$B$39:$B$782,J$83)+'СЕТ СН'!$H$9+СВЦЭМ!$D$10+'СЕТ СН'!$H$6-'СЕТ СН'!$H$19</f>
        <v>1834.1501813499999</v>
      </c>
      <c r="K96" s="36">
        <f>SUMIFS(СВЦЭМ!$C$39:$C$782,СВЦЭМ!$A$39:$A$782,$A96,СВЦЭМ!$B$39:$B$782,K$83)+'СЕТ СН'!$H$9+СВЦЭМ!$D$10+'СЕТ СН'!$H$6-'СЕТ СН'!$H$19</f>
        <v>1795.14104144</v>
      </c>
      <c r="L96" s="36">
        <f>SUMIFS(СВЦЭМ!$C$39:$C$782,СВЦЭМ!$A$39:$A$782,$A96,СВЦЭМ!$B$39:$B$782,L$83)+'СЕТ СН'!$H$9+СВЦЭМ!$D$10+'СЕТ СН'!$H$6-'СЕТ СН'!$H$19</f>
        <v>1761.48006708</v>
      </c>
      <c r="M96" s="36">
        <f>SUMIFS(СВЦЭМ!$C$39:$C$782,СВЦЭМ!$A$39:$A$782,$A96,СВЦЭМ!$B$39:$B$782,M$83)+'СЕТ СН'!$H$9+СВЦЭМ!$D$10+'СЕТ СН'!$H$6-'СЕТ СН'!$H$19</f>
        <v>1761.36104376</v>
      </c>
      <c r="N96" s="36">
        <f>SUMIFS(СВЦЭМ!$C$39:$C$782,СВЦЭМ!$A$39:$A$782,$A96,СВЦЭМ!$B$39:$B$782,N$83)+'СЕТ СН'!$H$9+СВЦЭМ!$D$10+'СЕТ СН'!$H$6-'СЕТ СН'!$H$19</f>
        <v>1758.7098732699999</v>
      </c>
      <c r="O96" s="36">
        <f>SUMIFS(СВЦЭМ!$C$39:$C$782,СВЦЭМ!$A$39:$A$782,$A96,СВЦЭМ!$B$39:$B$782,O$83)+'СЕТ СН'!$H$9+СВЦЭМ!$D$10+'СЕТ СН'!$H$6-'СЕТ СН'!$H$19</f>
        <v>1758.2804948200001</v>
      </c>
      <c r="P96" s="36">
        <f>SUMIFS(СВЦЭМ!$C$39:$C$782,СВЦЭМ!$A$39:$A$782,$A96,СВЦЭМ!$B$39:$B$782,P$83)+'СЕТ СН'!$H$9+СВЦЭМ!$D$10+'СЕТ СН'!$H$6-'СЕТ СН'!$H$19</f>
        <v>1770.5480481100001</v>
      </c>
      <c r="Q96" s="36">
        <f>SUMIFS(СВЦЭМ!$C$39:$C$782,СВЦЭМ!$A$39:$A$782,$A96,СВЦЭМ!$B$39:$B$782,Q$83)+'СЕТ СН'!$H$9+СВЦЭМ!$D$10+'СЕТ СН'!$H$6-'СЕТ СН'!$H$19</f>
        <v>1771.53554291</v>
      </c>
      <c r="R96" s="36">
        <f>SUMIFS(СВЦЭМ!$C$39:$C$782,СВЦЭМ!$A$39:$A$782,$A96,СВЦЭМ!$B$39:$B$782,R$83)+'СЕТ СН'!$H$9+СВЦЭМ!$D$10+'СЕТ СН'!$H$6-'СЕТ СН'!$H$19</f>
        <v>1781.6399042999999</v>
      </c>
      <c r="S96" s="36">
        <f>SUMIFS(СВЦЭМ!$C$39:$C$782,СВЦЭМ!$A$39:$A$782,$A96,СВЦЭМ!$B$39:$B$782,S$83)+'СЕТ СН'!$H$9+СВЦЭМ!$D$10+'СЕТ СН'!$H$6-'СЕТ СН'!$H$19</f>
        <v>1781.99840864</v>
      </c>
      <c r="T96" s="36">
        <f>SUMIFS(СВЦЭМ!$C$39:$C$782,СВЦЭМ!$A$39:$A$782,$A96,СВЦЭМ!$B$39:$B$782,T$83)+'СЕТ СН'!$H$9+СВЦЭМ!$D$10+'СЕТ СН'!$H$6-'СЕТ СН'!$H$19</f>
        <v>1766.3345398700001</v>
      </c>
      <c r="U96" s="36">
        <f>SUMIFS(СВЦЭМ!$C$39:$C$782,СВЦЭМ!$A$39:$A$782,$A96,СВЦЭМ!$B$39:$B$782,U$83)+'СЕТ СН'!$H$9+СВЦЭМ!$D$10+'СЕТ СН'!$H$6-'СЕТ СН'!$H$19</f>
        <v>1784.1941455199999</v>
      </c>
      <c r="V96" s="36">
        <f>SUMIFS(СВЦЭМ!$C$39:$C$782,СВЦЭМ!$A$39:$A$782,$A96,СВЦЭМ!$B$39:$B$782,V$83)+'СЕТ СН'!$H$9+СВЦЭМ!$D$10+'СЕТ СН'!$H$6-'СЕТ СН'!$H$19</f>
        <v>1798.4841643</v>
      </c>
      <c r="W96" s="36">
        <f>SUMIFS(СВЦЭМ!$C$39:$C$782,СВЦЭМ!$A$39:$A$782,$A96,СВЦЭМ!$B$39:$B$782,W$83)+'СЕТ СН'!$H$9+СВЦЭМ!$D$10+'СЕТ СН'!$H$6-'СЕТ СН'!$H$19</f>
        <v>1797.4688125499999</v>
      </c>
      <c r="X96" s="36">
        <f>SUMIFS(СВЦЭМ!$C$39:$C$782,СВЦЭМ!$A$39:$A$782,$A96,СВЦЭМ!$B$39:$B$782,X$83)+'СЕТ СН'!$H$9+СВЦЭМ!$D$10+'СЕТ СН'!$H$6-'СЕТ СН'!$H$19</f>
        <v>1826.40389979</v>
      </c>
      <c r="Y96" s="36">
        <f>SUMIFS(СВЦЭМ!$C$39:$C$782,СВЦЭМ!$A$39:$A$782,$A96,СВЦЭМ!$B$39:$B$782,Y$83)+'СЕТ СН'!$H$9+СВЦЭМ!$D$10+'СЕТ СН'!$H$6-'СЕТ СН'!$H$19</f>
        <v>1930.30183027</v>
      </c>
    </row>
    <row r="97" spans="1:25" ht="15.75" x14ac:dyDescent="0.2">
      <c r="A97" s="35">
        <f t="shared" si="2"/>
        <v>45121</v>
      </c>
      <c r="B97" s="36">
        <f>SUMIFS(СВЦЭМ!$C$39:$C$782,СВЦЭМ!$A$39:$A$782,$A97,СВЦЭМ!$B$39:$B$782,B$83)+'СЕТ СН'!$H$9+СВЦЭМ!$D$10+'СЕТ СН'!$H$6-'СЕТ СН'!$H$19</f>
        <v>1845.74017061</v>
      </c>
      <c r="C97" s="36">
        <f>SUMIFS(СВЦЭМ!$C$39:$C$782,СВЦЭМ!$A$39:$A$782,$A97,СВЦЭМ!$B$39:$B$782,C$83)+'СЕТ СН'!$H$9+СВЦЭМ!$D$10+'СЕТ СН'!$H$6-'СЕТ СН'!$H$19</f>
        <v>1938.9910639899999</v>
      </c>
      <c r="D97" s="36">
        <f>SUMIFS(СВЦЭМ!$C$39:$C$782,СВЦЭМ!$A$39:$A$782,$A97,СВЦЭМ!$B$39:$B$782,D$83)+'СЕТ СН'!$H$9+СВЦЭМ!$D$10+'СЕТ СН'!$H$6-'СЕТ СН'!$H$19</f>
        <v>1999.4327790299999</v>
      </c>
      <c r="E97" s="36">
        <f>SUMIFS(СВЦЭМ!$C$39:$C$782,СВЦЭМ!$A$39:$A$782,$A97,СВЦЭМ!$B$39:$B$782,E$83)+'СЕТ СН'!$H$9+СВЦЭМ!$D$10+'СЕТ СН'!$H$6-'СЕТ СН'!$H$19</f>
        <v>2064.6158786599999</v>
      </c>
      <c r="F97" s="36">
        <f>SUMIFS(СВЦЭМ!$C$39:$C$782,СВЦЭМ!$A$39:$A$782,$A97,СВЦЭМ!$B$39:$B$782,F$83)+'СЕТ СН'!$H$9+СВЦЭМ!$D$10+'СЕТ СН'!$H$6-'СЕТ СН'!$H$19</f>
        <v>2082.7367518300002</v>
      </c>
      <c r="G97" s="36">
        <f>SUMIFS(СВЦЭМ!$C$39:$C$782,СВЦЭМ!$A$39:$A$782,$A97,СВЦЭМ!$B$39:$B$782,G$83)+'СЕТ СН'!$H$9+СВЦЭМ!$D$10+'СЕТ СН'!$H$6-'СЕТ СН'!$H$19</f>
        <v>2109.8275153499999</v>
      </c>
      <c r="H97" s="36">
        <f>SUMIFS(СВЦЭМ!$C$39:$C$782,СВЦЭМ!$A$39:$A$782,$A97,СВЦЭМ!$B$39:$B$782,H$83)+'СЕТ СН'!$H$9+СВЦЭМ!$D$10+'СЕТ СН'!$H$6-'СЕТ СН'!$H$19</f>
        <v>2116.5394438600001</v>
      </c>
      <c r="I97" s="36">
        <f>SUMIFS(СВЦЭМ!$C$39:$C$782,СВЦЭМ!$A$39:$A$782,$A97,СВЦЭМ!$B$39:$B$782,I$83)+'СЕТ СН'!$H$9+СВЦЭМ!$D$10+'СЕТ СН'!$H$6-'СЕТ СН'!$H$19</f>
        <v>1921.8854759199999</v>
      </c>
      <c r="J97" s="36">
        <f>SUMIFS(СВЦЭМ!$C$39:$C$782,СВЦЭМ!$A$39:$A$782,$A97,СВЦЭМ!$B$39:$B$782,J$83)+'СЕТ СН'!$H$9+СВЦЭМ!$D$10+'СЕТ СН'!$H$6-'СЕТ СН'!$H$19</f>
        <v>1799.0539827099999</v>
      </c>
      <c r="K97" s="36">
        <f>SUMIFS(СВЦЭМ!$C$39:$C$782,СВЦЭМ!$A$39:$A$782,$A97,СВЦЭМ!$B$39:$B$782,K$83)+'СЕТ СН'!$H$9+СВЦЭМ!$D$10+'СЕТ СН'!$H$6-'СЕТ СН'!$H$19</f>
        <v>1771.84250692</v>
      </c>
      <c r="L97" s="36">
        <f>SUMIFS(СВЦЭМ!$C$39:$C$782,СВЦЭМ!$A$39:$A$782,$A97,СВЦЭМ!$B$39:$B$782,L$83)+'СЕТ СН'!$H$9+СВЦЭМ!$D$10+'СЕТ СН'!$H$6-'СЕТ СН'!$H$19</f>
        <v>1733.05987013</v>
      </c>
      <c r="M97" s="36">
        <f>SUMIFS(СВЦЭМ!$C$39:$C$782,СВЦЭМ!$A$39:$A$782,$A97,СВЦЭМ!$B$39:$B$782,M$83)+'СЕТ СН'!$H$9+СВЦЭМ!$D$10+'СЕТ СН'!$H$6-'СЕТ СН'!$H$19</f>
        <v>1763.36173674</v>
      </c>
      <c r="N97" s="36">
        <f>SUMIFS(СВЦЭМ!$C$39:$C$782,СВЦЭМ!$A$39:$A$782,$A97,СВЦЭМ!$B$39:$B$782,N$83)+'СЕТ СН'!$H$9+СВЦЭМ!$D$10+'СЕТ СН'!$H$6-'СЕТ СН'!$H$19</f>
        <v>1795.3529567599999</v>
      </c>
      <c r="O97" s="36">
        <f>SUMIFS(СВЦЭМ!$C$39:$C$782,СВЦЭМ!$A$39:$A$782,$A97,СВЦЭМ!$B$39:$B$782,O$83)+'СЕТ СН'!$H$9+СВЦЭМ!$D$10+'СЕТ СН'!$H$6-'СЕТ СН'!$H$19</f>
        <v>1800.55824259</v>
      </c>
      <c r="P97" s="36">
        <f>SUMIFS(СВЦЭМ!$C$39:$C$782,СВЦЭМ!$A$39:$A$782,$A97,СВЦЭМ!$B$39:$B$782,P$83)+'СЕТ СН'!$H$9+СВЦЭМ!$D$10+'СЕТ СН'!$H$6-'СЕТ СН'!$H$19</f>
        <v>1760.4723509299999</v>
      </c>
      <c r="Q97" s="36">
        <f>SUMIFS(СВЦЭМ!$C$39:$C$782,СВЦЭМ!$A$39:$A$782,$A97,СВЦЭМ!$B$39:$B$782,Q$83)+'СЕТ СН'!$H$9+СВЦЭМ!$D$10+'СЕТ СН'!$H$6-'СЕТ СН'!$H$19</f>
        <v>1694.0383938299999</v>
      </c>
      <c r="R97" s="36">
        <f>SUMIFS(СВЦЭМ!$C$39:$C$782,СВЦЭМ!$A$39:$A$782,$A97,СВЦЭМ!$B$39:$B$782,R$83)+'СЕТ СН'!$H$9+СВЦЭМ!$D$10+'СЕТ СН'!$H$6-'СЕТ СН'!$H$19</f>
        <v>1697.7986268499999</v>
      </c>
      <c r="S97" s="36">
        <f>SUMIFS(СВЦЭМ!$C$39:$C$782,СВЦЭМ!$A$39:$A$782,$A97,СВЦЭМ!$B$39:$B$782,S$83)+'СЕТ СН'!$H$9+СВЦЭМ!$D$10+'СЕТ СН'!$H$6-'СЕТ СН'!$H$19</f>
        <v>1695.8704586199999</v>
      </c>
      <c r="T97" s="36">
        <f>SUMIFS(СВЦЭМ!$C$39:$C$782,СВЦЭМ!$A$39:$A$782,$A97,СВЦЭМ!$B$39:$B$782,T$83)+'СЕТ СН'!$H$9+СВЦЭМ!$D$10+'СЕТ СН'!$H$6-'СЕТ СН'!$H$19</f>
        <v>1736.5710644599999</v>
      </c>
      <c r="U97" s="36">
        <f>SUMIFS(СВЦЭМ!$C$39:$C$782,СВЦЭМ!$A$39:$A$782,$A97,СВЦЭМ!$B$39:$B$782,U$83)+'СЕТ СН'!$H$9+СВЦЭМ!$D$10+'СЕТ СН'!$H$6-'СЕТ СН'!$H$19</f>
        <v>1730.21139627</v>
      </c>
      <c r="V97" s="36">
        <f>SUMIFS(СВЦЭМ!$C$39:$C$782,СВЦЭМ!$A$39:$A$782,$A97,СВЦЭМ!$B$39:$B$782,V$83)+'СЕТ СН'!$H$9+СВЦЭМ!$D$10+'СЕТ СН'!$H$6-'СЕТ СН'!$H$19</f>
        <v>1754.99551299</v>
      </c>
      <c r="W97" s="36">
        <f>SUMIFS(СВЦЭМ!$C$39:$C$782,СВЦЭМ!$A$39:$A$782,$A97,СВЦЭМ!$B$39:$B$782,W$83)+'СЕТ СН'!$H$9+СВЦЭМ!$D$10+'СЕТ СН'!$H$6-'СЕТ СН'!$H$19</f>
        <v>1725.1064944299999</v>
      </c>
      <c r="X97" s="36">
        <f>SUMIFS(СВЦЭМ!$C$39:$C$782,СВЦЭМ!$A$39:$A$782,$A97,СВЦЭМ!$B$39:$B$782,X$83)+'СЕТ СН'!$H$9+СВЦЭМ!$D$10+'СЕТ СН'!$H$6-'СЕТ СН'!$H$19</f>
        <v>1763.30767541</v>
      </c>
      <c r="Y97" s="36">
        <f>SUMIFS(СВЦЭМ!$C$39:$C$782,СВЦЭМ!$A$39:$A$782,$A97,СВЦЭМ!$B$39:$B$782,Y$83)+'СЕТ СН'!$H$9+СВЦЭМ!$D$10+'СЕТ СН'!$H$6-'СЕТ СН'!$H$19</f>
        <v>1879.8892856299999</v>
      </c>
    </row>
    <row r="98" spans="1:25" ht="15.75" x14ac:dyDescent="0.2">
      <c r="A98" s="35">
        <f t="shared" si="2"/>
        <v>45122</v>
      </c>
      <c r="B98" s="36">
        <f>SUMIFS(СВЦЭМ!$C$39:$C$782,СВЦЭМ!$A$39:$A$782,$A98,СВЦЭМ!$B$39:$B$782,B$83)+'СЕТ СН'!$H$9+СВЦЭМ!$D$10+'СЕТ СН'!$H$6-'СЕТ СН'!$H$19</f>
        <v>1873.61131598</v>
      </c>
      <c r="C98" s="36">
        <f>SUMIFS(СВЦЭМ!$C$39:$C$782,СВЦЭМ!$A$39:$A$782,$A98,СВЦЭМ!$B$39:$B$782,C$83)+'СЕТ СН'!$H$9+СВЦЭМ!$D$10+'СЕТ СН'!$H$6-'СЕТ СН'!$H$19</f>
        <v>1986.5813753299999</v>
      </c>
      <c r="D98" s="36">
        <f>SUMIFS(СВЦЭМ!$C$39:$C$782,СВЦЭМ!$A$39:$A$782,$A98,СВЦЭМ!$B$39:$B$782,D$83)+'СЕТ СН'!$H$9+СВЦЭМ!$D$10+'СЕТ СН'!$H$6-'СЕТ СН'!$H$19</f>
        <v>2137.9455785600003</v>
      </c>
      <c r="E98" s="36">
        <f>SUMIFS(СВЦЭМ!$C$39:$C$782,СВЦЭМ!$A$39:$A$782,$A98,СВЦЭМ!$B$39:$B$782,E$83)+'СЕТ СН'!$H$9+СВЦЭМ!$D$10+'СЕТ СН'!$H$6-'СЕТ СН'!$H$19</f>
        <v>2172.63441027</v>
      </c>
      <c r="F98" s="36">
        <f>SUMIFS(СВЦЭМ!$C$39:$C$782,СВЦЭМ!$A$39:$A$782,$A98,СВЦЭМ!$B$39:$B$782,F$83)+'СЕТ СН'!$H$9+СВЦЭМ!$D$10+'СЕТ СН'!$H$6-'СЕТ СН'!$H$19</f>
        <v>2172.72966361</v>
      </c>
      <c r="G98" s="36">
        <f>SUMIFS(СВЦЭМ!$C$39:$C$782,СВЦЭМ!$A$39:$A$782,$A98,СВЦЭМ!$B$39:$B$782,G$83)+'СЕТ СН'!$H$9+СВЦЭМ!$D$10+'СЕТ СН'!$H$6-'СЕТ СН'!$H$19</f>
        <v>2188.56942024</v>
      </c>
      <c r="H98" s="36">
        <f>SUMIFS(СВЦЭМ!$C$39:$C$782,СВЦЭМ!$A$39:$A$782,$A98,СВЦЭМ!$B$39:$B$782,H$83)+'СЕТ СН'!$H$9+СВЦЭМ!$D$10+'СЕТ СН'!$H$6-'СЕТ СН'!$H$19</f>
        <v>2184.09955115</v>
      </c>
      <c r="I98" s="36">
        <f>SUMIFS(СВЦЭМ!$C$39:$C$782,СВЦЭМ!$A$39:$A$782,$A98,СВЦЭМ!$B$39:$B$782,I$83)+'СЕТ СН'!$H$9+СВЦЭМ!$D$10+'СЕТ СН'!$H$6-'СЕТ СН'!$H$19</f>
        <v>1981.8969808300001</v>
      </c>
      <c r="J98" s="36">
        <f>SUMIFS(СВЦЭМ!$C$39:$C$782,СВЦЭМ!$A$39:$A$782,$A98,СВЦЭМ!$B$39:$B$782,J$83)+'СЕТ СН'!$H$9+СВЦЭМ!$D$10+'СЕТ СН'!$H$6-'СЕТ СН'!$H$19</f>
        <v>1868.6308723899999</v>
      </c>
      <c r="K98" s="36">
        <f>SUMIFS(СВЦЭМ!$C$39:$C$782,СВЦЭМ!$A$39:$A$782,$A98,СВЦЭМ!$B$39:$B$782,K$83)+'СЕТ СН'!$H$9+СВЦЭМ!$D$10+'СЕТ СН'!$H$6-'СЕТ СН'!$H$19</f>
        <v>1788.8678780499999</v>
      </c>
      <c r="L98" s="36">
        <f>SUMIFS(СВЦЭМ!$C$39:$C$782,СВЦЭМ!$A$39:$A$782,$A98,СВЦЭМ!$B$39:$B$782,L$83)+'СЕТ СН'!$H$9+СВЦЭМ!$D$10+'СЕТ СН'!$H$6-'СЕТ СН'!$H$19</f>
        <v>1724.46221283</v>
      </c>
      <c r="M98" s="36">
        <f>SUMIFS(СВЦЭМ!$C$39:$C$782,СВЦЭМ!$A$39:$A$782,$A98,СВЦЭМ!$B$39:$B$782,M$83)+'СЕТ СН'!$H$9+СВЦЭМ!$D$10+'СЕТ СН'!$H$6-'СЕТ СН'!$H$19</f>
        <v>1690.2814295000001</v>
      </c>
      <c r="N98" s="36">
        <f>SUMIFS(СВЦЭМ!$C$39:$C$782,СВЦЭМ!$A$39:$A$782,$A98,СВЦЭМ!$B$39:$B$782,N$83)+'СЕТ СН'!$H$9+СВЦЭМ!$D$10+'СЕТ СН'!$H$6-'СЕТ СН'!$H$19</f>
        <v>1677.4047666399999</v>
      </c>
      <c r="O98" s="36">
        <f>SUMIFS(СВЦЭМ!$C$39:$C$782,СВЦЭМ!$A$39:$A$782,$A98,СВЦЭМ!$B$39:$B$782,O$83)+'СЕТ СН'!$H$9+СВЦЭМ!$D$10+'СЕТ СН'!$H$6-'СЕТ СН'!$H$19</f>
        <v>1645.2741384999999</v>
      </c>
      <c r="P98" s="36">
        <f>SUMIFS(СВЦЭМ!$C$39:$C$782,СВЦЭМ!$A$39:$A$782,$A98,СВЦЭМ!$B$39:$B$782,P$83)+'СЕТ СН'!$H$9+СВЦЭМ!$D$10+'СЕТ СН'!$H$6-'СЕТ СН'!$H$19</f>
        <v>1483.4474117899999</v>
      </c>
      <c r="Q98" s="36">
        <f>SUMIFS(СВЦЭМ!$C$39:$C$782,СВЦЭМ!$A$39:$A$782,$A98,СВЦЭМ!$B$39:$B$782,Q$83)+'СЕТ СН'!$H$9+СВЦЭМ!$D$10+'СЕТ СН'!$H$6-'СЕТ СН'!$H$19</f>
        <v>1451.72679365</v>
      </c>
      <c r="R98" s="36">
        <f>SUMIFS(СВЦЭМ!$C$39:$C$782,СВЦЭМ!$A$39:$A$782,$A98,СВЦЭМ!$B$39:$B$782,R$83)+'СЕТ СН'!$H$9+СВЦЭМ!$D$10+'СЕТ СН'!$H$6-'СЕТ СН'!$H$19</f>
        <v>1445.9405624999999</v>
      </c>
      <c r="S98" s="36">
        <f>SUMIFS(СВЦЭМ!$C$39:$C$782,СВЦЭМ!$A$39:$A$782,$A98,СВЦЭМ!$B$39:$B$782,S$83)+'СЕТ СН'!$H$9+СВЦЭМ!$D$10+'СЕТ СН'!$H$6-'СЕТ СН'!$H$19</f>
        <v>1444.4174321799999</v>
      </c>
      <c r="T98" s="36">
        <f>SUMIFS(СВЦЭМ!$C$39:$C$782,СВЦЭМ!$A$39:$A$782,$A98,СВЦЭМ!$B$39:$B$782,T$83)+'СЕТ СН'!$H$9+СВЦЭМ!$D$10+'СЕТ СН'!$H$6-'СЕТ СН'!$H$19</f>
        <v>1471.50227402</v>
      </c>
      <c r="U98" s="36">
        <f>SUMIFS(СВЦЭМ!$C$39:$C$782,СВЦЭМ!$A$39:$A$782,$A98,СВЦЭМ!$B$39:$B$782,U$83)+'СЕТ СН'!$H$9+СВЦЭМ!$D$10+'СЕТ СН'!$H$6-'СЕТ СН'!$H$19</f>
        <v>1540.8993082100001</v>
      </c>
      <c r="V98" s="36">
        <f>SUMIFS(СВЦЭМ!$C$39:$C$782,СВЦЭМ!$A$39:$A$782,$A98,СВЦЭМ!$B$39:$B$782,V$83)+'СЕТ СН'!$H$9+СВЦЭМ!$D$10+'СЕТ СН'!$H$6-'СЕТ СН'!$H$19</f>
        <v>1735.47956443</v>
      </c>
      <c r="W98" s="36">
        <f>SUMIFS(СВЦЭМ!$C$39:$C$782,СВЦЭМ!$A$39:$A$782,$A98,СВЦЭМ!$B$39:$B$782,W$83)+'СЕТ СН'!$H$9+СВЦЭМ!$D$10+'СЕТ СН'!$H$6-'СЕТ СН'!$H$19</f>
        <v>1697.6177791</v>
      </c>
      <c r="X98" s="36">
        <f>SUMIFS(СВЦЭМ!$C$39:$C$782,СВЦЭМ!$A$39:$A$782,$A98,СВЦЭМ!$B$39:$B$782,X$83)+'СЕТ СН'!$H$9+СВЦЭМ!$D$10+'СЕТ СН'!$H$6-'СЕТ СН'!$H$19</f>
        <v>1736.0685366999999</v>
      </c>
      <c r="Y98" s="36">
        <f>SUMIFS(СВЦЭМ!$C$39:$C$782,СВЦЭМ!$A$39:$A$782,$A98,СВЦЭМ!$B$39:$B$782,Y$83)+'СЕТ СН'!$H$9+СВЦЭМ!$D$10+'СЕТ СН'!$H$6-'СЕТ СН'!$H$19</f>
        <v>1818.66184428</v>
      </c>
    </row>
    <row r="99" spans="1:25" ht="15.75" x14ac:dyDescent="0.2">
      <c r="A99" s="35">
        <f t="shared" si="2"/>
        <v>45123</v>
      </c>
      <c r="B99" s="36">
        <f>SUMIFS(СВЦЭМ!$C$39:$C$782,СВЦЭМ!$A$39:$A$782,$A99,СВЦЭМ!$B$39:$B$782,B$83)+'СЕТ СН'!$H$9+СВЦЭМ!$D$10+'СЕТ СН'!$H$6-'СЕТ СН'!$H$19</f>
        <v>1833.9862370799999</v>
      </c>
      <c r="C99" s="36">
        <f>SUMIFS(СВЦЭМ!$C$39:$C$782,СВЦЭМ!$A$39:$A$782,$A99,СВЦЭМ!$B$39:$B$782,C$83)+'СЕТ СН'!$H$9+СВЦЭМ!$D$10+'СЕТ СН'!$H$6-'СЕТ СН'!$H$19</f>
        <v>1918.1908153300001</v>
      </c>
      <c r="D99" s="36">
        <f>SUMIFS(СВЦЭМ!$C$39:$C$782,СВЦЭМ!$A$39:$A$782,$A99,СВЦЭМ!$B$39:$B$782,D$83)+'СЕТ СН'!$H$9+СВЦЭМ!$D$10+'СЕТ СН'!$H$6-'СЕТ СН'!$H$19</f>
        <v>2090.02116247</v>
      </c>
      <c r="E99" s="36">
        <f>SUMIFS(СВЦЭМ!$C$39:$C$782,СВЦЭМ!$A$39:$A$782,$A99,СВЦЭМ!$B$39:$B$782,E$83)+'СЕТ СН'!$H$9+СВЦЭМ!$D$10+'СЕТ СН'!$H$6-'СЕТ СН'!$H$19</f>
        <v>2161.6697871700003</v>
      </c>
      <c r="F99" s="36">
        <f>SUMIFS(СВЦЭМ!$C$39:$C$782,СВЦЭМ!$A$39:$A$782,$A99,СВЦЭМ!$B$39:$B$782,F$83)+'СЕТ СН'!$H$9+СВЦЭМ!$D$10+'СЕТ СН'!$H$6-'СЕТ СН'!$H$19</f>
        <v>2175.6493146600001</v>
      </c>
      <c r="G99" s="36">
        <f>SUMIFS(СВЦЭМ!$C$39:$C$782,СВЦЭМ!$A$39:$A$782,$A99,СВЦЭМ!$B$39:$B$782,G$83)+'СЕТ СН'!$H$9+СВЦЭМ!$D$10+'СЕТ СН'!$H$6-'СЕТ СН'!$H$19</f>
        <v>2160.8903722800001</v>
      </c>
      <c r="H99" s="36">
        <f>SUMIFS(СВЦЭМ!$C$39:$C$782,СВЦЭМ!$A$39:$A$782,$A99,СВЦЭМ!$B$39:$B$782,H$83)+'СЕТ СН'!$H$9+СВЦЭМ!$D$10+'СЕТ СН'!$H$6-'СЕТ СН'!$H$19</f>
        <v>2003.24325097</v>
      </c>
      <c r="I99" s="36">
        <f>SUMIFS(СВЦЭМ!$C$39:$C$782,СВЦЭМ!$A$39:$A$782,$A99,СВЦЭМ!$B$39:$B$782,I$83)+'СЕТ СН'!$H$9+СВЦЭМ!$D$10+'СЕТ СН'!$H$6-'СЕТ СН'!$H$19</f>
        <v>1956.3774742599999</v>
      </c>
      <c r="J99" s="36">
        <f>SUMIFS(СВЦЭМ!$C$39:$C$782,СВЦЭМ!$A$39:$A$782,$A99,СВЦЭМ!$B$39:$B$782,J$83)+'СЕТ СН'!$H$9+СВЦЭМ!$D$10+'СЕТ СН'!$H$6-'СЕТ СН'!$H$19</f>
        <v>1850.9019714799999</v>
      </c>
      <c r="K99" s="36">
        <f>SUMIFS(СВЦЭМ!$C$39:$C$782,СВЦЭМ!$A$39:$A$782,$A99,СВЦЭМ!$B$39:$B$782,K$83)+'СЕТ СН'!$H$9+СВЦЭМ!$D$10+'СЕТ СН'!$H$6-'СЕТ СН'!$H$19</f>
        <v>1779.43484324</v>
      </c>
      <c r="L99" s="36">
        <f>SUMIFS(СВЦЭМ!$C$39:$C$782,СВЦЭМ!$A$39:$A$782,$A99,СВЦЭМ!$B$39:$B$782,L$83)+'СЕТ СН'!$H$9+СВЦЭМ!$D$10+'СЕТ СН'!$H$6-'СЕТ СН'!$H$19</f>
        <v>1731.8760750700001</v>
      </c>
      <c r="M99" s="36">
        <f>SUMIFS(СВЦЭМ!$C$39:$C$782,СВЦЭМ!$A$39:$A$782,$A99,СВЦЭМ!$B$39:$B$782,M$83)+'СЕТ СН'!$H$9+СВЦЭМ!$D$10+'СЕТ СН'!$H$6-'СЕТ СН'!$H$19</f>
        <v>1702.1695067200001</v>
      </c>
      <c r="N99" s="36">
        <f>SUMIFS(СВЦЭМ!$C$39:$C$782,СВЦЭМ!$A$39:$A$782,$A99,СВЦЭМ!$B$39:$B$782,N$83)+'СЕТ СН'!$H$9+СВЦЭМ!$D$10+'СЕТ СН'!$H$6-'СЕТ СН'!$H$19</f>
        <v>1687.79166553</v>
      </c>
      <c r="O99" s="36">
        <f>SUMIFS(СВЦЭМ!$C$39:$C$782,СВЦЭМ!$A$39:$A$782,$A99,СВЦЭМ!$B$39:$B$782,O$83)+'СЕТ СН'!$H$9+СВЦЭМ!$D$10+'СЕТ СН'!$H$6-'СЕТ СН'!$H$19</f>
        <v>1699.1430681499999</v>
      </c>
      <c r="P99" s="36">
        <f>SUMIFS(СВЦЭМ!$C$39:$C$782,СВЦЭМ!$A$39:$A$782,$A99,СВЦЭМ!$B$39:$B$782,P$83)+'СЕТ СН'!$H$9+СВЦЭМ!$D$10+'СЕТ СН'!$H$6-'СЕТ СН'!$H$19</f>
        <v>1706.5195264399999</v>
      </c>
      <c r="Q99" s="36">
        <f>SUMIFS(СВЦЭМ!$C$39:$C$782,СВЦЭМ!$A$39:$A$782,$A99,СВЦЭМ!$B$39:$B$782,Q$83)+'СЕТ СН'!$H$9+СВЦЭМ!$D$10+'СЕТ СН'!$H$6-'СЕТ СН'!$H$19</f>
        <v>1679.2328081399999</v>
      </c>
      <c r="R99" s="36">
        <f>SUMIFS(СВЦЭМ!$C$39:$C$782,СВЦЭМ!$A$39:$A$782,$A99,СВЦЭМ!$B$39:$B$782,R$83)+'СЕТ СН'!$H$9+СВЦЭМ!$D$10+'СЕТ СН'!$H$6-'СЕТ СН'!$H$19</f>
        <v>1669.42858841</v>
      </c>
      <c r="S99" s="36">
        <f>SUMIFS(СВЦЭМ!$C$39:$C$782,СВЦЭМ!$A$39:$A$782,$A99,СВЦЭМ!$B$39:$B$782,S$83)+'СЕТ СН'!$H$9+СВЦЭМ!$D$10+'СЕТ СН'!$H$6-'СЕТ СН'!$H$19</f>
        <v>1662.41489656</v>
      </c>
      <c r="T99" s="36">
        <f>SUMIFS(СВЦЭМ!$C$39:$C$782,СВЦЭМ!$A$39:$A$782,$A99,СВЦЭМ!$B$39:$B$782,T$83)+'СЕТ СН'!$H$9+СВЦЭМ!$D$10+'СЕТ СН'!$H$6-'СЕТ СН'!$H$19</f>
        <v>1694.16106092</v>
      </c>
      <c r="U99" s="36">
        <f>SUMIFS(СВЦЭМ!$C$39:$C$782,СВЦЭМ!$A$39:$A$782,$A99,СВЦЭМ!$B$39:$B$782,U$83)+'СЕТ СН'!$H$9+СВЦЭМ!$D$10+'СЕТ СН'!$H$6-'СЕТ СН'!$H$19</f>
        <v>1699.2383628699999</v>
      </c>
      <c r="V99" s="36">
        <f>SUMIFS(СВЦЭМ!$C$39:$C$782,СВЦЭМ!$A$39:$A$782,$A99,СВЦЭМ!$B$39:$B$782,V$83)+'СЕТ СН'!$H$9+СВЦЭМ!$D$10+'СЕТ СН'!$H$6-'СЕТ СН'!$H$19</f>
        <v>1519.19672782</v>
      </c>
      <c r="W99" s="36">
        <f>SUMIFS(СВЦЭМ!$C$39:$C$782,СВЦЭМ!$A$39:$A$782,$A99,СВЦЭМ!$B$39:$B$782,W$83)+'СЕТ СН'!$H$9+СВЦЭМ!$D$10+'СЕТ СН'!$H$6-'СЕТ СН'!$H$19</f>
        <v>1342.7677350199999</v>
      </c>
      <c r="X99" s="36">
        <f>SUMIFS(СВЦЭМ!$C$39:$C$782,СВЦЭМ!$A$39:$A$782,$A99,СВЦЭМ!$B$39:$B$782,X$83)+'СЕТ СН'!$H$9+СВЦЭМ!$D$10+'СЕТ СН'!$H$6-'СЕТ СН'!$H$19</f>
        <v>1366.1081309599999</v>
      </c>
      <c r="Y99" s="36">
        <f>SUMIFS(СВЦЭМ!$C$39:$C$782,СВЦЭМ!$A$39:$A$782,$A99,СВЦЭМ!$B$39:$B$782,Y$83)+'СЕТ СН'!$H$9+СВЦЭМ!$D$10+'СЕТ СН'!$H$6-'СЕТ СН'!$H$19</f>
        <v>1412.4337535299999</v>
      </c>
    </row>
    <row r="100" spans="1:25" ht="15.75" x14ac:dyDescent="0.2">
      <c r="A100" s="35">
        <f t="shared" si="2"/>
        <v>45124</v>
      </c>
      <c r="B100" s="36">
        <f>SUMIFS(СВЦЭМ!$C$39:$C$782,СВЦЭМ!$A$39:$A$782,$A100,СВЦЭМ!$B$39:$B$782,B$83)+'СЕТ СН'!$H$9+СВЦЭМ!$D$10+'СЕТ СН'!$H$6-'СЕТ СН'!$H$19</f>
        <v>1473.80341292</v>
      </c>
      <c r="C100" s="36">
        <f>SUMIFS(СВЦЭМ!$C$39:$C$782,СВЦЭМ!$A$39:$A$782,$A100,СВЦЭМ!$B$39:$B$782,C$83)+'СЕТ СН'!$H$9+СВЦЭМ!$D$10+'СЕТ СН'!$H$6-'СЕТ СН'!$H$19</f>
        <v>1687.88843711</v>
      </c>
      <c r="D100" s="36">
        <f>SUMIFS(СВЦЭМ!$C$39:$C$782,СВЦЭМ!$A$39:$A$782,$A100,СВЦЭМ!$B$39:$B$782,D$83)+'СЕТ СН'!$H$9+СВЦЭМ!$D$10+'СЕТ СН'!$H$6-'СЕТ СН'!$H$19</f>
        <v>2008.75482992</v>
      </c>
      <c r="E100" s="36">
        <f>SUMIFS(СВЦЭМ!$C$39:$C$782,СВЦЭМ!$A$39:$A$782,$A100,СВЦЭМ!$B$39:$B$782,E$83)+'СЕТ СН'!$H$9+СВЦЭМ!$D$10+'СЕТ СН'!$H$6-'СЕТ СН'!$H$19</f>
        <v>2117.08792589</v>
      </c>
      <c r="F100" s="36">
        <f>SUMIFS(СВЦЭМ!$C$39:$C$782,СВЦЭМ!$A$39:$A$782,$A100,СВЦЭМ!$B$39:$B$782,F$83)+'СЕТ СН'!$H$9+СВЦЭМ!$D$10+'СЕТ СН'!$H$6-'СЕТ СН'!$H$19</f>
        <v>2159.6816194600001</v>
      </c>
      <c r="G100" s="36">
        <f>SUMIFS(СВЦЭМ!$C$39:$C$782,СВЦЭМ!$A$39:$A$782,$A100,СВЦЭМ!$B$39:$B$782,G$83)+'СЕТ СН'!$H$9+СВЦЭМ!$D$10+'СЕТ СН'!$H$6-'СЕТ СН'!$H$19</f>
        <v>2210.84055489</v>
      </c>
      <c r="H100" s="36">
        <f>SUMIFS(СВЦЭМ!$C$39:$C$782,СВЦЭМ!$A$39:$A$782,$A100,СВЦЭМ!$B$39:$B$782,H$83)+'СЕТ СН'!$H$9+СВЦЭМ!$D$10+'СЕТ СН'!$H$6-'СЕТ СН'!$H$19</f>
        <v>2048.5720187400002</v>
      </c>
      <c r="I100" s="36">
        <f>SUMIFS(СВЦЭМ!$C$39:$C$782,СВЦЭМ!$A$39:$A$782,$A100,СВЦЭМ!$B$39:$B$782,I$83)+'СЕТ СН'!$H$9+СВЦЭМ!$D$10+'СЕТ СН'!$H$6-'СЕТ СН'!$H$19</f>
        <v>1938.63881825</v>
      </c>
      <c r="J100" s="36">
        <f>SUMIFS(СВЦЭМ!$C$39:$C$782,СВЦЭМ!$A$39:$A$782,$A100,СВЦЭМ!$B$39:$B$782,J$83)+'СЕТ СН'!$H$9+СВЦЭМ!$D$10+'СЕТ СН'!$H$6-'СЕТ СН'!$H$19</f>
        <v>1884.7249387899999</v>
      </c>
      <c r="K100" s="36">
        <f>SUMIFS(СВЦЭМ!$C$39:$C$782,СВЦЭМ!$A$39:$A$782,$A100,СВЦЭМ!$B$39:$B$782,K$83)+'СЕТ СН'!$H$9+СВЦЭМ!$D$10+'СЕТ СН'!$H$6-'СЕТ СН'!$H$19</f>
        <v>1850.2387610599999</v>
      </c>
      <c r="L100" s="36">
        <f>SUMIFS(СВЦЭМ!$C$39:$C$782,СВЦЭМ!$A$39:$A$782,$A100,СВЦЭМ!$B$39:$B$782,L$83)+'СЕТ СН'!$H$9+СВЦЭМ!$D$10+'СЕТ СН'!$H$6-'СЕТ СН'!$H$19</f>
        <v>1902.74063783</v>
      </c>
      <c r="M100" s="36">
        <f>SUMIFS(СВЦЭМ!$C$39:$C$782,СВЦЭМ!$A$39:$A$782,$A100,СВЦЭМ!$B$39:$B$782,M$83)+'СЕТ СН'!$H$9+СВЦЭМ!$D$10+'СЕТ СН'!$H$6-'СЕТ СН'!$H$19</f>
        <v>1674.42235667</v>
      </c>
      <c r="N100" s="36">
        <f>SUMIFS(СВЦЭМ!$C$39:$C$782,СВЦЭМ!$A$39:$A$782,$A100,СВЦЭМ!$B$39:$B$782,N$83)+'СЕТ СН'!$H$9+СВЦЭМ!$D$10+'СЕТ СН'!$H$6-'СЕТ СН'!$H$19</f>
        <v>1676.6142949099999</v>
      </c>
      <c r="O100" s="36">
        <f>SUMIFS(СВЦЭМ!$C$39:$C$782,СВЦЭМ!$A$39:$A$782,$A100,СВЦЭМ!$B$39:$B$782,O$83)+'СЕТ СН'!$H$9+СВЦЭМ!$D$10+'СЕТ СН'!$H$6-'СЕТ СН'!$H$19</f>
        <v>1668.81538699</v>
      </c>
      <c r="P100" s="36">
        <f>SUMIFS(СВЦЭМ!$C$39:$C$782,СВЦЭМ!$A$39:$A$782,$A100,СВЦЭМ!$B$39:$B$782,P$83)+'СЕТ СН'!$H$9+СВЦЭМ!$D$10+'СЕТ СН'!$H$6-'СЕТ СН'!$H$19</f>
        <v>1677.10674371</v>
      </c>
      <c r="Q100" s="36">
        <f>SUMIFS(СВЦЭМ!$C$39:$C$782,СВЦЭМ!$A$39:$A$782,$A100,СВЦЭМ!$B$39:$B$782,Q$83)+'СЕТ СН'!$H$9+СВЦЭМ!$D$10+'СЕТ СН'!$H$6-'СЕТ СН'!$H$19</f>
        <v>1653.27374502</v>
      </c>
      <c r="R100" s="36">
        <f>SUMIFS(СВЦЭМ!$C$39:$C$782,СВЦЭМ!$A$39:$A$782,$A100,СВЦЭМ!$B$39:$B$782,R$83)+'СЕТ СН'!$H$9+СВЦЭМ!$D$10+'СЕТ СН'!$H$6-'СЕТ СН'!$H$19</f>
        <v>1648.47190329</v>
      </c>
      <c r="S100" s="36">
        <f>SUMIFS(СВЦЭМ!$C$39:$C$782,СВЦЭМ!$A$39:$A$782,$A100,СВЦЭМ!$B$39:$B$782,S$83)+'СЕТ СН'!$H$9+СВЦЭМ!$D$10+'СЕТ СН'!$H$6-'СЕТ СН'!$H$19</f>
        <v>1640.65857736</v>
      </c>
      <c r="T100" s="36">
        <f>SUMIFS(СВЦЭМ!$C$39:$C$782,СВЦЭМ!$A$39:$A$782,$A100,СВЦЭМ!$B$39:$B$782,T$83)+'СЕТ СН'!$H$9+СВЦЭМ!$D$10+'СЕТ СН'!$H$6-'СЕТ СН'!$H$19</f>
        <v>1668.72329276</v>
      </c>
      <c r="U100" s="36">
        <f>SUMIFS(СВЦЭМ!$C$39:$C$782,СВЦЭМ!$A$39:$A$782,$A100,СВЦЭМ!$B$39:$B$782,U$83)+'СЕТ СН'!$H$9+СВЦЭМ!$D$10+'СЕТ СН'!$H$6-'СЕТ СН'!$H$19</f>
        <v>1913.1162722399999</v>
      </c>
      <c r="V100" s="36">
        <f>SUMIFS(СВЦЭМ!$C$39:$C$782,СВЦЭМ!$A$39:$A$782,$A100,СВЦЭМ!$B$39:$B$782,V$83)+'СЕТ СН'!$H$9+СВЦЭМ!$D$10+'СЕТ СН'!$H$6-'СЕТ СН'!$H$19</f>
        <v>1828.3574660499999</v>
      </c>
      <c r="W100" s="36">
        <f>SUMIFS(СВЦЭМ!$C$39:$C$782,СВЦЭМ!$A$39:$A$782,$A100,СВЦЭМ!$B$39:$B$782,W$83)+'СЕТ СН'!$H$9+СВЦЭМ!$D$10+'СЕТ СН'!$H$6-'СЕТ СН'!$H$19</f>
        <v>1799.391378</v>
      </c>
      <c r="X100" s="36">
        <f>SUMIFS(СВЦЭМ!$C$39:$C$782,СВЦЭМ!$A$39:$A$782,$A100,СВЦЭМ!$B$39:$B$782,X$83)+'СЕТ СН'!$H$9+СВЦЭМ!$D$10+'СЕТ СН'!$H$6-'СЕТ СН'!$H$19</f>
        <v>1851.9829549399999</v>
      </c>
      <c r="Y100" s="36">
        <f>SUMIFS(СВЦЭМ!$C$39:$C$782,СВЦЭМ!$A$39:$A$782,$A100,СВЦЭМ!$B$39:$B$782,Y$83)+'СЕТ СН'!$H$9+СВЦЭМ!$D$10+'СЕТ СН'!$H$6-'СЕТ СН'!$H$19</f>
        <v>1935.60142017</v>
      </c>
    </row>
    <row r="101" spans="1:25" ht="15.75" x14ac:dyDescent="0.2">
      <c r="A101" s="35">
        <f t="shared" si="2"/>
        <v>45125</v>
      </c>
      <c r="B101" s="36">
        <f>SUMIFS(СВЦЭМ!$C$39:$C$782,СВЦЭМ!$A$39:$A$782,$A101,СВЦЭМ!$B$39:$B$782,B$83)+'СЕТ СН'!$H$9+СВЦЭМ!$D$10+'СЕТ СН'!$H$6-'СЕТ СН'!$H$19</f>
        <v>1876.02208795</v>
      </c>
      <c r="C101" s="36">
        <f>SUMIFS(СВЦЭМ!$C$39:$C$782,СВЦЭМ!$A$39:$A$782,$A101,СВЦЭМ!$B$39:$B$782,C$83)+'СЕТ СН'!$H$9+СВЦЭМ!$D$10+'СЕТ СН'!$H$6-'СЕТ СН'!$H$19</f>
        <v>1910.96492038</v>
      </c>
      <c r="D101" s="36">
        <f>SUMIFS(СВЦЭМ!$C$39:$C$782,СВЦЭМ!$A$39:$A$782,$A101,СВЦЭМ!$B$39:$B$782,D$83)+'СЕТ СН'!$H$9+СВЦЭМ!$D$10+'СЕТ СН'!$H$6-'СЕТ СН'!$H$19</f>
        <v>2075.2962542099999</v>
      </c>
      <c r="E101" s="36">
        <f>SUMIFS(СВЦЭМ!$C$39:$C$782,СВЦЭМ!$A$39:$A$782,$A101,СВЦЭМ!$B$39:$B$782,E$83)+'СЕТ СН'!$H$9+СВЦЭМ!$D$10+'СЕТ СН'!$H$6-'СЕТ СН'!$H$19</f>
        <v>2176.2007935800002</v>
      </c>
      <c r="F101" s="36">
        <f>SUMIFS(СВЦЭМ!$C$39:$C$782,СВЦЭМ!$A$39:$A$782,$A101,СВЦЭМ!$B$39:$B$782,F$83)+'СЕТ СН'!$H$9+СВЦЭМ!$D$10+'СЕТ СН'!$H$6-'СЕТ СН'!$H$19</f>
        <v>2196.2686774600002</v>
      </c>
      <c r="G101" s="36">
        <f>SUMIFS(СВЦЭМ!$C$39:$C$782,СВЦЭМ!$A$39:$A$782,$A101,СВЦЭМ!$B$39:$B$782,G$83)+'СЕТ СН'!$H$9+СВЦЭМ!$D$10+'СЕТ СН'!$H$6-'СЕТ СН'!$H$19</f>
        <v>2198.36744503</v>
      </c>
      <c r="H101" s="36">
        <f>SUMIFS(СВЦЭМ!$C$39:$C$782,СВЦЭМ!$A$39:$A$782,$A101,СВЦЭМ!$B$39:$B$782,H$83)+'СЕТ СН'!$H$9+СВЦЭМ!$D$10+'СЕТ СН'!$H$6-'СЕТ СН'!$H$19</f>
        <v>1995.0428062599999</v>
      </c>
      <c r="I101" s="36">
        <f>SUMIFS(СВЦЭМ!$C$39:$C$782,СВЦЭМ!$A$39:$A$782,$A101,СВЦЭМ!$B$39:$B$782,I$83)+'СЕТ СН'!$H$9+СВЦЭМ!$D$10+'СЕТ СН'!$H$6-'СЕТ СН'!$H$19</f>
        <v>1917.0430201199999</v>
      </c>
      <c r="J101" s="36">
        <f>SUMIFS(СВЦЭМ!$C$39:$C$782,СВЦЭМ!$A$39:$A$782,$A101,СВЦЭМ!$B$39:$B$782,J$83)+'СЕТ СН'!$H$9+СВЦЭМ!$D$10+'СЕТ СН'!$H$6-'СЕТ СН'!$H$19</f>
        <v>1840.9638465</v>
      </c>
      <c r="K101" s="36">
        <f>SUMIFS(СВЦЭМ!$C$39:$C$782,СВЦЭМ!$A$39:$A$782,$A101,СВЦЭМ!$B$39:$B$782,K$83)+'СЕТ СН'!$H$9+СВЦЭМ!$D$10+'СЕТ СН'!$H$6-'СЕТ СН'!$H$19</f>
        <v>1786.1446031099999</v>
      </c>
      <c r="L101" s="36">
        <f>SUMIFS(СВЦЭМ!$C$39:$C$782,СВЦЭМ!$A$39:$A$782,$A101,СВЦЭМ!$B$39:$B$782,L$83)+'СЕТ СН'!$H$9+СВЦЭМ!$D$10+'СЕТ СН'!$H$6-'СЕТ СН'!$H$19</f>
        <v>1775.9904806699999</v>
      </c>
      <c r="M101" s="36">
        <f>SUMIFS(СВЦЭМ!$C$39:$C$782,СВЦЭМ!$A$39:$A$782,$A101,СВЦЭМ!$B$39:$B$782,M$83)+'СЕТ СН'!$H$9+СВЦЭМ!$D$10+'СЕТ СН'!$H$6-'СЕТ СН'!$H$19</f>
        <v>1760.0375644599999</v>
      </c>
      <c r="N101" s="36">
        <f>SUMIFS(СВЦЭМ!$C$39:$C$782,СВЦЭМ!$A$39:$A$782,$A101,СВЦЭМ!$B$39:$B$782,N$83)+'СЕТ СН'!$H$9+СВЦЭМ!$D$10+'СЕТ СН'!$H$6-'СЕТ СН'!$H$19</f>
        <v>1748.29483469</v>
      </c>
      <c r="O101" s="36">
        <f>SUMIFS(СВЦЭМ!$C$39:$C$782,СВЦЭМ!$A$39:$A$782,$A101,СВЦЭМ!$B$39:$B$782,O$83)+'СЕТ СН'!$H$9+СВЦЭМ!$D$10+'СЕТ СН'!$H$6-'СЕТ СН'!$H$19</f>
        <v>1758.73661812</v>
      </c>
      <c r="P101" s="36">
        <f>SUMIFS(СВЦЭМ!$C$39:$C$782,СВЦЭМ!$A$39:$A$782,$A101,СВЦЭМ!$B$39:$B$782,P$83)+'СЕТ СН'!$H$9+СВЦЭМ!$D$10+'СЕТ СН'!$H$6-'СЕТ СН'!$H$19</f>
        <v>1755.19357872</v>
      </c>
      <c r="Q101" s="36">
        <f>SUMIFS(СВЦЭМ!$C$39:$C$782,СВЦЭМ!$A$39:$A$782,$A101,СВЦЭМ!$B$39:$B$782,Q$83)+'СЕТ СН'!$H$9+СВЦЭМ!$D$10+'СЕТ СН'!$H$6-'СЕТ СН'!$H$19</f>
        <v>1724.33738457</v>
      </c>
      <c r="R101" s="36">
        <f>SUMIFS(СВЦЭМ!$C$39:$C$782,СВЦЭМ!$A$39:$A$782,$A101,СВЦЭМ!$B$39:$B$782,R$83)+'СЕТ СН'!$H$9+СВЦЭМ!$D$10+'СЕТ СН'!$H$6-'СЕТ СН'!$H$19</f>
        <v>1729.3191545299999</v>
      </c>
      <c r="S101" s="36">
        <f>SUMIFS(СВЦЭМ!$C$39:$C$782,СВЦЭМ!$A$39:$A$782,$A101,СВЦЭМ!$B$39:$B$782,S$83)+'СЕТ СН'!$H$9+СВЦЭМ!$D$10+'СЕТ СН'!$H$6-'СЕТ СН'!$H$19</f>
        <v>1727.88316672</v>
      </c>
      <c r="T101" s="36">
        <f>SUMIFS(СВЦЭМ!$C$39:$C$782,СВЦЭМ!$A$39:$A$782,$A101,СВЦЭМ!$B$39:$B$782,T$83)+'СЕТ СН'!$H$9+СВЦЭМ!$D$10+'СЕТ СН'!$H$6-'СЕТ СН'!$H$19</f>
        <v>1752.7242347700001</v>
      </c>
      <c r="U101" s="36">
        <f>SUMIFS(СВЦЭМ!$C$39:$C$782,СВЦЭМ!$A$39:$A$782,$A101,СВЦЭМ!$B$39:$B$782,U$83)+'СЕТ СН'!$H$9+СВЦЭМ!$D$10+'СЕТ СН'!$H$6-'СЕТ СН'!$H$19</f>
        <v>1778.7735114</v>
      </c>
      <c r="V101" s="36">
        <f>SUMIFS(СВЦЭМ!$C$39:$C$782,СВЦЭМ!$A$39:$A$782,$A101,СВЦЭМ!$B$39:$B$782,V$83)+'СЕТ СН'!$H$9+СВЦЭМ!$D$10+'СЕТ СН'!$H$6-'СЕТ СН'!$H$19</f>
        <v>1775.96252295</v>
      </c>
      <c r="W101" s="36">
        <f>SUMIFS(СВЦЭМ!$C$39:$C$782,СВЦЭМ!$A$39:$A$782,$A101,СВЦЭМ!$B$39:$B$782,W$83)+'СЕТ СН'!$H$9+СВЦЭМ!$D$10+'СЕТ СН'!$H$6-'СЕТ СН'!$H$19</f>
        <v>1753.78186501</v>
      </c>
      <c r="X101" s="36">
        <f>SUMIFS(СВЦЭМ!$C$39:$C$782,СВЦЭМ!$A$39:$A$782,$A101,СВЦЭМ!$B$39:$B$782,X$83)+'СЕТ СН'!$H$9+СВЦЭМ!$D$10+'СЕТ СН'!$H$6-'СЕТ СН'!$H$19</f>
        <v>1792.07818202</v>
      </c>
      <c r="Y101" s="36">
        <f>SUMIFS(СВЦЭМ!$C$39:$C$782,СВЦЭМ!$A$39:$A$782,$A101,СВЦЭМ!$B$39:$B$782,Y$83)+'СЕТ СН'!$H$9+СВЦЭМ!$D$10+'СЕТ СН'!$H$6-'СЕТ СН'!$H$19</f>
        <v>1864.64199306</v>
      </c>
    </row>
    <row r="102" spans="1:25" ht="15.75" x14ac:dyDescent="0.2">
      <c r="A102" s="35">
        <f t="shared" si="2"/>
        <v>45126</v>
      </c>
      <c r="B102" s="36">
        <f>SUMIFS(СВЦЭМ!$C$39:$C$782,СВЦЭМ!$A$39:$A$782,$A102,СВЦЭМ!$B$39:$B$782,B$83)+'СЕТ СН'!$H$9+СВЦЭМ!$D$10+'СЕТ СН'!$H$6-'СЕТ СН'!$H$19</f>
        <v>1974.1524873799999</v>
      </c>
      <c r="C102" s="36">
        <f>SUMIFS(СВЦЭМ!$C$39:$C$782,СВЦЭМ!$A$39:$A$782,$A102,СВЦЭМ!$B$39:$B$782,C$83)+'СЕТ СН'!$H$9+СВЦЭМ!$D$10+'СЕТ СН'!$H$6-'СЕТ СН'!$H$19</f>
        <v>2011.44316106</v>
      </c>
      <c r="D102" s="36">
        <f>SUMIFS(СВЦЭМ!$C$39:$C$782,СВЦЭМ!$A$39:$A$782,$A102,СВЦЭМ!$B$39:$B$782,D$83)+'СЕТ СН'!$H$9+СВЦЭМ!$D$10+'СЕТ СН'!$H$6-'СЕТ СН'!$H$19</f>
        <v>2109.9755554100002</v>
      </c>
      <c r="E102" s="36">
        <f>SUMIFS(СВЦЭМ!$C$39:$C$782,СВЦЭМ!$A$39:$A$782,$A102,СВЦЭМ!$B$39:$B$782,E$83)+'СЕТ СН'!$H$9+СВЦЭМ!$D$10+'СЕТ СН'!$H$6-'СЕТ СН'!$H$19</f>
        <v>2157.69973691</v>
      </c>
      <c r="F102" s="36">
        <f>SUMIFS(СВЦЭМ!$C$39:$C$782,СВЦЭМ!$A$39:$A$782,$A102,СВЦЭМ!$B$39:$B$782,F$83)+'СЕТ СН'!$H$9+СВЦЭМ!$D$10+'СЕТ СН'!$H$6-'СЕТ СН'!$H$19</f>
        <v>2148.8408918700002</v>
      </c>
      <c r="G102" s="36">
        <f>SUMIFS(СВЦЭМ!$C$39:$C$782,СВЦЭМ!$A$39:$A$782,$A102,СВЦЭМ!$B$39:$B$782,G$83)+'СЕТ СН'!$H$9+СВЦЭМ!$D$10+'СЕТ СН'!$H$6-'СЕТ СН'!$H$19</f>
        <v>2137.9693095100001</v>
      </c>
      <c r="H102" s="36">
        <f>SUMIFS(СВЦЭМ!$C$39:$C$782,СВЦЭМ!$A$39:$A$782,$A102,СВЦЭМ!$B$39:$B$782,H$83)+'СЕТ СН'!$H$9+СВЦЭМ!$D$10+'СЕТ СН'!$H$6-'СЕТ СН'!$H$19</f>
        <v>2017.4963863799999</v>
      </c>
      <c r="I102" s="36">
        <f>SUMIFS(СВЦЭМ!$C$39:$C$782,СВЦЭМ!$A$39:$A$782,$A102,СВЦЭМ!$B$39:$B$782,I$83)+'СЕТ СН'!$H$9+СВЦЭМ!$D$10+'СЕТ СН'!$H$6-'СЕТ СН'!$H$19</f>
        <v>1926.18213083</v>
      </c>
      <c r="J102" s="36">
        <f>SUMIFS(СВЦЭМ!$C$39:$C$782,СВЦЭМ!$A$39:$A$782,$A102,СВЦЭМ!$B$39:$B$782,J$83)+'СЕТ СН'!$H$9+СВЦЭМ!$D$10+'СЕТ СН'!$H$6-'СЕТ СН'!$H$19</f>
        <v>1860.7867525500001</v>
      </c>
      <c r="K102" s="36">
        <f>SUMIFS(СВЦЭМ!$C$39:$C$782,СВЦЭМ!$A$39:$A$782,$A102,СВЦЭМ!$B$39:$B$782,K$83)+'СЕТ СН'!$H$9+СВЦЭМ!$D$10+'СЕТ СН'!$H$6-'СЕТ СН'!$H$19</f>
        <v>1787.4544041199999</v>
      </c>
      <c r="L102" s="36">
        <f>SUMIFS(СВЦЭМ!$C$39:$C$782,СВЦЭМ!$A$39:$A$782,$A102,СВЦЭМ!$B$39:$B$782,L$83)+'СЕТ СН'!$H$9+СВЦЭМ!$D$10+'СЕТ СН'!$H$6-'СЕТ СН'!$H$19</f>
        <v>1766.3704792999999</v>
      </c>
      <c r="M102" s="36">
        <f>SUMIFS(СВЦЭМ!$C$39:$C$782,СВЦЭМ!$A$39:$A$782,$A102,СВЦЭМ!$B$39:$B$782,M$83)+'СЕТ СН'!$H$9+СВЦЭМ!$D$10+'СЕТ СН'!$H$6-'СЕТ СН'!$H$19</f>
        <v>1759.10969845</v>
      </c>
      <c r="N102" s="36">
        <f>SUMIFS(СВЦЭМ!$C$39:$C$782,СВЦЭМ!$A$39:$A$782,$A102,СВЦЭМ!$B$39:$B$782,N$83)+'СЕТ СН'!$H$9+СВЦЭМ!$D$10+'СЕТ СН'!$H$6-'СЕТ СН'!$H$19</f>
        <v>1744.5225782099999</v>
      </c>
      <c r="O102" s="36">
        <f>SUMIFS(СВЦЭМ!$C$39:$C$782,СВЦЭМ!$A$39:$A$782,$A102,СВЦЭМ!$B$39:$B$782,O$83)+'СЕТ СН'!$H$9+СВЦЭМ!$D$10+'СЕТ СН'!$H$6-'СЕТ СН'!$H$19</f>
        <v>1755.5660745299999</v>
      </c>
      <c r="P102" s="36">
        <f>SUMIFS(СВЦЭМ!$C$39:$C$782,СВЦЭМ!$A$39:$A$782,$A102,СВЦЭМ!$B$39:$B$782,P$83)+'СЕТ СН'!$H$9+СВЦЭМ!$D$10+'СЕТ СН'!$H$6-'СЕТ СН'!$H$19</f>
        <v>1742.1806816199999</v>
      </c>
      <c r="Q102" s="36">
        <f>SUMIFS(СВЦЭМ!$C$39:$C$782,СВЦЭМ!$A$39:$A$782,$A102,СВЦЭМ!$B$39:$B$782,Q$83)+'СЕТ СН'!$H$9+СВЦЭМ!$D$10+'СЕТ СН'!$H$6-'СЕТ СН'!$H$19</f>
        <v>1730.0119772999999</v>
      </c>
      <c r="R102" s="36">
        <f>SUMIFS(СВЦЭМ!$C$39:$C$782,СВЦЭМ!$A$39:$A$782,$A102,СВЦЭМ!$B$39:$B$782,R$83)+'СЕТ СН'!$H$9+СВЦЭМ!$D$10+'СЕТ СН'!$H$6-'СЕТ СН'!$H$19</f>
        <v>1753.7748584799999</v>
      </c>
      <c r="S102" s="36">
        <f>SUMIFS(СВЦЭМ!$C$39:$C$782,СВЦЭМ!$A$39:$A$782,$A102,СВЦЭМ!$B$39:$B$782,S$83)+'СЕТ СН'!$H$9+СВЦЭМ!$D$10+'СЕТ СН'!$H$6-'СЕТ СН'!$H$19</f>
        <v>1762.21870732</v>
      </c>
      <c r="T102" s="36">
        <f>SUMIFS(СВЦЭМ!$C$39:$C$782,СВЦЭМ!$A$39:$A$782,$A102,СВЦЭМ!$B$39:$B$782,T$83)+'СЕТ СН'!$H$9+СВЦЭМ!$D$10+'СЕТ СН'!$H$6-'СЕТ СН'!$H$19</f>
        <v>1798.3020829499999</v>
      </c>
      <c r="U102" s="36">
        <f>SUMIFS(СВЦЭМ!$C$39:$C$782,СВЦЭМ!$A$39:$A$782,$A102,СВЦЭМ!$B$39:$B$782,U$83)+'СЕТ СН'!$H$9+СВЦЭМ!$D$10+'СЕТ СН'!$H$6-'СЕТ СН'!$H$19</f>
        <v>1808.3347467399999</v>
      </c>
      <c r="V102" s="36">
        <f>SUMIFS(СВЦЭМ!$C$39:$C$782,СВЦЭМ!$A$39:$A$782,$A102,СВЦЭМ!$B$39:$B$782,V$83)+'СЕТ СН'!$H$9+СВЦЭМ!$D$10+'СЕТ СН'!$H$6-'СЕТ СН'!$H$19</f>
        <v>1811.48248109</v>
      </c>
      <c r="W102" s="36">
        <f>SUMIFS(СВЦЭМ!$C$39:$C$782,СВЦЭМ!$A$39:$A$782,$A102,СВЦЭМ!$B$39:$B$782,W$83)+'СЕТ СН'!$H$9+СВЦЭМ!$D$10+'СЕТ СН'!$H$6-'СЕТ СН'!$H$19</f>
        <v>1787.1081899799999</v>
      </c>
      <c r="X102" s="36">
        <f>SUMIFS(СВЦЭМ!$C$39:$C$782,СВЦЭМ!$A$39:$A$782,$A102,СВЦЭМ!$B$39:$B$782,X$83)+'СЕТ СН'!$H$9+СВЦЭМ!$D$10+'СЕТ СН'!$H$6-'СЕТ СН'!$H$19</f>
        <v>1836.5414222699999</v>
      </c>
      <c r="Y102" s="36">
        <f>SUMIFS(СВЦЭМ!$C$39:$C$782,СВЦЭМ!$A$39:$A$782,$A102,СВЦЭМ!$B$39:$B$782,Y$83)+'СЕТ СН'!$H$9+СВЦЭМ!$D$10+'СЕТ СН'!$H$6-'СЕТ СН'!$H$19</f>
        <v>1932.6751317599999</v>
      </c>
    </row>
    <row r="103" spans="1:25" ht="15.75" x14ac:dyDescent="0.2">
      <c r="A103" s="35">
        <f t="shared" si="2"/>
        <v>45127</v>
      </c>
      <c r="B103" s="36">
        <f>SUMIFS(СВЦЭМ!$C$39:$C$782,СВЦЭМ!$A$39:$A$782,$A103,СВЦЭМ!$B$39:$B$782,B$83)+'СЕТ СН'!$H$9+СВЦЭМ!$D$10+'СЕТ СН'!$H$6-'СЕТ СН'!$H$19</f>
        <v>1926.3010570399999</v>
      </c>
      <c r="C103" s="36">
        <f>SUMIFS(СВЦЭМ!$C$39:$C$782,СВЦЭМ!$A$39:$A$782,$A103,СВЦЭМ!$B$39:$B$782,C$83)+'СЕТ СН'!$H$9+СВЦЭМ!$D$10+'СЕТ СН'!$H$6-'СЕТ СН'!$H$19</f>
        <v>2040.20788698</v>
      </c>
      <c r="D103" s="36">
        <f>SUMIFS(СВЦЭМ!$C$39:$C$782,СВЦЭМ!$A$39:$A$782,$A103,СВЦЭМ!$B$39:$B$782,D$83)+'СЕТ СН'!$H$9+СВЦЭМ!$D$10+'СЕТ СН'!$H$6-'СЕТ СН'!$H$19</f>
        <v>2153.1645369500002</v>
      </c>
      <c r="E103" s="36">
        <f>SUMIFS(СВЦЭМ!$C$39:$C$782,СВЦЭМ!$A$39:$A$782,$A103,СВЦЭМ!$B$39:$B$782,E$83)+'СЕТ СН'!$H$9+СВЦЭМ!$D$10+'СЕТ СН'!$H$6-'СЕТ СН'!$H$19</f>
        <v>2163.99302631</v>
      </c>
      <c r="F103" s="36">
        <f>SUMIFS(СВЦЭМ!$C$39:$C$782,СВЦЭМ!$A$39:$A$782,$A103,СВЦЭМ!$B$39:$B$782,F$83)+'СЕТ СН'!$H$9+СВЦЭМ!$D$10+'СЕТ СН'!$H$6-'СЕТ СН'!$H$19</f>
        <v>2147.4849710600001</v>
      </c>
      <c r="G103" s="36">
        <f>SUMIFS(СВЦЭМ!$C$39:$C$782,СВЦЭМ!$A$39:$A$782,$A103,СВЦЭМ!$B$39:$B$782,G$83)+'СЕТ СН'!$H$9+СВЦЭМ!$D$10+'СЕТ СН'!$H$6-'СЕТ СН'!$H$19</f>
        <v>2160.1780159899999</v>
      </c>
      <c r="H103" s="36">
        <f>SUMIFS(СВЦЭМ!$C$39:$C$782,СВЦЭМ!$A$39:$A$782,$A103,СВЦЭМ!$B$39:$B$782,H$83)+'СЕТ СН'!$H$9+СВЦЭМ!$D$10+'СЕТ СН'!$H$6-'СЕТ СН'!$H$19</f>
        <v>1959.7554478</v>
      </c>
      <c r="I103" s="36">
        <f>SUMIFS(СВЦЭМ!$C$39:$C$782,СВЦЭМ!$A$39:$A$782,$A103,СВЦЭМ!$B$39:$B$782,I$83)+'СЕТ СН'!$H$9+СВЦЭМ!$D$10+'СЕТ СН'!$H$6-'СЕТ СН'!$H$19</f>
        <v>1863.59005746</v>
      </c>
      <c r="J103" s="36">
        <f>SUMIFS(СВЦЭМ!$C$39:$C$782,СВЦЭМ!$A$39:$A$782,$A103,СВЦЭМ!$B$39:$B$782,J$83)+'СЕТ СН'!$H$9+СВЦЭМ!$D$10+'СЕТ СН'!$H$6-'СЕТ СН'!$H$19</f>
        <v>1751.52977612</v>
      </c>
      <c r="K103" s="36">
        <f>SUMIFS(СВЦЭМ!$C$39:$C$782,СВЦЭМ!$A$39:$A$782,$A103,СВЦЭМ!$B$39:$B$782,K$83)+'СЕТ СН'!$H$9+СВЦЭМ!$D$10+'СЕТ СН'!$H$6-'СЕТ СН'!$H$19</f>
        <v>1705.4847672399999</v>
      </c>
      <c r="L103" s="36">
        <f>SUMIFS(СВЦЭМ!$C$39:$C$782,СВЦЭМ!$A$39:$A$782,$A103,СВЦЭМ!$B$39:$B$782,L$83)+'СЕТ СН'!$H$9+СВЦЭМ!$D$10+'СЕТ СН'!$H$6-'СЕТ СН'!$H$19</f>
        <v>1667.0254617799999</v>
      </c>
      <c r="M103" s="36">
        <f>SUMIFS(СВЦЭМ!$C$39:$C$782,СВЦЭМ!$A$39:$A$782,$A103,СВЦЭМ!$B$39:$B$782,M$83)+'СЕТ СН'!$H$9+СВЦЭМ!$D$10+'СЕТ СН'!$H$6-'СЕТ СН'!$H$19</f>
        <v>1646.65089431</v>
      </c>
      <c r="N103" s="36">
        <f>SUMIFS(СВЦЭМ!$C$39:$C$782,СВЦЭМ!$A$39:$A$782,$A103,СВЦЭМ!$B$39:$B$782,N$83)+'СЕТ СН'!$H$9+СВЦЭМ!$D$10+'СЕТ СН'!$H$6-'СЕТ СН'!$H$19</f>
        <v>1642.71216927</v>
      </c>
      <c r="O103" s="36">
        <f>SUMIFS(СВЦЭМ!$C$39:$C$782,СВЦЭМ!$A$39:$A$782,$A103,СВЦЭМ!$B$39:$B$782,O$83)+'СЕТ СН'!$H$9+СВЦЭМ!$D$10+'СЕТ СН'!$H$6-'СЕТ СН'!$H$19</f>
        <v>1645.3095743700001</v>
      </c>
      <c r="P103" s="36">
        <f>SUMIFS(СВЦЭМ!$C$39:$C$782,СВЦЭМ!$A$39:$A$782,$A103,СВЦЭМ!$B$39:$B$782,P$83)+'СЕТ СН'!$H$9+СВЦЭМ!$D$10+'СЕТ СН'!$H$6-'СЕТ СН'!$H$19</f>
        <v>1656.6197478500001</v>
      </c>
      <c r="Q103" s="36">
        <f>SUMIFS(СВЦЭМ!$C$39:$C$782,СВЦЭМ!$A$39:$A$782,$A103,СВЦЭМ!$B$39:$B$782,Q$83)+'СЕТ СН'!$H$9+СВЦЭМ!$D$10+'СЕТ СН'!$H$6-'СЕТ СН'!$H$19</f>
        <v>1660.0604372</v>
      </c>
      <c r="R103" s="36">
        <f>SUMIFS(СВЦЭМ!$C$39:$C$782,СВЦЭМ!$A$39:$A$782,$A103,СВЦЭМ!$B$39:$B$782,R$83)+'СЕТ СН'!$H$9+СВЦЭМ!$D$10+'СЕТ СН'!$H$6-'СЕТ СН'!$H$19</f>
        <v>1661.2165967399999</v>
      </c>
      <c r="S103" s="36">
        <f>SUMIFS(СВЦЭМ!$C$39:$C$782,СВЦЭМ!$A$39:$A$782,$A103,СВЦЭМ!$B$39:$B$782,S$83)+'СЕТ СН'!$H$9+СВЦЭМ!$D$10+'СЕТ СН'!$H$6-'СЕТ СН'!$H$19</f>
        <v>1671.3717387500001</v>
      </c>
      <c r="T103" s="36">
        <f>SUMIFS(СВЦЭМ!$C$39:$C$782,СВЦЭМ!$A$39:$A$782,$A103,СВЦЭМ!$B$39:$B$782,T$83)+'СЕТ СН'!$H$9+СВЦЭМ!$D$10+'СЕТ СН'!$H$6-'СЕТ СН'!$H$19</f>
        <v>1667.0888977099999</v>
      </c>
      <c r="U103" s="36">
        <f>SUMIFS(СВЦЭМ!$C$39:$C$782,СВЦЭМ!$A$39:$A$782,$A103,СВЦЭМ!$B$39:$B$782,U$83)+'СЕТ СН'!$H$9+СВЦЭМ!$D$10+'СЕТ СН'!$H$6-'СЕТ СН'!$H$19</f>
        <v>1691.47240371</v>
      </c>
      <c r="V103" s="36">
        <f>SUMIFS(СВЦЭМ!$C$39:$C$782,СВЦЭМ!$A$39:$A$782,$A103,СВЦЭМ!$B$39:$B$782,V$83)+'СЕТ СН'!$H$9+СВЦЭМ!$D$10+'СЕТ СН'!$H$6-'СЕТ СН'!$H$19</f>
        <v>1694.51222353</v>
      </c>
      <c r="W103" s="36">
        <f>SUMIFS(СВЦЭМ!$C$39:$C$782,СВЦЭМ!$A$39:$A$782,$A103,СВЦЭМ!$B$39:$B$782,W$83)+'СЕТ СН'!$H$9+СВЦЭМ!$D$10+'СЕТ СН'!$H$6-'СЕТ СН'!$H$19</f>
        <v>1703.2647038800001</v>
      </c>
      <c r="X103" s="36">
        <f>SUMIFS(СВЦЭМ!$C$39:$C$782,СВЦЭМ!$A$39:$A$782,$A103,СВЦЭМ!$B$39:$B$782,X$83)+'СЕТ СН'!$H$9+СВЦЭМ!$D$10+'СЕТ СН'!$H$6-'СЕТ СН'!$H$19</f>
        <v>1780.59400274</v>
      </c>
      <c r="Y103" s="36">
        <f>SUMIFS(СВЦЭМ!$C$39:$C$782,СВЦЭМ!$A$39:$A$782,$A103,СВЦЭМ!$B$39:$B$782,Y$83)+'СЕТ СН'!$H$9+СВЦЭМ!$D$10+'СЕТ СН'!$H$6-'СЕТ СН'!$H$19</f>
        <v>1871.6239925899999</v>
      </c>
    </row>
    <row r="104" spans="1:25" ht="15.75" x14ac:dyDescent="0.2">
      <c r="A104" s="35">
        <f t="shared" si="2"/>
        <v>45128</v>
      </c>
      <c r="B104" s="36">
        <f>SUMIFS(СВЦЭМ!$C$39:$C$782,СВЦЭМ!$A$39:$A$782,$A104,СВЦЭМ!$B$39:$B$782,B$83)+'СЕТ СН'!$H$9+СВЦЭМ!$D$10+'СЕТ СН'!$H$6-'СЕТ СН'!$H$19</f>
        <v>1907.4803313099999</v>
      </c>
      <c r="C104" s="36">
        <f>SUMIFS(СВЦЭМ!$C$39:$C$782,СВЦЭМ!$A$39:$A$782,$A104,СВЦЭМ!$B$39:$B$782,C$83)+'СЕТ СН'!$H$9+СВЦЭМ!$D$10+'СЕТ СН'!$H$6-'СЕТ СН'!$H$19</f>
        <v>1998.87874046</v>
      </c>
      <c r="D104" s="36">
        <f>SUMIFS(СВЦЭМ!$C$39:$C$782,СВЦЭМ!$A$39:$A$782,$A104,СВЦЭМ!$B$39:$B$782,D$83)+'СЕТ СН'!$H$9+СВЦЭМ!$D$10+'СЕТ СН'!$H$6-'СЕТ СН'!$H$19</f>
        <v>2097.9822294400001</v>
      </c>
      <c r="E104" s="36">
        <f>SUMIFS(СВЦЭМ!$C$39:$C$782,СВЦЭМ!$A$39:$A$782,$A104,СВЦЭМ!$B$39:$B$782,E$83)+'СЕТ СН'!$H$9+СВЦЭМ!$D$10+'СЕТ СН'!$H$6-'СЕТ СН'!$H$19</f>
        <v>2106.4914828599999</v>
      </c>
      <c r="F104" s="36">
        <f>SUMIFS(СВЦЭМ!$C$39:$C$782,СВЦЭМ!$A$39:$A$782,$A104,СВЦЭМ!$B$39:$B$782,F$83)+'СЕТ СН'!$H$9+СВЦЭМ!$D$10+'СЕТ СН'!$H$6-'СЕТ СН'!$H$19</f>
        <v>2126.05318124</v>
      </c>
      <c r="G104" s="36">
        <f>SUMIFS(СВЦЭМ!$C$39:$C$782,СВЦЭМ!$A$39:$A$782,$A104,СВЦЭМ!$B$39:$B$782,G$83)+'СЕТ СН'!$H$9+СВЦЭМ!$D$10+'СЕТ СН'!$H$6-'СЕТ СН'!$H$19</f>
        <v>2138.7852014099999</v>
      </c>
      <c r="H104" s="36">
        <f>SUMIFS(СВЦЭМ!$C$39:$C$782,СВЦЭМ!$A$39:$A$782,$A104,СВЦЭМ!$B$39:$B$782,H$83)+'СЕТ СН'!$H$9+СВЦЭМ!$D$10+'СЕТ СН'!$H$6-'СЕТ СН'!$H$19</f>
        <v>1977.9178005799999</v>
      </c>
      <c r="I104" s="36">
        <f>SUMIFS(СВЦЭМ!$C$39:$C$782,СВЦЭМ!$A$39:$A$782,$A104,СВЦЭМ!$B$39:$B$782,I$83)+'СЕТ СН'!$H$9+СВЦЭМ!$D$10+'СЕТ СН'!$H$6-'СЕТ СН'!$H$19</f>
        <v>1879.87604517</v>
      </c>
      <c r="J104" s="36">
        <f>SUMIFS(СВЦЭМ!$C$39:$C$782,СВЦЭМ!$A$39:$A$782,$A104,СВЦЭМ!$B$39:$B$782,J$83)+'СЕТ СН'!$H$9+СВЦЭМ!$D$10+'СЕТ СН'!$H$6-'СЕТ СН'!$H$19</f>
        <v>1763.83005966</v>
      </c>
      <c r="K104" s="36">
        <f>SUMIFS(СВЦЭМ!$C$39:$C$782,СВЦЭМ!$A$39:$A$782,$A104,СВЦЭМ!$B$39:$B$782,K$83)+'СЕТ СН'!$H$9+СВЦЭМ!$D$10+'СЕТ СН'!$H$6-'СЕТ СН'!$H$19</f>
        <v>1685.3725692400001</v>
      </c>
      <c r="L104" s="36">
        <f>SUMIFS(СВЦЭМ!$C$39:$C$782,СВЦЭМ!$A$39:$A$782,$A104,СВЦЭМ!$B$39:$B$782,L$83)+'СЕТ СН'!$H$9+СВЦЭМ!$D$10+'СЕТ СН'!$H$6-'СЕТ СН'!$H$19</f>
        <v>1637.90486192</v>
      </c>
      <c r="M104" s="36">
        <f>SUMIFS(СВЦЭМ!$C$39:$C$782,СВЦЭМ!$A$39:$A$782,$A104,СВЦЭМ!$B$39:$B$782,M$83)+'СЕТ СН'!$H$9+СВЦЭМ!$D$10+'СЕТ СН'!$H$6-'СЕТ СН'!$H$19</f>
        <v>1635.2876965</v>
      </c>
      <c r="N104" s="36">
        <f>SUMIFS(СВЦЭМ!$C$39:$C$782,СВЦЭМ!$A$39:$A$782,$A104,СВЦЭМ!$B$39:$B$782,N$83)+'СЕТ СН'!$H$9+СВЦЭМ!$D$10+'СЕТ СН'!$H$6-'СЕТ СН'!$H$19</f>
        <v>1642.30442264</v>
      </c>
      <c r="O104" s="36">
        <f>SUMIFS(СВЦЭМ!$C$39:$C$782,СВЦЭМ!$A$39:$A$782,$A104,СВЦЭМ!$B$39:$B$782,O$83)+'СЕТ СН'!$H$9+СВЦЭМ!$D$10+'СЕТ СН'!$H$6-'СЕТ СН'!$H$19</f>
        <v>1636.88746597</v>
      </c>
      <c r="P104" s="36">
        <f>SUMIFS(СВЦЭМ!$C$39:$C$782,СВЦЭМ!$A$39:$A$782,$A104,СВЦЭМ!$B$39:$B$782,P$83)+'СЕТ СН'!$H$9+СВЦЭМ!$D$10+'СЕТ СН'!$H$6-'СЕТ СН'!$H$19</f>
        <v>1621.4097279600001</v>
      </c>
      <c r="Q104" s="36">
        <f>SUMIFS(СВЦЭМ!$C$39:$C$782,СВЦЭМ!$A$39:$A$782,$A104,СВЦЭМ!$B$39:$B$782,Q$83)+'СЕТ СН'!$H$9+СВЦЭМ!$D$10+'СЕТ СН'!$H$6-'СЕТ СН'!$H$19</f>
        <v>1628.73999742</v>
      </c>
      <c r="R104" s="36">
        <f>SUMIFS(СВЦЭМ!$C$39:$C$782,СВЦЭМ!$A$39:$A$782,$A104,СВЦЭМ!$B$39:$B$782,R$83)+'СЕТ СН'!$H$9+СВЦЭМ!$D$10+'СЕТ СН'!$H$6-'СЕТ СН'!$H$19</f>
        <v>1643.29898873</v>
      </c>
      <c r="S104" s="36">
        <f>SUMIFS(СВЦЭМ!$C$39:$C$782,СВЦЭМ!$A$39:$A$782,$A104,СВЦЭМ!$B$39:$B$782,S$83)+'СЕТ СН'!$H$9+СВЦЭМ!$D$10+'СЕТ СН'!$H$6-'СЕТ СН'!$H$19</f>
        <v>1646.42320064</v>
      </c>
      <c r="T104" s="36">
        <f>SUMIFS(СВЦЭМ!$C$39:$C$782,СВЦЭМ!$A$39:$A$782,$A104,СВЦЭМ!$B$39:$B$782,T$83)+'СЕТ СН'!$H$9+СВЦЭМ!$D$10+'СЕТ СН'!$H$6-'СЕТ СН'!$H$19</f>
        <v>1650.71261377</v>
      </c>
      <c r="U104" s="36">
        <f>SUMIFS(СВЦЭМ!$C$39:$C$782,СВЦЭМ!$A$39:$A$782,$A104,СВЦЭМ!$B$39:$B$782,U$83)+'СЕТ СН'!$H$9+СВЦЭМ!$D$10+'СЕТ СН'!$H$6-'СЕТ СН'!$H$19</f>
        <v>1656.44097386</v>
      </c>
      <c r="V104" s="36">
        <f>SUMIFS(СВЦЭМ!$C$39:$C$782,СВЦЭМ!$A$39:$A$782,$A104,СВЦЭМ!$B$39:$B$782,V$83)+'СЕТ СН'!$H$9+СВЦЭМ!$D$10+'СЕТ СН'!$H$6-'СЕТ СН'!$H$19</f>
        <v>1653.12619808</v>
      </c>
      <c r="W104" s="36">
        <f>SUMIFS(СВЦЭМ!$C$39:$C$782,СВЦЭМ!$A$39:$A$782,$A104,СВЦЭМ!$B$39:$B$782,W$83)+'СЕТ СН'!$H$9+СВЦЭМ!$D$10+'СЕТ СН'!$H$6-'СЕТ СН'!$H$19</f>
        <v>1622.2501805100001</v>
      </c>
      <c r="X104" s="36">
        <f>SUMIFS(СВЦЭМ!$C$39:$C$782,СВЦЭМ!$A$39:$A$782,$A104,СВЦЭМ!$B$39:$B$782,X$83)+'СЕТ СН'!$H$9+СВЦЭМ!$D$10+'СЕТ СН'!$H$6-'СЕТ СН'!$H$19</f>
        <v>1692.39298745</v>
      </c>
      <c r="Y104" s="36">
        <f>SUMIFS(СВЦЭМ!$C$39:$C$782,СВЦЭМ!$A$39:$A$782,$A104,СВЦЭМ!$B$39:$B$782,Y$83)+'СЕТ СН'!$H$9+СВЦЭМ!$D$10+'СЕТ СН'!$H$6-'СЕТ СН'!$H$19</f>
        <v>1860.69656463</v>
      </c>
    </row>
    <row r="105" spans="1:25" ht="15.75" x14ac:dyDescent="0.2">
      <c r="A105" s="35">
        <f t="shared" si="2"/>
        <v>45129</v>
      </c>
      <c r="B105" s="36">
        <f>SUMIFS(СВЦЭМ!$C$39:$C$782,СВЦЭМ!$A$39:$A$782,$A105,СВЦЭМ!$B$39:$B$782,B$83)+'СЕТ СН'!$H$9+СВЦЭМ!$D$10+'СЕТ СН'!$H$6-'СЕТ СН'!$H$19</f>
        <v>1847.9820648800001</v>
      </c>
      <c r="C105" s="36">
        <f>SUMIFS(СВЦЭМ!$C$39:$C$782,СВЦЭМ!$A$39:$A$782,$A105,СВЦЭМ!$B$39:$B$782,C$83)+'СЕТ СН'!$H$9+СВЦЭМ!$D$10+'СЕТ СН'!$H$6-'СЕТ СН'!$H$19</f>
        <v>1906.3293290300001</v>
      </c>
      <c r="D105" s="36">
        <f>SUMIFS(СВЦЭМ!$C$39:$C$782,СВЦЭМ!$A$39:$A$782,$A105,СВЦЭМ!$B$39:$B$782,D$83)+'СЕТ СН'!$H$9+СВЦЭМ!$D$10+'СЕТ СН'!$H$6-'СЕТ СН'!$H$19</f>
        <v>2005.5121841</v>
      </c>
      <c r="E105" s="36">
        <f>SUMIFS(СВЦЭМ!$C$39:$C$782,СВЦЭМ!$A$39:$A$782,$A105,СВЦЭМ!$B$39:$B$782,E$83)+'СЕТ СН'!$H$9+СВЦЭМ!$D$10+'СЕТ СН'!$H$6-'СЕТ СН'!$H$19</f>
        <v>1992.5554870999999</v>
      </c>
      <c r="F105" s="36">
        <f>SUMIFS(СВЦЭМ!$C$39:$C$782,СВЦЭМ!$A$39:$A$782,$A105,СВЦЭМ!$B$39:$B$782,F$83)+'СЕТ СН'!$H$9+СВЦЭМ!$D$10+'СЕТ СН'!$H$6-'СЕТ СН'!$H$19</f>
        <v>1985.78012147</v>
      </c>
      <c r="G105" s="36">
        <f>SUMIFS(СВЦЭМ!$C$39:$C$782,СВЦЭМ!$A$39:$A$782,$A105,СВЦЭМ!$B$39:$B$782,G$83)+'СЕТ СН'!$H$9+СВЦЭМ!$D$10+'СЕТ СН'!$H$6-'СЕТ СН'!$H$19</f>
        <v>1984.0321166700001</v>
      </c>
      <c r="H105" s="36">
        <f>SUMIFS(СВЦЭМ!$C$39:$C$782,СВЦЭМ!$A$39:$A$782,$A105,СВЦЭМ!$B$39:$B$782,H$83)+'СЕТ СН'!$H$9+СВЦЭМ!$D$10+'СЕТ СН'!$H$6-'СЕТ СН'!$H$19</f>
        <v>1923.12324122</v>
      </c>
      <c r="I105" s="36">
        <f>SUMIFS(СВЦЭМ!$C$39:$C$782,СВЦЭМ!$A$39:$A$782,$A105,СВЦЭМ!$B$39:$B$782,I$83)+'СЕТ СН'!$H$9+СВЦЭМ!$D$10+'СЕТ СН'!$H$6-'СЕТ СН'!$H$19</f>
        <v>1877.2110043</v>
      </c>
      <c r="J105" s="36">
        <f>SUMIFS(СВЦЭМ!$C$39:$C$782,СВЦЭМ!$A$39:$A$782,$A105,СВЦЭМ!$B$39:$B$782,J$83)+'СЕТ СН'!$H$9+СВЦЭМ!$D$10+'СЕТ СН'!$H$6-'СЕТ СН'!$H$19</f>
        <v>1749.05499953</v>
      </c>
      <c r="K105" s="36">
        <f>SUMIFS(СВЦЭМ!$C$39:$C$782,СВЦЭМ!$A$39:$A$782,$A105,СВЦЭМ!$B$39:$B$782,K$83)+'СЕТ СН'!$H$9+СВЦЭМ!$D$10+'СЕТ СН'!$H$6-'СЕТ СН'!$H$19</f>
        <v>1677.2467056400001</v>
      </c>
      <c r="L105" s="36">
        <f>SUMIFS(СВЦЭМ!$C$39:$C$782,СВЦЭМ!$A$39:$A$782,$A105,СВЦЭМ!$B$39:$B$782,L$83)+'СЕТ СН'!$H$9+СВЦЭМ!$D$10+'СЕТ СН'!$H$6-'СЕТ СН'!$H$19</f>
        <v>1614.82209392</v>
      </c>
      <c r="M105" s="36">
        <f>SUMIFS(СВЦЭМ!$C$39:$C$782,СВЦЭМ!$A$39:$A$782,$A105,СВЦЭМ!$B$39:$B$782,M$83)+'СЕТ СН'!$H$9+СВЦЭМ!$D$10+'СЕТ СН'!$H$6-'СЕТ СН'!$H$19</f>
        <v>1599.0365982799999</v>
      </c>
      <c r="N105" s="36">
        <f>SUMIFS(СВЦЭМ!$C$39:$C$782,СВЦЭМ!$A$39:$A$782,$A105,СВЦЭМ!$B$39:$B$782,N$83)+'СЕТ СН'!$H$9+СВЦЭМ!$D$10+'СЕТ СН'!$H$6-'СЕТ СН'!$H$19</f>
        <v>1592.0146913900001</v>
      </c>
      <c r="O105" s="36">
        <f>SUMIFS(СВЦЭМ!$C$39:$C$782,СВЦЭМ!$A$39:$A$782,$A105,СВЦЭМ!$B$39:$B$782,O$83)+'СЕТ СН'!$H$9+СВЦЭМ!$D$10+'СЕТ СН'!$H$6-'СЕТ СН'!$H$19</f>
        <v>1599.96194382</v>
      </c>
      <c r="P105" s="36">
        <f>SUMIFS(СВЦЭМ!$C$39:$C$782,СВЦЭМ!$A$39:$A$782,$A105,СВЦЭМ!$B$39:$B$782,P$83)+'СЕТ СН'!$H$9+СВЦЭМ!$D$10+'СЕТ СН'!$H$6-'СЕТ СН'!$H$19</f>
        <v>1597.4458495599999</v>
      </c>
      <c r="Q105" s="36">
        <f>SUMIFS(СВЦЭМ!$C$39:$C$782,СВЦЭМ!$A$39:$A$782,$A105,СВЦЭМ!$B$39:$B$782,Q$83)+'СЕТ СН'!$H$9+СВЦЭМ!$D$10+'СЕТ СН'!$H$6-'СЕТ СН'!$H$19</f>
        <v>1603.5204849899999</v>
      </c>
      <c r="R105" s="36">
        <f>SUMIFS(СВЦЭМ!$C$39:$C$782,СВЦЭМ!$A$39:$A$782,$A105,СВЦЭМ!$B$39:$B$782,R$83)+'СЕТ СН'!$H$9+СВЦЭМ!$D$10+'СЕТ СН'!$H$6-'СЕТ СН'!$H$19</f>
        <v>1596.1048364000001</v>
      </c>
      <c r="S105" s="36">
        <f>SUMIFS(СВЦЭМ!$C$39:$C$782,СВЦЭМ!$A$39:$A$782,$A105,СВЦЭМ!$B$39:$B$782,S$83)+'СЕТ СН'!$H$9+СВЦЭМ!$D$10+'СЕТ СН'!$H$6-'СЕТ СН'!$H$19</f>
        <v>1598.8623202399999</v>
      </c>
      <c r="T105" s="36">
        <f>SUMIFS(СВЦЭМ!$C$39:$C$782,СВЦЭМ!$A$39:$A$782,$A105,СВЦЭМ!$B$39:$B$782,T$83)+'СЕТ СН'!$H$9+СВЦЭМ!$D$10+'СЕТ СН'!$H$6-'СЕТ СН'!$H$19</f>
        <v>1603.14338303</v>
      </c>
      <c r="U105" s="36">
        <f>SUMIFS(СВЦЭМ!$C$39:$C$782,СВЦЭМ!$A$39:$A$782,$A105,СВЦЭМ!$B$39:$B$782,U$83)+'СЕТ СН'!$H$9+СВЦЭМ!$D$10+'СЕТ СН'!$H$6-'СЕТ СН'!$H$19</f>
        <v>1606.6547899</v>
      </c>
      <c r="V105" s="36">
        <f>SUMIFS(СВЦЭМ!$C$39:$C$782,СВЦЭМ!$A$39:$A$782,$A105,СВЦЭМ!$B$39:$B$782,V$83)+'СЕТ СН'!$H$9+СВЦЭМ!$D$10+'СЕТ СН'!$H$6-'СЕТ СН'!$H$19</f>
        <v>1627.7033528699999</v>
      </c>
      <c r="W105" s="36">
        <f>SUMIFS(СВЦЭМ!$C$39:$C$782,СВЦЭМ!$A$39:$A$782,$A105,СВЦЭМ!$B$39:$B$782,W$83)+'СЕТ СН'!$H$9+СВЦЭМ!$D$10+'СЕТ СН'!$H$6-'СЕТ СН'!$H$19</f>
        <v>1602.53791346</v>
      </c>
      <c r="X105" s="36">
        <f>SUMIFS(СВЦЭМ!$C$39:$C$782,СВЦЭМ!$A$39:$A$782,$A105,СВЦЭМ!$B$39:$B$782,X$83)+'СЕТ СН'!$H$9+СВЦЭМ!$D$10+'СЕТ СН'!$H$6-'СЕТ СН'!$H$19</f>
        <v>1649.65528961</v>
      </c>
      <c r="Y105" s="36">
        <f>SUMIFS(СВЦЭМ!$C$39:$C$782,СВЦЭМ!$A$39:$A$782,$A105,СВЦЭМ!$B$39:$B$782,Y$83)+'СЕТ СН'!$H$9+СВЦЭМ!$D$10+'СЕТ СН'!$H$6-'СЕТ СН'!$H$19</f>
        <v>1738.8666194099999</v>
      </c>
    </row>
    <row r="106" spans="1:25" ht="15.75" x14ac:dyDescent="0.2">
      <c r="A106" s="35">
        <f t="shared" si="2"/>
        <v>45130</v>
      </c>
      <c r="B106" s="36">
        <f>SUMIFS(СВЦЭМ!$C$39:$C$782,СВЦЭМ!$A$39:$A$782,$A106,СВЦЭМ!$B$39:$B$782,B$83)+'СЕТ СН'!$H$9+СВЦЭМ!$D$10+'СЕТ СН'!$H$6-'СЕТ СН'!$H$19</f>
        <v>2002.2266819199999</v>
      </c>
      <c r="C106" s="36">
        <f>SUMIFS(СВЦЭМ!$C$39:$C$782,СВЦЭМ!$A$39:$A$782,$A106,СВЦЭМ!$B$39:$B$782,C$83)+'СЕТ СН'!$H$9+СВЦЭМ!$D$10+'СЕТ СН'!$H$6-'СЕТ СН'!$H$19</f>
        <v>2049.16761193</v>
      </c>
      <c r="D106" s="36">
        <f>SUMIFS(СВЦЭМ!$C$39:$C$782,СВЦЭМ!$A$39:$A$782,$A106,СВЦЭМ!$B$39:$B$782,D$83)+'СЕТ СН'!$H$9+СВЦЭМ!$D$10+'СЕТ СН'!$H$6-'СЕТ СН'!$H$19</f>
        <v>2164.7487812499999</v>
      </c>
      <c r="E106" s="36">
        <f>SUMIFS(СВЦЭМ!$C$39:$C$782,СВЦЭМ!$A$39:$A$782,$A106,СВЦЭМ!$B$39:$B$782,E$83)+'СЕТ СН'!$H$9+СВЦЭМ!$D$10+'СЕТ СН'!$H$6-'СЕТ СН'!$H$19</f>
        <v>2191.15035816</v>
      </c>
      <c r="F106" s="36">
        <f>SUMIFS(СВЦЭМ!$C$39:$C$782,СВЦЭМ!$A$39:$A$782,$A106,СВЦЭМ!$B$39:$B$782,F$83)+'СЕТ СН'!$H$9+СВЦЭМ!$D$10+'СЕТ СН'!$H$6-'СЕТ СН'!$H$19</f>
        <v>2195.19111251</v>
      </c>
      <c r="G106" s="36">
        <f>SUMIFS(СВЦЭМ!$C$39:$C$782,СВЦЭМ!$A$39:$A$782,$A106,СВЦЭМ!$B$39:$B$782,G$83)+'СЕТ СН'!$H$9+СВЦЭМ!$D$10+'СЕТ СН'!$H$6-'СЕТ СН'!$H$19</f>
        <v>2191.2504960599999</v>
      </c>
      <c r="H106" s="36">
        <f>SUMIFS(СВЦЭМ!$C$39:$C$782,СВЦЭМ!$A$39:$A$782,$A106,СВЦЭМ!$B$39:$B$782,H$83)+'СЕТ СН'!$H$9+СВЦЭМ!$D$10+'СЕТ СН'!$H$6-'СЕТ СН'!$H$19</f>
        <v>2088.0670365400001</v>
      </c>
      <c r="I106" s="36">
        <f>SUMIFS(СВЦЭМ!$C$39:$C$782,СВЦЭМ!$A$39:$A$782,$A106,СВЦЭМ!$B$39:$B$782,I$83)+'СЕТ СН'!$H$9+СВЦЭМ!$D$10+'СЕТ СН'!$H$6-'СЕТ СН'!$H$19</f>
        <v>2044.8477234899999</v>
      </c>
      <c r="J106" s="36">
        <f>SUMIFS(СВЦЭМ!$C$39:$C$782,СВЦЭМ!$A$39:$A$782,$A106,СВЦЭМ!$B$39:$B$782,J$83)+'СЕТ СН'!$H$9+СВЦЭМ!$D$10+'СЕТ СН'!$H$6-'СЕТ СН'!$H$19</f>
        <v>1954.8952639300001</v>
      </c>
      <c r="K106" s="36">
        <f>SUMIFS(СВЦЭМ!$C$39:$C$782,СВЦЭМ!$A$39:$A$782,$A106,СВЦЭМ!$B$39:$B$782,K$83)+'СЕТ СН'!$H$9+СВЦЭМ!$D$10+'СЕТ СН'!$H$6-'СЕТ СН'!$H$19</f>
        <v>1868.0479043299999</v>
      </c>
      <c r="L106" s="36">
        <f>SUMIFS(СВЦЭМ!$C$39:$C$782,СВЦЭМ!$A$39:$A$782,$A106,СВЦЭМ!$B$39:$B$782,L$83)+'СЕТ СН'!$H$9+СВЦЭМ!$D$10+'СЕТ СН'!$H$6-'СЕТ СН'!$H$19</f>
        <v>1803.6038811399999</v>
      </c>
      <c r="M106" s="36">
        <f>SUMIFS(СВЦЭМ!$C$39:$C$782,СВЦЭМ!$A$39:$A$782,$A106,СВЦЭМ!$B$39:$B$782,M$83)+'СЕТ СН'!$H$9+СВЦЭМ!$D$10+'СЕТ СН'!$H$6-'СЕТ СН'!$H$19</f>
        <v>1786.94126962</v>
      </c>
      <c r="N106" s="36">
        <f>SUMIFS(СВЦЭМ!$C$39:$C$782,СВЦЭМ!$A$39:$A$782,$A106,СВЦЭМ!$B$39:$B$782,N$83)+'СЕТ СН'!$H$9+СВЦЭМ!$D$10+'СЕТ СН'!$H$6-'СЕТ СН'!$H$19</f>
        <v>1773.4560962799999</v>
      </c>
      <c r="O106" s="36">
        <f>SUMIFS(СВЦЭМ!$C$39:$C$782,СВЦЭМ!$A$39:$A$782,$A106,СВЦЭМ!$B$39:$B$782,O$83)+'СЕТ СН'!$H$9+СВЦЭМ!$D$10+'СЕТ СН'!$H$6-'СЕТ СН'!$H$19</f>
        <v>1780.77176592</v>
      </c>
      <c r="P106" s="36">
        <f>SUMIFS(СВЦЭМ!$C$39:$C$782,СВЦЭМ!$A$39:$A$782,$A106,СВЦЭМ!$B$39:$B$782,P$83)+'СЕТ СН'!$H$9+СВЦЭМ!$D$10+'СЕТ СН'!$H$6-'СЕТ СН'!$H$19</f>
        <v>1788.72171809</v>
      </c>
      <c r="Q106" s="36">
        <f>SUMIFS(СВЦЭМ!$C$39:$C$782,СВЦЭМ!$A$39:$A$782,$A106,СВЦЭМ!$B$39:$B$782,Q$83)+'СЕТ СН'!$H$9+СВЦЭМ!$D$10+'СЕТ СН'!$H$6-'СЕТ СН'!$H$19</f>
        <v>1789.94389834</v>
      </c>
      <c r="R106" s="36">
        <f>SUMIFS(СВЦЭМ!$C$39:$C$782,СВЦЭМ!$A$39:$A$782,$A106,СВЦЭМ!$B$39:$B$782,R$83)+'СЕТ СН'!$H$9+СВЦЭМ!$D$10+'СЕТ СН'!$H$6-'СЕТ СН'!$H$19</f>
        <v>1774.15575868</v>
      </c>
      <c r="S106" s="36">
        <f>SUMIFS(СВЦЭМ!$C$39:$C$782,СВЦЭМ!$A$39:$A$782,$A106,СВЦЭМ!$B$39:$B$782,S$83)+'СЕТ СН'!$H$9+СВЦЭМ!$D$10+'СЕТ СН'!$H$6-'СЕТ СН'!$H$19</f>
        <v>1769.4409936</v>
      </c>
      <c r="T106" s="36">
        <f>SUMIFS(СВЦЭМ!$C$39:$C$782,СВЦЭМ!$A$39:$A$782,$A106,СВЦЭМ!$B$39:$B$782,T$83)+'СЕТ СН'!$H$9+СВЦЭМ!$D$10+'СЕТ СН'!$H$6-'СЕТ СН'!$H$19</f>
        <v>1768.27355076</v>
      </c>
      <c r="U106" s="36">
        <f>SUMIFS(СВЦЭМ!$C$39:$C$782,СВЦЭМ!$A$39:$A$782,$A106,СВЦЭМ!$B$39:$B$782,U$83)+'СЕТ СН'!$H$9+СВЦЭМ!$D$10+'СЕТ СН'!$H$6-'СЕТ СН'!$H$19</f>
        <v>1784.7261601</v>
      </c>
      <c r="V106" s="36">
        <f>SUMIFS(СВЦЭМ!$C$39:$C$782,СВЦЭМ!$A$39:$A$782,$A106,СВЦЭМ!$B$39:$B$782,V$83)+'СЕТ СН'!$H$9+СВЦЭМ!$D$10+'СЕТ СН'!$H$6-'СЕТ СН'!$H$19</f>
        <v>1790.36426203</v>
      </c>
      <c r="W106" s="36">
        <f>SUMIFS(СВЦЭМ!$C$39:$C$782,СВЦЭМ!$A$39:$A$782,$A106,СВЦЭМ!$B$39:$B$782,W$83)+'СЕТ СН'!$H$9+СВЦЭМ!$D$10+'СЕТ СН'!$H$6-'СЕТ СН'!$H$19</f>
        <v>1762.50675903</v>
      </c>
      <c r="X106" s="36">
        <f>SUMIFS(СВЦЭМ!$C$39:$C$782,СВЦЭМ!$A$39:$A$782,$A106,СВЦЭМ!$B$39:$B$782,X$83)+'СЕТ СН'!$H$9+СВЦЭМ!$D$10+'СЕТ СН'!$H$6-'СЕТ СН'!$H$19</f>
        <v>1821.10557627</v>
      </c>
      <c r="Y106" s="36">
        <f>SUMIFS(СВЦЭМ!$C$39:$C$782,СВЦЭМ!$A$39:$A$782,$A106,СВЦЭМ!$B$39:$B$782,Y$83)+'СЕТ СН'!$H$9+СВЦЭМ!$D$10+'СЕТ СН'!$H$6-'СЕТ СН'!$H$19</f>
        <v>1918.06398863</v>
      </c>
    </row>
    <row r="107" spans="1:25" ht="15.75" x14ac:dyDescent="0.2">
      <c r="A107" s="35">
        <f t="shared" si="2"/>
        <v>45131</v>
      </c>
      <c r="B107" s="36">
        <f>SUMIFS(СВЦЭМ!$C$39:$C$782,СВЦЭМ!$A$39:$A$782,$A107,СВЦЭМ!$B$39:$B$782,B$83)+'СЕТ СН'!$H$9+СВЦЭМ!$D$10+'СЕТ СН'!$H$6-'СЕТ СН'!$H$19</f>
        <v>1972.6629304999999</v>
      </c>
      <c r="C107" s="36">
        <f>SUMIFS(СВЦЭМ!$C$39:$C$782,СВЦЭМ!$A$39:$A$782,$A107,СВЦЭМ!$B$39:$B$782,C$83)+'СЕТ СН'!$H$9+СВЦЭМ!$D$10+'СЕТ СН'!$H$6-'СЕТ СН'!$H$19</f>
        <v>2107.2041383400001</v>
      </c>
      <c r="D107" s="36">
        <f>SUMIFS(СВЦЭМ!$C$39:$C$782,СВЦЭМ!$A$39:$A$782,$A107,СВЦЭМ!$B$39:$B$782,D$83)+'СЕТ СН'!$H$9+СВЦЭМ!$D$10+'СЕТ СН'!$H$6-'СЕТ СН'!$H$19</f>
        <v>2162.7293464600002</v>
      </c>
      <c r="E107" s="36">
        <f>SUMIFS(СВЦЭМ!$C$39:$C$782,СВЦЭМ!$A$39:$A$782,$A107,СВЦЭМ!$B$39:$B$782,E$83)+'СЕТ СН'!$H$9+СВЦЭМ!$D$10+'СЕТ СН'!$H$6-'СЕТ СН'!$H$19</f>
        <v>2214.4265464700002</v>
      </c>
      <c r="F107" s="36">
        <f>SUMIFS(СВЦЭМ!$C$39:$C$782,СВЦЭМ!$A$39:$A$782,$A107,СВЦЭМ!$B$39:$B$782,F$83)+'СЕТ СН'!$H$9+СВЦЭМ!$D$10+'СЕТ СН'!$H$6-'СЕТ СН'!$H$19</f>
        <v>2223.3155828899999</v>
      </c>
      <c r="G107" s="36">
        <f>SUMIFS(СВЦЭМ!$C$39:$C$782,СВЦЭМ!$A$39:$A$782,$A107,СВЦЭМ!$B$39:$B$782,G$83)+'СЕТ СН'!$H$9+СВЦЭМ!$D$10+'СЕТ СН'!$H$6-'СЕТ СН'!$H$19</f>
        <v>2355.2264509800002</v>
      </c>
      <c r="H107" s="36">
        <f>SUMIFS(СВЦЭМ!$C$39:$C$782,СВЦЭМ!$A$39:$A$782,$A107,СВЦЭМ!$B$39:$B$782,H$83)+'СЕТ СН'!$H$9+СВЦЭМ!$D$10+'СЕТ СН'!$H$6-'СЕТ СН'!$H$19</f>
        <v>2262.69305837</v>
      </c>
      <c r="I107" s="36">
        <f>SUMIFS(СВЦЭМ!$C$39:$C$782,СВЦЭМ!$A$39:$A$782,$A107,СВЦЭМ!$B$39:$B$782,I$83)+'СЕТ СН'!$H$9+СВЦЭМ!$D$10+'СЕТ СН'!$H$6-'СЕТ СН'!$H$19</f>
        <v>2141.4576896399999</v>
      </c>
      <c r="J107" s="36">
        <f>SUMIFS(СВЦЭМ!$C$39:$C$782,СВЦЭМ!$A$39:$A$782,$A107,СВЦЭМ!$B$39:$B$782,J$83)+'СЕТ СН'!$H$9+СВЦЭМ!$D$10+'СЕТ СН'!$H$6-'СЕТ СН'!$H$19</f>
        <v>2030.85151118</v>
      </c>
      <c r="K107" s="36">
        <f>SUMIFS(СВЦЭМ!$C$39:$C$782,СВЦЭМ!$A$39:$A$782,$A107,СВЦЭМ!$B$39:$B$782,K$83)+'СЕТ СН'!$H$9+СВЦЭМ!$D$10+'СЕТ СН'!$H$6-'СЕТ СН'!$H$19</f>
        <v>1959.3674755499999</v>
      </c>
      <c r="L107" s="36">
        <f>SUMIFS(СВЦЭМ!$C$39:$C$782,СВЦЭМ!$A$39:$A$782,$A107,СВЦЭМ!$B$39:$B$782,L$83)+'СЕТ СН'!$H$9+СВЦЭМ!$D$10+'СЕТ СН'!$H$6-'СЕТ СН'!$H$19</f>
        <v>1920.0731526899999</v>
      </c>
      <c r="M107" s="36">
        <f>SUMIFS(СВЦЭМ!$C$39:$C$782,СВЦЭМ!$A$39:$A$782,$A107,СВЦЭМ!$B$39:$B$782,M$83)+'СЕТ СН'!$H$9+СВЦЭМ!$D$10+'СЕТ СН'!$H$6-'СЕТ СН'!$H$19</f>
        <v>1903.8868490099999</v>
      </c>
      <c r="N107" s="36">
        <f>SUMIFS(СВЦЭМ!$C$39:$C$782,СВЦЭМ!$A$39:$A$782,$A107,СВЦЭМ!$B$39:$B$782,N$83)+'СЕТ СН'!$H$9+СВЦЭМ!$D$10+'СЕТ СН'!$H$6-'СЕТ СН'!$H$19</f>
        <v>1892.48737594</v>
      </c>
      <c r="O107" s="36">
        <f>SUMIFS(СВЦЭМ!$C$39:$C$782,СВЦЭМ!$A$39:$A$782,$A107,СВЦЭМ!$B$39:$B$782,O$83)+'СЕТ СН'!$H$9+СВЦЭМ!$D$10+'СЕТ СН'!$H$6-'СЕТ СН'!$H$19</f>
        <v>1897.2890761399999</v>
      </c>
      <c r="P107" s="36">
        <f>SUMIFS(СВЦЭМ!$C$39:$C$782,СВЦЭМ!$A$39:$A$782,$A107,СВЦЭМ!$B$39:$B$782,P$83)+'СЕТ СН'!$H$9+СВЦЭМ!$D$10+'СЕТ СН'!$H$6-'СЕТ СН'!$H$19</f>
        <v>1904.5866576999999</v>
      </c>
      <c r="Q107" s="36">
        <f>SUMIFS(СВЦЭМ!$C$39:$C$782,СВЦЭМ!$A$39:$A$782,$A107,СВЦЭМ!$B$39:$B$782,Q$83)+'СЕТ СН'!$H$9+СВЦЭМ!$D$10+'СЕТ СН'!$H$6-'СЕТ СН'!$H$19</f>
        <v>1907.09205604</v>
      </c>
      <c r="R107" s="36">
        <f>SUMIFS(СВЦЭМ!$C$39:$C$782,СВЦЭМ!$A$39:$A$782,$A107,СВЦЭМ!$B$39:$B$782,R$83)+'СЕТ СН'!$H$9+СВЦЭМ!$D$10+'СЕТ СН'!$H$6-'СЕТ СН'!$H$19</f>
        <v>1921.6021190700001</v>
      </c>
      <c r="S107" s="36">
        <f>SUMIFS(СВЦЭМ!$C$39:$C$782,СВЦЭМ!$A$39:$A$782,$A107,СВЦЭМ!$B$39:$B$782,S$83)+'СЕТ СН'!$H$9+СВЦЭМ!$D$10+'СЕТ СН'!$H$6-'СЕТ СН'!$H$19</f>
        <v>1911.68637532</v>
      </c>
      <c r="T107" s="36">
        <f>SUMIFS(СВЦЭМ!$C$39:$C$782,СВЦЭМ!$A$39:$A$782,$A107,СВЦЭМ!$B$39:$B$782,T$83)+'СЕТ СН'!$H$9+СВЦЭМ!$D$10+'СЕТ СН'!$H$6-'СЕТ СН'!$H$19</f>
        <v>1908.0661864399999</v>
      </c>
      <c r="U107" s="36">
        <f>SUMIFS(СВЦЭМ!$C$39:$C$782,СВЦЭМ!$A$39:$A$782,$A107,СВЦЭМ!$B$39:$B$782,U$83)+'СЕТ СН'!$H$9+СВЦЭМ!$D$10+'СЕТ СН'!$H$6-'СЕТ СН'!$H$19</f>
        <v>1915.19804226</v>
      </c>
      <c r="V107" s="36">
        <f>SUMIFS(СВЦЭМ!$C$39:$C$782,СВЦЭМ!$A$39:$A$782,$A107,СВЦЭМ!$B$39:$B$782,V$83)+'СЕТ СН'!$H$9+СВЦЭМ!$D$10+'СЕТ СН'!$H$6-'СЕТ СН'!$H$19</f>
        <v>1922.0090017</v>
      </c>
      <c r="W107" s="36">
        <f>SUMIFS(СВЦЭМ!$C$39:$C$782,СВЦЭМ!$A$39:$A$782,$A107,СВЦЭМ!$B$39:$B$782,W$83)+'СЕТ СН'!$H$9+СВЦЭМ!$D$10+'СЕТ СН'!$H$6-'СЕТ СН'!$H$19</f>
        <v>1886.4927101799999</v>
      </c>
      <c r="X107" s="36">
        <f>SUMIFS(СВЦЭМ!$C$39:$C$782,СВЦЭМ!$A$39:$A$782,$A107,СВЦЭМ!$B$39:$B$782,X$83)+'СЕТ СН'!$H$9+СВЦЭМ!$D$10+'СЕТ СН'!$H$6-'СЕТ СН'!$H$19</f>
        <v>1932.1528644299999</v>
      </c>
      <c r="Y107" s="36">
        <f>SUMIFS(СВЦЭМ!$C$39:$C$782,СВЦЭМ!$A$39:$A$782,$A107,СВЦЭМ!$B$39:$B$782,Y$83)+'СЕТ СН'!$H$9+СВЦЭМ!$D$10+'СЕТ СН'!$H$6-'СЕТ СН'!$H$19</f>
        <v>2035.95523441</v>
      </c>
    </row>
    <row r="108" spans="1:25" ht="15.75" x14ac:dyDescent="0.2">
      <c r="A108" s="35">
        <f t="shared" si="2"/>
        <v>45132</v>
      </c>
      <c r="B108" s="36">
        <f>SUMIFS(СВЦЭМ!$C$39:$C$782,СВЦЭМ!$A$39:$A$782,$A108,СВЦЭМ!$B$39:$B$782,B$83)+'СЕТ СН'!$H$9+СВЦЭМ!$D$10+'СЕТ СН'!$H$6-'СЕТ СН'!$H$19</f>
        <v>1929.3527460999999</v>
      </c>
      <c r="C108" s="36">
        <f>SUMIFS(СВЦЭМ!$C$39:$C$782,СВЦЭМ!$A$39:$A$782,$A108,СВЦЭМ!$B$39:$B$782,C$83)+'СЕТ СН'!$H$9+СВЦЭМ!$D$10+'СЕТ СН'!$H$6-'СЕТ СН'!$H$19</f>
        <v>1997.06921343</v>
      </c>
      <c r="D108" s="36">
        <f>SUMIFS(СВЦЭМ!$C$39:$C$782,СВЦЭМ!$A$39:$A$782,$A108,СВЦЭМ!$B$39:$B$782,D$83)+'СЕТ СН'!$H$9+СВЦЭМ!$D$10+'СЕТ СН'!$H$6-'СЕТ СН'!$H$19</f>
        <v>2134.1262391600003</v>
      </c>
      <c r="E108" s="36">
        <f>SUMIFS(СВЦЭМ!$C$39:$C$782,СВЦЭМ!$A$39:$A$782,$A108,СВЦЭМ!$B$39:$B$782,E$83)+'СЕТ СН'!$H$9+СВЦЭМ!$D$10+'СЕТ СН'!$H$6-'СЕТ СН'!$H$19</f>
        <v>2205.3068131300001</v>
      </c>
      <c r="F108" s="36">
        <f>SUMIFS(СВЦЭМ!$C$39:$C$782,СВЦЭМ!$A$39:$A$782,$A108,СВЦЭМ!$B$39:$B$782,F$83)+'СЕТ СН'!$H$9+СВЦЭМ!$D$10+'СЕТ СН'!$H$6-'СЕТ СН'!$H$19</f>
        <v>2197.48923259</v>
      </c>
      <c r="G108" s="36">
        <f>SUMIFS(СВЦЭМ!$C$39:$C$782,СВЦЭМ!$A$39:$A$782,$A108,СВЦЭМ!$B$39:$B$782,G$83)+'СЕТ СН'!$H$9+СВЦЭМ!$D$10+'СЕТ СН'!$H$6-'СЕТ СН'!$H$19</f>
        <v>2122.27895253</v>
      </c>
      <c r="H108" s="36">
        <f>SUMIFS(СВЦЭМ!$C$39:$C$782,СВЦЭМ!$A$39:$A$782,$A108,СВЦЭМ!$B$39:$B$782,H$83)+'СЕТ СН'!$H$9+СВЦЭМ!$D$10+'СЕТ СН'!$H$6-'СЕТ СН'!$H$19</f>
        <v>2008.33665477</v>
      </c>
      <c r="I108" s="36">
        <f>SUMIFS(СВЦЭМ!$C$39:$C$782,СВЦЭМ!$A$39:$A$782,$A108,СВЦЭМ!$B$39:$B$782,I$83)+'СЕТ СН'!$H$9+СВЦЭМ!$D$10+'СЕТ СН'!$H$6-'СЕТ СН'!$H$19</f>
        <v>1923.9906673400001</v>
      </c>
      <c r="J108" s="36">
        <f>SUMIFS(СВЦЭМ!$C$39:$C$782,СВЦЭМ!$A$39:$A$782,$A108,СВЦЭМ!$B$39:$B$782,J$83)+'СЕТ СН'!$H$9+СВЦЭМ!$D$10+'СЕТ СН'!$H$6-'СЕТ СН'!$H$19</f>
        <v>1841.6555350799999</v>
      </c>
      <c r="K108" s="36">
        <f>SUMIFS(СВЦЭМ!$C$39:$C$782,СВЦЭМ!$A$39:$A$782,$A108,СВЦЭМ!$B$39:$B$782,K$83)+'СЕТ СН'!$H$9+СВЦЭМ!$D$10+'СЕТ СН'!$H$6-'СЕТ СН'!$H$19</f>
        <v>1774.03064574</v>
      </c>
      <c r="L108" s="36">
        <f>SUMIFS(СВЦЭМ!$C$39:$C$782,СВЦЭМ!$A$39:$A$782,$A108,СВЦЭМ!$B$39:$B$782,L$83)+'СЕТ СН'!$H$9+СВЦЭМ!$D$10+'СЕТ СН'!$H$6-'СЕТ СН'!$H$19</f>
        <v>1769.99550948</v>
      </c>
      <c r="M108" s="36">
        <f>SUMIFS(СВЦЭМ!$C$39:$C$782,СВЦЭМ!$A$39:$A$782,$A108,СВЦЭМ!$B$39:$B$782,M$83)+'СЕТ СН'!$H$9+СВЦЭМ!$D$10+'СЕТ СН'!$H$6-'СЕТ СН'!$H$19</f>
        <v>1783.0691890799999</v>
      </c>
      <c r="N108" s="36">
        <f>SUMIFS(СВЦЭМ!$C$39:$C$782,СВЦЭМ!$A$39:$A$782,$A108,СВЦЭМ!$B$39:$B$782,N$83)+'СЕТ СН'!$H$9+СВЦЭМ!$D$10+'СЕТ СН'!$H$6-'СЕТ СН'!$H$19</f>
        <v>1774.82956341</v>
      </c>
      <c r="O108" s="36">
        <f>SUMIFS(СВЦЭМ!$C$39:$C$782,СВЦЭМ!$A$39:$A$782,$A108,СВЦЭМ!$B$39:$B$782,O$83)+'СЕТ СН'!$H$9+СВЦЭМ!$D$10+'СЕТ СН'!$H$6-'СЕТ СН'!$H$19</f>
        <v>1775.20785963</v>
      </c>
      <c r="P108" s="36">
        <f>SUMIFS(СВЦЭМ!$C$39:$C$782,СВЦЭМ!$A$39:$A$782,$A108,СВЦЭМ!$B$39:$B$782,P$83)+'СЕТ СН'!$H$9+СВЦЭМ!$D$10+'СЕТ СН'!$H$6-'СЕТ СН'!$H$19</f>
        <v>1775.5956784099999</v>
      </c>
      <c r="Q108" s="36">
        <f>SUMIFS(СВЦЭМ!$C$39:$C$782,СВЦЭМ!$A$39:$A$782,$A108,СВЦЭМ!$B$39:$B$782,Q$83)+'СЕТ СН'!$H$9+СВЦЭМ!$D$10+'СЕТ СН'!$H$6-'СЕТ СН'!$H$19</f>
        <v>2011.80775042</v>
      </c>
      <c r="R108" s="36">
        <f>SUMIFS(СВЦЭМ!$C$39:$C$782,СВЦЭМ!$A$39:$A$782,$A108,СВЦЭМ!$B$39:$B$782,R$83)+'СЕТ СН'!$H$9+СВЦЭМ!$D$10+'СЕТ СН'!$H$6-'СЕТ СН'!$H$19</f>
        <v>2051.11649979</v>
      </c>
      <c r="S108" s="36">
        <f>SUMIFS(СВЦЭМ!$C$39:$C$782,СВЦЭМ!$A$39:$A$782,$A108,СВЦЭМ!$B$39:$B$782,S$83)+'СЕТ СН'!$H$9+СВЦЭМ!$D$10+'СЕТ СН'!$H$6-'СЕТ СН'!$H$19</f>
        <v>1890.4772979100001</v>
      </c>
      <c r="T108" s="36">
        <f>SUMIFS(СВЦЭМ!$C$39:$C$782,СВЦЭМ!$A$39:$A$782,$A108,СВЦЭМ!$B$39:$B$782,T$83)+'СЕТ СН'!$H$9+СВЦЭМ!$D$10+'СЕТ СН'!$H$6-'СЕТ СН'!$H$19</f>
        <v>1794.9816177499999</v>
      </c>
      <c r="U108" s="36">
        <f>SUMIFS(СВЦЭМ!$C$39:$C$782,СВЦЭМ!$A$39:$A$782,$A108,СВЦЭМ!$B$39:$B$782,U$83)+'СЕТ СН'!$H$9+СВЦЭМ!$D$10+'СЕТ СН'!$H$6-'СЕТ СН'!$H$19</f>
        <v>1781.69485689</v>
      </c>
      <c r="V108" s="36">
        <f>SUMIFS(СВЦЭМ!$C$39:$C$782,СВЦЭМ!$A$39:$A$782,$A108,СВЦЭМ!$B$39:$B$782,V$83)+'СЕТ СН'!$H$9+СВЦЭМ!$D$10+'СЕТ СН'!$H$6-'СЕТ СН'!$H$19</f>
        <v>1747.7981772200001</v>
      </c>
      <c r="W108" s="36">
        <f>SUMIFS(СВЦЭМ!$C$39:$C$782,СВЦЭМ!$A$39:$A$782,$A108,СВЦЭМ!$B$39:$B$782,W$83)+'СЕТ СН'!$H$9+СВЦЭМ!$D$10+'СЕТ СН'!$H$6-'СЕТ СН'!$H$19</f>
        <v>1710.7787995399999</v>
      </c>
      <c r="X108" s="36">
        <f>SUMIFS(СВЦЭМ!$C$39:$C$782,СВЦЭМ!$A$39:$A$782,$A108,СВЦЭМ!$B$39:$B$782,X$83)+'СЕТ СН'!$H$9+СВЦЭМ!$D$10+'СЕТ СН'!$H$6-'СЕТ СН'!$H$19</f>
        <v>1755.48687053</v>
      </c>
      <c r="Y108" s="36">
        <f>SUMIFS(СВЦЭМ!$C$39:$C$782,СВЦЭМ!$A$39:$A$782,$A108,СВЦЭМ!$B$39:$B$782,Y$83)+'СЕТ СН'!$H$9+СВЦЭМ!$D$10+'СЕТ СН'!$H$6-'СЕТ СН'!$H$19</f>
        <v>1844.4906806899999</v>
      </c>
    </row>
    <row r="109" spans="1:25" ht="15.75" x14ac:dyDescent="0.2">
      <c r="A109" s="35">
        <f t="shared" si="2"/>
        <v>45133</v>
      </c>
      <c r="B109" s="36">
        <f>SUMIFS(СВЦЭМ!$C$39:$C$782,СВЦЭМ!$A$39:$A$782,$A109,СВЦЭМ!$B$39:$B$782,B$83)+'СЕТ СН'!$H$9+СВЦЭМ!$D$10+'СЕТ СН'!$H$6-'СЕТ СН'!$H$19</f>
        <v>1818.0826462800001</v>
      </c>
      <c r="C109" s="36">
        <f>SUMIFS(СВЦЭМ!$C$39:$C$782,СВЦЭМ!$A$39:$A$782,$A109,СВЦЭМ!$B$39:$B$782,C$83)+'СЕТ СН'!$H$9+СВЦЭМ!$D$10+'СЕТ СН'!$H$6-'СЕТ СН'!$H$19</f>
        <v>1896.4618783399999</v>
      </c>
      <c r="D109" s="36">
        <f>SUMIFS(СВЦЭМ!$C$39:$C$782,СВЦЭМ!$A$39:$A$782,$A109,СВЦЭМ!$B$39:$B$782,D$83)+'СЕТ СН'!$H$9+СВЦЭМ!$D$10+'СЕТ СН'!$H$6-'СЕТ СН'!$H$19</f>
        <v>2012.2987225699999</v>
      </c>
      <c r="E109" s="36">
        <f>SUMIFS(СВЦЭМ!$C$39:$C$782,СВЦЭМ!$A$39:$A$782,$A109,СВЦЭМ!$B$39:$B$782,E$83)+'СЕТ СН'!$H$9+СВЦЭМ!$D$10+'СЕТ СН'!$H$6-'СЕТ СН'!$H$19</f>
        <v>2035.11451356</v>
      </c>
      <c r="F109" s="36">
        <f>SUMIFS(СВЦЭМ!$C$39:$C$782,СВЦЭМ!$A$39:$A$782,$A109,СВЦЭМ!$B$39:$B$782,F$83)+'СЕТ СН'!$H$9+СВЦЭМ!$D$10+'СЕТ СН'!$H$6-'СЕТ СН'!$H$19</f>
        <v>2041.0442785400001</v>
      </c>
      <c r="G109" s="36">
        <f>SUMIFS(СВЦЭМ!$C$39:$C$782,СВЦЭМ!$A$39:$A$782,$A109,СВЦЭМ!$B$39:$B$782,G$83)+'СЕТ СН'!$H$9+СВЦЭМ!$D$10+'СЕТ СН'!$H$6-'СЕТ СН'!$H$19</f>
        <v>2024.1763330700001</v>
      </c>
      <c r="H109" s="36">
        <f>SUMIFS(СВЦЭМ!$C$39:$C$782,СВЦЭМ!$A$39:$A$782,$A109,СВЦЭМ!$B$39:$B$782,H$83)+'СЕТ СН'!$H$9+СВЦЭМ!$D$10+'СЕТ СН'!$H$6-'СЕТ СН'!$H$19</f>
        <v>1930.1070973999999</v>
      </c>
      <c r="I109" s="36">
        <f>SUMIFS(СВЦЭМ!$C$39:$C$782,СВЦЭМ!$A$39:$A$782,$A109,СВЦЭМ!$B$39:$B$782,I$83)+'СЕТ СН'!$H$9+СВЦЭМ!$D$10+'СЕТ СН'!$H$6-'СЕТ СН'!$H$19</f>
        <v>1829.94295803</v>
      </c>
      <c r="J109" s="36">
        <f>SUMIFS(СВЦЭМ!$C$39:$C$782,СВЦЭМ!$A$39:$A$782,$A109,СВЦЭМ!$B$39:$B$782,J$83)+'СЕТ СН'!$H$9+СВЦЭМ!$D$10+'СЕТ СН'!$H$6-'СЕТ СН'!$H$19</f>
        <v>1730.7903486600001</v>
      </c>
      <c r="K109" s="36">
        <f>SUMIFS(СВЦЭМ!$C$39:$C$782,СВЦЭМ!$A$39:$A$782,$A109,СВЦЭМ!$B$39:$B$782,K$83)+'СЕТ СН'!$H$9+СВЦЭМ!$D$10+'СЕТ СН'!$H$6-'СЕТ СН'!$H$19</f>
        <v>1641.1907444999999</v>
      </c>
      <c r="L109" s="36">
        <f>SUMIFS(СВЦЭМ!$C$39:$C$782,СВЦЭМ!$A$39:$A$782,$A109,СВЦЭМ!$B$39:$B$782,L$83)+'СЕТ СН'!$H$9+СВЦЭМ!$D$10+'СЕТ СН'!$H$6-'СЕТ СН'!$H$19</f>
        <v>1612.9406197599999</v>
      </c>
      <c r="M109" s="36">
        <f>SUMIFS(СВЦЭМ!$C$39:$C$782,СВЦЭМ!$A$39:$A$782,$A109,СВЦЭМ!$B$39:$B$782,M$83)+'СЕТ СН'!$H$9+СВЦЭМ!$D$10+'СЕТ СН'!$H$6-'СЕТ СН'!$H$19</f>
        <v>1627.17914937</v>
      </c>
      <c r="N109" s="36">
        <f>SUMIFS(СВЦЭМ!$C$39:$C$782,СВЦЭМ!$A$39:$A$782,$A109,СВЦЭМ!$B$39:$B$782,N$83)+'СЕТ СН'!$H$9+СВЦЭМ!$D$10+'СЕТ СН'!$H$6-'СЕТ СН'!$H$19</f>
        <v>1610.9350106899999</v>
      </c>
      <c r="O109" s="36">
        <f>SUMIFS(СВЦЭМ!$C$39:$C$782,СВЦЭМ!$A$39:$A$782,$A109,СВЦЭМ!$B$39:$B$782,O$83)+'СЕТ СН'!$H$9+СВЦЭМ!$D$10+'СЕТ СН'!$H$6-'СЕТ СН'!$H$19</f>
        <v>1608.0125744899999</v>
      </c>
      <c r="P109" s="36">
        <f>SUMIFS(СВЦЭМ!$C$39:$C$782,СВЦЭМ!$A$39:$A$782,$A109,СВЦЭМ!$B$39:$B$782,P$83)+'СЕТ СН'!$H$9+СВЦЭМ!$D$10+'СЕТ СН'!$H$6-'СЕТ СН'!$H$19</f>
        <v>1582.9310951699999</v>
      </c>
      <c r="Q109" s="36">
        <f>SUMIFS(СВЦЭМ!$C$39:$C$782,СВЦЭМ!$A$39:$A$782,$A109,СВЦЭМ!$B$39:$B$782,Q$83)+'СЕТ СН'!$H$9+СВЦЭМ!$D$10+'СЕТ СН'!$H$6-'СЕТ СН'!$H$19</f>
        <v>1560.23837787</v>
      </c>
      <c r="R109" s="36">
        <f>SUMIFS(СВЦЭМ!$C$39:$C$782,СВЦЭМ!$A$39:$A$782,$A109,СВЦЭМ!$B$39:$B$782,R$83)+'СЕТ СН'!$H$9+СВЦЭМ!$D$10+'СЕТ СН'!$H$6-'СЕТ СН'!$H$19</f>
        <v>1567.9696768700001</v>
      </c>
      <c r="S109" s="36">
        <f>SUMIFS(СВЦЭМ!$C$39:$C$782,СВЦЭМ!$A$39:$A$782,$A109,СВЦЭМ!$B$39:$B$782,S$83)+'СЕТ СН'!$H$9+СВЦЭМ!$D$10+'СЕТ СН'!$H$6-'СЕТ СН'!$H$19</f>
        <v>1573.05116355</v>
      </c>
      <c r="T109" s="36">
        <f>SUMIFS(СВЦЭМ!$C$39:$C$782,СВЦЭМ!$A$39:$A$782,$A109,СВЦЭМ!$B$39:$B$782,T$83)+'СЕТ СН'!$H$9+СВЦЭМ!$D$10+'СЕТ СН'!$H$6-'СЕТ СН'!$H$19</f>
        <v>1603.3700753799999</v>
      </c>
      <c r="U109" s="36">
        <f>SUMIFS(СВЦЭМ!$C$39:$C$782,СВЦЭМ!$A$39:$A$782,$A109,СВЦЭМ!$B$39:$B$782,U$83)+'СЕТ СН'!$H$9+СВЦЭМ!$D$10+'СЕТ СН'!$H$6-'СЕТ СН'!$H$19</f>
        <v>1611.66954807</v>
      </c>
      <c r="V109" s="36">
        <f>SUMIFS(СВЦЭМ!$C$39:$C$782,СВЦЭМ!$A$39:$A$782,$A109,СВЦЭМ!$B$39:$B$782,V$83)+'СЕТ СН'!$H$9+СВЦЭМ!$D$10+'СЕТ СН'!$H$6-'СЕТ СН'!$H$19</f>
        <v>1632.3046335399999</v>
      </c>
      <c r="W109" s="36">
        <f>SUMIFS(СВЦЭМ!$C$39:$C$782,СВЦЭМ!$A$39:$A$782,$A109,СВЦЭМ!$B$39:$B$782,W$83)+'СЕТ СН'!$H$9+СВЦЭМ!$D$10+'СЕТ СН'!$H$6-'СЕТ СН'!$H$19</f>
        <v>1610.09694427</v>
      </c>
      <c r="X109" s="36">
        <f>SUMIFS(СВЦЭМ!$C$39:$C$782,СВЦЭМ!$A$39:$A$782,$A109,СВЦЭМ!$B$39:$B$782,X$83)+'СЕТ СН'!$H$9+СВЦЭМ!$D$10+'СЕТ СН'!$H$6-'СЕТ СН'!$H$19</f>
        <v>1635.1726276699999</v>
      </c>
      <c r="Y109" s="36">
        <f>SUMIFS(СВЦЭМ!$C$39:$C$782,СВЦЭМ!$A$39:$A$782,$A109,СВЦЭМ!$B$39:$B$782,Y$83)+'СЕТ СН'!$H$9+СВЦЭМ!$D$10+'СЕТ СН'!$H$6-'СЕТ СН'!$H$19</f>
        <v>1738.35590927</v>
      </c>
    </row>
    <row r="110" spans="1:25" ht="15.75" x14ac:dyDescent="0.2">
      <c r="A110" s="35">
        <f t="shared" si="2"/>
        <v>45134</v>
      </c>
      <c r="B110" s="36">
        <f>SUMIFS(СВЦЭМ!$C$39:$C$782,СВЦЭМ!$A$39:$A$782,$A110,СВЦЭМ!$B$39:$B$782,B$83)+'СЕТ СН'!$H$9+СВЦЭМ!$D$10+'СЕТ СН'!$H$6-'СЕТ СН'!$H$19</f>
        <v>1968.43876998</v>
      </c>
      <c r="C110" s="36">
        <f>SUMIFS(СВЦЭМ!$C$39:$C$782,СВЦЭМ!$A$39:$A$782,$A110,СВЦЭМ!$B$39:$B$782,C$83)+'СЕТ СН'!$H$9+СВЦЭМ!$D$10+'СЕТ СН'!$H$6-'СЕТ СН'!$H$19</f>
        <v>2028.96569559</v>
      </c>
      <c r="D110" s="36">
        <f>SUMIFS(СВЦЭМ!$C$39:$C$782,СВЦЭМ!$A$39:$A$782,$A110,СВЦЭМ!$B$39:$B$782,D$83)+'СЕТ СН'!$H$9+СВЦЭМ!$D$10+'СЕТ СН'!$H$6-'СЕТ СН'!$H$19</f>
        <v>2171.7198069199999</v>
      </c>
      <c r="E110" s="36">
        <f>SUMIFS(СВЦЭМ!$C$39:$C$782,СВЦЭМ!$A$39:$A$782,$A110,СВЦЭМ!$B$39:$B$782,E$83)+'СЕТ СН'!$H$9+СВЦЭМ!$D$10+'СЕТ СН'!$H$6-'СЕТ СН'!$H$19</f>
        <v>2235.0239627300002</v>
      </c>
      <c r="F110" s="36">
        <f>SUMIFS(СВЦЭМ!$C$39:$C$782,СВЦЭМ!$A$39:$A$782,$A110,СВЦЭМ!$B$39:$B$782,F$83)+'СЕТ СН'!$H$9+СВЦЭМ!$D$10+'СЕТ СН'!$H$6-'СЕТ СН'!$H$19</f>
        <v>2248.0438846900001</v>
      </c>
      <c r="G110" s="36">
        <f>SUMIFS(СВЦЭМ!$C$39:$C$782,СВЦЭМ!$A$39:$A$782,$A110,СВЦЭМ!$B$39:$B$782,G$83)+'СЕТ СН'!$H$9+СВЦЭМ!$D$10+'СЕТ СН'!$H$6-'СЕТ СН'!$H$19</f>
        <v>2239.0072100699999</v>
      </c>
      <c r="H110" s="36">
        <f>SUMIFS(СВЦЭМ!$C$39:$C$782,СВЦЭМ!$A$39:$A$782,$A110,СВЦЭМ!$B$39:$B$782,H$83)+'СЕТ СН'!$H$9+СВЦЭМ!$D$10+'СЕТ СН'!$H$6-'СЕТ СН'!$H$19</f>
        <v>2056.41499828</v>
      </c>
      <c r="I110" s="36">
        <f>SUMIFS(СВЦЭМ!$C$39:$C$782,СВЦЭМ!$A$39:$A$782,$A110,СВЦЭМ!$B$39:$B$782,I$83)+'СЕТ СН'!$H$9+СВЦЭМ!$D$10+'СЕТ СН'!$H$6-'СЕТ СН'!$H$19</f>
        <v>1970.6820155099999</v>
      </c>
      <c r="J110" s="36">
        <f>SUMIFS(СВЦЭМ!$C$39:$C$782,СВЦЭМ!$A$39:$A$782,$A110,СВЦЭМ!$B$39:$B$782,J$83)+'СЕТ СН'!$H$9+СВЦЭМ!$D$10+'СЕТ СН'!$H$6-'СЕТ СН'!$H$19</f>
        <v>1870.7606571700001</v>
      </c>
      <c r="K110" s="36">
        <f>SUMIFS(СВЦЭМ!$C$39:$C$782,СВЦЭМ!$A$39:$A$782,$A110,СВЦЭМ!$B$39:$B$782,K$83)+'СЕТ СН'!$H$9+СВЦЭМ!$D$10+'СЕТ СН'!$H$6-'СЕТ СН'!$H$19</f>
        <v>1782.83272068</v>
      </c>
      <c r="L110" s="36">
        <f>SUMIFS(СВЦЭМ!$C$39:$C$782,СВЦЭМ!$A$39:$A$782,$A110,СВЦЭМ!$B$39:$B$782,L$83)+'СЕТ СН'!$H$9+СВЦЭМ!$D$10+'СЕТ СН'!$H$6-'СЕТ СН'!$H$19</f>
        <v>1733.5249833400001</v>
      </c>
      <c r="M110" s="36">
        <f>SUMIFS(СВЦЭМ!$C$39:$C$782,СВЦЭМ!$A$39:$A$782,$A110,СВЦЭМ!$B$39:$B$782,M$83)+'СЕТ СН'!$H$9+СВЦЭМ!$D$10+'СЕТ СН'!$H$6-'СЕТ СН'!$H$19</f>
        <v>1738.81765524</v>
      </c>
      <c r="N110" s="36">
        <f>SUMIFS(СВЦЭМ!$C$39:$C$782,СВЦЭМ!$A$39:$A$782,$A110,СВЦЭМ!$B$39:$B$782,N$83)+'СЕТ СН'!$H$9+СВЦЭМ!$D$10+'СЕТ СН'!$H$6-'СЕТ СН'!$H$19</f>
        <v>1739.7561848999999</v>
      </c>
      <c r="O110" s="36">
        <f>SUMIFS(СВЦЭМ!$C$39:$C$782,СВЦЭМ!$A$39:$A$782,$A110,СВЦЭМ!$B$39:$B$782,O$83)+'СЕТ СН'!$H$9+СВЦЭМ!$D$10+'СЕТ СН'!$H$6-'СЕТ СН'!$H$19</f>
        <v>1882.2691659499999</v>
      </c>
      <c r="P110" s="36">
        <f>SUMIFS(СВЦЭМ!$C$39:$C$782,СВЦЭМ!$A$39:$A$782,$A110,СВЦЭМ!$B$39:$B$782,P$83)+'СЕТ СН'!$H$9+СВЦЭМ!$D$10+'СЕТ СН'!$H$6-'СЕТ СН'!$H$19</f>
        <v>1892.8730089200001</v>
      </c>
      <c r="Q110" s="36">
        <f>SUMIFS(СВЦЭМ!$C$39:$C$782,СВЦЭМ!$A$39:$A$782,$A110,СВЦЭМ!$B$39:$B$782,Q$83)+'СЕТ СН'!$H$9+СВЦЭМ!$D$10+'СЕТ СН'!$H$6-'СЕТ СН'!$H$19</f>
        <v>1847.0859308399999</v>
      </c>
      <c r="R110" s="36">
        <f>SUMIFS(СВЦЭМ!$C$39:$C$782,СВЦЭМ!$A$39:$A$782,$A110,СВЦЭМ!$B$39:$B$782,R$83)+'СЕТ СН'!$H$9+СВЦЭМ!$D$10+'СЕТ СН'!$H$6-'СЕТ СН'!$H$19</f>
        <v>1844.54725876</v>
      </c>
      <c r="S110" s="36">
        <f>SUMIFS(СВЦЭМ!$C$39:$C$782,СВЦЭМ!$A$39:$A$782,$A110,СВЦЭМ!$B$39:$B$782,S$83)+'СЕТ СН'!$H$9+СВЦЭМ!$D$10+'СЕТ СН'!$H$6-'СЕТ СН'!$H$19</f>
        <v>1881.7611078699999</v>
      </c>
      <c r="T110" s="36">
        <f>SUMIFS(СВЦЭМ!$C$39:$C$782,СВЦЭМ!$A$39:$A$782,$A110,СВЦЭМ!$B$39:$B$782,T$83)+'СЕТ СН'!$H$9+СВЦЭМ!$D$10+'СЕТ СН'!$H$6-'СЕТ СН'!$H$19</f>
        <v>1865.0701314</v>
      </c>
      <c r="U110" s="36">
        <f>SUMIFS(СВЦЭМ!$C$39:$C$782,СВЦЭМ!$A$39:$A$782,$A110,СВЦЭМ!$B$39:$B$782,U$83)+'СЕТ СН'!$H$9+СВЦЭМ!$D$10+'СЕТ СН'!$H$6-'СЕТ СН'!$H$19</f>
        <v>1785.10317588</v>
      </c>
      <c r="V110" s="36">
        <f>SUMIFS(СВЦЭМ!$C$39:$C$782,СВЦЭМ!$A$39:$A$782,$A110,СВЦЭМ!$B$39:$B$782,V$83)+'СЕТ СН'!$H$9+СВЦЭМ!$D$10+'СЕТ СН'!$H$6-'СЕТ СН'!$H$19</f>
        <v>1791.28496599</v>
      </c>
      <c r="W110" s="36">
        <f>SUMIFS(СВЦЭМ!$C$39:$C$782,СВЦЭМ!$A$39:$A$782,$A110,СВЦЭМ!$B$39:$B$782,W$83)+'СЕТ СН'!$H$9+СВЦЭМ!$D$10+'СЕТ СН'!$H$6-'СЕТ СН'!$H$19</f>
        <v>1754.17246733</v>
      </c>
      <c r="X110" s="36">
        <f>SUMIFS(СВЦЭМ!$C$39:$C$782,СВЦЭМ!$A$39:$A$782,$A110,СВЦЭМ!$B$39:$B$782,X$83)+'СЕТ СН'!$H$9+СВЦЭМ!$D$10+'СЕТ СН'!$H$6-'СЕТ СН'!$H$19</f>
        <v>1808.9129295600001</v>
      </c>
      <c r="Y110" s="36">
        <f>SUMIFS(СВЦЭМ!$C$39:$C$782,СВЦЭМ!$A$39:$A$782,$A110,СВЦЭМ!$B$39:$B$782,Y$83)+'СЕТ СН'!$H$9+СВЦЭМ!$D$10+'СЕТ СН'!$H$6-'СЕТ СН'!$H$19</f>
        <v>1924.9966112699999</v>
      </c>
    </row>
    <row r="111" spans="1:25" ht="15.75" x14ac:dyDescent="0.2">
      <c r="A111" s="35">
        <f t="shared" si="2"/>
        <v>45135</v>
      </c>
      <c r="B111" s="36">
        <f>SUMIFS(СВЦЭМ!$C$39:$C$782,СВЦЭМ!$A$39:$A$782,$A111,СВЦЭМ!$B$39:$B$782,B$83)+'СЕТ СН'!$H$9+СВЦЭМ!$D$10+'СЕТ СН'!$H$6-'СЕТ СН'!$H$19</f>
        <v>1997.8798310899999</v>
      </c>
      <c r="C111" s="36">
        <f>SUMIFS(СВЦЭМ!$C$39:$C$782,СВЦЭМ!$A$39:$A$782,$A111,СВЦЭМ!$B$39:$B$782,C$83)+'СЕТ СН'!$H$9+СВЦЭМ!$D$10+'СЕТ СН'!$H$6-'СЕТ СН'!$H$19</f>
        <v>2066.3800448000002</v>
      </c>
      <c r="D111" s="36">
        <f>SUMIFS(СВЦЭМ!$C$39:$C$782,СВЦЭМ!$A$39:$A$782,$A111,СВЦЭМ!$B$39:$B$782,D$83)+'СЕТ СН'!$H$9+СВЦЭМ!$D$10+'СЕТ СН'!$H$6-'СЕТ СН'!$H$19</f>
        <v>2211.0492398000001</v>
      </c>
      <c r="E111" s="36">
        <f>SUMIFS(СВЦЭМ!$C$39:$C$782,СВЦЭМ!$A$39:$A$782,$A111,СВЦЭМ!$B$39:$B$782,E$83)+'СЕТ СН'!$H$9+СВЦЭМ!$D$10+'СЕТ СН'!$H$6-'СЕТ СН'!$H$19</f>
        <v>2294.8376361800001</v>
      </c>
      <c r="F111" s="36">
        <f>SUMIFS(СВЦЭМ!$C$39:$C$782,СВЦЭМ!$A$39:$A$782,$A111,СВЦЭМ!$B$39:$B$782,F$83)+'СЕТ СН'!$H$9+СВЦЭМ!$D$10+'СЕТ СН'!$H$6-'СЕТ СН'!$H$19</f>
        <v>2299.0193088500005</v>
      </c>
      <c r="G111" s="36">
        <f>SUMIFS(СВЦЭМ!$C$39:$C$782,СВЦЭМ!$A$39:$A$782,$A111,СВЦЭМ!$B$39:$B$782,G$83)+'СЕТ СН'!$H$9+СВЦЭМ!$D$10+'СЕТ СН'!$H$6-'СЕТ СН'!$H$19</f>
        <v>2294.6512693600002</v>
      </c>
      <c r="H111" s="36">
        <f>SUMIFS(СВЦЭМ!$C$39:$C$782,СВЦЭМ!$A$39:$A$782,$A111,СВЦЭМ!$B$39:$B$782,H$83)+'СЕТ СН'!$H$9+СВЦЭМ!$D$10+'СЕТ СН'!$H$6-'СЕТ СН'!$H$19</f>
        <v>2107.1588117300003</v>
      </c>
      <c r="I111" s="36">
        <f>SUMIFS(СВЦЭМ!$C$39:$C$782,СВЦЭМ!$A$39:$A$782,$A111,СВЦЭМ!$B$39:$B$782,I$83)+'СЕТ СН'!$H$9+СВЦЭМ!$D$10+'СЕТ СН'!$H$6-'СЕТ СН'!$H$19</f>
        <v>2008.2894667200001</v>
      </c>
      <c r="J111" s="36">
        <f>SUMIFS(СВЦЭМ!$C$39:$C$782,СВЦЭМ!$A$39:$A$782,$A111,СВЦЭМ!$B$39:$B$782,J$83)+'СЕТ СН'!$H$9+СВЦЭМ!$D$10+'СЕТ СН'!$H$6-'СЕТ СН'!$H$19</f>
        <v>1911.71852242</v>
      </c>
      <c r="K111" s="36">
        <f>SUMIFS(СВЦЭМ!$C$39:$C$782,СВЦЭМ!$A$39:$A$782,$A111,СВЦЭМ!$B$39:$B$782,K$83)+'СЕТ СН'!$H$9+СВЦЭМ!$D$10+'СЕТ СН'!$H$6-'СЕТ СН'!$H$19</f>
        <v>1830.6982893699999</v>
      </c>
      <c r="L111" s="36">
        <f>SUMIFS(СВЦЭМ!$C$39:$C$782,СВЦЭМ!$A$39:$A$782,$A111,СВЦЭМ!$B$39:$B$782,L$83)+'СЕТ СН'!$H$9+СВЦЭМ!$D$10+'СЕТ СН'!$H$6-'СЕТ СН'!$H$19</f>
        <v>1780.4432870399999</v>
      </c>
      <c r="M111" s="36">
        <f>SUMIFS(СВЦЭМ!$C$39:$C$782,СВЦЭМ!$A$39:$A$782,$A111,СВЦЭМ!$B$39:$B$782,M$83)+'СЕТ СН'!$H$9+СВЦЭМ!$D$10+'СЕТ СН'!$H$6-'СЕТ СН'!$H$19</f>
        <v>1774.73408771</v>
      </c>
      <c r="N111" s="36">
        <f>SUMIFS(СВЦЭМ!$C$39:$C$782,СВЦЭМ!$A$39:$A$782,$A111,СВЦЭМ!$B$39:$B$782,N$83)+'СЕТ СН'!$H$9+СВЦЭМ!$D$10+'СЕТ СН'!$H$6-'СЕТ СН'!$H$19</f>
        <v>1771.8441284799999</v>
      </c>
      <c r="O111" s="36">
        <f>SUMIFS(СВЦЭМ!$C$39:$C$782,СВЦЭМ!$A$39:$A$782,$A111,СВЦЭМ!$B$39:$B$782,O$83)+'СЕТ СН'!$H$9+СВЦЭМ!$D$10+'СЕТ СН'!$H$6-'СЕТ СН'!$H$19</f>
        <v>1782.27903298</v>
      </c>
      <c r="P111" s="36">
        <f>SUMIFS(СВЦЭМ!$C$39:$C$782,СВЦЭМ!$A$39:$A$782,$A111,СВЦЭМ!$B$39:$B$782,P$83)+'СЕТ СН'!$H$9+СВЦЭМ!$D$10+'СЕТ СН'!$H$6-'СЕТ СН'!$H$19</f>
        <v>1763.56331189</v>
      </c>
      <c r="Q111" s="36">
        <f>SUMIFS(СВЦЭМ!$C$39:$C$782,СВЦЭМ!$A$39:$A$782,$A111,СВЦЭМ!$B$39:$B$782,Q$83)+'СЕТ СН'!$H$9+СВЦЭМ!$D$10+'СЕТ СН'!$H$6-'СЕТ СН'!$H$19</f>
        <v>1768.2064749900001</v>
      </c>
      <c r="R111" s="36">
        <f>SUMIFS(СВЦЭМ!$C$39:$C$782,СВЦЭМ!$A$39:$A$782,$A111,СВЦЭМ!$B$39:$B$782,R$83)+'СЕТ СН'!$H$9+СВЦЭМ!$D$10+'СЕТ СН'!$H$6-'СЕТ СН'!$H$19</f>
        <v>1773.02570943</v>
      </c>
      <c r="S111" s="36">
        <f>SUMIFS(СВЦЭМ!$C$39:$C$782,СВЦЭМ!$A$39:$A$782,$A111,СВЦЭМ!$B$39:$B$782,S$83)+'СЕТ СН'!$H$9+СВЦЭМ!$D$10+'СЕТ СН'!$H$6-'СЕТ СН'!$H$19</f>
        <v>1775.9442841600001</v>
      </c>
      <c r="T111" s="36">
        <f>SUMIFS(СВЦЭМ!$C$39:$C$782,СВЦЭМ!$A$39:$A$782,$A111,СВЦЭМ!$B$39:$B$782,T$83)+'СЕТ СН'!$H$9+СВЦЭМ!$D$10+'СЕТ СН'!$H$6-'СЕТ СН'!$H$19</f>
        <v>1785.0977310599999</v>
      </c>
      <c r="U111" s="36">
        <f>SUMIFS(СВЦЭМ!$C$39:$C$782,СВЦЭМ!$A$39:$A$782,$A111,СВЦЭМ!$B$39:$B$782,U$83)+'СЕТ СН'!$H$9+СВЦЭМ!$D$10+'СЕТ СН'!$H$6-'СЕТ СН'!$H$19</f>
        <v>1804.46878857</v>
      </c>
      <c r="V111" s="36">
        <f>SUMIFS(СВЦЭМ!$C$39:$C$782,СВЦЭМ!$A$39:$A$782,$A111,СВЦЭМ!$B$39:$B$782,V$83)+'СЕТ СН'!$H$9+СВЦЭМ!$D$10+'СЕТ СН'!$H$6-'СЕТ СН'!$H$19</f>
        <v>1814.67838235</v>
      </c>
      <c r="W111" s="36">
        <f>SUMIFS(СВЦЭМ!$C$39:$C$782,СВЦЭМ!$A$39:$A$782,$A111,СВЦЭМ!$B$39:$B$782,W$83)+'СЕТ СН'!$H$9+СВЦЭМ!$D$10+'СЕТ СН'!$H$6-'СЕТ СН'!$H$19</f>
        <v>1792.4696397600001</v>
      </c>
      <c r="X111" s="36">
        <f>SUMIFS(СВЦЭМ!$C$39:$C$782,СВЦЭМ!$A$39:$A$782,$A111,СВЦЭМ!$B$39:$B$782,X$83)+'СЕТ СН'!$H$9+СВЦЭМ!$D$10+'СЕТ СН'!$H$6-'СЕТ СН'!$H$19</f>
        <v>1835.01096102</v>
      </c>
      <c r="Y111" s="36">
        <f>SUMIFS(СВЦЭМ!$C$39:$C$782,СВЦЭМ!$A$39:$A$782,$A111,СВЦЭМ!$B$39:$B$782,Y$83)+'СЕТ СН'!$H$9+СВЦЭМ!$D$10+'СЕТ СН'!$H$6-'СЕТ СН'!$H$19</f>
        <v>2029.40796077</v>
      </c>
    </row>
    <row r="112" spans="1:25" ht="15.75" x14ac:dyDescent="0.2">
      <c r="A112" s="35">
        <f t="shared" si="2"/>
        <v>45136</v>
      </c>
      <c r="B112" s="36">
        <f>SUMIFS(СВЦЭМ!$C$39:$C$782,СВЦЭМ!$A$39:$A$782,$A112,СВЦЭМ!$B$39:$B$782,B$83)+'СЕТ СН'!$H$9+СВЦЭМ!$D$10+'СЕТ СН'!$H$6-'СЕТ СН'!$H$19</f>
        <v>2009.4291785299999</v>
      </c>
      <c r="C112" s="36">
        <f>SUMIFS(СВЦЭМ!$C$39:$C$782,СВЦЭМ!$A$39:$A$782,$A112,СВЦЭМ!$B$39:$B$782,C$83)+'СЕТ СН'!$H$9+СВЦЭМ!$D$10+'СЕТ СН'!$H$6-'СЕТ СН'!$H$19</f>
        <v>2026.77370053</v>
      </c>
      <c r="D112" s="36">
        <f>SUMIFS(СВЦЭМ!$C$39:$C$782,СВЦЭМ!$A$39:$A$782,$A112,СВЦЭМ!$B$39:$B$782,D$83)+'СЕТ СН'!$H$9+СВЦЭМ!$D$10+'СЕТ СН'!$H$6-'СЕТ СН'!$H$19</f>
        <v>2193.4546268300001</v>
      </c>
      <c r="E112" s="36">
        <f>SUMIFS(СВЦЭМ!$C$39:$C$782,СВЦЭМ!$A$39:$A$782,$A112,СВЦЭМ!$B$39:$B$782,E$83)+'СЕТ СН'!$H$9+СВЦЭМ!$D$10+'СЕТ СН'!$H$6-'СЕТ СН'!$H$19</f>
        <v>2184.5066030100002</v>
      </c>
      <c r="F112" s="36">
        <f>SUMIFS(СВЦЭМ!$C$39:$C$782,СВЦЭМ!$A$39:$A$782,$A112,СВЦЭМ!$B$39:$B$782,F$83)+'СЕТ СН'!$H$9+СВЦЭМ!$D$10+'СЕТ СН'!$H$6-'СЕТ СН'!$H$19</f>
        <v>2197.7684128199999</v>
      </c>
      <c r="G112" s="36">
        <f>SUMIFS(СВЦЭМ!$C$39:$C$782,СВЦЭМ!$A$39:$A$782,$A112,СВЦЭМ!$B$39:$B$782,G$83)+'СЕТ СН'!$H$9+СВЦЭМ!$D$10+'СЕТ СН'!$H$6-'СЕТ СН'!$H$19</f>
        <v>2152.82935034</v>
      </c>
      <c r="H112" s="36">
        <f>SUMIFS(СВЦЭМ!$C$39:$C$782,СВЦЭМ!$A$39:$A$782,$A112,СВЦЭМ!$B$39:$B$782,H$83)+'СЕТ СН'!$H$9+СВЦЭМ!$D$10+'СЕТ СН'!$H$6-'СЕТ СН'!$H$19</f>
        <v>2093.8839980799999</v>
      </c>
      <c r="I112" s="36">
        <f>SUMIFS(СВЦЭМ!$C$39:$C$782,СВЦЭМ!$A$39:$A$782,$A112,СВЦЭМ!$B$39:$B$782,I$83)+'СЕТ СН'!$H$9+СВЦЭМ!$D$10+'СЕТ СН'!$H$6-'СЕТ СН'!$H$19</f>
        <v>1906.1074862200001</v>
      </c>
      <c r="J112" s="36">
        <f>SUMIFS(СВЦЭМ!$C$39:$C$782,СВЦЭМ!$A$39:$A$782,$A112,СВЦЭМ!$B$39:$B$782,J$83)+'СЕТ СН'!$H$9+СВЦЭМ!$D$10+'СЕТ СН'!$H$6-'СЕТ СН'!$H$19</f>
        <v>1801.1119154200001</v>
      </c>
      <c r="K112" s="36">
        <f>SUMIFS(СВЦЭМ!$C$39:$C$782,СВЦЭМ!$A$39:$A$782,$A112,СВЦЭМ!$B$39:$B$782,K$83)+'СЕТ СН'!$H$9+СВЦЭМ!$D$10+'СЕТ СН'!$H$6-'СЕТ СН'!$H$19</f>
        <v>1706.94591504</v>
      </c>
      <c r="L112" s="36">
        <f>SUMIFS(СВЦЭМ!$C$39:$C$782,СВЦЭМ!$A$39:$A$782,$A112,СВЦЭМ!$B$39:$B$782,L$83)+'СЕТ СН'!$H$9+СВЦЭМ!$D$10+'СЕТ СН'!$H$6-'СЕТ СН'!$H$19</f>
        <v>1650.9256792399999</v>
      </c>
      <c r="M112" s="36">
        <f>SUMIFS(СВЦЭМ!$C$39:$C$782,СВЦЭМ!$A$39:$A$782,$A112,СВЦЭМ!$B$39:$B$782,M$83)+'СЕТ СН'!$H$9+СВЦЭМ!$D$10+'СЕТ СН'!$H$6-'СЕТ СН'!$H$19</f>
        <v>1660.88061956</v>
      </c>
      <c r="N112" s="36">
        <f>SUMIFS(СВЦЭМ!$C$39:$C$782,СВЦЭМ!$A$39:$A$782,$A112,СВЦЭМ!$B$39:$B$782,N$83)+'СЕТ СН'!$H$9+СВЦЭМ!$D$10+'СЕТ СН'!$H$6-'СЕТ СН'!$H$19</f>
        <v>1670.89447733</v>
      </c>
      <c r="O112" s="36">
        <f>SUMIFS(СВЦЭМ!$C$39:$C$782,СВЦЭМ!$A$39:$A$782,$A112,СВЦЭМ!$B$39:$B$782,O$83)+'СЕТ СН'!$H$9+СВЦЭМ!$D$10+'СЕТ СН'!$H$6-'СЕТ СН'!$H$19</f>
        <v>1688.93670916</v>
      </c>
      <c r="P112" s="36">
        <f>SUMIFS(СВЦЭМ!$C$39:$C$782,СВЦЭМ!$A$39:$A$782,$A112,СВЦЭМ!$B$39:$B$782,P$83)+'СЕТ СН'!$H$9+СВЦЭМ!$D$10+'СЕТ СН'!$H$6-'СЕТ СН'!$H$19</f>
        <v>1678.69709863</v>
      </c>
      <c r="Q112" s="36">
        <f>SUMIFS(СВЦЭМ!$C$39:$C$782,СВЦЭМ!$A$39:$A$782,$A112,СВЦЭМ!$B$39:$B$782,Q$83)+'СЕТ СН'!$H$9+СВЦЭМ!$D$10+'СЕТ СН'!$H$6-'СЕТ СН'!$H$19</f>
        <v>1673.1110978500001</v>
      </c>
      <c r="R112" s="36">
        <f>SUMIFS(СВЦЭМ!$C$39:$C$782,СВЦЭМ!$A$39:$A$782,$A112,СВЦЭМ!$B$39:$B$782,R$83)+'СЕТ СН'!$H$9+СВЦЭМ!$D$10+'СЕТ СН'!$H$6-'СЕТ СН'!$H$19</f>
        <v>1664.9931627199999</v>
      </c>
      <c r="S112" s="36">
        <f>SUMIFS(СВЦЭМ!$C$39:$C$782,СВЦЭМ!$A$39:$A$782,$A112,СВЦЭМ!$B$39:$B$782,S$83)+'СЕТ СН'!$H$9+СВЦЭМ!$D$10+'СЕТ СН'!$H$6-'СЕТ СН'!$H$19</f>
        <v>1669.1235573199999</v>
      </c>
      <c r="T112" s="36">
        <f>SUMIFS(СВЦЭМ!$C$39:$C$782,СВЦЭМ!$A$39:$A$782,$A112,СВЦЭМ!$B$39:$B$782,T$83)+'СЕТ СН'!$H$9+СВЦЭМ!$D$10+'СЕТ СН'!$H$6-'СЕТ СН'!$H$19</f>
        <v>1675.6953093699999</v>
      </c>
      <c r="U112" s="36">
        <f>SUMIFS(СВЦЭМ!$C$39:$C$782,СВЦЭМ!$A$39:$A$782,$A112,СВЦЭМ!$B$39:$B$782,U$83)+'СЕТ СН'!$H$9+СВЦЭМ!$D$10+'СЕТ СН'!$H$6-'СЕТ СН'!$H$19</f>
        <v>1699.8958953199999</v>
      </c>
      <c r="V112" s="36">
        <f>SUMIFS(СВЦЭМ!$C$39:$C$782,СВЦЭМ!$A$39:$A$782,$A112,СВЦЭМ!$B$39:$B$782,V$83)+'СЕТ СН'!$H$9+СВЦЭМ!$D$10+'СЕТ СН'!$H$6-'СЕТ СН'!$H$19</f>
        <v>1683.45978094</v>
      </c>
      <c r="W112" s="36">
        <f>SUMIFS(СВЦЭМ!$C$39:$C$782,СВЦЭМ!$A$39:$A$782,$A112,СВЦЭМ!$B$39:$B$782,W$83)+'СЕТ СН'!$H$9+СВЦЭМ!$D$10+'СЕТ СН'!$H$6-'СЕТ СН'!$H$19</f>
        <v>1713.62104871</v>
      </c>
      <c r="X112" s="36">
        <f>SUMIFS(СВЦЭМ!$C$39:$C$782,СВЦЭМ!$A$39:$A$782,$A112,СВЦЭМ!$B$39:$B$782,X$83)+'СЕТ СН'!$H$9+СВЦЭМ!$D$10+'СЕТ СН'!$H$6-'СЕТ СН'!$H$19</f>
        <v>1780.81045982</v>
      </c>
      <c r="Y112" s="36">
        <f>SUMIFS(СВЦЭМ!$C$39:$C$782,СВЦЭМ!$A$39:$A$782,$A112,СВЦЭМ!$B$39:$B$782,Y$83)+'СЕТ СН'!$H$9+СВЦЭМ!$D$10+'СЕТ СН'!$H$6-'СЕТ СН'!$H$19</f>
        <v>1878.68997982</v>
      </c>
    </row>
    <row r="113" spans="1:27" ht="15.75" x14ac:dyDescent="0.2">
      <c r="A113" s="35">
        <f t="shared" si="2"/>
        <v>45137</v>
      </c>
      <c r="B113" s="36">
        <f>SUMIFS(СВЦЭМ!$C$39:$C$782,СВЦЭМ!$A$39:$A$782,$A113,СВЦЭМ!$B$39:$B$782,B$83)+'СЕТ СН'!$H$9+СВЦЭМ!$D$10+'СЕТ СН'!$H$6-'СЕТ СН'!$H$19</f>
        <v>1980.4424848900001</v>
      </c>
      <c r="C113" s="36">
        <f>SUMIFS(СВЦЭМ!$C$39:$C$782,СВЦЭМ!$A$39:$A$782,$A113,СВЦЭМ!$B$39:$B$782,C$83)+'СЕТ СН'!$H$9+СВЦЭМ!$D$10+'СЕТ СН'!$H$6-'СЕТ СН'!$H$19</f>
        <v>2116.14305964</v>
      </c>
      <c r="D113" s="36">
        <f>SUMIFS(СВЦЭМ!$C$39:$C$782,СВЦЭМ!$A$39:$A$782,$A113,СВЦЭМ!$B$39:$B$782,D$83)+'СЕТ СН'!$H$9+СВЦЭМ!$D$10+'СЕТ СН'!$H$6-'СЕТ СН'!$H$19</f>
        <v>2136.22469692</v>
      </c>
      <c r="E113" s="36">
        <f>SUMIFS(СВЦЭМ!$C$39:$C$782,СВЦЭМ!$A$39:$A$782,$A113,СВЦЭМ!$B$39:$B$782,E$83)+'СЕТ СН'!$H$9+СВЦЭМ!$D$10+'СЕТ СН'!$H$6-'СЕТ СН'!$H$19</f>
        <v>2198.8138872100003</v>
      </c>
      <c r="F113" s="36">
        <f>SUMIFS(СВЦЭМ!$C$39:$C$782,СВЦЭМ!$A$39:$A$782,$A113,СВЦЭМ!$B$39:$B$782,F$83)+'СЕТ СН'!$H$9+СВЦЭМ!$D$10+'СЕТ СН'!$H$6-'СЕТ СН'!$H$19</f>
        <v>2226.93038957</v>
      </c>
      <c r="G113" s="36">
        <f>SUMIFS(СВЦЭМ!$C$39:$C$782,СВЦЭМ!$A$39:$A$782,$A113,СВЦЭМ!$B$39:$B$782,G$83)+'СЕТ СН'!$H$9+СВЦЭМ!$D$10+'СЕТ СН'!$H$6-'СЕТ СН'!$H$19</f>
        <v>2215.7111145200001</v>
      </c>
      <c r="H113" s="36">
        <f>SUMIFS(СВЦЭМ!$C$39:$C$782,СВЦЭМ!$A$39:$A$782,$A113,СВЦЭМ!$B$39:$B$782,H$83)+'СЕТ СН'!$H$9+СВЦЭМ!$D$10+'СЕТ СН'!$H$6-'СЕТ СН'!$H$19</f>
        <v>2184.2433076000002</v>
      </c>
      <c r="I113" s="36">
        <f>SUMIFS(СВЦЭМ!$C$39:$C$782,СВЦЭМ!$A$39:$A$782,$A113,СВЦЭМ!$B$39:$B$782,I$83)+'СЕТ СН'!$H$9+СВЦЭМ!$D$10+'СЕТ СН'!$H$6-'СЕТ СН'!$H$19</f>
        <v>2013.6170389199999</v>
      </c>
      <c r="J113" s="36">
        <f>SUMIFS(СВЦЭМ!$C$39:$C$782,СВЦЭМ!$A$39:$A$782,$A113,СВЦЭМ!$B$39:$B$782,J$83)+'СЕТ СН'!$H$9+СВЦЭМ!$D$10+'СЕТ СН'!$H$6-'СЕТ СН'!$H$19</f>
        <v>1913.31694857</v>
      </c>
      <c r="K113" s="36">
        <f>SUMIFS(СВЦЭМ!$C$39:$C$782,СВЦЭМ!$A$39:$A$782,$A113,СВЦЭМ!$B$39:$B$782,K$83)+'СЕТ СН'!$H$9+СВЦЭМ!$D$10+'СЕТ СН'!$H$6-'СЕТ СН'!$H$19</f>
        <v>1697.6712668299999</v>
      </c>
      <c r="L113" s="36">
        <f>SUMIFS(СВЦЭМ!$C$39:$C$782,СВЦЭМ!$A$39:$A$782,$A113,СВЦЭМ!$B$39:$B$782,L$83)+'СЕТ СН'!$H$9+СВЦЭМ!$D$10+'СЕТ СН'!$H$6-'СЕТ СН'!$H$19</f>
        <v>1676.6696112299999</v>
      </c>
      <c r="M113" s="36">
        <f>SUMIFS(СВЦЭМ!$C$39:$C$782,СВЦЭМ!$A$39:$A$782,$A113,СВЦЭМ!$B$39:$B$782,M$83)+'СЕТ СН'!$H$9+СВЦЭМ!$D$10+'СЕТ СН'!$H$6-'СЕТ СН'!$H$19</f>
        <v>1700.24694432</v>
      </c>
      <c r="N113" s="36">
        <f>SUMIFS(СВЦЭМ!$C$39:$C$782,СВЦЭМ!$A$39:$A$782,$A113,СВЦЭМ!$B$39:$B$782,N$83)+'СЕТ СН'!$H$9+СВЦЭМ!$D$10+'СЕТ СН'!$H$6-'СЕТ СН'!$H$19</f>
        <v>1748.85556761</v>
      </c>
      <c r="O113" s="36">
        <f>SUMIFS(СВЦЭМ!$C$39:$C$782,СВЦЭМ!$A$39:$A$782,$A113,СВЦЭМ!$B$39:$B$782,O$83)+'СЕТ СН'!$H$9+СВЦЭМ!$D$10+'СЕТ СН'!$H$6-'СЕТ СН'!$H$19</f>
        <v>1769.6981425899999</v>
      </c>
      <c r="P113" s="36">
        <f>SUMIFS(СВЦЭМ!$C$39:$C$782,СВЦЭМ!$A$39:$A$782,$A113,СВЦЭМ!$B$39:$B$782,P$83)+'СЕТ СН'!$H$9+СВЦЭМ!$D$10+'СЕТ СН'!$H$6-'СЕТ СН'!$H$19</f>
        <v>1791.0164004000001</v>
      </c>
      <c r="Q113" s="36">
        <f>SUMIFS(СВЦЭМ!$C$39:$C$782,СВЦЭМ!$A$39:$A$782,$A113,СВЦЭМ!$B$39:$B$782,Q$83)+'СЕТ СН'!$H$9+СВЦЭМ!$D$10+'СЕТ СН'!$H$6-'СЕТ СН'!$H$19</f>
        <v>1790.4389511300001</v>
      </c>
      <c r="R113" s="36">
        <f>SUMIFS(СВЦЭМ!$C$39:$C$782,СВЦЭМ!$A$39:$A$782,$A113,СВЦЭМ!$B$39:$B$782,R$83)+'СЕТ СН'!$H$9+СВЦЭМ!$D$10+'СЕТ СН'!$H$6-'СЕТ СН'!$H$19</f>
        <v>1782.0428728100001</v>
      </c>
      <c r="S113" s="36">
        <f>SUMIFS(СВЦЭМ!$C$39:$C$782,СВЦЭМ!$A$39:$A$782,$A113,СВЦЭМ!$B$39:$B$782,S$83)+'СЕТ СН'!$H$9+СВЦЭМ!$D$10+'СЕТ СН'!$H$6-'СЕТ СН'!$H$19</f>
        <v>1782.8629160999999</v>
      </c>
      <c r="T113" s="36">
        <f>SUMIFS(СВЦЭМ!$C$39:$C$782,СВЦЭМ!$A$39:$A$782,$A113,СВЦЭМ!$B$39:$B$782,T$83)+'СЕТ СН'!$H$9+СВЦЭМ!$D$10+'СЕТ СН'!$H$6-'СЕТ СН'!$H$19</f>
        <v>1772.6854790099999</v>
      </c>
      <c r="U113" s="36">
        <f>SUMIFS(СВЦЭМ!$C$39:$C$782,СВЦЭМ!$A$39:$A$782,$A113,СВЦЭМ!$B$39:$B$782,U$83)+'СЕТ СН'!$H$9+СВЦЭМ!$D$10+'СЕТ СН'!$H$6-'СЕТ СН'!$H$19</f>
        <v>1776.4829580799999</v>
      </c>
      <c r="V113" s="36">
        <f>SUMIFS(СВЦЭМ!$C$39:$C$782,СВЦЭМ!$A$39:$A$782,$A113,СВЦЭМ!$B$39:$B$782,V$83)+'СЕТ СН'!$H$9+СВЦЭМ!$D$10+'СЕТ СН'!$H$6-'СЕТ СН'!$H$19</f>
        <v>1777.05617476</v>
      </c>
      <c r="W113" s="36">
        <f>SUMIFS(СВЦЭМ!$C$39:$C$782,СВЦЭМ!$A$39:$A$782,$A113,СВЦЭМ!$B$39:$B$782,W$83)+'СЕТ СН'!$H$9+СВЦЭМ!$D$10+'СЕТ СН'!$H$6-'СЕТ СН'!$H$19</f>
        <v>1746.66397082</v>
      </c>
      <c r="X113" s="36">
        <f>SUMIFS(СВЦЭМ!$C$39:$C$782,СВЦЭМ!$A$39:$A$782,$A113,СВЦЭМ!$B$39:$B$782,X$83)+'СЕТ СН'!$H$9+СВЦЭМ!$D$10+'СЕТ СН'!$H$6-'СЕТ СН'!$H$19</f>
        <v>1820.9225222800001</v>
      </c>
      <c r="Y113" s="36">
        <f>SUMIFS(СВЦЭМ!$C$39:$C$782,СВЦЭМ!$A$39:$A$782,$A113,СВЦЭМ!$B$39:$B$782,Y$83)+'СЕТ СН'!$H$9+СВЦЭМ!$D$10+'СЕТ СН'!$H$6-'СЕТ СН'!$H$19</f>
        <v>1926.86133277</v>
      </c>
      <c r="AA113" s="37"/>
    </row>
    <row r="114" spans="1:27" ht="15.75" x14ac:dyDescent="0.2">
      <c r="A114" s="35">
        <f t="shared" si="2"/>
        <v>45138</v>
      </c>
      <c r="B114" s="36">
        <f>SUMIFS(СВЦЭМ!$C$39:$C$782,СВЦЭМ!$A$39:$A$782,$A114,СВЦЭМ!$B$39:$B$782,B$83)+'СЕТ СН'!$H$9+СВЦЭМ!$D$10+'СЕТ СН'!$H$6-'СЕТ СН'!$H$19</f>
        <v>1959.6590341399999</v>
      </c>
      <c r="C114" s="36">
        <f>SUMIFS(СВЦЭМ!$C$39:$C$782,СВЦЭМ!$A$39:$A$782,$A114,СВЦЭМ!$B$39:$B$782,C$83)+'СЕТ СН'!$H$9+СВЦЭМ!$D$10+'СЕТ СН'!$H$6-'СЕТ СН'!$H$19</f>
        <v>2036.2958828599999</v>
      </c>
      <c r="D114" s="36">
        <f>SUMIFS(СВЦЭМ!$C$39:$C$782,СВЦЭМ!$A$39:$A$782,$A114,СВЦЭМ!$B$39:$B$782,D$83)+'СЕТ СН'!$H$9+СВЦЭМ!$D$10+'СЕТ СН'!$H$6-'СЕТ СН'!$H$19</f>
        <v>2185.79697308</v>
      </c>
      <c r="E114" s="36">
        <f>SUMIFS(СВЦЭМ!$C$39:$C$782,СВЦЭМ!$A$39:$A$782,$A114,СВЦЭМ!$B$39:$B$782,E$83)+'СЕТ СН'!$H$9+СВЦЭМ!$D$10+'СЕТ СН'!$H$6-'СЕТ СН'!$H$19</f>
        <v>2209.9513354300002</v>
      </c>
      <c r="F114" s="36">
        <f>SUMIFS(СВЦЭМ!$C$39:$C$782,СВЦЭМ!$A$39:$A$782,$A114,СВЦЭМ!$B$39:$B$782,F$83)+'СЕТ СН'!$H$9+СВЦЭМ!$D$10+'СЕТ СН'!$H$6-'СЕТ СН'!$H$19</f>
        <v>2216.37726458</v>
      </c>
      <c r="G114" s="36">
        <f>SUMIFS(СВЦЭМ!$C$39:$C$782,СВЦЭМ!$A$39:$A$782,$A114,СВЦЭМ!$B$39:$B$782,G$83)+'СЕТ СН'!$H$9+СВЦЭМ!$D$10+'СЕТ СН'!$H$6-'СЕТ СН'!$H$19</f>
        <v>2226.8767964399999</v>
      </c>
      <c r="H114" s="36">
        <f>SUMIFS(СВЦЭМ!$C$39:$C$782,СВЦЭМ!$A$39:$A$782,$A114,СВЦЭМ!$B$39:$B$782,H$83)+'СЕТ СН'!$H$9+СВЦЭМ!$D$10+'СЕТ СН'!$H$6-'СЕТ СН'!$H$19</f>
        <v>2261.2657425299999</v>
      </c>
      <c r="I114" s="36">
        <f>SUMIFS(СВЦЭМ!$C$39:$C$782,СВЦЭМ!$A$39:$A$782,$A114,СВЦЭМ!$B$39:$B$782,I$83)+'СЕТ СН'!$H$9+СВЦЭМ!$D$10+'СЕТ СН'!$H$6-'СЕТ СН'!$H$19</f>
        <v>1970.7337794699999</v>
      </c>
      <c r="J114" s="36">
        <f>SUMIFS(СВЦЭМ!$C$39:$C$782,СВЦЭМ!$A$39:$A$782,$A114,СВЦЭМ!$B$39:$B$782,J$83)+'СЕТ СН'!$H$9+СВЦЭМ!$D$10+'СЕТ СН'!$H$6-'СЕТ СН'!$H$19</f>
        <v>1893.9481547299999</v>
      </c>
      <c r="K114" s="36">
        <f>SUMIFS(СВЦЭМ!$C$39:$C$782,СВЦЭМ!$A$39:$A$782,$A114,СВЦЭМ!$B$39:$B$782,K$83)+'СЕТ СН'!$H$9+СВЦЭМ!$D$10+'СЕТ СН'!$H$6-'СЕТ СН'!$H$19</f>
        <v>1873.3324676099999</v>
      </c>
      <c r="L114" s="36">
        <f>SUMIFS(СВЦЭМ!$C$39:$C$782,СВЦЭМ!$A$39:$A$782,$A114,СВЦЭМ!$B$39:$B$782,L$83)+'СЕТ СН'!$H$9+СВЦЭМ!$D$10+'СЕТ СН'!$H$6-'СЕТ СН'!$H$19</f>
        <v>1830.11305767</v>
      </c>
      <c r="M114" s="36">
        <f>SUMIFS(СВЦЭМ!$C$39:$C$782,СВЦЭМ!$A$39:$A$782,$A114,СВЦЭМ!$B$39:$B$782,M$83)+'СЕТ СН'!$H$9+СВЦЭМ!$D$10+'СЕТ СН'!$H$6-'СЕТ СН'!$H$19</f>
        <v>1816.6615748300001</v>
      </c>
      <c r="N114" s="36">
        <f>SUMIFS(СВЦЭМ!$C$39:$C$782,СВЦЭМ!$A$39:$A$782,$A114,СВЦЭМ!$B$39:$B$782,N$83)+'СЕТ СН'!$H$9+СВЦЭМ!$D$10+'СЕТ СН'!$H$6-'СЕТ СН'!$H$19</f>
        <v>1808.2950386499999</v>
      </c>
      <c r="O114" s="36">
        <f>SUMIFS(СВЦЭМ!$C$39:$C$782,СВЦЭМ!$A$39:$A$782,$A114,СВЦЭМ!$B$39:$B$782,O$83)+'СЕТ СН'!$H$9+СВЦЭМ!$D$10+'СЕТ СН'!$H$6-'СЕТ СН'!$H$19</f>
        <v>1801.7929625199999</v>
      </c>
      <c r="P114" s="36">
        <f>SUMIFS(СВЦЭМ!$C$39:$C$782,СВЦЭМ!$A$39:$A$782,$A114,СВЦЭМ!$B$39:$B$782,P$83)+'СЕТ СН'!$H$9+СВЦЭМ!$D$10+'СЕТ СН'!$H$6-'СЕТ СН'!$H$19</f>
        <v>1806.6733486999999</v>
      </c>
      <c r="Q114" s="36">
        <f>SUMIFS(СВЦЭМ!$C$39:$C$782,СВЦЭМ!$A$39:$A$782,$A114,СВЦЭМ!$B$39:$B$782,Q$83)+'СЕТ СН'!$H$9+СВЦЭМ!$D$10+'СЕТ СН'!$H$6-'СЕТ СН'!$H$19</f>
        <v>1772.95694529</v>
      </c>
      <c r="R114" s="36">
        <f>SUMIFS(СВЦЭМ!$C$39:$C$782,СВЦЭМ!$A$39:$A$782,$A114,СВЦЭМ!$B$39:$B$782,R$83)+'СЕТ СН'!$H$9+СВЦЭМ!$D$10+'СЕТ СН'!$H$6-'СЕТ СН'!$H$19</f>
        <v>1780.7867874399999</v>
      </c>
      <c r="S114" s="36">
        <f>SUMIFS(СВЦЭМ!$C$39:$C$782,СВЦЭМ!$A$39:$A$782,$A114,СВЦЭМ!$B$39:$B$782,S$83)+'СЕТ СН'!$H$9+СВЦЭМ!$D$10+'СЕТ СН'!$H$6-'СЕТ СН'!$H$19</f>
        <v>1796.8717206199999</v>
      </c>
      <c r="T114" s="36">
        <f>SUMIFS(СВЦЭМ!$C$39:$C$782,СВЦЭМ!$A$39:$A$782,$A114,СВЦЭМ!$B$39:$B$782,T$83)+'СЕТ СН'!$H$9+СВЦЭМ!$D$10+'СЕТ СН'!$H$6-'СЕТ СН'!$H$19</f>
        <v>1826.78382476</v>
      </c>
      <c r="U114" s="36">
        <f>SUMIFS(СВЦЭМ!$C$39:$C$782,СВЦЭМ!$A$39:$A$782,$A114,СВЦЭМ!$B$39:$B$782,U$83)+'СЕТ СН'!$H$9+СВЦЭМ!$D$10+'СЕТ СН'!$H$6-'СЕТ СН'!$H$19</f>
        <v>1861.27533277</v>
      </c>
      <c r="V114" s="36">
        <f>SUMIFS(СВЦЭМ!$C$39:$C$782,СВЦЭМ!$A$39:$A$782,$A114,СВЦЭМ!$B$39:$B$782,V$83)+'СЕТ СН'!$H$9+СВЦЭМ!$D$10+'СЕТ СН'!$H$6-'СЕТ СН'!$H$19</f>
        <v>1855.32029476</v>
      </c>
      <c r="W114" s="36">
        <f>SUMIFS(СВЦЭМ!$C$39:$C$782,СВЦЭМ!$A$39:$A$782,$A114,СВЦЭМ!$B$39:$B$782,W$83)+'СЕТ СН'!$H$9+СВЦЭМ!$D$10+'СЕТ СН'!$H$6-'СЕТ СН'!$H$19</f>
        <v>1817.4434064899999</v>
      </c>
      <c r="X114" s="36">
        <f>SUMIFS(СВЦЭМ!$C$39:$C$782,СВЦЭМ!$A$39:$A$782,$A114,СВЦЭМ!$B$39:$B$782,X$83)+'СЕТ СН'!$H$9+СВЦЭМ!$D$10+'СЕТ СН'!$H$6-'СЕТ СН'!$H$19</f>
        <v>1892.3791219099999</v>
      </c>
      <c r="Y114" s="36">
        <f>SUMIFS(СВЦЭМ!$C$39:$C$782,СВЦЭМ!$A$39:$A$782,$A114,СВЦЭМ!$B$39:$B$782,Y$83)+'СЕТ СН'!$H$9+СВЦЭМ!$D$10+'СЕТ СН'!$H$6-'СЕТ СН'!$H$19</f>
        <v>2022.40921867</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01.07.2023</v>
      </c>
      <c r="B120" s="36">
        <f>SUMIFS(СВЦЭМ!$C$39:$C$782,СВЦЭМ!$A$39:$A$782,$A120,СВЦЭМ!$B$39:$B$782,B$119)+'СЕТ СН'!$I$9+СВЦЭМ!$D$10+'СЕТ СН'!$I$6-'СЕТ СН'!$I$19</f>
        <v>2362.3730858600002</v>
      </c>
      <c r="C120" s="36">
        <f>SUMIFS(СВЦЭМ!$C$39:$C$782,СВЦЭМ!$A$39:$A$782,$A120,СВЦЭМ!$B$39:$B$782,C$119)+'СЕТ СН'!$I$9+СВЦЭМ!$D$10+'СЕТ СН'!$I$6-'СЕТ СН'!$I$19</f>
        <v>2438.5056703499999</v>
      </c>
      <c r="D120" s="36">
        <f>SUMIFS(СВЦЭМ!$C$39:$C$782,СВЦЭМ!$A$39:$A$782,$A120,СВЦЭМ!$B$39:$B$782,D$119)+'СЕТ СН'!$I$9+СВЦЭМ!$D$10+'СЕТ СН'!$I$6-'СЕТ СН'!$I$19</f>
        <v>2477.9265547999998</v>
      </c>
      <c r="E120" s="36">
        <f>SUMIFS(СВЦЭМ!$C$39:$C$782,СВЦЭМ!$A$39:$A$782,$A120,СВЦЭМ!$B$39:$B$782,E$119)+'СЕТ СН'!$I$9+СВЦЭМ!$D$10+'СЕТ СН'!$I$6-'СЕТ СН'!$I$19</f>
        <v>2473.25462328</v>
      </c>
      <c r="F120" s="36">
        <f>SUMIFS(СВЦЭМ!$C$39:$C$782,СВЦЭМ!$A$39:$A$782,$A120,СВЦЭМ!$B$39:$B$782,F$119)+'СЕТ СН'!$I$9+СВЦЭМ!$D$10+'СЕТ СН'!$I$6-'СЕТ СН'!$I$19</f>
        <v>2479.4979874000001</v>
      </c>
      <c r="G120" s="36">
        <f>SUMIFS(СВЦЭМ!$C$39:$C$782,СВЦЭМ!$A$39:$A$782,$A120,СВЦЭМ!$B$39:$B$782,G$119)+'СЕТ СН'!$I$9+СВЦЭМ!$D$10+'СЕТ СН'!$I$6-'СЕТ СН'!$I$19</f>
        <v>2477.3011738599998</v>
      </c>
      <c r="H120" s="36">
        <f>SUMIFS(СВЦЭМ!$C$39:$C$782,СВЦЭМ!$A$39:$A$782,$A120,СВЦЭМ!$B$39:$B$782,H$119)+'СЕТ СН'!$I$9+СВЦЭМ!$D$10+'СЕТ СН'!$I$6-'СЕТ СН'!$I$19</f>
        <v>2482.2961643500003</v>
      </c>
      <c r="I120" s="36">
        <f>SUMIFS(СВЦЭМ!$C$39:$C$782,СВЦЭМ!$A$39:$A$782,$A120,СВЦЭМ!$B$39:$B$782,I$119)+'СЕТ СН'!$I$9+СВЦЭМ!$D$10+'СЕТ СН'!$I$6-'СЕТ СН'!$I$19</f>
        <v>2381.2955431</v>
      </c>
      <c r="J120" s="36">
        <f>SUMIFS(СВЦЭМ!$C$39:$C$782,СВЦЭМ!$A$39:$A$782,$A120,СВЦЭМ!$B$39:$B$782,J$119)+'СЕТ СН'!$I$9+СВЦЭМ!$D$10+'СЕТ СН'!$I$6-'СЕТ СН'!$I$19</f>
        <v>2258.1020887599998</v>
      </c>
      <c r="K120" s="36">
        <f>SUMIFS(СВЦЭМ!$C$39:$C$782,СВЦЭМ!$A$39:$A$782,$A120,СВЦЭМ!$B$39:$B$782,K$119)+'СЕТ СН'!$I$9+СВЦЭМ!$D$10+'СЕТ СН'!$I$6-'СЕТ СН'!$I$19</f>
        <v>2189.3286736299997</v>
      </c>
      <c r="L120" s="36">
        <f>SUMIFS(СВЦЭМ!$C$39:$C$782,СВЦЭМ!$A$39:$A$782,$A120,СВЦЭМ!$B$39:$B$782,L$119)+'СЕТ СН'!$I$9+СВЦЭМ!$D$10+'СЕТ СН'!$I$6-'СЕТ СН'!$I$19</f>
        <v>2151.4997101500003</v>
      </c>
      <c r="M120" s="36">
        <f>SUMIFS(СВЦЭМ!$C$39:$C$782,СВЦЭМ!$A$39:$A$782,$A120,СВЦЭМ!$B$39:$B$782,M$119)+'СЕТ СН'!$I$9+СВЦЭМ!$D$10+'СЕТ СН'!$I$6-'СЕТ СН'!$I$19</f>
        <v>2127.6660314999999</v>
      </c>
      <c r="N120" s="36">
        <f>SUMIFS(СВЦЭМ!$C$39:$C$782,СВЦЭМ!$A$39:$A$782,$A120,СВЦЭМ!$B$39:$B$782,N$119)+'СЕТ СН'!$I$9+СВЦЭМ!$D$10+'СЕТ СН'!$I$6-'СЕТ СН'!$I$19</f>
        <v>2115.84629219</v>
      </c>
      <c r="O120" s="36">
        <f>SUMIFS(СВЦЭМ!$C$39:$C$782,СВЦЭМ!$A$39:$A$782,$A120,СВЦЭМ!$B$39:$B$782,O$119)+'СЕТ СН'!$I$9+СВЦЭМ!$D$10+'СЕТ СН'!$I$6-'СЕТ СН'!$I$19</f>
        <v>2138.1606689</v>
      </c>
      <c r="P120" s="36">
        <f>SUMIFS(СВЦЭМ!$C$39:$C$782,СВЦЭМ!$A$39:$A$782,$A120,СВЦЭМ!$B$39:$B$782,P$119)+'СЕТ СН'!$I$9+СВЦЭМ!$D$10+'СЕТ СН'!$I$6-'СЕТ СН'!$I$19</f>
        <v>2136.1496964899998</v>
      </c>
      <c r="Q120" s="36">
        <f>SUMIFS(СВЦЭМ!$C$39:$C$782,СВЦЭМ!$A$39:$A$782,$A120,СВЦЭМ!$B$39:$B$782,Q$119)+'СЕТ СН'!$I$9+СВЦЭМ!$D$10+'СЕТ СН'!$I$6-'СЕТ СН'!$I$19</f>
        <v>2140.0589003200002</v>
      </c>
      <c r="R120" s="36">
        <f>SUMIFS(СВЦЭМ!$C$39:$C$782,СВЦЭМ!$A$39:$A$782,$A120,СВЦЭМ!$B$39:$B$782,R$119)+'СЕТ СН'!$I$9+СВЦЭМ!$D$10+'СЕТ СН'!$I$6-'СЕТ СН'!$I$19</f>
        <v>2124.5963264000002</v>
      </c>
      <c r="S120" s="36">
        <f>SUMIFS(СВЦЭМ!$C$39:$C$782,СВЦЭМ!$A$39:$A$782,$A120,СВЦЭМ!$B$39:$B$782,S$119)+'СЕТ СН'!$I$9+СВЦЭМ!$D$10+'СЕТ СН'!$I$6-'СЕТ СН'!$I$19</f>
        <v>2122.56485363</v>
      </c>
      <c r="T120" s="36">
        <f>SUMIFS(СВЦЭМ!$C$39:$C$782,СВЦЭМ!$A$39:$A$782,$A120,СВЦЭМ!$B$39:$B$782,T$119)+'СЕТ СН'!$I$9+СВЦЭМ!$D$10+'СЕТ СН'!$I$6-'СЕТ СН'!$I$19</f>
        <v>2131.3158409600001</v>
      </c>
      <c r="U120" s="36">
        <f>SUMIFS(СВЦЭМ!$C$39:$C$782,СВЦЭМ!$A$39:$A$782,$A120,СВЦЭМ!$B$39:$B$782,U$119)+'СЕТ СН'!$I$9+СВЦЭМ!$D$10+'СЕТ СН'!$I$6-'СЕТ СН'!$I$19</f>
        <v>2147.0005212199999</v>
      </c>
      <c r="V120" s="36">
        <f>SUMIFS(СВЦЭМ!$C$39:$C$782,СВЦЭМ!$A$39:$A$782,$A120,СВЦЭМ!$B$39:$B$782,V$119)+'СЕТ СН'!$I$9+СВЦЭМ!$D$10+'СЕТ СН'!$I$6-'СЕТ СН'!$I$19</f>
        <v>2153.2098418199998</v>
      </c>
      <c r="W120" s="36">
        <f>SUMIFS(СВЦЭМ!$C$39:$C$782,СВЦЭМ!$A$39:$A$782,$A120,СВЦЭМ!$B$39:$B$782,W$119)+'СЕТ СН'!$I$9+СВЦЭМ!$D$10+'СЕТ СН'!$I$6-'СЕТ СН'!$I$19</f>
        <v>2134.68243115</v>
      </c>
      <c r="X120" s="36">
        <f>SUMIFS(СВЦЭМ!$C$39:$C$782,СВЦЭМ!$A$39:$A$782,$A120,СВЦЭМ!$B$39:$B$782,X$119)+'СЕТ СН'!$I$9+СВЦЭМ!$D$10+'СЕТ СН'!$I$6-'СЕТ СН'!$I$19</f>
        <v>2184.2885986800002</v>
      </c>
      <c r="Y120" s="36">
        <f>SUMIFS(СВЦЭМ!$C$39:$C$782,СВЦЭМ!$A$39:$A$782,$A120,СВЦЭМ!$B$39:$B$782,Y$119)+'СЕТ СН'!$I$9+СВЦЭМ!$D$10+'СЕТ СН'!$I$6-'СЕТ СН'!$I$19</f>
        <v>2260.2209058999997</v>
      </c>
    </row>
    <row r="121" spans="1:27" ht="15.75" x14ac:dyDescent="0.2">
      <c r="A121" s="35">
        <f>A120+1</f>
        <v>45109</v>
      </c>
      <c r="B121" s="36">
        <f>SUMIFS(СВЦЭМ!$C$39:$C$782,СВЦЭМ!$A$39:$A$782,$A121,СВЦЭМ!$B$39:$B$782,B$119)+'СЕТ СН'!$I$9+СВЦЭМ!$D$10+'СЕТ СН'!$I$6-'СЕТ СН'!$I$19</f>
        <v>2144.3802251400002</v>
      </c>
      <c r="C121" s="36">
        <f>SUMIFS(СВЦЭМ!$C$39:$C$782,СВЦЭМ!$A$39:$A$782,$A121,СВЦЭМ!$B$39:$B$782,C$119)+'СЕТ СН'!$I$9+СВЦЭМ!$D$10+'СЕТ СН'!$I$6-'СЕТ СН'!$I$19</f>
        <v>2218.68990278</v>
      </c>
      <c r="D121" s="36">
        <f>SUMIFS(СВЦЭМ!$C$39:$C$782,СВЦЭМ!$A$39:$A$782,$A121,СВЦЭМ!$B$39:$B$782,D$119)+'СЕТ СН'!$I$9+СВЦЭМ!$D$10+'СЕТ СН'!$I$6-'СЕТ СН'!$I$19</f>
        <v>2262.42486087</v>
      </c>
      <c r="E121" s="36">
        <f>SUMIFS(СВЦЭМ!$C$39:$C$782,СВЦЭМ!$A$39:$A$782,$A121,СВЦЭМ!$B$39:$B$782,E$119)+'СЕТ СН'!$I$9+СВЦЭМ!$D$10+'СЕТ СН'!$I$6-'СЕТ СН'!$I$19</f>
        <v>2294.84018436</v>
      </c>
      <c r="F121" s="36">
        <f>SUMIFS(СВЦЭМ!$C$39:$C$782,СВЦЭМ!$A$39:$A$782,$A121,СВЦЭМ!$B$39:$B$782,F$119)+'СЕТ СН'!$I$9+СВЦЭМ!$D$10+'СЕТ СН'!$I$6-'СЕТ СН'!$I$19</f>
        <v>2282.1872424399999</v>
      </c>
      <c r="G121" s="36">
        <f>SUMIFS(СВЦЭМ!$C$39:$C$782,СВЦЭМ!$A$39:$A$782,$A121,СВЦЭМ!$B$39:$B$782,G$119)+'СЕТ СН'!$I$9+СВЦЭМ!$D$10+'СЕТ СН'!$I$6-'СЕТ СН'!$I$19</f>
        <v>2268.73651548</v>
      </c>
      <c r="H121" s="36">
        <f>SUMIFS(СВЦЭМ!$C$39:$C$782,СВЦЭМ!$A$39:$A$782,$A121,СВЦЭМ!$B$39:$B$782,H$119)+'СЕТ СН'!$I$9+СВЦЭМ!$D$10+'СЕТ СН'!$I$6-'СЕТ СН'!$I$19</f>
        <v>2288.5617613499999</v>
      </c>
      <c r="I121" s="36">
        <f>SUMIFS(СВЦЭМ!$C$39:$C$782,СВЦЭМ!$A$39:$A$782,$A121,СВЦЭМ!$B$39:$B$782,I$119)+'СЕТ СН'!$I$9+СВЦЭМ!$D$10+'СЕТ СН'!$I$6-'СЕТ СН'!$I$19</f>
        <v>2276.6783111499999</v>
      </c>
      <c r="J121" s="36">
        <f>SUMIFS(СВЦЭМ!$C$39:$C$782,СВЦЭМ!$A$39:$A$782,$A121,СВЦЭМ!$B$39:$B$782,J$119)+'СЕТ СН'!$I$9+СВЦЭМ!$D$10+'СЕТ СН'!$I$6-'СЕТ СН'!$I$19</f>
        <v>2177.7357293999999</v>
      </c>
      <c r="K121" s="36">
        <f>SUMIFS(СВЦЭМ!$C$39:$C$782,СВЦЭМ!$A$39:$A$782,$A121,СВЦЭМ!$B$39:$B$782,K$119)+'СЕТ СН'!$I$9+СВЦЭМ!$D$10+'СЕТ СН'!$I$6-'СЕТ СН'!$I$19</f>
        <v>2119.8448199200002</v>
      </c>
      <c r="L121" s="36">
        <f>SUMIFS(СВЦЭМ!$C$39:$C$782,СВЦЭМ!$A$39:$A$782,$A121,СВЦЭМ!$B$39:$B$782,L$119)+'СЕТ СН'!$I$9+СВЦЭМ!$D$10+'СЕТ СН'!$I$6-'СЕТ СН'!$I$19</f>
        <v>2061.2468236599998</v>
      </c>
      <c r="M121" s="36">
        <f>SUMIFS(СВЦЭМ!$C$39:$C$782,СВЦЭМ!$A$39:$A$782,$A121,СВЦЭМ!$B$39:$B$782,M$119)+'СЕТ СН'!$I$9+СВЦЭМ!$D$10+'СЕТ СН'!$I$6-'СЕТ СН'!$I$19</f>
        <v>2035.5745820299999</v>
      </c>
      <c r="N121" s="36">
        <f>SUMIFS(СВЦЭМ!$C$39:$C$782,СВЦЭМ!$A$39:$A$782,$A121,СВЦЭМ!$B$39:$B$782,N$119)+'СЕТ СН'!$I$9+СВЦЭМ!$D$10+'СЕТ СН'!$I$6-'СЕТ СН'!$I$19</f>
        <v>2024.85493161</v>
      </c>
      <c r="O121" s="36">
        <f>SUMIFS(СВЦЭМ!$C$39:$C$782,СВЦЭМ!$A$39:$A$782,$A121,СВЦЭМ!$B$39:$B$782,O$119)+'СЕТ СН'!$I$9+СВЦЭМ!$D$10+'СЕТ СН'!$I$6-'СЕТ СН'!$I$19</f>
        <v>2025.1996509599999</v>
      </c>
      <c r="P121" s="36">
        <f>SUMIFS(СВЦЭМ!$C$39:$C$782,СВЦЭМ!$A$39:$A$782,$A121,СВЦЭМ!$B$39:$B$782,P$119)+'СЕТ СН'!$I$9+СВЦЭМ!$D$10+'СЕТ СН'!$I$6-'СЕТ СН'!$I$19</f>
        <v>2037.8096055399999</v>
      </c>
      <c r="Q121" s="36">
        <f>SUMIFS(СВЦЭМ!$C$39:$C$782,СВЦЭМ!$A$39:$A$782,$A121,СВЦЭМ!$B$39:$B$782,Q$119)+'СЕТ СН'!$I$9+СВЦЭМ!$D$10+'СЕТ СН'!$I$6-'СЕТ СН'!$I$19</f>
        <v>2036.65366316</v>
      </c>
      <c r="R121" s="36">
        <f>SUMIFS(СВЦЭМ!$C$39:$C$782,СВЦЭМ!$A$39:$A$782,$A121,СВЦЭМ!$B$39:$B$782,R$119)+'СЕТ СН'!$I$9+СВЦЭМ!$D$10+'СЕТ СН'!$I$6-'СЕТ СН'!$I$19</f>
        <v>2037.7081664</v>
      </c>
      <c r="S121" s="36">
        <f>SUMIFS(СВЦЭМ!$C$39:$C$782,СВЦЭМ!$A$39:$A$782,$A121,СВЦЭМ!$B$39:$B$782,S$119)+'СЕТ СН'!$I$9+СВЦЭМ!$D$10+'СЕТ СН'!$I$6-'СЕТ СН'!$I$19</f>
        <v>2044.59959675</v>
      </c>
      <c r="T121" s="36">
        <f>SUMIFS(СВЦЭМ!$C$39:$C$782,СВЦЭМ!$A$39:$A$782,$A121,СВЦЭМ!$B$39:$B$782,T$119)+'СЕТ СН'!$I$9+СВЦЭМ!$D$10+'СЕТ СН'!$I$6-'СЕТ СН'!$I$19</f>
        <v>2032.8905734800001</v>
      </c>
      <c r="U121" s="36">
        <f>SUMIFS(СВЦЭМ!$C$39:$C$782,СВЦЭМ!$A$39:$A$782,$A121,СВЦЭМ!$B$39:$B$782,U$119)+'СЕТ СН'!$I$9+СВЦЭМ!$D$10+'СЕТ СН'!$I$6-'СЕТ СН'!$I$19</f>
        <v>2043.76712099</v>
      </c>
      <c r="V121" s="36">
        <f>SUMIFS(СВЦЭМ!$C$39:$C$782,СВЦЭМ!$A$39:$A$782,$A121,СВЦЭМ!$B$39:$B$782,V$119)+'СЕТ СН'!$I$9+СВЦЭМ!$D$10+'СЕТ СН'!$I$6-'СЕТ СН'!$I$19</f>
        <v>2049.38853746</v>
      </c>
      <c r="W121" s="36">
        <f>SUMIFS(СВЦЭМ!$C$39:$C$782,СВЦЭМ!$A$39:$A$782,$A121,СВЦЭМ!$B$39:$B$782,W$119)+'СЕТ СН'!$I$9+СВЦЭМ!$D$10+'СЕТ СН'!$I$6-'СЕТ СН'!$I$19</f>
        <v>2030.26324039</v>
      </c>
      <c r="X121" s="36">
        <f>SUMIFS(СВЦЭМ!$C$39:$C$782,СВЦЭМ!$A$39:$A$782,$A121,СВЦЭМ!$B$39:$B$782,X$119)+'СЕТ СН'!$I$9+СВЦЭМ!$D$10+'СЕТ СН'!$I$6-'СЕТ СН'!$I$19</f>
        <v>2068.9956925699998</v>
      </c>
      <c r="Y121" s="36">
        <f>SUMIFS(СВЦЭМ!$C$39:$C$782,СВЦЭМ!$A$39:$A$782,$A121,СВЦЭМ!$B$39:$B$782,Y$119)+'СЕТ СН'!$I$9+СВЦЭМ!$D$10+'СЕТ СН'!$I$6-'СЕТ СН'!$I$19</f>
        <v>2163.4984847300002</v>
      </c>
    </row>
    <row r="122" spans="1:27" ht="15.75" x14ac:dyDescent="0.2">
      <c r="A122" s="35">
        <f t="shared" ref="A122:A150" si="3">A121+1</f>
        <v>45110</v>
      </c>
      <c r="B122" s="36">
        <f>SUMIFS(СВЦЭМ!$C$39:$C$782,СВЦЭМ!$A$39:$A$782,$A122,СВЦЭМ!$B$39:$B$782,B$119)+'СЕТ СН'!$I$9+СВЦЭМ!$D$10+'СЕТ СН'!$I$6-'СЕТ СН'!$I$19</f>
        <v>2267.5259889099998</v>
      </c>
      <c r="C122" s="36">
        <f>SUMIFS(СВЦЭМ!$C$39:$C$782,СВЦЭМ!$A$39:$A$782,$A122,СВЦЭМ!$B$39:$B$782,C$119)+'СЕТ СН'!$I$9+СВЦЭМ!$D$10+'СЕТ СН'!$I$6-'СЕТ СН'!$I$19</f>
        <v>2333.4255254499999</v>
      </c>
      <c r="D122" s="36">
        <f>SUMIFS(СВЦЭМ!$C$39:$C$782,СВЦЭМ!$A$39:$A$782,$A122,СВЦЭМ!$B$39:$B$782,D$119)+'СЕТ СН'!$I$9+СВЦЭМ!$D$10+'СЕТ СН'!$I$6-'СЕТ СН'!$I$19</f>
        <v>2358.5557101100003</v>
      </c>
      <c r="E122" s="36">
        <f>SUMIFS(СВЦЭМ!$C$39:$C$782,СВЦЭМ!$A$39:$A$782,$A122,СВЦЭМ!$B$39:$B$782,E$119)+'СЕТ СН'!$I$9+СВЦЭМ!$D$10+'СЕТ СН'!$I$6-'СЕТ СН'!$I$19</f>
        <v>2394.2664173499998</v>
      </c>
      <c r="F122" s="36">
        <f>SUMIFS(СВЦЭМ!$C$39:$C$782,СВЦЭМ!$A$39:$A$782,$A122,СВЦЭМ!$B$39:$B$782,F$119)+'СЕТ СН'!$I$9+СВЦЭМ!$D$10+'СЕТ СН'!$I$6-'СЕТ СН'!$I$19</f>
        <v>2419.9719151899999</v>
      </c>
      <c r="G122" s="36">
        <f>SUMIFS(СВЦЭМ!$C$39:$C$782,СВЦЭМ!$A$39:$A$782,$A122,СВЦЭМ!$B$39:$B$782,G$119)+'СЕТ СН'!$I$9+СВЦЭМ!$D$10+'СЕТ СН'!$I$6-'СЕТ СН'!$I$19</f>
        <v>2399.8753605100001</v>
      </c>
      <c r="H122" s="36">
        <f>SUMIFS(СВЦЭМ!$C$39:$C$782,СВЦЭМ!$A$39:$A$782,$A122,СВЦЭМ!$B$39:$B$782,H$119)+'СЕТ СН'!$I$9+СВЦЭМ!$D$10+'СЕТ СН'!$I$6-'СЕТ СН'!$I$19</f>
        <v>2319.16276767</v>
      </c>
      <c r="I122" s="36">
        <f>SUMIFS(СВЦЭМ!$C$39:$C$782,СВЦЭМ!$A$39:$A$782,$A122,СВЦЭМ!$B$39:$B$782,I$119)+'СЕТ СН'!$I$9+СВЦЭМ!$D$10+'СЕТ СН'!$I$6-'СЕТ СН'!$I$19</f>
        <v>2204.83362115</v>
      </c>
      <c r="J122" s="36">
        <f>SUMIFS(СВЦЭМ!$C$39:$C$782,СВЦЭМ!$A$39:$A$782,$A122,СВЦЭМ!$B$39:$B$782,J$119)+'СЕТ СН'!$I$9+СВЦЭМ!$D$10+'СЕТ СН'!$I$6-'СЕТ СН'!$I$19</f>
        <v>2105.1172564899998</v>
      </c>
      <c r="K122" s="36">
        <f>SUMIFS(СВЦЭМ!$C$39:$C$782,СВЦЭМ!$A$39:$A$782,$A122,СВЦЭМ!$B$39:$B$782,K$119)+'СЕТ СН'!$I$9+СВЦЭМ!$D$10+'СЕТ СН'!$I$6-'СЕТ СН'!$I$19</f>
        <v>2034.5062686799999</v>
      </c>
      <c r="L122" s="36">
        <f>SUMIFS(СВЦЭМ!$C$39:$C$782,СВЦЭМ!$A$39:$A$782,$A122,СВЦЭМ!$B$39:$B$782,L$119)+'СЕТ СН'!$I$9+СВЦЭМ!$D$10+'СЕТ СН'!$I$6-'СЕТ СН'!$I$19</f>
        <v>2056.5410028199999</v>
      </c>
      <c r="M122" s="36">
        <f>SUMIFS(СВЦЭМ!$C$39:$C$782,СВЦЭМ!$A$39:$A$782,$A122,СВЦЭМ!$B$39:$B$782,M$119)+'СЕТ СН'!$I$9+СВЦЭМ!$D$10+'СЕТ СН'!$I$6-'СЕТ СН'!$I$19</f>
        <v>2043.8180740999999</v>
      </c>
      <c r="N122" s="36">
        <f>SUMIFS(СВЦЭМ!$C$39:$C$782,СВЦЭМ!$A$39:$A$782,$A122,СВЦЭМ!$B$39:$B$782,N$119)+'СЕТ СН'!$I$9+СВЦЭМ!$D$10+'СЕТ СН'!$I$6-'СЕТ СН'!$I$19</f>
        <v>2051.4622293900002</v>
      </c>
      <c r="O122" s="36">
        <f>SUMIFS(СВЦЭМ!$C$39:$C$782,СВЦЭМ!$A$39:$A$782,$A122,СВЦЭМ!$B$39:$B$782,O$119)+'СЕТ СН'!$I$9+СВЦЭМ!$D$10+'СЕТ СН'!$I$6-'СЕТ СН'!$I$19</f>
        <v>2044.0504269599999</v>
      </c>
      <c r="P122" s="36">
        <f>SUMIFS(СВЦЭМ!$C$39:$C$782,СВЦЭМ!$A$39:$A$782,$A122,СВЦЭМ!$B$39:$B$782,P$119)+'СЕТ СН'!$I$9+СВЦЭМ!$D$10+'СЕТ СН'!$I$6-'СЕТ СН'!$I$19</f>
        <v>2044.33892117</v>
      </c>
      <c r="Q122" s="36">
        <f>SUMIFS(СВЦЭМ!$C$39:$C$782,СВЦЭМ!$A$39:$A$782,$A122,СВЦЭМ!$B$39:$B$782,Q$119)+'СЕТ СН'!$I$9+СВЦЭМ!$D$10+'СЕТ СН'!$I$6-'СЕТ СН'!$I$19</f>
        <v>2058.9540839199999</v>
      </c>
      <c r="R122" s="36">
        <f>SUMIFS(СВЦЭМ!$C$39:$C$782,СВЦЭМ!$A$39:$A$782,$A122,СВЦЭМ!$B$39:$B$782,R$119)+'СЕТ СН'!$I$9+СВЦЭМ!$D$10+'СЕТ СН'!$I$6-'СЕТ СН'!$I$19</f>
        <v>2068.4269318199999</v>
      </c>
      <c r="S122" s="36">
        <f>SUMIFS(СВЦЭМ!$C$39:$C$782,СВЦЭМ!$A$39:$A$782,$A122,СВЦЭМ!$B$39:$B$782,S$119)+'СЕТ СН'!$I$9+СВЦЭМ!$D$10+'СЕТ СН'!$I$6-'СЕТ СН'!$I$19</f>
        <v>2072.3515028000002</v>
      </c>
      <c r="T122" s="36">
        <f>SUMIFS(СВЦЭМ!$C$39:$C$782,СВЦЭМ!$A$39:$A$782,$A122,СВЦЭМ!$B$39:$B$782,T$119)+'СЕТ СН'!$I$9+СВЦЭМ!$D$10+'СЕТ СН'!$I$6-'СЕТ СН'!$I$19</f>
        <v>2096.7819222099997</v>
      </c>
      <c r="U122" s="36">
        <f>SUMIFS(СВЦЭМ!$C$39:$C$782,СВЦЭМ!$A$39:$A$782,$A122,СВЦЭМ!$B$39:$B$782,U$119)+'СЕТ СН'!$I$9+СВЦЭМ!$D$10+'СЕТ СН'!$I$6-'СЕТ СН'!$I$19</f>
        <v>2110.2881271699998</v>
      </c>
      <c r="V122" s="36">
        <f>SUMIFS(СВЦЭМ!$C$39:$C$782,СВЦЭМ!$A$39:$A$782,$A122,СВЦЭМ!$B$39:$B$782,V$119)+'СЕТ СН'!$I$9+СВЦЭМ!$D$10+'СЕТ СН'!$I$6-'СЕТ СН'!$I$19</f>
        <v>2098.2311721599999</v>
      </c>
      <c r="W122" s="36">
        <f>SUMIFS(СВЦЭМ!$C$39:$C$782,СВЦЭМ!$A$39:$A$782,$A122,СВЦЭМ!$B$39:$B$782,W$119)+'СЕТ СН'!$I$9+СВЦЭМ!$D$10+'СЕТ СН'!$I$6-'СЕТ СН'!$I$19</f>
        <v>2101.8978252400002</v>
      </c>
      <c r="X122" s="36">
        <f>SUMIFS(СВЦЭМ!$C$39:$C$782,СВЦЭМ!$A$39:$A$782,$A122,СВЦЭМ!$B$39:$B$782,X$119)+'СЕТ СН'!$I$9+СВЦЭМ!$D$10+'СЕТ СН'!$I$6-'СЕТ СН'!$I$19</f>
        <v>2134.5465244699999</v>
      </c>
      <c r="Y122" s="36">
        <f>SUMIFS(СВЦЭМ!$C$39:$C$782,СВЦЭМ!$A$39:$A$782,$A122,СВЦЭМ!$B$39:$B$782,Y$119)+'СЕТ СН'!$I$9+СВЦЭМ!$D$10+'СЕТ СН'!$I$6-'СЕТ СН'!$I$19</f>
        <v>2218.4818266800003</v>
      </c>
    </row>
    <row r="123" spans="1:27" ht="15.75" x14ac:dyDescent="0.2">
      <c r="A123" s="35">
        <f t="shared" si="3"/>
        <v>45111</v>
      </c>
      <c r="B123" s="36">
        <f>SUMIFS(СВЦЭМ!$C$39:$C$782,СВЦЭМ!$A$39:$A$782,$A123,СВЦЭМ!$B$39:$B$782,B$119)+'СЕТ СН'!$I$9+СВЦЭМ!$D$10+'СЕТ СН'!$I$6-'СЕТ СН'!$I$19</f>
        <v>2358.9568477599996</v>
      </c>
      <c r="C123" s="36">
        <f>SUMIFS(СВЦЭМ!$C$39:$C$782,СВЦЭМ!$A$39:$A$782,$A123,СВЦЭМ!$B$39:$B$782,C$119)+'СЕТ СН'!$I$9+СВЦЭМ!$D$10+'СЕТ СН'!$I$6-'СЕТ СН'!$I$19</f>
        <v>2438.10751368</v>
      </c>
      <c r="D123" s="36">
        <f>SUMIFS(СВЦЭМ!$C$39:$C$782,СВЦЭМ!$A$39:$A$782,$A123,СВЦЭМ!$B$39:$B$782,D$119)+'СЕТ СН'!$I$9+СВЦЭМ!$D$10+'СЕТ СН'!$I$6-'СЕТ СН'!$I$19</f>
        <v>2447.2074293999999</v>
      </c>
      <c r="E123" s="36">
        <f>SUMIFS(СВЦЭМ!$C$39:$C$782,СВЦЭМ!$A$39:$A$782,$A123,СВЦЭМ!$B$39:$B$782,E$119)+'СЕТ СН'!$I$9+СВЦЭМ!$D$10+'СЕТ СН'!$I$6-'СЕТ СН'!$I$19</f>
        <v>2471.6354437499999</v>
      </c>
      <c r="F123" s="36">
        <f>SUMIFS(СВЦЭМ!$C$39:$C$782,СВЦЭМ!$A$39:$A$782,$A123,СВЦЭМ!$B$39:$B$782,F$119)+'СЕТ СН'!$I$9+СВЦЭМ!$D$10+'СЕТ СН'!$I$6-'СЕТ СН'!$I$19</f>
        <v>2460.8268103700002</v>
      </c>
      <c r="G123" s="36">
        <f>SUMIFS(СВЦЭМ!$C$39:$C$782,СВЦЭМ!$A$39:$A$782,$A123,СВЦЭМ!$B$39:$B$782,G$119)+'СЕТ СН'!$I$9+СВЦЭМ!$D$10+'СЕТ СН'!$I$6-'СЕТ СН'!$I$19</f>
        <v>2388.14912684</v>
      </c>
      <c r="H123" s="36">
        <f>SUMIFS(СВЦЭМ!$C$39:$C$782,СВЦЭМ!$A$39:$A$782,$A123,СВЦЭМ!$B$39:$B$782,H$119)+'СЕТ СН'!$I$9+СВЦЭМ!$D$10+'СЕТ СН'!$I$6-'СЕТ СН'!$I$19</f>
        <v>2355.0561916300003</v>
      </c>
      <c r="I123" s="36">
        <f>SUMIFS(СВЦЭМ!$C$39:$C$782,СВЦЭМ!$A$39:$A$782,$A123,СВЦЭМ!$B$39:$B$782,I$119)+'СЕТ СН'!$I$9+СВЦЭМ!$D$10+'СЕТ СН'!$I$6-'СЕТ СН'!$I$19</f>
        <v>2255.1472363100002</v>
      </c>
      <c r="J123" s="36">
        <f>SUMIFS(СВЦЭМ!$C$39:$C$782,СВЦЭМ!$A$39:$A$782,$A123,СВЦЭМ!$B$39:$B$782,J$119)+'СЕТ СН'!$I$9+СВЦЭМ!$D$10+'СЕТ СН'!$I$6-'СЕТ СН'!$I$19</f>
        <v>2166.3433146400002</v>
      </c>
      <c r="K123" s="36">
        <f>SUMIFS(СВЦЭМ!$C$39:$C$782,СВЦЭМ!$A$39:$A$782,$A123,СВЦЭМ!$B$39:$B$782,K$119)+'СЕТ СН'!$I$9+СВЦЭМ!$D$10+'СЕТ СН'!$I$6-'СЕТ СН'!$I$19</f>
        <v>2148.4197682699996</v>
      </c>
      <c r="L123" s="36">
        <f>SUMIFS(СВЦЭМ!$C$39:$C$782,СВЦЭМ!$A$39:$A$782,$A123,СВЦЭМ!$B$39:$B$782,L$119)+'СЕТ СН'!$I$9+СВЦЭМ!$D$10+'СЕТ СН'!$I$6-'СЕТ СН'!$I$19</f>
        <v>2128.0799062799997</v>
      </c>
      <c r="M123" s="36">
        <f>SUMIFS(СВЦЭМ!$C$39:$C$782,СВЦЭМ!$A$39:$A$782,$A123,СВЦЭМ!$B$39:$B$782,M$119)+'СЕТ СН'!$I$9+СВЦЭМ!$D$10+'СЕТ СН'!$I$6-'СЕТ СН'!$I$19</f>
        <v>2121.8103426899997</v>
      </c>
      <c r="N123" s="36">
        <f>SUMIFS(СВЦЭМ!$C$39:$C$782,СВЦЭМ!$A$39:$A$782,$A123,СВЦЭМ!$B$39:$B$782,N$119)+'СЕТ СН'!$I$9+СВЦЭМ!$D$10+'СЕТ СН'!$I$6-'СЕТ СН'!$I$19</f>
        <v>2142.2942958599997</v>
      </c>
      <c r="O123" s="36">
        <f>SUMIFS(СВЦЭМ!$C$39:$C$782,СВЦЭМ!$A$39:$A$782,$A123,СВЦЭМ!$B$39:$B$782,O$119)+'СЕТ СН'!$I$9+СВЦЭМ!$D$10+'СЕТ СН'!$I$6-'СЕТ СН'!$I$19</f>
        <v>2139.91012503</v>
      </c>
      <c r="P123" s="36">
        <f>SUMIFS(СВЦЭМ!$C$39:$C$782,СВЦЭМ!$A$39:$A$782,$A123,СВЦЭМ!$B$39:$B$782,P$119)+'СЕТ СН'!$I$9+СВЦЭМ!$D$10+'СЕТ СН'!$I$6-'СЕТ СН'!$I$19</f>
        <v>2137.1190820900001</v>
      </c>
      <c r="Q123" s="36">
        <f>SUMIFS(СВЦЭМ!$C$39:$C$782,СВЦЭМ!$A$39:$A$782,$A123,СВЦЭМ!$B$39:$B$782,Q$119)+'СЕТ СН'!$I$9+СВЦЭМ!$D$10+'СЕТ СН'!$I$6-'СЕТ СН'!$I$19</f>
        <v>2137.7697152199999</v>
      </c>
      <c r="R123" s="36">
        <f>SUMIFS(СВЦЭМ!$C$39:$C$782,СВЦЭМ!$A$39:$A$782,$A123,СВЦЭМ!$B$39:$B$782,R$119)+'СЕТ СН'!$I$9+СВЦЭМ!$D$10+'СЕТ СН'!$I$6-'СЕТ СН'!$I$19</f>
        <v>2142.34568773</v>
      </c>
      <c r="S123" s="36">
        <f>SUMIFS(СВЦЭМ!$C$39:$C$782,СВЦЭМ!$A$39:$A$782,$A123,СВЦЭМ!$B$39:$B$782,S$119)+'СЕТ СН'!$I$9+СВЦЭМ!$D$10+'СЕТ СН'!$I$6-'СЕТ СН'!$I$19</f>
        <v>2148.51677526</v>
      </c>
      <c r="T123" s="36">
        <f>SUMIFS(СВЦЭМ!$C$39:$C$782,СВЦЭМ!$A$39:$A$782,$A123,СВЦЭМ!$B$39:$B$782,T$119)+'СЕТ СН'!$I$9+СВЦЭМ!$D$10+'СЕТ СН'!$I$6-'СЕТ СН'!$I$19</f>
        <v>2140.3477871799996</v>
      </c>
      <c r="U123" s="36">
        <f>SUMIFS(СВЦЭМ!$C$39:$C$782,СВЦЭМ!$A$39:$A$782,$A123,СВЦЭМ!$B$39:$B$782,U$119)+'СЕТ СН'!$I$9+СВЦЭМ!$D$10+'СЕТ СН'!$I$6-'СЕТ СН'!$I$19</f>
        <v>2137.73052487</v>
      </c>
      <c r="V123" s="36">
        <f>SUMIFS(СВЦЭМ!$C$39:$C$782,СВЦЭМ!$A$39:$A$782,$A123,СВЦЭМ!$B$39:$B$782,V$119)+'СЕТ СН'!$I$9+СВЦЭМ!$D$10+'СЕТ СН'!$I$6-'СЕТ СН'!$I$19</f>
        <v>2117.0606543100002</v>
      </c>
      <c r="W123" s="36">
        <f>SUMIFS(СВЦЭМ!$C$39:$C$782,СВЦЭМ!$A$39:$A$782,$A123,СВЦЭМ!$B$39:$B$782,W$119)+'СЕТ СН'!$I$9+СВЦЭМ!$D$10+'СЕТ СН'!$I$6-'СЕТ СН'!$I$19</f>
        <v>2102.2649814300003</v>
      </c>
      <c r="X123" s="36">
        <f>SUMIFS(СВЦЭМ!$C$39:$C$782,СВЦЭМ!$A$39:$A$782,$A123,СВЦЭМ!$B$39:$B$782,X$119)+'СЕТ СН'!$I$9+СВЦЭМ!$D$10+'СЕТ СН'!$I$6-'СЕТ СН'!$I$19</f>
        <v>2151.0431784000002</v>
      </c>
      <c r="Y123" s="36">
        <f>SUMIFS(СВЦЭМ!$C$39:$C$782,СВЦЭМ!$A$39:$A$782,$A123,СВЦЭМ!$B$39:$B$782,Y$119)+'СЕТ СН'!$I$9+СВЦЭМ!$D$10+'СЕТ СН'!$I$6-'СЕТ СН'!$I$19</f>
        <v>2207.01665637</v>
      </c>
    </row>
    <row r="124" spans="1:27" ht="15.75" x14ac:dyDescent="0.2">
      <c r="A124" s="35">
        <f t="shared" si="3"/>
        <v>45112</v>
      </c>
      <c r="B124" s="36">
        <f>SUMIFS(СВЦЭМ!$C$39:$C$782,СВЦЭМ!$A$39:$A$782,$A124,СВЦЭМ!$B$39:$B$782,B$119)+'СЕТ СН'!$I$9+СВЦЭМ!$D$10+'СЕТ СН'!$I$6-'СЕТ СН'!$I$19</f>
        <v>2154.16763416</v>
      </c>
      <c r="C124" s="36">
        <f>SUMIFS(СВЦЭМ!$C$39:$C$782,СВЦЭМ!$A$39:$A$782,$A124,СВЦЭМ!$B$39:$B$782,C$119)+'СЕТ СН'!$I$9+СВЦЭМ!$D$10+'СЕТ СН'!$I$6-'СЕТ СН'!$I$19</f>
        <v>2225.1664742200001</v>
      </c>
      <c r="D124" s="36">
        <f>SUMIFS(СВЦЭМ!$C$39:$C$782,СВЦЭМ!$A$39:$A$782,$A124,СВЦЭМ!$B$39:$B$782,D$119)+'СЕТ СН'!$I$9+СВЦЭМ!$D$10+'СЕТ СН'!$I$6-'СЕТ СН'!$I$19</f>
        <v>2318.1726313300001</v>
      </c>
      <c r="E124" s="36">
        <f>SUMIFS(СВЦЭМ!$C$39:$C$782,СВЦЭМ!$A$39:$A$782,$A124,СВЦЭМ!$B$39:$B$782,E$119)+'СЕТ СН'!$I$9+СВЦЭМ!$D$10+'СЕТ СН'!$I$6-'СЕТ СН'!$I$19</f>
        <v>2316.3058030900002</v>
      </c>
      <c r="F124" s="36">
        <f>SUMIFS(СВЦЭМ!$C$39:$C$782,СВЦЭМ!$A$39:$A$782,$A124,СВЦЭМ!$B$39:$B$782,F$119)+'СЕТ СН'!$I$9+СВЦЭМ!$D$10+'СЕТ СН'!$I$6-'СЕТ СН'!$I$19</f>
        <v>2312.4505457200003</v>
      </c>
      <c r="G124" s="36">
        <f>SUMIFS(СВЦЭМ!$C$39:$C$782,СВЦЭМ!$A$39:$A$782,$A124,СВЦЭМ!$B$39:$B$782,G$119)+'СЕТ СН'!$I$9+СВЦЭМ!$D$10+'СЕТ СН'!$I$6-'СЕТ СН'!$I$19</f>
        <v>2307.6798193200002</v>
      </c>
      <c r="H124" s="36">
        <f>SUMIFS(СВЦЭМ!$C$39:$C$782,СВЦЭМ!$A$39:$A$782,$A124,СВЦЭМ!$B$39:$B$782,H$119)+'СЕТ СН'!$I$9+СВЦЭМ!$D$10+'СЕТ СН'!$I$6-'СЕТ СН'!$I$19</f>
        <v>2265.3911618800003</v>
      </c>
      <c r="I124" s="36">
        <f>SUMIFS(СВЦЭМ!$C$39:$C$782,СВЦЭМ!$A$39:$A$782,$A124,СВЦЭМ!$B$39:$B$782,I$119)+'СЕТ СН'!$I$9+СВЦЭМ!$D$10+'СЕТ СН'!$I$6-'СЕТ СН'!$I$19</f>
        <v>2197.1297444800002</v>
      </c>
      <c r="J124" s="36">
        <f>SUMIFS(СВЦЭМ!$C$39:$C$782,СВЦЭМ!$A$39:$A$782,$A124,СВЦЭМ!$B$39:$B$782,J$119)+'СЕТ СН'!$I$9+СВЦЭМ!$D$10+'СЕТ СН'!$I$6-'СЕТ СН'!$I$19</f>
        <v>2121.7710111199999</v>
      </c>
      <c r="K124" s="36">
        <f>SUMIFS(СВЦЭМ!$C$39:$C$782,СВЦЭМ!$A$39:$A$782,$A124,СВЦЭМ!$B$39:$B$782,K$119)+'СЕТ СН'!$I$9+СВЦЭМ!$D$10+'СЕТ СН'!$I$6-'СЕТ СН'!$I$19</f>
        <v>2060.96345109</v>
      </c>
      <c r="L124" s="36">
        <f>SUMIFS(СВЦЭМ!$C$39:$C$782,СВЦЭМ!$A$39:$A$782,$A124,СВЦЭМ!$B$39:$B$782,L$119)+'СЕТ СН'!$I$9+СВЦЭМ!$D$10+'СЕТ СН'!$I$6-'СЕТ СН'!$I$19</f>
        <v>2026.90825997</v>
      </c>
      <c r="M124" s="36">
        <f>SUMIFS(СВЦЭМ!$C$39:$C$782,СВЦЭМ!$A$39:$A$782,$A124,СВЦЭМ!$B$39:$B$782,M$119)+'СЕТ СН'!$I$9+СВЦЭМ!$D$10+'СЕТ СН'!$I$6-'СЕТ СН'!$I$19</f>
        <v>1997.5905533999999</v>
      </c>
      <c r="N124" s="36">
        <f>SUMIFS(СВЦЭМ!$C$39:$C$782,СВЦЭМ!$A$39:$A$782,$A124,СВЦЭМ!$B$39:$B$782,N$119)+'СЕТ СН'!$I$9+СВЦЭМ!$D$10+'СЕТ СН'!$I$6-'СЕТ СН'!$I$19</f>
        <v>2016.2710984400001</v>
      </c>
      <c r="O124" s="36">
        <f>SUMIFS(СВЦЭМ!$C$39:$C$782,СВЦЭМ!$A$39:$A$782,$A124,СВЦЭМ!$B$39:$B$782,O$119)+'СЕТ СН'!$I$9+СВЦЭМ!$D$10+'СЕТ СН'!$I$6-'СЕТ СН'!$I$19</f>
        <v>2024.0921474699999</v>
      </c>
      <c r="P124" s="36">
        <f>SUMIFS(СВЦЭМ!$C$39:$C$782,СВЦЭМ!$A$39:$A$782,$A124,СВЦЭМ!$B$39:$B$782,P$119)+'СЕТ СН'!$I$9+СВЦЭМ!$D$10+'СЕТ СН'!$I$6-'СЕТ СН'!$I$19</f>
        <v>2026.65479304</v>
      </c>
      <c r="Q124" s="36">
        <f>SUMIFS(СВЦЭМ!$C$39:$C$782,СВЦЭМ!$A$39:$A$782,$A124,СВЦЭМ!$B$39:$B$782,Q$119)+'СЕТ СН'!$I$9+СВЦЭМ!$D$10+'СЕТ СН'!$I$6-'СЕТ СН'!$I$19</f>
        <v>2024.33672475</v>
      </c>
      <c r="R124" s="36">
        <f>SUMIFS(СВЦЭМ!$C$39:$C$782,СВЦЭМ!$A$39:$A$782,$A124,СВЦЭМ!$B$39:$B$782,R$119)+'СЕТ СН'!$I$9+СВЦЭМ!$D$10+'СЕТ СН'!$I$6-'СЕТ СН'!$I$19</f>
        <v>2028.0997781799999</v>
      </c>
      <c r="S124" s="36">
        <f>SUMIFS(СВЦЭМ!$C$39:$C$782,СВЦЭМ!$A$39:$A$782,$A124,СВЦЭМ!$B$39:$B$782,S$119)+'СЕТ СН'!$I$9+СВЦЭМ!$D$10+'СЕТ СН'!$I$6-'СЕТ СН'!$I$19</f>
        <v>2005.5793491499999</v>
      </c>
      <c r="T124" s="36">
        <f>SUMIFS(СВЦЭМ!$C$39:$C$782,СВЦЭМ!$A$39:$A$782,$A124,СВЦЭМ!$B$39:$B$782,T$119)+'СЕТ СН'!$I$9+СВЦЭМ!$D$10+'СЕТ СН'!$I$6-'СЕТ СН'!$I$19</f>
        <v>1991.42854401</v>
      </c>
      <c r="U124" s="36">
        <f>SUMIFS(СВЦЭМ!$C$39:$C$782,СВЦЭМ!$A$39:$A$782,$A124,СВЦЭМ!$B$39:$B$782,U$119)+'СЕТ СН'!$I$9+СВЦЭМ!$D$10+'СЕТ СН'!$I$6-'СЕТ СН'!$I$19</f>
        <v>1998.2063267799999</v>
      </c>
      <c r="V124" s="36">
        <f>SUMIFS(СВЦЭМ!$C$39:$C$782,СВЦЭМ!$A$39:$A$782,$A124,СВЦЭМ!$B$39:$B$782,V$119)+'СЕТ СН'!$I$9+СВЦЭМ!$D$10+'СЕТ СН'!$I$6-'СЕТ СН'!$I$19</f>
        <v>2008.4071751199999</v>
      </c>
      <c r="W124" s="36">
        <f>SUMIFS(СВЦЭМ!$C$39:$C$782,СВЦЭМ!$A$39:$A$782,$A124,СВЦЭМ!$B$39:$B$782,W$119)+'СЕТ СН'!$I$9+СВЦЭМ!$D$10+'СЕТ СН'!$I$6-'СЕТ СН'!$I$19</f>
        <v>2006.7731589999999</v>
      </c>
      <c r="X124" s="36">
        <f>SUMIFS(СВЦЭМ!$C$39:$C$782,СВЦЭМ!$A$39:$A$782,$A124,СВЦЭМ!$B$39:$B$782,X$119)+'СЕТ СН'!$I$9+СВЦЭМ!$D$10+'СЕТ СН'!$I$6-'СЕТ СН'!$I$19</f>
        <v>2045.5508693199999</v>
      </c>
      <c r="Y124" s="36">
        <f>SUMIFS(СВЦЭМ!$C$39:$C$782,СВЦЭМ!$A$39:$A$782,$A124,СВЦЭМ!$B$39:$B$782,Y$119)+'СЕТ СН'!$I$9+СВЦЭМ!$D$10+'СЕТ СН'!$I$6-'СЕТ СН'!$I$19</f>
        <v>2124.6374480099998</v>
      </c>
    </row>
    <row r="125" spans="1:27" ht="15.75" x14ac:dyDescent="0.2">
      <c r="A125" s="35">
        <f t="shared" si="3"/>
        <v>45113</v>
      </c>
      <c r="B125" s="36">
        <f>SUMIFS(СВЦЭМ!$C$39:$C$782,СВЦЭМ!$A$39:$A$782,$A125,СВЦЭМ!$B$39:$B$782,B$119)+'СЕТ СН'!$I$9+СВЦЭМ!$D$10+'СЕТ СН'!$I$6-'СЕТ СН'!$I$19</f>
        <v>2217.7232540999998</v>
      </c>
      <c r="C125" s="36">
        <f>SUMIFS(СВЦЭМ!$C$39:$C$782,СВЦЭМ!$A$39:$A$782,$A125,СВЦЭМ!$B$39:$B$782,C$119)+'СЕТ СН'!$I$9+СВЦЭМ!$D$10+'СЕТ СН'!$I$6-'СЕТ СН'!$I$19</f>
        <v>2264.6320516599999</v>
      </c>
      <c r="D125" s="36">
        <f>SUMIFS(СВЦЭМ!$C$39:$C$782,СВЦЭМ!$A$39:$A$782,$A125,СВЦЭМ!$B$39:$B$782,D$119)+'СЕТ СН'!$I$9+СВЦЭМ!$D$10+'СЕТ СН'!$I$6-'СЕТ СН'!$I$19</f>
        <v>2285.8584669399997</v>
      </c>
      <c r="E125" s="36">
        <f>SUMIFS(СВЦЭМ!$C$39:$C$782,СВЦЭМ!$A$39:$A$782,$A125,СВЦЭМ!$B$39:$B$782,E$119)+'СЕТ СН'!$I$9+СВЦЭМ!$D$10+'СЕТ СН'!$I$6-'СЕТ СН'!$I$19</f>
        <v>2299.8299462499999</v>
      </c>
      <c r="F125" s="36">
        <f>SUMIFS(СВЦЭМ!$C$39:$C$782,СВЦЭМ!$A$39:$A$782,$A125,СВЦЭМ!$B$39:$B$782,F$119)+'СЕТ СН'!$I$9+СВЦЭМ!$D$10+'СЕТ СН'!$I$6-'СЕТ СН'!$I$19</f>
        <v>2283.9039792799999</v>
      </c>
      <c r="G125" s="36">
        <f>SUMIFS(СВЦЭМ!$C$39:$C$782,СВЦЭМ!$A$39:$A$782,$A125,СВЦЭМ!$B$39:$B$782,G$119)+'СЕТ СН'!$I$9+СВЦЭМ!$D$10+'СЕТ СН'!$I$6-'СЕТ СН'!$I$19</f>
        <v>2267.9903394499997</v>
      </c>
      <c r="H125" s="36">
        <f>SUMIFS(СВЦЭМ!$C$39:$C$782,СВЦЭМ!$A$39:$A$782,$A125,СВЦЭМ!$B$39:$B$782,H$119)+'СЕТ СН'!$I$9+СВЦЭМ!$D$10+'СЕТ СН'!$I$6-'СЕТ СН'!$I$19</f>
        <v>2232.5186167699999</v>
      </c>
      <c r="I125" s="36">
        <f>SUMIFS(СВЦЭМ!$C$39:$C$782,СВЦЭМ!$A$39:$A$782,$A125,СВЦЭМ!$B$39:$B$782,I$119)+'СЕТ СН'!$I$9+СВЦЭМ!$D$10+'СЕТ СН'!$I$6-'СЕТ СН'!$I$19</f>
        <v>2136.57808703</v>
      </c>
      <c r="J125" s="36">
        <f>SUMIFS(СВЦЭМ!$C$39:$C$782,СВЦЭМ!$A$39:$A$782,$A125,СВЦЭМ!$B$39:$B$782,J$119)+'СЕТ СН'!$I$9+СВЦЭМ!$D$10+'СЕТ СН'!$I$6-'СЕТ СН'!$I$19</f>
        <v>2058.67249881</v>
      </c>
      <c r="K125" s="36">
        <f>SUMIFS(СВЦЭМ!$C$39:$C$782,СВЦЭМ!$A$39:$A$782,$A125,СВЦЭМ!$B$39:$B$782,K$119)+'СЕТ СН'!$I$9+СВЦЭМ!$D$10+'СЕТ СН'!$I$6-'СЕТ СН'!$I$19</f>
        <v>2020.43012967</v>
      </c>
      <c r="L125" s="36">
        <f>SUMIFS(СВЦЭМ!$C$39:$C$782,СВЦЭМ!$A$39:$A$782,$A125,СВЦЭМ!$B$39:$B$782,L$119)+'СЕТ СН'!$I$9+СВЦЭМ!$D$10+'СЕТ СН'!$I$6-'СЕТ СН'!$I$19</f>
        <v>2020.93851316</v>
      </c>
      <c r="M125" s="36">
        <f>SUMIFS(СВЦЭМ!$C$39:$C$782,СВЦЭМ!$A$39:$A$782,$A125,СВЦЭМ!$B$39:$B$782,M$119)+'СЕТ СН'!$I$9+СВЦЭМ!$D$10+'СЕТ СН'!$I$6-'СЕТ СН'!$I$19</f>
        <v>2032.75604709</v>
      </c>
      <c r="N125" s="36">
        <f>SUMIFS(СВЦЭМ!$C$39:$C$782,СВЦЭМ!$A$39:$A$782,$A125,СВЦЭМ!$B$39:$B$782,N$119)+'СЕТ СН'!$I$9+СВЦЭМ!$D$10+'СЕТ СН'!$I$6-'СЕТ СН'!$I$19</f>
        <v>2035.9252171599999</v>
      </c>
      <c r="O125" s="36">
        <f>SUMIFS(СВЦЭМ!$C$39:$C$782,СВЦЭМ!$A$39:$A$782,$A125,СВЦЭМ!$B$39:$B$782,O$119)+'СЕТ СН'!$I$9+СВЦЭМ!$D$10+'СЕТ СН'!$I$6-'СЕТ СН'!$I$19</f>
        <v>2043.88024589</v>
      </c>
      <c r="P125" s="36">
        <f>SUMIFS(СВЦЭМ!$C$39:$C$782,СВЦЭМ!$A$39:$A$782,$A125,СВЦЭМ!$B$39:$B$782,P$119)+'СЕТ СН'!$I$9+СВЦЭМ!$D$10+'СЕТ СН'!$I$6-'СЕТ СН'!$I$19</f>
        <v>2050.9972030999998</v>
      </c>
      <c r="Q125" s="36">
        <f>SUMIFS(СВЦЭМ!$C$39:$C$782,СВЦЭМ!$A$39:$A$782,$A125,СВЦЭМ!$B$39:$B$782,Q$119)+'СЕТ СН'!$I$9+СВЦЭМ!$D$10+'СЕТ СН'!$I$6-'СЕТ СН'!$I$19</f>
        <v>2055.52912612</v>
      </c>
      <c r="R125" s="36">
        <f>SUMIFS(СВЦЭМ!$C$39:$C$782,СВЦЭМ!$A$39:$A$782,$A125,СВЦЭМ!$B$39:$B$782,R$119)+'СЕТ СН'!$I$9+СВЦЭМ!$D$10+'СЕТ СН'!$I$6-'СЕТ СН'!$I$19</f>
        <v>2042.67519913</v>
      </c>
      <c r="S125" s="36">
        <f>SUMIFS(СВЦЭМ!$C$39:$C$782,СВЦЭМ!$A$39:$A$782,$A125,СВЦЭМ!$B$39:$B$782,S$119)+'СЕТ СН'!$I$9+СВЦЭМ!$D$10+'СЕТ СН'!$I$6-'СЕТ СН'!$I$19</f>
        <v>2036.7265916899999</v>
      </c>
      <c r="T125" s="36">
        <f>SUMIFS(СВЦЭМ!$C$39:$C$782,СВЦЭМ!$A$39:$A$782,$A125,СВЦЭМ!$B$39:$B$782,T$119)+'СЕТ СН'!$I$9+СВЦЭМ!$D$10+'СЕТ СН'!$I$6-'СЕТ СН'!$I$19</f>
        <v>2044.56341926</v>
      </c>
      <c r="U125" s="36">
        <f>SUMIFS(СВЦЭМ!$C$39:$C$782,СВЦЭМ!$A$39:$A$782,$A125,СВЦЭМ!$B$39:$B$782,U$119)+'СЕТ СН'!$I$9+СВЦЭМ!$D$10+'СЕТ СН'!$I$6-'СЕТ СН'!$I$19</f>
        <v>2027.3242848899999</v>
      </c>
      <c r="V125" s="36">
        <f>SUMIFS(СВЦЭМ!$C$39:$C$782,СВЦЭМ!$A$39:$A$782,$A125,СВЦЭМ!$B$39:$B$782,V$119)+'СЕТ СН'!$I$9+СВЦЭМ!$D$10+'СЕТ СН'!$I$6-'СЕТ СН'!$I$19</f>
        <v>2038.1408227699999</v>
      </c>
      <c r="W125" s="36">
        <f>SUMIFS(СВЦЭМ!$C$39:$C$782,СВЦЭМ!$A$39:$A$782,$A125,СВЦЭМ!$B$39:$B$782,W$119)+'СЕТ СН'!$I$9+СВЦЭМ!$D$10+'СЕТ СН'!$I$6-'СЕТ СН'!$I$19</f>
        <v>2027.4185180899999</v>
      </c>
      <c r="X125" s="36">
        <f>SUMIFS(СВЦЭМ!$C$39:$C$782,СВЦЭМ!$A$39:$A$782,$A125,СВЦЭМ!$B$39:$B$782,X$119)+'СЕТ СН'!$I$9+СВЦЭМ!$D$10+'СЕТ СН'!$I$6-'СЕТ СН'!$I$19</f>
        <v>2114.0648244200001</v>
      </c>
      <c r="Y125" s="36">
        <f>SUMIFS(СВЦЭМ!$C$39:$C$782,СВЦЭМ!$A$39:$A$782,$A125,СВЦЭМ!$B$39:$B$782,Y$119)+'СЕТ СН'!$I$9+СВЦЭМ!$D$10+'СЕТ СН'!$I$6-'СЕТ СН'!$I$19</f>
        <v>2198.53517827</v>
      </c>
    </row>
    <row r="126" spans="1:27" ht="15.75" x14ac:dyDescent="0.2">
      <c r="A126" s="35">
        <f t="shared" si="3"/>
        <v>45114</v>
      </c>
      <c r="B126" s="36">
        <f>SUMIFS(СВЦЭМ!$C$39:$C$782,СВЦЭМ!$A$39:$A$782,$A126,СВЦЭМ!$B$39:$B$782,B$119)+'СЕТ СН'!$I$9+СВЦЭМ!$D$10+'СЕТ СН'!$I$6-'СЕТ СН'!$I$19</f>
        <v>2317.8980283599999</v>
      </c>
      <c r="C126" s="36">
        <f>SUMIFS(СВЦЭМ!$C$39:$C$782,СВЦЭМ!$A$39:$A$782,$A126,СВЦЭМ!$B$39:$B$782,C$119)+'СЕТ СН'!$I$9+СВЦЭМ!$D$10+'СЕТ СН'!$I$6-'СЕТ СН'!$I$19</f>
        <v>2437.0112479899999</v>
      </c>
      <c r="D126" s="36">
        <f>SUMIFS(СВЦЭМ!$C$39:$C$782,СВЦЭМ!$A$39:$A$782,$A126,СВЦЭМ!$B$39:$B$782,D$119)+'СЕТ СН'!$I$9+СВЦЭМ!$D$10+'СЕТ СН'!$I$6-'СЕТ СН'!$I$19</f>
        <v>2574.2479700100002</v>
      </c>
      <c r="E126" s="36">
        <f>SUMIFS(СВЦЭМ!$C$39:$C$782,СВЦЭМ!$A$39:$A$782,$A126,СВЦЭМ!$B$39:$B$782,E$119)+'СЕТ СН'!$I$9+СВЦЭМ!$D$10+'СЕТ СН'!$I$6-'СЕТ СН'!$I$19</f>
        <v>2597.3657618699999</v>
      </c>
      <c r="F126" s="36">
        <f>SUMIFS(СВЦЭМ!$C$39:$C$782,СВЦЭМ!$A$39:$A$782,$A126,СВЦЭМ!$B$39:$B$782,F$119)+'СЕТ СН'!$I$9+СВЦЭМ!$D$10+'СЕТ СН'!$I$6-'СЕТ СН'!$I$19</f>
        <v>2606.65899515</v>
      </c>
      <c r="G126" s="36">
        <f>SUMIFS(СВЦЭМ!$C$39:$C$782,СВЦЭМ!$A$39:$A$782,$A126,СВЦЭМ!$B$39:$B$782,G$119)+'СЕТ СН'!$I$9+СВЦЭМ!$D$10+'СЕТ СН'!$I$6-'СЕТ СН'!$I$19</f>
        <v>2613.6852146599999</v>
      </c>
      <c r="H126" s="36">
        <f>SUMIFS(СВЦЭМ!$C$39:$C$782,СВЦЭМ!$A$39:$A$782,$A126,СВЦЭМ!$B$39:$B$782,H$119)+'СЕТ СН'!$I$9+СВЦЭМ!$D$10+'СЕТ СН'!$I$6-'СЕТ СН'!$I$19</f>
        <v>2580.6808068299997</v>
      </c>
      <c r="I126" s="36">
        <f>SUMIFS(СВЦЭМ!$C$39:$C$782,СВЦЭМ!$A$39:$A$782,$A126,СВЦЭМ!$B$39:$B$782,I$119)+'СЕТ СН'!$I$9+СВЦЭМ!$D$10+'СЕТ СН'!$I$6-'СЕТ СН'!$I$19</f>
        <v>2453.47795593</v>
      </c>
      <c r="J126" s="36">
        <f>SUMIFS(СВЦЭМ!$C$39:$C$782,СВЦЭМ!$A$39:$A$782,$A126,СВЦЭМ!$B$39:$B$782,J$119)+'СЕТ СН'!$I$9+СВЦЭМ!$D$10+'СЕТ СН'!$I$6-'СЕТ СН'!$I$19</f>
        <v>2245.9907363299999</v>
      </c>
      <c r="K126" s="36">
        <f>SUMIFS(СВЦЭМ!$C$39:$C$782,СВЦЭМ!$A$39:$A$782,$A126,СВЦЭМ!$B$39:$B$782,K$119)+'СЕТ СН'!$I$9+СВЦЭМ!$D$10+'СЕТ СН'!$I$6-'СЕТ СН'!$I$19</f>
        <v>2226.89033423</v>
      </c>
      <c r="L126" s="36">
        <f>SUMIFS(СВЦЭМ!$C$39:$C$782,СВЦЭМ!$A$39:$A$782,$A126,СВЦЭМ!$B$39:$B$782,L$119)+'СЕТ СН'!$I$9+СВЦЭМ!$D$10+'СЕТ СН'!$I$6-'СЕТ СН'!$I$19</f>
        <v>2211.9751221400002</v>
      </c>
      <c r="M126" s="36">
        <f>SUMIFS(СВЦЭМ!$C$39:$C$782,СВЦЭМ!$A$39:$A$782,$A126,СВЦЭМ!$B$39:$B$782,M$119)+'СЕТ СН'!$I$9+СВЦЭМ!$D$10+'СЕТ СН'!$I$6-'СЕТ СН'!$I$19</f>
        <v>2126.1213617499998</v>
      </c>
      <c r="N126" s="36">
        <f>SUMIFS(СВЦЭМ!$C$39:$C$782,СВЦЭМ!$A$39:$A$782,$A126,СВЦЭМ!$B$39:$B$782,N$119)+'СЕТ СН'!$I$9+СВЦЭМ!$D$10+'СЕТ СН'!$I$6-'СЕТ СН'!$I$19</f>
        <v>2175.5774456499998</v>
      </c>
      <c r="O126" s="36">
        <f>SUMIFS(СВЦЭМ!$C$39:$C$782,СВЦЭМ!$A$39:$A$782,$A126,СВЦЭМ!$B$39:$B$782,O$119)+'СЕТ СН'!$I$9+СВЦЭМ!$D$10+'СЕТ СН'!$I$6-'СЕТ СН'!$I$19</f>
        <v>2174.0046430100001</v>
      </c>
      <c r="P126" s="36">
        <f>SUMIFS(СВЦЭМ!$C$39:$C$782,СВЦЭМ!$A$39:$A$782,$A126,СВЦЭМ!$B$39:$B$782,P$119)+'СЕТ СН'!$I$9+СВЦЭМ!$D$10+'СЕТ СН'!$I$6-'СЕТ СН'!$I$19</f>
        <v>2144.0694233100003</v>
      </c>
      <c r="Q126" s="36">
        <f>SUMIFS(СВЦЭМ!$C$39:$C$782,СВЦЭМ!$A$39:$A$782,$A126,СВЦЭМ!$B$39:$B$782,Q$119)+'СЕТ СН'!$I$9+СВЦЭМ!$D$10+'СЕТ СН'!$I$6-'СЕТ СН'!$I$19</f>
        <v>2194.8521753</v>
      </c>
      <c r="R126" s="36">
        <f>SUMIFS(СВЦЭМ!$C$39:$C$782,СВЦЭМ!$A$39:$A$782,$A126,СВЦЭМ!$B$39:$B$782,R$119)+'СЕТ СН'!$I$9+СВЦЭМ!$D$10+'СЕТ СН'!$I$6-'СЕТ СН'!$I$19</f>
        <v>2197.89462138</v>
      </c>
      <c r="S126" s="36">
        <f>SUMIFS(СВЦЭМ!$C$39:$C$782,СВЦЭМ!$A$39:$A$782,$A126,СВЦЭМ!$B$39:$B$782,S$119)+'СЕТ СН'!$I$9+СВЦЭМ!$D$10+'СЕТ СН'!$I$6-'СЕТ СН'!$I$19</f>
        <v>2201.03030648</v>
      </c>
      <c r="T126" s="36">
        <f>SUMIFS(СВЦЭМ!$C$39:$C$782,СВЦЭМ!$A$39:$A$782,$A126,СВЦЭМ!$B$39:$B$782,T$119)+'СЕТ СН'!$I$9+СВЦЭМ!$D$10+'СЕТ СН'!$I$6-'СЕТ СН'!$I$19</f>
        <v>2197.65695658</v>
      </c>
      <c r="U126" s="36">
        <f>SUMIFS(СВЦЭМ!$C$39:$C$782,СВЦЭМ!$A$39:$A$782,$A126,СВЦЭМ!$B$39:$B$782,U$119)+'СЕТ СН'!$I$9+СВЦЭМ!$D$10+'СЕТ СН'!$I$6-'СЕТ СН'!$I$19</f>
        <v>2223.8327105099997</v>
      </c>
      <c r="V126" s="36">
        <f>SUMIFS(СВЦЭМ!$C$39:$C$782,СВЦЭМ!$A$39:$A$782,$A126,СВЦЭМ!$B$39:$B$782,V$119)+'СЕТ СН'!$I$9+СВЦЭМ!$D$10+'СЕТ СН'!$I$6-'СЕТ СН'!$I$19</f>
        <v>2239.3644496899997</v>
      </c>
      <c r="W126" s="36">
        <f>SUMIFS(СВЦЭМ!$C$39:$C$782,СВЦЭМ!$A$39:$A$782,$A126,СВЦЭМ!$B$39:$B$782,W$119)+'СЕТ СН'!$I$9+СВЦЭМ!$D$10+'СЕТ СН'!$I$6-'СЕТ СН'!$I$19</f>
        <v>2238.3210226299998</v>
      </c>
      <c r="X126" s="36">
        <f>SUMIFS(СВЦЭМ!$C$39:$C$782,СВЦЭМ!$A$39:$A$782,$A126,СВЦЭМ!$B$39:$B$782,X$119)+'СЕТ СН'!$I$9+СВЦЭМ!$D$10+'СЕТ СН'!$I$6-'СЕТ СН'!$I$19</f>
        <v>2259.3903501699997</v>
      </c>
      <c r="Y126" s="36">
        <f>SUMIFS(СВЦЭМ!$C$39:$C$782,СВЦЭМ!$A$39:$A$782,$A126,СВЦЭМ!$B$39:$B$782,Y$119)+'СЕТ СН'!$I$9+СВЦЭМ!$D$10+'СЕТ СН'!$I$6-'СЕТ СН'!$I$19</f>
        <v>2447.3531223099999</v>
      </c>
    </row>
    <row r="127" spans="1:27" ht="15.75" x14ac:dyDescent="0.2">
      <c r="A127" s="35">
        <f t="shared" si="3"/>
        <v>45115</v>
      </c>
      <c r="B127" s="36">
        <f>SUMIFS(СВЦЭМ!$C$39:$C$782,СВЦЭМ!$A$39:$A$782,$A127,СВЦЭМ!$B$39:$B$782,B$119)+'СЕТ СН'!$I$9+СВЦЭМ!$D$10+'СЕТ СН'!$I$6-'СЕТ СН'!$I$19</f>
        <v>2338.2685056299997</v>
      </c>
      <c r="C127" s="36">
        <f>SUMIFS(СВЦЭМ!$C$39:$C$782,СВЦЭМ!$A$39:$A$782,$A127,СВЦЭМ!$B$39:$B$782,C$119)+'СЕТ СН'!$I$9+СВЦЭМ!$D$10+'СЕТ СН'!$I$6-'СЕТ СН'!$I$19</f>
        <v>2440.7490643800002</v>
      </c>
      <c r="D127" s="36">
        <f>SUMIFS(СВЦЭМ!$C$39:$C$782,СВЦЭМ!$A$39:$A$782,$A127,СВЦЭМ!$B$39:$B$782,D$119)+'СЕТ СН'!$I$9+СВЦЭМ!$D$10+'СЕТ СН'!$I$6-'СЕТ СН'!$I$19</f>
        <v>2451.13157933</v>
      </c>
      <c r="E127" s="36">
        <f>SUMIFS(СВЦЭМ!$C$39:$C$782,СВЦЭМ!$A$39:$A$782,$A127,СВЦЭМ!$B$39:$B$782,E$119)+'СЕТ СН'!$I$9+СВЦЭМ!$D$10+'СЕТ СН'!$I$6-'СЕТ СН'!$I$19</f>
        <v>2420.5153139200002</v>
      </c>
      <c r="F127" s="36">
        <f>SUMIFS(СВЦЭМ!$C$39:$C$782,СВЦЭМ!$A$39:$A$782,$A127,СВЦЭМ!$B$39:$B$782,F$119)+'СЕТ СН'!$I$9+СВЦЭМ!$D$10+'СЕТ СН'!$I$6-'СЕТ СН'!$I$19</f>
        <v>2414.8761844399996</v>
      </c>
      <c r="G127" s="36">
        <f>SUMIFS(СВЦЭМ!$C$39:$C$782,СВЦЭМ!$A$39:$A$782,$A127,СВЦЭМ!$B$39:$B$782,G$119)+'СЕТ СН'!$I$9+СВЦЭМ!$D$10+'СЕТ СН'!$I$6-'СЕТ СН'!$I$19</f>
        <v>2420.0041324399999</v>
      </c>
      <c r="H127" s="36">
        <f>SUMIFS(СВЦЭМ!$C$39:$C$782,СВЦЭМ!$A$39:$A$782,$A127,СВЦЭМ!$B$39:$B$782,H$119)+'СЕТ СН'!$I$9+СВЦЭМ!$D$10+'СЕТ СН'!$I$6-'СЕТ СН'!$I$19</f>
        <v>2381.3102113499999</v>
      </c>
      <c r="I127" s="36">
        <f>SUMIFS(СВЦЭМ!$C$39:$C$782,СВЦЭМ!$A$39:$A$782,$A127,СВЦЭМ!$B$39:$B$782,I$119)+'СЕТ СН'!$I$9+СВЦЭМ!$D$10+'СЕТ СН'!$I$6-'СЕТ СН'!$I$19</f>
        <v>2208.64406852</v>
      </c>
      <c r="J127" s="36">
        <f>SUMIFS(СВЦЭМ!$C$39:$C$782,СВЦЭМ!$A$39:$A$782,$A127,СВЦЭМ!$B$39:$B$782,J$119)+'СЕТ СН'!$I$9+СВЦЭМ!$D$10+'СЕТ СН'!$I$6-'СЕТ СН'!$I$19</f>
        <v>2152.8735694899997</v>
      </c>
      <c r="K127" s="36">
        <f>SUMIFS(СВЦЭМ!$C$39:$C$782,СВЦЭМ!$A$39:$A$782,$A127,СВЦЭМ!$B$39:$B$782,K$119)+'СЕТ СН'!$I$9+СВЦЭМ!$D$10+'СЕТ СН'!$I$6-'СЕТ СН'!$I$19</f>
        <v>2153.7632818399998</v>
      </c>
      <c r="L127" s="36">
        <f>SUMIFS(СВЦЭМ!$C$39:$C$782,СВЦЭМ!$A$39:$A$782,$A127,СВЦЭМ!$B$39:$B$782,L$119)+'СЕТ СН'!$I$9+СВЦЭМ!$D$10+'СЕТ СН'!$I$6-'СЕТ СН'!$I$19</f>
        <v>2132.32567453</v>
      </c>
      <c r="M127" s="36">
        <f>SUMIFS(СВЦЭМ!$C$39:$C$782,СВЦЭМ!$A$39:$A$782,$A127,СВЦЭМ!$B$39:$B$782,M$119)+'СЕТ СН'!$I$9+СВЦЭМ!$D$10+'СЕТ СН'!$I$6-'СЕТ СН'!$I$19</f>
        <v>2137.0225556999999</v>
      </c>
      <c r="N127" s="36">
        <f>SUMIFS(СВЦЭМ!$C$39:$C$782,СВЦЭМ!$A$39:$A$782,$A127,СВЦЭМ!$B$39:$B$782,N$119)+'СЕТ СН'!$I$9+СВЦЭМ!$D$10+'СЕТ СН'!$I$6-'СЕТ СН'!$I$19</f>
        <v>2139.5668415</v>
      </c>
      <c r="O127" s="36">
        <f>SUMIFS(СВЦЭМ!$C$39:$C$782,СВЦЭМ!$A$39:$A$782,$A127,СВЦЭМ!$B$39:$B$782,O$119)+'СЕТ СН'!$I$9+СВЦЭМ!$D$10+'СЕТ СН'!$I$6-'СЕТ СН'!$I$19</f>
        <v>2143.8189892099999</v>
      </c>
      <c r="P127" s="36">
        <f>SUMIFS(СВЦЭМ!$C$39:$C$782,СВЦЭМ!$A$39:$A$782,$A127,СВЦЭМ!$B$39:$B$782,P$119)+'СЕТ СН'!$I$9+СВЦЭМ!$D$10+'СЕТ СН'!$I$6-'СЕТ СН'!$I$19</f>
        <v>2152.1369133099997</v>
      </c>
      <c r="Q127" s="36">
        <f>SUMIFS(СВЦЭМ!$C$39:$C$782,СВЦЭМ!$A$39:$A$782,$A127,СВЦЭМ!$B$39:$B$782,Q$119)+'СЕТ СН'!$I$9+СВЦЭМ!$D$10+'СЕТ СН'!$I$6-'СЕТ СН'!$I$19</f>
        <v>2155.0105653299997</v>
      </c>
      <c r="R127" s="36">
        <f>SUMIFS(СВЦЭМ!$C$39:$C$782,СВЦЭМ!$A$39:$A$782,$A127,СВЦЭМ!$B$39:$B$782,R$119)+'СЕТ СН'!$I$9+СВЦЭМ!$D$10+'СЕТ СН'!$I$6-'СЕТ СН'!$I$19</f>
        <v>2162.96589786</v>
      </c>
      <c r="S127" s="36">
        <f>SUMIFS(СВЦЭМ!$C$39:$C$782,СВЦЭМ!$A$39:$A$782,$A127,СВЦЭМ!$B$39:$B$782,S$119)+'СЕТ СН'!$I$9+СВЦЭМ!$D$10+'СЕТ СН'!$I$6-'СЕТ СН'!$I$19</f>
        <v>2161.0939270500003</v>
      </c>
      <c r="T127" s="36">
        <f>SUMIFS(СВЦЭМ!$C$39:$C$782,СВЦЭМ!$A$39:$A$782,$A127,СВЦЭМ!$B$39:$B$782,T$119)+'СЕТ СН'!$I$9+СВЦЭМ!$D$10+'СЕТ СН'!$I$6-'СЕТ СН'!$I$19</f>
        <v>2165.45795112</v>
      </c>
      <c r="U127" s="36">
        <f>SUMIFS(СВЦЭМ!$C$39:$C$782,СВЦЭМ!$A$39:$A$782,$A127,СВЦЭМ!$B$39:$B$782,U$119)+'СЕТ СН'!$I$9+СВЦЭМ!$D$10+'СЕТ СН'!$I$6-'СЕТ СН'!$I$19</f>
        <v>2153.0507636699999</v>
      </c>
      <c r="V127" s="36">
        <f>SUMIFS(СВЦЭМ!$C$39:$C$782,СВЦЭМ!$A$39:$A$782,$A127,СВЦЭМ!$B$39:$B$782,V$119)+'СЕТ СН'!$I$9+СВЦЭМ!$D$10+'СЕТ СН'!$I$6-'СЕТ СН'!$I$19</f>
        <v>2172.1213948200002</v>
      </c>
      <c r="W127" s="36">
        <f>SUMIFS(СВЦЭМ!$C$39:$C$782,СВЦЭМ!$A$39:$A$782,$A127,СВЦЭМ!$B$39:$B$782,W$119)+'СЕТ СН'!$I$9+СВЦЭМ!$D$10+'СЕТ СН'!$I$6-'СЕТ СН'!$I$19</f>
        <v>2182.86876699</v>
      </c>
      <c r="X127" s="36">
        <f>SUMIFS(СВЦЭМ!$C$39:$C$782,СВЦЭМ!$A$39:$A$782,$A127,СВЦЭМ!$B$39:$B$782,X$119)+'СЕТ СН'!$I$9+СВЦЭМ!$D$10+'СЕТ СН'!$I$6-'СЕТ СН'!$I$19</f>
        <v>2239.9875784400001</v>
      </c>
      <c r="Y127" s="36">
        <f>SUMIFS(СВЦЭМ!$C$39:$C$782,СВЦЭМ!$A$39:$A$782,$A127,СВЦЭМ!$B$39:$B$782,Y$119)+'СЕТ СН'!$I$9+СВЦЭМ!$D$10+'СЕТ СН'!$I$6-'СЕТ СН'!$I$19</f>
        <v>2308.3224544899999</v>
      </c>
    </row>
    <row r="128" spans="1:27" ht="15.75" x14ac:dyDescent="0.2">
      <c r="A128" s="35">
        <f t="shared" si="3"/>
        <v>45116</v>
      </c>
      <c r="B128" s="36">
        <f>SUMIFS(СВЦЭМ!$C$39:$C$782,СВЦЭМ!$A$39:$A$782,$A128,СВЦЭМ!$B$39:$B$782,B$119)+'СЕТ СН'!$I$9+СВЦЭМ!$D$10+'СЕТ СН'!$I$6-'СЕТ СН'!$I$19</f>
        <v>2260.4622332999998</v>
      </c>
      <c r="C128" s="36">
        <f>SUMIFS(СВЦЭМ!$C$39:$C$782,СВЦЭМ!$A$39:$A$782,$A128,СВЦЭМ!$B$39:$B$782,C$119)+'СЕТ СН'!$I$9+СВЦЭМ!$D$10+'СЕТ СН'!$I$6-'СЕТ СН'!$I$19</f>
        <v>2371.5253794199998</v>
      </c>
      <c r="D128" s="36">
        <f>SUMIFS(СВЦЭМ!$C$39:$C$782,СВЦЭМ!$A$39:$A$782,$A128,СВЦЭМ!$B$39:$B$782,D$119)+'СЕТ СН'!$I$9+СВЦЭМ!$D$10+'СЕТ СН'!$I$6-'СЕТ СН'!$I$19</f>
        <v>2445.9783353599996</v>
      </c>
      <c r="E128" s="36">
        <f>SUMIFS(СВЦЭМ!$C$39:$C$782,СВЦЭМ!$A$39:$A$782,$A128,СВЦЭМ!$B$39:$B$782,E$119)+'СЕТ СН'!$I$9+СВЦЭМ!$D$10+'СЕТ СН'!$I$6-'СЕТ СН'!$I$19</f>
        <v>2439.6147369099999</v>
      </c>
      <c r="F128" s="36">
        <f>SUMIFS(СВЦЭМ!$C$39:$C$782,СВЦЭМ!$A$39:$A$782,$A128,СВЦЭМ!$B$39:$B$782,F$119)+'СЕТ СН'!$I$9+СВЦЭМ!$D$10+'СЕТ СН'!$I$6-'СЕТ СН'!$I$19</f>
        <v>2436.3058547800001</v>
      </c>
      <c r="G128" s="36">
        <f>SUMIFS(СВЦЭМ!$C$39:$C$782,СВЦЭМ!$A$39:$A$782,$A128,СВЦЭМ!$B$39:$B$782,G$119)+'СЕТ СН'!$I$9+СВЦЭМ!$D$10+'СЕТ СН'!$I$6-'СЕТ СН'!$I$19</f>
        <v>2444.6365450599997</v>
      </c>
      <c r="H128" s="36">
        <f>SUMIFS(СВЦЭМ!$C$39:$C$782,СВЦЭМ!$A$39:$A$782,$A128,СВЦЭМ!$B$39:$B$782,H$119)+'СЕТ СН'!$I$9+СВЦЭМ!$D$10+'СЕТ СН'!$I$6-'СЕТ СН'!$I$19</f>
        <v>2474.83555578</v>
      </c>
      <c r="I128" s="36">
        <f>SUMIFS(СВЦЭМ!$C$39:$C$782,СВЦЭМ!$A$39:$A$782,$A128,СВЦЭМ!$B$39:$B$782,I$119)+'СЕТ СН'!$I$9+СВЦЭМ!$D$10+'СЕТ СН'!$I$6-'СЕТ СН'!$I$19</f>
        <v>2377.0197703599997</v>
      </c>
      <c r="J128" s="36">
        <f>SUMIFS(СВЦЭМ!$C$39:$C$782,СВЦЭМ!$A$39:$A$782,$A128,СВЦЭМ!$B$39:$B$782,J$119)+'СЕТ СН'!$I$9+СВЦЭМ!$D$10+'СЕТ СН'!$I$6-'СЕТ СН'!$I$19</f>
        <v>2283.7643208299996</v>
      </c>
      <c r="K128" s="36">
        <f>SUMIFS(СВЦЭМ!$C$39:$C$782,СВЦЭМ!$A$39:$A$782,$A128,СВЦЭМ!$B$39:$B$782,K$119)+'СЕТ СН'!$I$9+СВЦЭМ!$D$10+'СЕТ СН'!$I$6-'СЕТ СН'!$I$19</f>
        <v>2174.00903552</v>
      </c>
      <c r="L128" s="36">
        <f>SUMIFS(СВЦЭМ!$C$39:$C$782,СВЦЭМ!$A$39:$A$782,$A128,СВЦЭМ!$B$39:$B$782,L$119)+'СЕТ СН'!$I$9+СВЦЭМ!$D$10+'СЕТ СН'!$I$6-'СЕТ СН'!$I$19</f>
        <v>2186.7060955299999</v>
      </c>
      <c r="M128" s="36">
        <f>SUMIFS(СВЦЭМ!$C$39:$C$782,СВЦЭМ!$A$39:$A$782,$A128,СВЦЭМ!$B$39:$B$782,M$119)+'СЕТ СН'!$I$9+СВЦЭМ!$D$10+'СЕТ СН'!$I$6-'СЕТ СН'!$I$19</f>
        <v>2164.60616867</v>
      </c>
      <c r="N128" s="36">
        <f>SUMIFS(СВЦЭМ!$C$39:$C$782,СВЦЭМ!$A$39:$A$782,$A128,СВЦЭМ!$B$39:$B$782,N$119)+'СЕТ СН'!$I$9+СВЦЭМ!$D$10+'СЕТ СН'!$I$6-'СЕТ СН'!$I$19</f>
        <v>2152.7461100399996</v>
      </c>
      <c r="O128" s="36">
        <f>SUMIFS(СВЦЭМ!$C$39:$C$782,СВЦЭМ!$A$39:$A$782,$A128,СВЦЭМ!$B$39:$B$782,O$119)+'СЕТ СН'!$I$9+СВЦЭМ!$D$10+'СЕТ СН'!$I$6-'СЕТ СН'!$I$19</f>
        <v>2155.94209095</v>
      </c>
      <c r="P128" s="36">
        <f>SUMIFS(СВЦЭМ!$C$39:$C$782,СВЦЭМ!$A$39:$A$782,$A128,СВЦЭМ!$B$39:$B$782,P$119)+'СЕТ СН'!$I$9+СВЦЭМ!$D$10+'СЕТ СН'!$I$6-'СЕТ СН'!$I$19</f>
        <v>2169.4000856100001</v>
      </c>
      <c r="Q128" s="36">
        <f>SUMIFS(СВЦЭМ!$C$39:$C$782,СВЦЭМ!$A$39:$A$782,$A128,СВЦЭМ!$B$39:$B$782,Q$119)+'СЕТ СН'!$I$9+СВЦЭМ!$D$10+'СЕТ СН'!$I$6-'СЕТ СН'!$I$19</f>
        <v>2168.2225429099999</v>
      </c>
      <c r="R128" s="36">
        <f>SUMIFS(СВЦЭМ!$C$39:$C$782,СВЦЭМ!$A$39:$A$782,$A128,СВЦЭМ!$B$39:$B$782,R$119)+'СЕТ СН'!$I$9+СВЦЭМ!$D$10+'СЕТ СН'!$I$6-'СЕТ СН'!$I$19</f>
        <v>2164.3342960499999</v>
      </c>
      <c r="S128" s="36">
        <f>SUMIFS(СВЦЭМ!$C$39:$C$782,СВЦЭМ!$A$39:$A$782,$A128,СВЦЭМ!$B$39:$B$782,S$119)+'СЕТ СН'!$I$9+СВЦЭМ!$D$10+'СЕТ СН'!$I$6-'СЕТ СН'!$I$19</f>
        <v>2155.4252949299998</v>
      </c>
      <c r="T128" s="36">
        <f>SUMIFS(СВЦЭМ!$C$39:$C$782,СВЦЭМ!$A$39:$A$782,$A128,СВЦЭМ!$B$39:$B$782,T$119)+'СЕТ СН'!$I$9+СВЦЭМ!$D$10+'СЕТ СН'!$I$6-'СЕТ СН'!$I$19</f>
        <v>2156.7739525899997</v>
      </c>
      <c r="U128" s="36">
        <f>SUMIFS(СВЦЭМ!$C$39:$C$782,СВЦЭМ!$A$39:$A$782,$A128,СВЦЭМ!$B$39:$B$782,U$119)+'СЕТ СН'!$I$9+СВЦЭМ!$D$10+'СЕТ СН'!$I$6-'СЕТ СН'!$I$19</f>
        <v>2185.8699692199998</v>
      </c>
      <c r="V128" s="36">
        <f>SUMIFS(СВЦЭМ!$C$39:$C$782,СВЦЭМ!$A$39:$A$782,$A128,СВЦЭМ!$B$39:$B$782,V$119)+'СЕТ СН'!$I$9+СВЦЭМ!$D$10+'СЕТ СН'!$I$6-'СЕТ СН'!$I$19</f>
        <v>2188.9138391500001</v>
      </c>
      <c r="W128" s="36">
        <f>SUMIFS(СВЦЭМ!$C$39:$C$782,СВЦЭМ!$A$39:$A$782,$A128,СВЦЭМ!$B$39:$B$782,W$119)+'СЕТ СН'!$I$9+СВЦЭМ!$D$10+'СЕТ СН'!$I$6-'СЕТ СН'!$I$19</f>
        <v>2154.91904286</v>
      </c>
      <c r="X128" s="36">
        <f>SUMIFS(СВЦЭМ!$C$39:$C$782,СВЦЭМ!$A$39:$A$782,$A128,СВЦЭМ!$B$39:$B$782,X$119)+'СЕТ СН'!$I$9+СВЦЭМ!$D$10+'СЕТ СН'!$I$6-'СЕТ СН'!$I$19</f>
        <v>2192.9175716899999</v>
      </c>
      <c r="Y128" s="36">
        <f>SUMIFS(СВЦЭМ!$C$39:$C$782,СВЦЭМ!$A$39:$A$782,$A128,СВЦЭМ!$B$39:$B$782,Y$119)+'СЕТ СН'!$I$9+СВЦЭМ!$D$10+'СЕТ СН'!$I$6-'СЕТ СН'!$I$19</f>
        <v>2286.1871798399998</v>
      </c>
    </row>
    <row r="129" spans="1:25" ht="15.75" x14ac:dyDescent="0.2">
      <c r="A129" s="35">
        <f t="shared" si="3"/>
        <v>45117</v>
      </c>
      <c r="B129" s="36">
        <f>SUMIFS(СВЦЭМ!$C$39:$C$782,СВЦЭМ!$A$39:$A$782,$A129,СВЦЭМ!$B$39:$B$782,B$119)+'СЕТ СН'!$I$9+СВЦЭМ!$D$10+'СЕТ СН'!$I$6-'СЕТ СН'!$I$19</f>
        <v>2264.2437115499997</v>
      </c>
      <c r="C129" s="36">
        <f>SUMIFS(СВЦЭМ!$C$39:$C$782,СВЦЭМ!$A$39:$A$782,$A129,СВЦЭМ!$B$39:$B$782,C$119)+'СЕТ СН'!$I$9+СВЦЭМ!$D$10+'СЕТ СН'!$I$6-'СЕТ СН'!$I$19</f>
        <v>2348.4290435100002</v>
      </c>
      <c r="D129" s="36">
        <f>SUMIFS(СВЦЭМ!$C$39:$C$782,СВЦЭМ!$A$39:$A$782,$A129,СВЦЭМ!$B$39:$B$782,D$119)+'СЕТ СН'!$I$9+СВЦЭМ!$D$10+'СЕТ СН'!$I$6-'СЕТ СН'!$I$19</f>
        <v>2465.6939883300001</v>
      </c>
      <c r="E129" s="36">
        <f>SUMIFS(СВЦЭМ!$C$39:$C$782,СВЦЭМ!$A$39:$A$782,$A129,СВЦЭМ!$B$39:$B$782,E$119)+'СЕТ СН'!$I$9+СВЦЭМ!$D$10+'СЕТ СН'!$I$6-'СЕТ СН'!$I$19</f>
        <v>2487.3086857600001</v>
      </c>
      <c r="F129" s="36">
        <f>SUMIFS(СВЦЭМ!$C$39:$C$782,СВЦЭМ!$A$39:$A$782,$A129,СВЦЭМ!$B$39:$B$782,F$119)+'СЕТ СН'!$I$9+СВЦЭМ!$D$10+'СЕТ СН'!$I$6-'СЕТ СН'!$I$19</f>
        <v>2483.9165249999996</v>
      </c>
      <c r="G129" s="36">
        <f>SUMIFS(СВЦЭМ!$C$39:$C$782,СВЦЭМ!$A$39:$A$782,$A129,СВЦЭМ!$B$39:$B$782,G$119)+'СЕТ СН'!$I$9+СВЦЭМ!$D$10+'СЕТ СН'!$I$6-'СЕТ СН'!$I$19</f>
        <v>2480.0391280599997</v>
      </c>
      <c r="H129" s="36">
        <f>SUMIFS(СВЦЭМ!$C$39:$C$782,СВЦЭМ!$A$39:$A$782,$A129,СВЦЭМ!$B$39:$B$782,H$119)+'СЕТ СН'!$I$9+СВЦЭМ!$D$10+'СЕТ СН'!$I$6-'СЕТ СН'!$I$19</f>
        <v>2546.41489761</v>
      </c>
      <c r="I129" s="36">
        <f>SUMIFS(СВЦЭМ!$C$39:$C$782,СВЦЭМ!$A$39:$A$782,$A129,СВЦЭМ!$B$39:$B$782,I$119)+'СЕТ СН'!$I$9+СВЦЭМ!$D$10+'СЕТ СН'!$I$6-'СЕТ СН'!$I$19</f>
        <v>2322.87180248</v>
      </c>
      <c r="J129" s="36">
        <f>SUMIFS(СВЦЭМ!$C$39:$C$782,СВЦЭМ!$A$39:$A$782,$A129,СВЦЭМ!$B$39:$B$782,J$119)+'СЕТ СН'!$I$9+СВЦЭМ!$D$10+'СЕТ СН'!$I$6-'СЕТ СН'!$I$19</f>
        <v>2238.5621106099998</v>
      </c>
      <c r="K129" s="36">
        <f>SUMIFS(СВЦЭМ!$C$39:$C$782,СВЦЭМ!$A$39:$A$782,$A129,СВЦЭМ!$B$39:$B$782,K$119)+'СЕТ СН'!$I$9+СВЦЭМ!$D$10+'СЕТ СН'!$I$6-'СЕТ СН'!$I$19</f>
        <v>2211.2168673699998</v>
      </c>
      <c r="L129" s="36">
        <f>SUMIFS(СВЦЭМ!$C$39:$C$782,СВЦЭМ!$A$39:$A$782,$A129,СВЦЭМ!$B$39:$B$782,L$119)+'СЕТ СН'!$I$9+СВЦЭМ!$D$10+'СЕТ СН'!$I$6-'СЕТ СН'!$I$19</f>
        <v>2201.3945722199996</v>
      </c>
      <c r="M129" s="36">
        <f>SUMIFS(СВЦЭМ!$C$39:$C$782,СВЦЭМ!$A$39:$A$782,$A129,СВЦЭМ!$B$39:$B$782,M$119)+'СЕТ СН'!$I$9+СВЦЭМ!$D$10+'СЕТ СН'!$I$6-'СЕТ СН'!$I$19</f>
        <v>2319.7966257600001</v>
      </c>
      <c r="N129" s="36">
        <f>SUMIFS(СВЦЭМ!$C$39:$C$782,СВЦЭМ!$A$39:$A$782,$A129,СВЦЭМ!$B$39:$B$782,N$119)+'СЕТ СН'!$I$9+СВЦЭМ!$D$10+'СЕТ СН'!$I$6-'СЕТ СН'!$I$19</f>
        <v>2332.2443198999999</v>
      </c>
      <c r="O129" s="36">
        <f>SUMIFS(СВЦЭМ!$C$39:$C$782,СВЦЭМ!$A$39:$A$782,$A129,СВЦЭМ!$B$39:$B$782,O$119)+'СЕТ СН'!$I$9+СВЦЭМ!$D$10+'СЕТ СН'!$I$6-'СЕТ СН'!$I$19</f>
        <v>1988.20888717</v>
      </c>
      <c r="P129" s="36">
        <f>SUMIFS(СВЦЭМ!$C$39:$C$782,СВЦЭМ!$A$39:$A$782,$A129,СВЦЭМ!$B$39:$B$782,P$119)+'СЕТ СН'!$I$9+СВЦЭМ!$D$10+'СЕТ СН'!$I$6-'СЕТ СН'!$I$19</f>
        <v>1993.0536792299999</v>
      </c>
      <c r="Q129" s="36">
        <f>SUMIFS(СВЦЭМ!$C$39:$C$782,СВЦЭМ!$A$39:$A$782,$A129,СВЦЭМ!$B$39:$B$782,Q$119)+'СЕТ СН'!$I$9+СВЦЭМ!$D$10+'СЕТ СН'!$I$6-'СЕТ СН'!$I$19</f>
        <v>1996.98428807</v>
      </c>
      <c r="R129" s="36">
        <f>SUMIFS(СВЦЭМ!$C$39:$C$782,СВЦЭМ!$A$39:$A$782,$A129,СВЦЭМ!$B$39:$B$782,R$119)+'СЕТ СН'!$I$9+СВЦЭМ!$D$10+'СЕТ СН'!$I$6-'СЕТ СН'!$I$19</f>
        <v>1996.0017122299998</v>
      </c>
      <c r="S129" s="36">
        <f>SUMIFS(СВЦЭМ!$C$39:$C$782,СВЦЭМ!$A$39:$A$782,$A129,СВЦЭМ!$B$39:$B$782,S$119)+'СЕТ СН'!$I$9+СВЦЭМ!$D$10+'СЕТ СН'!$I$6-'СЕТ СН'!$I$19</f>
        <v>1996.1702248300001</v>
      </c>
      <c r="T129" s="36">
        <f>SUMIFS(СВЦЭМ!$C$39:$C$782,СВЦЭМ!$A$39:$A$782,$A129,СВЦЭМ!$B$39:$B$782,T$119)+'СЕТ СН'!$I$9+СВЦЭМ!$D$10+'СЕТ СН'!$I$6-'СЕТ СН'!$I$19</f>
        <v>2177.88384778</v>
      </c>
      <c r="U129" s="36">
        <f>SUMIFS(СВЦЭМ!$C$39:$C$782,СВЦЭМ!$A$39:$A$782,$A129,СВЦЭМ!$B$39:$B$782,U$119)+'СЕТ СН'!$I$9+СВЦЭМ!$D$10+'СЕТ СН'!$I$6-'СЕТ СН'!$I$19</f>
        <v>2163.0318793899996</v>
      </c>
      <c r="V129" s="36">
        <f>SUMIFS(СВЦЭМ!$C$39:$C$782,СВЦЭМ!$A$39:$A$782,$A129,СВЦЭМ!$B$39:$B$782,V$119)+'СЕТ СН'!$I$9+СВЦЭМ!$D$10+'СЕТ СН'!$I$6-'СЕТ СН'!$I$19</f>
        <v>2131.39659708</v>
      </c>
      <c r="W129" s="36">
        <f>SUMIFS(СВЦЭМ!$C$39:$C$782,СВЦЭМ!$A$39:$A$782,$A129,СВЦЭМ!$B$39:$B$782,W$119)+'СЕТ СН'!$I$9+СВЦЭМ!$D$10+'СЕТ СН'!$I$6-'СЕТ СН'!$I$19</f>
        <v>2115.8964220299999</v>
      </c>
      <c r="X129" s="36">
        <f>SUMIFS(СВЦЭМ!$C$39:$C$782,СВЦЭМ!$A$39:$A$782,$A129,СВЦЭМ!$B$39:$B$782,X$119)+'СЕТ СН'!$I$9+СВЦЭМ!$D$10+'СЕТ СН'!$I$6-'СЕТ СН'!$I$19</f>
        <v>2161.7564185399997</v>
      </c>
      <c r="Y129" s="36">
        <f>SUMIFS(СВЦЭМ!$C$39:$C$782,СВЦЭМ!$A$39:$A$782,$A129,СВЦЭМ!$B$39:$B$782,Y$119)+'СЕТ СН'!$I$9+СВЦЭМ!$D$10+'СЕТ СН'!$I$6-'СЕТ СН'!$I$19</f>
        <v>2228.2001754000003</v>
      </c>
    </row>
    <row r="130" spans="1:25" ht="15.75" x14ac:dyDescent="0.2">
      <c r="A130" s="35">
        <f t="shared" si="3"/>
        <v>45118</v>
      </c>
      <c r="B130" s="36">
        <f>SUMIFS(СВЦЭМ!$C$39:$C$782,СВЦЭМ!$A$39:$A$782,$A130,СВЦЭМ!$B$39:$B$782,B$119)+'СЕТ СН'!$I$9+СВЦЭМ!$D$10+'СЕТ СН'!$I$6-'СЕТ СН'!$I$19</f>
        <v>2386.18751045</v>
      </c>
      <c r="C130" s="36">
        <f>SUMIFS(СВЦЭМ!$C$39:$C$782,СВЦЭМ!$A$39:$A$782,$A130,СВЦЭМ!$B$39:$B$782,C$119)+'СЕТ СН'!$I$9+СВЦЭМ!$D$10+'СЕТ СН'!$I$6-'СЕТ СН'!$I$19</f>
        <v>2451.86361025</v>
      </c>
      <c r="D130" s="36">
        <f>SUMIFS(СВЦЭМ!$C$39:$C$782,СВЦЭМ!$A$39:$A$782,$A130,СВЦЭМ!$B$39:$B$782,D$119)+'СЕТ СН'!$I$9+СВЦЭМ!$D$10+'СЕТ СН'!$I$6-'СЕТ СН'!$I$19</f>
        <v>2519.59544977</v>
      </c>
      <c r="E130" s="36">
        <f>SUMIFS(СВЦЭМ!$C$39:$C$782,СВЦЭМ!$A$39:$A$782,$A130,СВЦЭМ!$B$39:$B$782,E$119)+'СЕТ СН'!$I$9+СВЦЭМ!$D$10+'СЕТ СН'!$I$6-'СЕТ СН'!$I$19</f>
        <v>2490.3374656599999</v>
      </c>
      <c r="F130" s="36">
        <f>SUMIFS(СВЦЭМ!$C$39:$C$782,СВЦЭМ!$A$39:$A$782,$A130,СВЦЭМ!$B$39:$B$782,F$119)+'СЕТ СН'!$I$9+СВЦЭМ!$D$10+'СЕТ СН'!$I$6-'СЕТ СН'!$I$19</f>
        <v>2497.5682230800003</v>
      </c>
      <c r="G130" s="36">
        <f>SUMIFS(СВЦЭМ!$C$39:$C$782,СВЦЭМ!$A$39:$A$782,$A130,СВЦЭМ!$B$39:$B$782,G$119)+'СЕТ СН'!$I$9+СВЦЭМ!$D$10+'СЕТ СН'!$I$6-'СЕТ СН'!$I$19</f>
        <v>2498.3289790600002</v>
      </c>
      <c r="H130" s="36">
        <f>SUMIFS(СВЦЭМ!$C$39:$C$782,СВЦЭМ!$A$39:$A$782,$A130,СВЦЭМ!$B$39:$B$782,H$119)+'СЕТ СН'!$I$9+СВЦЭМ!$D$10+'СЕТ СН'!$I$6-'СЕТ СН'!$I$19</f>
        <v>2550.3403995199997</v>
      </c>
      <c r="I130" s="36">
        <f>SUMIFS(СВЦЭМ!$C$39:$C$782,СВЦЭМ!$A$39:$A$782,$A130,СВЦЭМ!$B$39:$B$782,I$119)+'СЕТ СН'!$I$9+СВЦЭМ!$D$10+'СЕТ СН'!$I$6-'СЕТ СН'!$I$19</f>
        <v>2354.7394641000001</v>
      </c>
      <c r="J130" s="36">
        <f>SUMIFS(СВЦЭМ!$C$39:$C$782,СВЦЭМ!$A$39:$A$782,$A130,СВЦЭМ!$B$39:$B$782,J$119)+'СЕТ СН'!$I$9+СВЦЭМ!$D$10+'СЕТ СН'!$I$6-'СЕТ СН'!$I$19</f>
        <v>2245.2943316700002</v>
      </c>
      <c r="K130" s="36">
        <f>SUMIFS(СВЦЭМ!$C$39:$C$782,СВЦЭМ!$A$39:$A$782,$A130,СВЦЭМ!$B$39:$B$782,K$119)+'СЕТ СН'!$I$9+СВЦЭМ!$D$10+'СЕТ СН'!$I$6-'СЕТ СН'!$I$19</f>
        <v>2191.2822769699997</v>
      </c>
      <c r="L130" s="36">
        <f>SUMIFS(СВЦЭМ!$C$39:$C$782,СВЦЭМ!$A$39:$A$782,$A130,СВЦЭМ!$B$39:$B$782,L$119)+'СЕТ СН'!$I$9+СВЦЭМ!$D$10+'СЕТ СН'!$I$6-'СЕТ СН'!$I$19</f>
        <v>2148.8025991699997</v>
      </c>
      <c r="M130" s="36">
        <f>SUMIFS(СВЦЭМ!$C$39:$C$782,СВЦЭМ!$A$39:$A$782,$A130,СВЦЭМ!$B$39:$B$782,M$119)+'СЕТ СН'!$I$9+СВЦЭМ!$D$10+'СЕТ СН'!$I$6-'СЕТ СН'!$I$19</f>
        <v>2137.5775866899999</v>
      </c>
      <c r="N130" s="36">
        <f>SUMIFS(СВЦЭМ!$C$39:$C$782,СВЦЭМ!$A$39:$A$782,$A130,СВЦЭМ!$B$39:$B$782,N$119)+'СЕТ СН'!$I$9+СВЦЭМ!$D$10+'СЕТ СН'!$I$6-'СЕТ СН'!$I$19</f>
        <v>2139.5980199999999</v>
      </c>
      <c r="O130" s="36">
        <f>SUMIFS(СВЦЭМ!$C$39:$C$782,СВЦЭМ!$A$39:$A$782,$A130,СВЦЭМ!$B$39:$B$782,O$119)+'СЕТ СН'!$I$9+СВЦЭМ!$D$10+'СЕТ СН'!$I$6-'СЕТ СН'!$I$19</f>
        <v>2128.6786973399999</v>
      </c>
      <c r="P130" s="36">
        <f>SUMIFS(СВЦЭМ!$C$39:$C$782,СВЦЭМ!$A$39:$A$782,$A130,СВЦЭМ!$B$39:$B$782,P$119)+'СЕТ СН'!$I$9+СВЦЭМ!$D$10+'СЕТ СН'!$I$6-'СЕТ СН'!$I$19</f>
        <v>2125.9316151799999</v>
      </c>
      <c r="Q130" s="36">
        <f>SUMIFS(СВЦЭМ!$C$39:$C$782,СВЦЭМ!$A$39:$A$782,$A130,СВЦЭМ!$B$39:$B$782,Q$119)+'СЕТ СН'!$I$9+СВЦЭМ!$D$10+'СЕТ СН'!$I$6-'СЕТ СН'!$I$19</f>
        <v>2131.28244834</v>
      </c>
      <c r="R130" s="36">
        <f>SUMIFS(СВЦЭМ!$C$39:$C$782,СВЦЭМ!$A$39:$A$782,$A130,СВЦЭМ!$B$39:$B$782,R$119)+'СЕТ СН'!$I$9+СВЦЭМ!$D$10+'СЕТ СН'!$I$6-'СЕТ СН'!$I$19</f>
        <v>2133.1461028499998</v>
      </c>
      <c r="S130" s="36">
        <f>SUMIFS(СВЦЭМ!$C$39:$C$782,СВЦЭМ!$A$39:$A$782,$A130,СВЦЭМ!$B$39:$B$782,S$119)+'СЕТ СН'!$I$9+СВЦЭМ!$D$10+'СЕТ СН'!$I$6-'СЕТ СН'!$I$19</f>
        <v>2112.6674842100001</v>
      </c>
      <c r="T130" s="36">
        <f>SUMIFS(СВЦЭМ!$C$39:$C$782,СВЦЭМ!$A$39:$A$782,$A130,СВЦЭМ!$B$39:$B$782,T$119)+'СЕТ СН'!$I$9+СВЦЭМ!$D$10+'СЕТ СН'!$I$6-'СЕТ СН'!$I$19</f>
        <v>2109.6502417499996</v>
      </c>
      <c r="U130" s="36">
        <f>SUMIFS(СВЦЭМ!$C$39:$C$782,СВЦЭМ!$A$39:$A$782,$A130,СВЦЭМ!$B$39:$B$782,U$119)+'СЕТ СН'!$I$9+СВЦЭМ!$D$10+'СЕТ СН'!$I$6-'СЕТ СН'!$I$19</f>
        <v>2133.4052179700002</v>
      </c>
      <c r="V130" s="36">
        <f>SUMIFS(СВЦЭМ!$C$39:$C$782,СВЦЭМ!$A$39:$A$782,$A130,СВЦЭМ!$B$39:$B$782,V$119)+'СЕТ СН'!$I$9+СВЦЭМ!$D$10+'СЕТ СН'!$I$6-'СЕТ СН'!$I$19</f>
        <v>2151.9915575699997</v>
      </c>
      <c r="W130" s="36">
        <f>SUMIFS(СВЦЭМ!$C$39:$C$782,СВЦЭМ!$A$39:$A$782,$A130,СВЦЭМ!$B$39:$B$782,W$119)+'СЕТ СН'!$I$9+СВЦЭМ!$D$10+'СЕТ СН'!$I$6-'СЕТ СН'!$I$19</f>
        <v>2133.95048232</v>
      </c>
      <c r="X130" s="36">
        <f>SUMIFS(СВЦЭМ!$C$39:$C$782,СВЦЭМ!$A$39:$A$782,$A130,СВЦЭМ!$B$39:$B$782,X$119)+'СЕТ СН'!$I$9+СВЦЭМ!$D$10+'СЕТ СН'!$I$6-'СЕТ СН'!$I$19</f>
        <v>2178.0414062299997</v>
      </c>
      <c r="Y130" s="36">
        <f>SUMIFS(СВЦЭМ!$C$39:$C$782,СВЦЭМ!$A$39:$A$782,$A130,СВЦЭМ!$B$39:$B$782,Y$119)+'СЕТ СН'!$I$9+СВЦЭМ!$D$10+'СЕТ СН'!$I$6-'СЕТ СН'!$I$19</f>
        <v>2260.1806811400002</v>
      </c>
    </row>
    <row r="131" spans="1:25" ht="15.75" x14ac:dyDescent="0.2">
      <c r="A131" s="35">
        <f t="shared" si="3"/>
        <v>45119</v>
      </c>
      <c r="B131" s="36">
        <f>SUMIFS(СВЦЭМ!$C$39:$C$782,СВЦЭМ!$A$39:$A$782,$A131,СВЦЭМ!$B$39:$B$782,B$119)+'СЕТ СН'!$I$9+СВЦЭМ!$D$10+'СЕТ СН'!$I$6-'СЕТ СН'!$I$19</f>
        <v>2329.2061738699999</v>
      </c>
      <c r="C131" s="36">
        <f>SUMIFS(СВЦЭМ!$C$39:$C$782,СВЦЭМ!$A$39:$A$782,$A131,СВЦЭМ!$B$39:$B$782,C$119)+'СЕТ СН'!$I$9+СВЦЭМ!$D$10+'СЕТ СН'!$I$6-'СЕТ СН'!$I$19</f>
        <v>2371.8391405299999</v>
      </c>
      <c r="D131" s="36">
        <f>SUMIFS(СВЦЭМ!$C$39:$C$782,СВЦЭМ!$A$39:$A$782,$A131,СВЦЭМ!$B$39:$B$782,D$119)+'СЕТ СН'!$I$9+СВЦЭМ!$D$10+'СЕТ СН'!$I$6-'СЕТ СН'!$I$19</f>
        <v>2444.46760851</v>
      </c>
      <c r="E131" s="36">
        <f>SUMIFS(СВЦЭМ!$C$39:$C$782,СВЦЭМ!$A$39:$A$782,$A131,СВЦЭМ!$B$39:$B$782,E$119)+'СЕТ СН'!$I$9+СВЦЭМ!$D$10+'СЕТ СН'!$I$6-'СЕТ СН'!$I$19</f>
        <v>2511.01220156</v>
      </c>
      <c r="F131" s="36">
        <f>SUMIFS(СВЦЭМ!$C$39:$C$782,СВЦЭМ!$A$39:$A$782,$A131,СВЦЭМ!$B$39:$B$782,F$119)+'СЕТ СН'!$I$9+СВЦЭМ!$D$10+'СЕТ СН'!$I$6-'СЕТ СН'!$I$19</f>
        <v>2552.1790086999999</v>
      </c>
      <c r="G131" s="36">
        <f>SUMIFS(СВЦЭМ!$C$39:$C$782,СВЦЭМ!$A$39:$A$782,$A131,СВЦЭМ!$B$39:$B$782,G$119)+'СЕТ СН'!$I$9+СВЦЭМ!$D$10+'СЕТ СН'!$I$6-'СЕТ СН'!$I$19</f>
        <v>2528.5387079100001</v>
      </c>
      <c r="H131" s="36">
        <f>SUMIFS(СВЦЭМ!$C$39:$C$782,СВЦЭМ!$A$39:$A$782,$A131,СВЦЭМ!$B$39:$B$782,H$119)+'СЕТ СН'!$I$9+СВЦЭМ!$D$10+'СЕТ СН'!$I$6-'СЕТ СН'!$I$19</f>
        <v>2475.2085540899998</v>
      </c>
      <c r="I131" s="36">
        <f>SUMIFS(СВЦЭМ!$C$39:$C$782,СВЦЭМ!$A$39:$A$782,$A131,СВЦЭМ!$B$39:$B$782,I$119)+'СЕТ СН'!$I$9+СВЦЭМ!$D$10+'СЕТ СН'!$I$6-'СЕТ СН'!$I$19</f>
        <v>2277.89297106</v>
      </c>
      <c r="J131" s="36">
        <f>SUMIFS(СВЦЭМ!$C$39:$C$782,СВЦЭМ!$A$39:$A$782,$A131,СВЦЭМ!$B$39:$B$782,J$119)+'СЕТ СН'!$I$9+СВЦЭМ!$D$10+'СЕТ СН'!$I$6-'СЕТ СН'!$I$19</f>
        <v>2219.6923635900002</v>
      </c>
      <c r="K131" s="36">
        <f>SUMIFS(СВЦЭМ!$C$39:$C$782,СВЦЭМ!$A$39:$A$782,$A131,СВЦЭМ!$B$39:$B$782,K$119)+'СЕТ СН'!$I$9+СВЦЭМ!$D$10+'СЕТ СН'!$I$6-'СЕТ СН'!$I$19</f>
        <v>2144.3983734499998</v>
      </c>
      <c r="L131" s="36">
        <f>SUMIFS(СВЦЭМ!$C$39:$C$782,СВЦЭМ!$A$39:$A$782,$A131,СВЦЭМ!$B$39:$B$782,L$119)+'СЕТ СН'!$I$9+СВЦЭМ!$D$10+'СЕТ СН'!$I$6-'СЕТ СН'!$I$19</f>
        <v>2149.8498044999997</v>
      </c>
      <c r="M131" s="36">
        <f>SUMIFS(СВЦЭМ!$C$39:$C$782,СВЦЭМ!$A$39:$A$782,$A131,СВЦЭМ!$B$39:$B$782,M$119)+'СЕТ СН'!$I$9+СВЦЭМ!$D$10+'СЕТ СН'!$I$6-'СЕТ СН'!$I$19</f>
        <v>2187.8196056799998</v>
      </c>
      <c r="N131" s="36">
        <f>SUMIFS(СВЦЭМ!$C$39:$C$782,СВЦЭМ!$A$39:$A$782,$A131,СВЦЭМ!$B$39:$B$782,N$119)+'СЕТ СН'!$I$9+СВЦЭМ!$D$10+'СЕТ СН'!$I$6-'СЕТ СН'!$I$19</f>
        <v>2187.4082435599998</v>
      </c>
      <c r="O131" s="36">
        <f>SUMIFS(СВЦЭМ!$C$39:$C$782,СВЦЭМ!$A$39:$A$782,$A131,СВЦЭМ!$B$39:$B$782,O$119)+'СЕТ СН'!$I$9+СВЦЭМ!$D$10+'СЕТ СН'!$I$6-'СЕТ СН'!$I$19</f>
        <v>2188.45303104</v>
      </c>
      <c r="P131" s="36">
        <f>SUMIFS(СВЦЭМ!$C$39:$C$782,СВЦЭМ!$A$39:$A$782,$A131,СВЦЭМ!$B$39:$B$782,P$119)+'СЕТ СН'!$I$9+СВЦЭМ!$D$10+'СЕТ СН'!$I$6-'СЕТ СН'!$I$19</f>
        <v>2176.4827894</v>
      </c>
      <c r="Q131" s="36">
        <f>SUMIFS(СВЦЭМ!$C$39:$C$782,СВЦЭМ!$A$39:$A$782,$A131,СВЦЭМ!$B$39:$B$782,Q$119)+'СЕТ СН'!$I$9+СВЦЭМ!$D$10+'СЕТ СН'!$I$6-'СЕТ СН'!$I$19</f>
        <v>2171.6117111100002</v>
      </c>
      <c r="R131" s="36">
        <f>SUMIFS(СВЦЭМ!$C$39:$C$782,СВЦЭМ!$A$39:$A$782,$A131,СВЦЭМ!$B$39:$B$782,R$119)+'СЕТ СН'!$I$9+СВЦЭМ!$D$10+'СЕТ СН'!$I$6-'СЕТ СН'!$I$19</f>
        <v>2175.1918061199999</v>
      </c>
      <c r="S131" s="36">
        <f>SUMIFS(СВЦЭМ!$C$39:$C$782,СВЦЭМ!$A$39:$A$782,$A131,СВЦЭМ!$B$39:$B$782,S$119)+'СЕТ СН'!$I$9+СВЦЭМ!$D$10+'СЕТ СН'!$I$6-'СЕТ СН'!$I$19</f>
        <v>2173.1890224600002</v>
      </c>
      <c r="T131" s="36">
        <f>SUMIFS(СВЦЭМ!$C$39:$C$782,СВЦЭМ!$A$39:$A$782,$A131,СВЦЭМ!$B$39:$B$782,T$119)+'СЕТ СН'!$I$9+СВЦЭМ!$D$10+'СЕТ СН'!$I$6-'СЕТ СН'!$I$19</f>
        <v>2169.7512406799997</v>
      </c>
      <c r="U131" s="36">
        <f>SUMIFS(СВЦЭМ!$C$39:$C$782,СВЦЭМ!$A$39:$A$782,$A131,СВЦЭМ!$B$39:$B$782,U$119)+'СЕТ СН'!$I$9+СВЦЭМ!$D$10+'СЕТ СН'!$I$6-'СЕТ СН'!$I$19</f>
        <v>2181.6126561299998</v>
      </c>
      <c r="V131" s="36">
        <f>SUMIFS(СВЦЭМ!$C$39:$C$782,СВЦЭМ!$A$39:$A$782,$A131,СВЦЭМ!$B$39:$B$782,V$119)+'СЕТ СН'!$I$9+СВЦЭМ!$D$10+'СЕТ СН'!$I$6-'СЕТ СН'!$I$19</f>
        <v>2180.3495321800001</v>
      </c>
      <c r="W131" s="36">
        <f>SUMIFS(СВЦЭМ!$C$39:$C$782,СВЦЭМ!$A$39:$A$782,$A131,СВЦЭМ!$B$39:$B$782,W$119)+'СЕТ СН'!$I$9+СВЦЭМ!$D$10+'СЕТ СН'!$I$6-'СЕТ СН'!$I$19</f>
        <v>2148.60087815</v>
      </c>
      <c r="X131" s="36">
        <f>SUMIFS(СВЦЭМ!$C$39:$C$782,СВЦЭМ!$A$39:$A$782,$A131,СВЦЭМ!$B$39:$B$782,X$119)+'СЕТ СН'!$I$9+СВЦЭМ!$D$10+'СЕТ СН'!$I$6-'СЕТ СН'!$I$19</f>
        <v>2198.4720564899999</v>
      </c>
      <c r="Y131" s="36">
        <f>SUMIFS(СВЦЭМ!$C$39:$C$782,СВЦЭМ!$A$39:$A$782,$A131,СВЦЭМ!$B$39:$B$782,Y$119)+'СЕТ СН'!$I$9+СВЦЭМ!$D$10+'СЕТ СН'!$I$6-'СЕТ СН'!$I$19</f>
        <v>2246.6540599</v>
      </c>
    </row>
    <row r="132" spans="1:25" ht="15.75" x14ac:dyDescent="0.2">
      <c r="A132" s="35">
        <f t="shared" si="3"/>
        <v>45120</v>
      </c>
      <c r="B132" s="36">
        <f>SUMIFS(СВЦЭМ!$C$39:$C$782,СВЦЭМ!$A$39:$A$782,$A132,СВЦЭМ!$B$39:$B$782,B$119)+'СЕТ СН'!$I$9+СВЦЭМ!$D$10+'СЕТ СН'!$I$6-'СЕТ СН'!$I$19</f>
        <v>2312.7629605000002</v>
      </c>
      <c r="C132" s="36">
        <f>SUMIFS(СВЦЭМ!$C$39:$C$782,СВЦЭМ!$A$39:$A$782,$A132,СВЦЭМ!$B$39:$B$782,C$119)+'СЕТ СН'!$I$9+СВЦЭМ!$D$10+'СЕТ СН'!$I$6-'СЕТ СН'!$I$19</f>
        <v>2384.5890758799997</v>
      </c>
      <c r="D132" s="36">
        <f>SUMIFS(СВЦЭМ!$C$39:$C$782,СВЦЭМ!$A$39:$A$782,$A132,СВЦЭМ!$B$39:$B$782,D$119)+'СЕТ СН'!$I$9+СВЦЭМ!$D$10+'СЕТ СН'!$I$6-'СЕТ СН'!$I$19</f>
        <v>2524.98353296</v>
      </c>
      <c r="E132" s="36">
        <f>SUMIFS(СВЦЭМ!$C$39:$C$782,СВЦЭМ!$A$39:$A$782,$A132,СВЦЭМ!$B$39:$B$782,E$119)+'СЕТ СН'!$I$9+СВЦЭМ!$D$10+'СЕТ СН'!$I$6-'СЕТ СН'!$I$19</f>
        <v>2576.5035607</v>
      </c>
      <c r="F132" s="36">
        <f>SUMIFS(СВЦЭМ!$C$39:$C$782,СВЦЭМ!$A$39:$A$782,$A132,СВЦЭМ!$B$39:$B$782,F$119)+'СЕТ СН'!$I$9+СВЦЭМ!$D$10+'СЕТ СН'!$I$6-'СЕТ СН'!$I$19</f>
        <v>2580.5554293799996</v>
      </c>
      <c r="G132" s="36">
        <f>SUMIFS(СВЦЭМ!$C$39:$C$782,СВЦЭМ!$A$39:$A$782,$A132,СВЦЭМ!$B$39:$B$782,G$119)+'СЕТ СН'!$I$9+СВЦЭМ!$D$10+'СЕТ СН'!$I$6-'СЕТ СН'!$I$19</f>
        <v>2566.8410114799999</v>
      </c>
      <c r="H132" s="36">
        <f>SUMIFS(СВЦЭМ!$C$39:$C$782,СВЦЭМ!$A$39:$A$782,$A132,СВЦЭМ!$B$39:$B$782,H$119)+'СЕТ СН'!$I$9+СВЦЭМ!$D$10+'СЕТ СН'!$I$6-'СЕТ СН'!$I$19</f>
        <v>2514.6486968499999</v>
      </c>
      <c r="I132" s="36">
        <f>SUMIFS(СВЦЭМ!$C$39:$C$782,СВЦЭМ!$A$39:$A$782,$A132,СВЦЭМ!$B$39:$B$782,I$119)+'СЕТ СН'!$I$9+СВЦЭМ!$D$10+'СЕТ СН'!$I$6-'СЕТ СН'!$I$19</f>
        <v>2315.7034162999998</v>
      </c>
      <c r="J132" s="36">
        <f>SUMIFS(СВЦЭМ!$C$39:$C$782,СВЦЭМ!$A$39:$A$782,$A132,СВЦЭМ!$B$39:$B$782,J$119)+'СЕТ СН'!$I$9+СВЦЭМ!$D$10+'СЕТ СН'!$I$6-'СЕТ СН'!$I$19</f>
        <v>2196.1701813499999</v>
      </c>
      <c r="K132" s="36">
        <f>SUMIFS(СВЦЭМ!$C$39:$C$782,СВЦЭМ!$A$39:$A$782,$A132,СВЦЭМ!$B$39:$B$782,K$119)+'СЕТ СН'!$I$9+СВЦЭМ!$D$10+'СЕТ СН'!$I$6-'СЕТ СН'!$I$19</f>
        <v>2157.1610414400002</v>
      </c>
      <c r="L132" s="36">
        <f>SUMIFS(СВЦЭМ!$C$39:$C$782,СВЦЭМ!$A$39:$A$782,$A132,СВЦЭМ!$B$39:$B$782,L$119)+'СЕТ СН'!$I$9+СВЦЭМ!$D$10+'СЕТ СН'!$I$6-'СЕТ СН'!$I$19</f>
        <v>2123.50006708</v>
      </c>
      <c r="M132" s="36">
        <f>SUMIFS(СВЦЭМ!$C$39:$C$782,СВЦЭМ!$A$39:$A$782,$A132,СВЦЭМ!$B$39:$B$782,M$119)+'СЕТ СН'!$I$9+СВЦЭМ!$D$10+'СЕТ СН'!$I$6-'СЕТ СН'!$I$19</f>
        <v>2123.38104376</v>
      </c>
      <c r="N132" s="36">
        <f>SUMIFS(СВЦЭМ!$C$39:$C$782,СВЦЭМ!$A$39:$A$782,$A132,СВЦЭМ!$B$39:$B$782,N$119)+'СЕТ СН'!$I$9+СВЦЭМ!$D$10+'СЕТ СН'!$I$6-'СЕТ СН'!$I$19</f>
        <v>2120.7298732700001</v>
      </c>
      <c r="O132" s="36">
        <f>SUMIFS(СВЦЭМ!$C$39:$C$782,СВЦЭМ!$A$39:$A$782,$A132,СВЦЭМ!$B$39:$B$782,O$119)+'СЕТ СН'!$I$9+СВЦЭМ!$D$10+'СЕТ СН'!$I$6-'СЕТ СН'!$I$19</f>
        <v>2120.30049482</v>
      </c>
      <c r="P132" s="36">
        <f>SUMIFS(СВЦЭМ!$C$39:$C$782,СВЦЭМ!$A$39:$A$782,$A132,СВЦЭМ!$B$39:$B$782,P$119)+'СЕТ СН'!$I$9+СВЦЭМ!$D$10+'СЕТ СН'!$I$6-'СЕТ СН'!$I$19</f>
        <v>2132.5680481099998</v>
      </c>
      <c r="Q132" s="36">
        <f>SUMIFS(СВЦЭМ!$C$39:$C$782,СВЦЭМ!$A$39:$A$782,$A132,СВЦЭМ!$B$39:$B$782,Q$119)+'СЕТ СН'!$I$9+СВЦЭМ!$D$10+'СЕТ СН'!$I$6-'СЕТ СН'!$I$19</f>
        <v>2133.55554291</v>
      </c>
      <c r="R132" s="36">
        <f>SUMIFS(СВЦЭМ!$C$39:$C$782,СВЦЭМ!$A$39:$A$782,$A132,СВЦЭМ!$B$39:$B$782,R$119)+'СЕТ СН'!$I$9+СВЦЭМ!$D$10+'СЕТ СН'!$I$6-'СЕТ СН'!$I$19</f>
        <v>2143.6599042999997</v>
      </c>
      <c r="S132" s="36">
        <f>SUMIFS(СВЦЭМ!$C$39:$C$782,СВЦЭМ!$A$39:$A$782,$A132,СВЦЭМ!$B$39:$B$782,S$119)+'СЕТ СН'!$I$9+СВЦЭМ!$D$10+'СЕТ СН'!$I$6-'СЕТ СН'!$I$19</f>
        <v>2144.01840864</v>
      </c>
      <c r="T132" s="36">
        <f>SUMIFS(СВЦЭМ!$C$39:$C$782,СВЦЭМ!$A$39:$A$782,$A132,СВЦЭМ!$B$39:$B$782,T$119)+'СЕТ СН'!$I$9+СВЦЭМ!$D$10+'СЕТ СН'!$I$6-'СЕТ СН'!$I$19</f>
        <v>2128.3545398699998</v>
      </c>
      <c r="U132" s="36">
        <f>SUMIFS(СВЦЭМ!$C$39:$C$782,СВЦЭМ!$A$39:$A$782,$A132,СВЦЭМ!$B$39:$B$782,U$119)+'СЕТ СН'!$I$9+СВЦЭМ!$D$10+'СЕТ СН'!$I$6-'СЕТ СН'!$I$19</f>
        <v>2146.2141455199999</v>
      </c>
      <c r="V132" s="36">
        <f>SUMIFS(СВЦЭМ!$C$39:$C$782,СВЦЭМ!$A$39:$A$782,$A132,СВЦЭМ!$B$39:$B$782,V$119)+'СЕТ СН'!$I$9+СВЦЭМ!$D$10+'СЕТ СН'!$I$6-'СЕТ СН'!$I$19</f>
        <v>2160.5041643</v>
      </c>
      <c r="W132" s="36">
        <f>SUMIFS(СВЦЭМ!$C$39:$C$782,СВЦЭМ!$A$39:$A$782,$A132,СВЦЭМ!$B$39:$B$782,W$119)+'СЕТ СН'!$I$9+СВЦЭМ!$D$10+'СЕТ СН'!$I$6-'СЕТ СН'!$I$19</f>
        <v>2159.4888125500001</v>
      </c>
      <c r="X132" s="36">
        <f>SUMIFS(СВЦЭМ!$C$39:$C$782,СВЦЭМ!$A$39:$A$782,$A132,СВЦЭМ!$B$39:$B$782,X$119)+'СЕТ СН'!$I$9+СВЦЭМ!$D$10+'СЕТ СН'!$I$6-'СЕТ СН'!$I$19</f>
        <v>2188.4238997900002</v>
      </c>
      <c r="Y132" s="36">
        <f>SUMIFS(СВЦЭМ!$C$39:$C$782,СВЦЭМ!$A$39:$A$782,$A132,СВЦЭМ!$B$39:$B$782,Y$119)+'СЕТ СН'!$I$9+СВЦЭМ!$D$10+'СЕТ СН'!$I$6-'СЕТ СН'!$I$19</f>
        <v>2292.3218302699997</v>
      </c>
    </row>
    <row r="133" spans="1:25" ht="15.75" x14ac:dyDescent="0.2">
      <c r="A133" s="35">
        <f t="shared" si="3"/>
        <v>45121</v>
      </c>
      <c r="B133" s="36">
        <f>SUMIFS(СВЦЭМ!$C$39:$C$782,СВЦЭМ!$A$39:$A$782,$A133,СВЦЭМ!$B$39:$B$782,B$119)+'СЕТ СН'!$I$9+СВЦЭМ!$D$10+'СЕТ СН'!$I$6-'СЕТ СН'!$I$19</f>
        <v>2207.7601706099999</v>
      </c>
      <c r="C133" s="36">
        <f>SUMIFS(СВЦЭМ!$C$39:$C$782,СВЦЭМ!$A$39:$A$782,$A133,СВЦЭМ!$B$39:$B$782,C$119)+'СЕТ СН'!$I$9+СВЦЭМ!$D$10+'СЕТ СН'!$I$6-'СЕТ СН'!$I$19</f>
        <v>2301.0110639899999</v>
      </c>
      <c r="D133" s="36">
        <f>SUMIFS(СВЦЭМ!$C$39:$C$782,СВЦЭМ!$A$39:$A$782,$A133,СВЦЭМ!$B$39:$B$782,D$119)+'СЕТ СН'!$I$9+СВЦЭМ!$D$10+'СЕТ СН'!$I$6-'СЕТ СН'!$I$19</f>
        <v>2361.4527790299999</v>
      </c>
      <c r="E133" s="36">
        <f>SUMIFS(СВЦЭМ!$C$39:$C$782,СВЦЭМ!$A$39:$A$782,$A133,СВЦЭМ!$B$39:$B$782,E$119)+'СЕТ СН'!$I$9+СВЦЭМ!$D$10+'СЕТ СН'!$I$6-'СЕТ СН'!$I$19</f>
        <v>2426.6358786599999</v>
      </c>
      <c r="F133" s="36">
        <f>SUMIFS(СВЦЭМ!$C$39:$C$782,СВЦЭМ!$A$39:$A$782,$A133,СВЦЭМ!$B$39:$B$782,F$119)+'СЕТ СН'!$I$9+СВЦЭМ!$D$10+'СЕТ СН'!$I$6-'СЕТ СН'!$I$19</f>
        <v>2444.7567518300002</v>
      </c>
      <c r="G133" s="36">
        <f>SUMIFS(СВЦЭМ!$C$39:$C$782,СВЦЭМ!$A$39:$A$782,$A133,СВЦЭМ!$B$39:$B$782,G$119)+'СЕТ СН'!$I$9+СВЦЭМ!$D$10+'СЕТ СН'!$I$6-'СЕТ СН'!$I$19</f>
        <v>2471.8475153499999</v>
      </c>
      <c r="H133" s="36">
        <f>SUMIFS(СВЦЭМ!$C$39:$C$782,СВЦЭМ!$A$39:$A$782,$A133,СВЦЭМ!$B$39:$B$782,H$119)+'СЕТ СН'!$I$9+СВЦЭМ!$D$10+'СЕТ СН'!$I$6-'СЕТ СН'!$I$19</f>
        <v>2478.5594438600001</v>
      </c>
      <c r="I133" s="36">
        <f>SUMIFS(СВЦЭМ!$C$39:$C$782,СВЦЭМ!$A$39:$A$782,$A133,СВЦЭМ!$B$39:$B$782,I$119)+'СЕТ СН'!$I$9+СВЦЭМ!$D$10+'СЕТ СН'!$I$6-'СЕТ СН'!$I$19</f>
        <v>2283.9054759199998</v>
      </c>
      <c r="J133" s="36">
        <f>SUMIFS(СВЦЭМ!$C$39:$C$782,СВЦЭМ!$A$39:$A$782,$A133,СВЦЭМ!$B$39:$B$782,J$119)+'СЕТ СН'!$I$9+СВЦЭМ!$D$10+'СЕТ СН'!$I$6-'СЕТ СН'!$I$19</f>
        <v>2161.0739827099997</v>
      </c>
      <c r="K133" s="36">
        <f>SUMIFS(СВЦЭМ!$C$39:$C$782,СВЦЭМ!$A$39:$A$782,$A133,СВЦЭМ!$B$39:$B$782,K$119)+'СЕТ СН'!$I$9+СВЦЭМ!$D$10+'СЕТ СН'!$I$6-'СЕТ СН'!$I$19</f>
        <v>2133.8625069199998</v>
      </c>
      <c r="L133" s="36">
        <f>SUMIFS(СВЦЭМ!$C$39:$C$782,СВЦЭМ!$A$39:$A$782,$A133,СВЦЭМ!$B$39:$B$782,L$119)+'СЕТ СН'!$I$9+СВЦЭМ!$D$10+'СЕТ СН'!$I$6-'СЕТ СН'!$I$19</f>
        <v>2095.07987013</v>
      </c>
      <c r="M133" s="36">
        <f>SUMIFS(СВЦЭМ!$C$39:$C$782,СВЦЭМ!$A$39:$A$782,$A133,СВЦЭМ!$B$39:$B$782,M$119)+'СЕТ СН'!$I$9+СВЦЭМ!$D$10+'СЕТ СН'!$I$6-'СЕТ СН'!$I$19</f>
        <v>2125.3817367399997</v>
      </c>
      <c r="N133" s="36">
        <f>SUMIFS(СВЦЭМ!$C$39:$C$782,СВЦЭМ!$A$39:$A$782,$A133,СВЦЭМ!$B$39:$B$782,N$119)+'СЕТ СН'!$I$9+СВЦЭМ!$D$10+'СЕТ СН'!$I$6-'СЕТ СН'!$I$19</f>
        <v>2157.3729567599999</v>
      </c>
      <c r="O133" s="36">
        <f>SUMIFS(СВЦЭМ!$C$39:$C$782,СВЦЭМ!$A$39:$A$782,$A133,СВЦЭМ!$B$39:$B$782,O$119)+'СЕТ СН'!$I$9+СВЦЭМ!$D$10+'СЕТ СН'!$I$6-'СЕТ СН'!$I$19</f>
        <v>2162.5782425899997</v>
      </c>
      <c r="P133" s="36">
        <f>SUMIFS(СВЦЭМ!$C$39:$C$782,СВЦЭМ!$A$39:$A$782,$A133,СВЦЭМ!$B$39:$B$782,P$119)+'СЕТ СН'!$I$9+СВЦЭМ!$D$10+'СЕТ СН'!$I$6-'СЕТ СН'!$I$19</f>
        <v>2122.4923509299997</v>
      </c>
      <c r="Q133" s="36">
        <f>SUMIFS(СВЦЭМ!$C$39:$C$782,СВЦЭМ!$A$39:$A$782,$A133,СВЦЭМ!$B$39:$B$782,Q$119)+'СЕТ СН'!$I$9+СВЦЭМ!$D$10+'СЕТ СН'!$I$6-'СЕТ СН'!$I$19</f>
        <v>2056.0583938299997</v>
      </c>
      <c r="R133" s="36">
        <f>SUMIFS(СВЦЭМ!$C$39:$C$782,СВЦЭМ!$A$39:$A$782,$A133,СВЦЭМ!$B$39:$B$782,R$119)+'СЕТ СН'!$I$9+СВЦЭМ!$D$10+'СЕТ СН'!$I$6-'СЕТ СН'!$I$19</f>
        <v>2059.8186268499999</v>
      </c>
      <c r="S133" s="36">
        <f>SUMIFS(СВЦЭМ!$C$39:$C$782,СВЦЭМ!$A$39:$A$782,$A133,СВЦЭМ!$B$39:$B$782,S$119)+'СЕТ СН'!$I$9+СВЦЭМ!$D$10+'СЕТ СН'!$I$6-'СЕТ СН'!$I$19</f>
        <v>2057.8904586199997</v>
      </c>
      <c r="T133" s="36">
        <f>SUMIFS(СВЦЭМ!$C$39:$C$782,СВЦЭМ!$A$39:$A$782,$A133,СВЦЭМ!$B$39:$B$782,T$119)+'СЕТ СН'!$I$9+СВЦЭМ!$D$10+'СЕТ СН'!$I$6-'СЕТ СН'!$I$19</f>
        <v>2098.5910644599999</v>
      </c>
      <c r="U133" s="36">
        <f>SUMIFS(СВЦЭМ!$C$39:$C$782,СВЦЭМ!$A$39:$A$782,$A133,СВЦЭМ!$B$39:$B$782,U$119)+'СЕТ СН'!$I$9+СВЦЭМ!$D$10+'СЕТ СН'!$I$6-'СЕТ СН'!$I$19</f>
        <v>2092.23139627</v>
      </c>
      <c r="V133" s="36">
        <f>SUMIFS(СВЦЭМ!$C$39:$C$782,СВЦЭМ!$A$39:$A$782,$A133,СВЦЭМ!$B$39:$B$782,V$119)+'СЕТ СН'!$I$9+СВЦЭМ!$D$10+'СЕТ СН'!$I$6-'СЕТ СН'!$I$19</f>
        <v>2117.0155129899999</v>
      </c>
      <c r="W133" s="36">
        <f>SUMIFS(СВЦЭМ!$C$39:$C$782,СВЦЭМ!$A$39:$A$782,$A133,СВЦЭМ!$B$39:$B$782,W$119)+'СЕТ СН'!$I$9+СВЦЭМ!$D$10+'СЕТ СН'!$I$6-'СЕТ СН'!$I$19</f>
        <v>2087.1264944300001</v>
      </c>
      <c r="X133" s="36">
        <f>SUMIFS(СВЦЭМ!$C$39:$C$782,СВЦЭМ!$A$39:$A$782,$A133,СВЦЭМ!$B$39:$B$782,X$119)+'СЕТ СН'!$I$9+СВЦЭМ!$D$10+'СЕТ СН'!$I$6-'СЕТ СН'!$I$19</f>
        <v>2125.3276754099998</v>
      </c>
      <c r="Y133" s="36">
        <f>SUMIFS(СВЦЭМ!$C$39:$C$782,СВЦЭМ!$A$39:$A$782,$A133,СВЦЭМ!$B$39:$B$782,Y$119)+'СЕТ СН'!$I$9+СВЦЭМ!$D$10+'СЕТ СН'!$I$6-'СЕТ СН'!$I$19</f>
        <v>2241.9092856299999</v>
      </c>
    </row>
    <row r="134" spans="1:25" ht="15.75" x14ac:dyDescent="0.2">
      <c r="A134" s="35">
        <f t="shared" si="3"/>
        <v>45122</v>
      </c>
      <c r="B134" s="36">
        <f>SUMIFS(СВЦЭМ!$C$39:$C$782,СВЦЭМ!$A$39:$A$782,$A134,СВЦЭМ!$B$39:$B$782,B$119)+'СЕТ СН'!$I$9+СВЦЭМ!$D$10+'СЕТ СН'!$I$6-'СЕТ СН'!$I$19</f>
        <v>2235.6313159800002</v>
      </c>
      <c r="C134" s="36">
        <f>SUMIFS(СВЦЭМ!$C$39:$C$782,СВЦЭМ!$A$39:$A$782,$A134,СВЦЭМ!$B$39:$B$782,C$119)+'СЕТ СН'!$I$9+СВЦЭМ!$D$10+'СЕТ СН'!$I$6-'СЕТ СН'!$I$19</f>
        <v>2348.6013753299999</v>
      </c>
      <c r="D134" s="36">
        <f>SUMIFS(СВЦЭМ!$C$39:$C$782,СВЦЭМ!$A$39:$A$782,$A134,СВЦЭМ!$B$39:$B$782,D$119)+'СЕТ СН'!$I$9+СВЦЭМ!$D$10+'СЕТ СН'!$I$6-'СЕТ СН'!$I$19</f>
        <v>2499.9655785599998</v>
      </c>
      <c r="E134" s="36">
        <f>SUMIFS(СВЦЭМ!$C$39:$C$782,СВЦЭМ!$A$39:$A$782,$A134,СВЦЭМ!$B$39:$B$782,E$119)+'СЕТ СН'!$I$9+СВЦЭМ!$D$10+'СЕТ СН'!$I$6-'СЕТ СН'!$I$19</f>
        <v>2534.65441027</v>
      </c>
      <c r="F134" s="36">
        <f>SUMIFS(СВЦЭМ!$C$39:$C$782,СВЦЭМ!$A$39:$A$782,$A134,СВЦЭМ!$B$39:$B$782,F$119)+'СЕТ СН'!$I$9+СВЦЭМ!$D$10+'СЕТ СН'!$I$6-'СЕТ СН'!$I$19</f>
        <v>2534.74966361</v>
      </c>
      <c r="G134" s="36">
        <f>SUMIFS(СВЦЭМ!$C$39:$C$782,СВЦЭМ!$A$39:$A$782,$A134,СВЦЭМ!$B$39:$B$782,G$119)+'СЕТ СН'!$I$9+СВЦЭМ!$D$10+'СЕТ СН'!$I$6-'СЕТ СН'!$I$19</f>
        <v>2550.58942024</v>
      </c>
      <c r="H134" s="36">
        <f>SUMIFS(СВЦЭМ!$C$39:$C$782,СВЦЭМ!$A$39:$A$782,$A134,СВЦЭМ!$B$39:$B$782,H$119)+'СЕТ СН'!$I$9+СВЦЭМ!$D$10+'СЕТ СН'!$I$6-'СЕТ СН'!$I$19</f>
        <v>2546.11955115</v>
      </c>
      <c r="I134" s="36">
        <f>SUMIFS(СВЦЭМ!$C$39:$C$782,СВЦЭМ!$A$39:$A$782,$A134,СВЦЭМ!$B$39:$B$782,I$119)+'СЕТ СН'!$I$9+СВЦЭМ!$D$10+'СЕТ СН'!$I$6-'СЕТ СН'!$I$19</f>
        <v>2343.9169808300003</v>
      </c>
      <c r="J134" s="36">
        <f>SUMIFS(СВЦЭМ!$C$39:$C$782,СВЦЭМ!$A$39:$A$782,$A134,СВЦЭМ!$B$39:$B$782,J$119)+'СЕТ СН'!$I$9+СВЦЭМ!$D$10+'СЕТ СН'!$I$6-'СЕТ СН'!$I$19</f>
        <v>2230.6508723899997</v>
      </c>
      <c r="K134" s="36">
        <f>SUMIFS(СВЦЭМ!$C$39:$C$782,СВЦЭМ!$A$39:$A$782,$A134,СВЦЭМ!$B$39:$B$782,K$119)+'СЕТ СН'!$I$9+СВЦЭМ!$D$10+'СЕТ СН'!$I$6-'СЕТ СН'!$I$19</f>
        <v>2150.8878780499999</v>
      </c>
      <c r="L134" s="36">
        <f>SUMIFS(СВЦЭМ!$C$39:$C$782,СВЦЭМ!$A$39:$A$782,$A134,СВЦЭМ!$B$39:$B$782,L$119)+'СЕТ СН'!$I$9+СВЦЭМ!$D$10+'СЕТ СН'!$I$6-'СЕТ СН'!$I$19</f>
        <v>2086.4822128300002</v>
      </c>
      <c r="M134" s="36">
        <f>SUMIFS(СВЦЭМ!$C$39:$C$782,СВЦЭМ!$A$39:$A$782,$A134,СВЦЭМ!$B$39:$B$782,M$119)+'СЕТ СН'!$I$9+СВЦЭМ!$D$10+'СЕТ СН'!$I$6-'СЕТ СН'!$I$19</f>
        <v>2052.3014295000003</v>
      </c>
      <c r="N134" s="36">
        <f>SUMIFS(СВЦЭМ!$C$39:$C$782,СВЦЭМ!$A$39:$A$782,$A134,СВЦЭМ!$B$39:$B$782,N$119)+'СЕТ СН'!$I$9+СВЦЭМ!$D$10+'СЕТ СН'!$I$6-'СЕТ СН'!$I$19</f>
        <v>2039.4247666399999</v>
      </c>
      <c r="O134" s="36">
        <f>SUMIFS(СВЦЭМ!$C$39:$C$782,СВЦЭМ!$A$39:$A$782,$A134,СВЦЭМ!$B$39:$B$782,O$119)+'СЕТ СН'!$I$9+СВЦЭМ!$D$10+'СЕТ СН'!$I$6-'СЕТ СН'!$I$19</f>
        <v>2007.2941384999999</v>
      </c>
      <c r="P134" s="36">
        <f>SUMIFS(СВЦЭМ!$C$39:$C$782,СВЦЭМ!$A$39:$A$782,$A134,СВЦЭМ!$B$39:$B$782,P$119)+'СЕТ СН'!$I$9+СВЦЭМ!$D$10+'СЕТ СН'!$I$6-'СЕТ СН'!$I$19</f>
        <v>1845.4674117899999</v>
      </c>
      <c r="Q134" s="36">
        <f>SUMIFS(СВЦЭМ!$C$39:$C$782,СВЦЭМ!$A$39:$A$782,$A134,СВЦЭМ!$B$39:$B$782,Q$119)+'СЕТ СН'!$I$9+СВЦЭМ!$D$10+'СЕТ СН'!$I$6-'СЕТ СН'!$I$19</f>
        <v>1813.74679365</v>
      </c>
      <c r="R134" s="36">
        <f>SUMIFS(СВЦЭМ!$C$39:$C$782,СВЦЭМ!$A$39:$A$782,$A134,СВЦЭМ!$B$39:$B$782,R$119)+'СЕТ СН'!$I$9+СВЦЭМ!$D$10+'СЕТ СН'!$I$6-'СЕТ СН'!$I$19</f>
        <v>1807.9605624999999</v>
      </c>
      <c r="S134" s="36">
        <f>SUMIFS(СВЦЭМ!$C$39:$C$782,СВЦЭМ!$A$39:$A$782,$A134,СВЦЭМ!$B$39:$B$782,S$119)+'СЕТ СН'!$I$9+СВЦЭМ!$D$10+'СЕТ СН'!$I$6-'СЕТ СН'!$I$19</f>
        <v>1806.4374321799999</v>
      </c>
      <c r="T134" s="36">
        <f>SUMIFS(СВЦЭМ!$C$39:$C$782,СВЦЭМ!$A$39:$A$782,$A134,СВЦЭМ!$B$39:$B$782,T$119)+'СЕТ СН'!$I$9+СВЦЭМ!$D$10+'СЕТ СН'!$I$6-'СЕТ СН'!$I$19</f>
        <v>1833.5222740199999</v>
      </c>
      <c r="U134" s="36">
        <f>SUMIFS(СВЦЭМ!$C$39:$C$782,СВЦЭМ!$A$39:$A$782,$A134,СВЦЭМ!$B$39:$B$782,U$119)+'СЕТ СН'!$I$9+СВЦЭМ!$D$10+'СЕТ СН'!$I$6-'СЕТ СН'!$I$19</f>
        <v>1902.9193082100001</v>
      </c>
      <c r="V134" s="36">
        <f>SUMIFS(СВЦЭМ!$C$39:$C$782,СВЦЭМ!$A$39:$A$782,$A134,СВЦЭМ!$B$39:$B$782,V$119)+'СЕТ СН'!$I$9+СВЦЭМ!$D$10+'СЕТ СН'!$I$6-'СЕТ СН'!$I$19</f>
        <v>2097.4995644299997</v>
      </c>
      <c r="W134" s="36">
        <f>SUMIFS(СВЦЭМ!$C$39:$C$782,СВЦЭМ!$A$39:$A$782,$A134,СВЦЭМ!$B$39:$B$782,W$119)+'СЕТ СН'!$I$9+СВЦЭМ!$D$10+'СЕТ СН'!$I$6-'СЕТ СН'!$I$19</f>
        <v>2059.6377791</v>
      </c>
      <c r="X134" s="36">
        <f>SUMIFS(СВЦЭМ!$C$39:$C$782,СВЦЭМ!$A$39:$A$782,$A134,СВЦЭМ!$B$39:$B$782,X$119)+'СЕТ СН'!$I$9+СВЦЭМ!$D$10+'СЕТ СН'!$I$6-'СЕТ СН'!$I$19</f>
        <v>2098.0885367000001</v>
      </c>
      <c r="Y134" s="36">
        <f>SUMIFS(СВЦЭМ!$C$39:$C$782,СВЦЭМ!$A$39:$A$782,$A134,СВЦЭМ!$B$39:$B$782,Y$119)+'СЕТ СН'!$I$9+СВЦЭМ!$D$10+'СЕТ СН'!$I$6-'СЕТ СН'!$I$19</f>
        <v>2180.68184428</v>
      </c>
    </row>
    <row r="135" spans="1:25" ht="15.75" x14ac:dyDescent="0.2">
      <c r="A135" s="35">
        <f t="shared" si="3"/>
        <v>45123</v>
      </c>
      <c r="B135" s="36">
        <f>SUMIFS(СВЦЭМ!$C$39:$C$782,СВЦЭМ!$A$39:$A$782,$A135,СВЦЭМ!$B$39:$B$782,B$119)+'СЕТ СН'!$I$9+СВЦЭМ!$D$10+'СЕТ СН'!$I$6-'СЕТ СН'!$I$19</f>
        <v>2196.0062370799997</v>
      </c>
      <c r="C135" s="36">
        <f>SUMIFS(СВЦЭМ!$C$39:$C$782,СВЦЭМ!$A$39:$A$782,$A135,СВЦЭМ!$B$39:$B$782,C$119)+'СЕТ СН'!$I$9+СВЦЭМ!$D$10+'СЕТ СН'!$I$6-'СЕТ СН'!$I$19</f>
        <v>2280.2108153300001</v>
      </c>
      <c r="D135" s="36">
        <f>SUMIFS(СВЦЭМ!$C$39:$C$782,СВЦЭМ!$A$39:$A$782,$A135,СВЦЭМ!$B$39:$B$782,D$119)+'СЕТ СН'!$I$9+СВЦЭМ!$D$10+'СЕТ СН'!$I$6-'СЕТ СН'!$I$19</f>
        <v>2452.04116247</v>
      </c>
      <c r="E135" s="36">
        <f>SUMIFS(СВЦЭМ!$C$39:$C$782,СВЦЭМ!$A$39:$A$782,$A135,СВЦЭМ!$B$39:$B$782,E$119)+'СЕТ СН'!$I$9+СВЦЭМ!$D$10+'СЕТ СН'!$I$6-'СЕТ СН'!$I$19</f>
        <v>2523.6897871700003</v>
      </c>
      <c r="F135" s="36">
        <f>SUMIFS(СВЦЭМ!$C$39:$C$782,СВЦЭМ!$A$39:$A$782,$A135,СВЦЭМ!$B$39:$B$782,F$119)+'СЕТ СН'!$I$9+СВЦЭМ!$D$10+'СЕТ СН'!$I$6-'СЕТ СН'!$I$19</f>
        <v>2537.6693146600001</v>
      </c>
      <c r="G135" s="36">
        <f>SUMIFS(СВЦЭМ!$C$39:$C$782,СВЦЭМ!$A$39:$A$782,$A135,СВЦЭМ!$B$39:$B$782,G$119)+'СЕТ СН'!$I$9+СВЦЭМ!$D$10+'СЕТ СН'!$I$6-'СЕТ СН'!$I$19</f>
        <v>2522.91037228</v>
      </c>
      <c r="H135" s="36">
        <f>SUMIFS(СВЦЭМ!$C$39:$C$782,СВЦЭМ!$A$39:$A$782,$A135,СВЦЭМ!$B$39:$B$782,H$119)+'СЕТ СН'!$I$9+СВЦЭМ!$D$10+'СЕТ СН'!$I$6-'СЕТ СН'!$I$19</f>
        <v>2365.2632509699997</v>
      </c>
      <c r="I135" s="36">
        <f>SUMIFS(СВЦЭМ!$C$39:$C$782,СВЦЭМ!$A$39:$A$782,$A135,СВЦЭМ!$B$39:$B$782,I$119)+'СЕТ СН'!$I$9+СВЦЭМ!$D$10+'СЕТ СН'!$I$6-'СЕТ СН'!$I$19</f>
        <v>2318.3974742599999</v>
      </c>
      <c r="J135" s="36">
        <f>SUMIFS(СВЦЭМ!$C$39:$C$782,СВЦЭМ!$A$39:$A$782,$A135,СВЦЭМ!$B$39:$B$782,J$119)+'СЕТ СН'!$I$9+СВЦЭМ!$D$10+'СЕТ СН'!$I$6-'СЕТ СН'!$I$19</f>
        <v>2212.9219714800001</v>
      </c>
      <c r="K135" s="36">
        <f>SUMIFS(СВЦЭМ!$C$39:$C$782,СВЦЭМ!$A$39:$A$782,$A135,СВЦЭМ!$B$39:$B$782,K$119)+'СЕТ СН'!$I$9+СВЦЭМ!$D$10+'СЕТ СН'!$I$6-'СЕТ СН'!$I$19</f>
        <v>2141.4548432399997</v>
      </c>
      <c r="L135" s="36">
        <f>SUMIFS(СВЦЭМ!$C$39:$C$782,СВЦЭМ!$A$39:$A$782,$A135,СВЦЭМ!$B$39:$B$782,L$119)+'СЕТ СН'!$I$9+СВЦЭМ!$D$10+'СЕТ СН'!$I$6-'СЕТ СН'!$I$19</f>
        <v>2093.8960750699998</v>
      </c>
      <c r="M135" s="36">
        <f>SUMIFS(СВЦЭМ!$C$39:$C$782,СВЦЭМ!$A$39:$A$782,$A135,СВЦЭМ!$B$39:$B$782,M$119)+'СЕТ СН'!$I$9+СВЦЭМ!$D$10+'СЕТ СН'!$I$6-'СЕТ СН'!$I$19</f>
        <v>2064.1895067200003</v>
      </c>
      <c r="N135" s="36">
        <f>SUMIFS(СВЦЭМ!$C$39:$C$782,СВЦЭМ!$A$39:$A$782,$A135,СВЦЭМ!$B$39:$B$782,N$119)+'СЕТ СН'!$I$9+СВЦЭМ!$D$10+'СЕТ СН'!$I$6-'СЕТ СН'!$I$19</f>
        <v>2049.81166553</v>
      </c>
      <c r="O135" s="36">
        <f>SUMIFS(СВЦЭМ!$C$39:$C$782,СВЦЭМ!$A$39:$A$782,$A135,СВЦЭМ!$B$39:$B$782,O$119)+'СЕТ СН'!$I$9+СВЦЭМ!$D$10+'СЕТ СН'!$I$6-'СЕТ СН'!$I$19</f>
        <v>2061.1630681500001</v>
      </c>
      <c r="P135" s="36">
        <f>SUMIFS(СВЦЭМ!$C$39:$C$782,СВЦЭМ!$A$39:$A$782,$A135,СВЦЭМ!$B$39:$B$782,P$119)+'СЕТ СН'!$I$9+СВЦЭМ!$D$10+'СЕТ СН'!$I$6-'СЕТ СН'!$I$19</f>
        <v>2068.5395264399999</v>
      </c>
      <c r="Q135" s="36">
        <f>SUMIFS(СВЦЭМ!$C$39:$C$782,СВЦЭМ!$A$39:$A$782,$A135,СВЦЭМ!$B$39:$B$782,Q$119)+'СЕТ СН'!$I$9+СВЦЭМ!$D$10+'СЕТ СН'!$I$6-'СЕТ СН'!$I$19</f>
        <v>2041.2528081399998</v>
      </c>
      <c r="R135" s="36">
        <f>SUMIFS(СВЦЭМ!$C$39:$C$782,СВЦЭМ!$A$39:$A$782,$A135,СВЦЭМ!$B$39:$B$782,R$119)+'СЕТ СН'!$I$9+СВЦЭМ!$D$10+'СЕТ СН'!$I$6-'СЕТ СН'!$I$19</f>
        <v>2031.44858841</v>
      </c>
      <c r="S135" s="36">
        <f>SUMIFS(СВЦЭМ!$C$39:$C$782,СВЦЭМ!$A$39:$A$782,$A135,СВЦЭМ!$B$39:$B$782,S$119)+'СЕТ СН'!$I$9+СВЦЭМ!$D$10+'СЕТ СН'!$I$6-'СЕТ СН'!$I$19</f>
        <v>2024.43489656</v>
      </c>
      <c r="T135" s="36">
        <f>SUMIFS(СВЦЭМ!$C$39:$C$782,СВЦЭМ!$A$39:$A$782,$A135,СВЦЭМ!$B$39:$B$782,T$119)+'СЕТ СН'!$I$9+СВЦЭМ!$D$10+'СЕТ СН'!$I$6-'СЕТ СН'!$I$19</f>
        <v>2056.1810609200002</v>
      </c>
      <c r="U135" s="36">
        <f>SUMIFS(СВЦЭМ!$C$39:$C$782,СВЦЭМ!$A$39:$A$782,$A135,СВЦЭМ!$B$39:$B$782,U$119)+'СЕТ СН'!$I$9+СВЦЭМ!$D$10+'СЕТ СН'!$I$6-'СЕТ СН'!$I$19</f>
        <v>2061.2583628699999</v>
      </c>
      <c r="V135" s="36">
        <f>SUMIFS(СВЦЭМ!$C$39:$C$782,СВЦЭМ!$A$39:$A$782,$A135,СВЦЭМ!$B$39:$B$782,V$119)+'СЕТ СН'!$I$9+СВЦЭМ!$D$10+'СЕТ СН'!$I$6-'СЕТ СН'!$I$19</f>
        <v>1881.21672782</v>
      </c>
      <c r="W135" s="36">
        <f>SUMIFS(СВЦЭМ!$C$39:$C$782,СВЦЭМ!$A$39:$A$782,$A135,СВЦЭМ!$B$39:$B$782,W$119)+'СЕТ СН'!$I$9+СВЦЭМ!$D$10+'СЕТ СН'!$I$6-'СЕТ СН'!$I$19</f>
        <v>1704.7877350199999</v>
      </c>
      <c r="X135" s="36">
        <f>SUMIFS(СВЦЭМ!$C$39:$C$782,СВЦЭМ!$A$39:$A$782,$A135,СВЦЭМ!$B$39:$B$782,X$119)+'СЕТ СН'!$I$9+СВЦЭМ!$D$10+'СЕТ СН'!$I$6-'СЕТ СН'!$I$19</f>
        <v>1728.1281309599999</v>
      </c>
      <c r="Y135" s="36">
        <f>SUMIFS(СВЦЭМ!$C$39:$C$782,СВЦЭМ!$A$39:$A$782,$A135,СВЦЭМ!$B$39:$B$782,Y$119)+'СЕТ СН'!$I$9+СВЦЭМ!$D$10+'СЕТ СН'!$I$6-'СЕТ СН'!$I$19</f>
        <v>1774.4537535299999</v>
      </c>
    </row>
    <row r="136" spans="1:25" ht="15.75" x14ac:dyDescent="0.2">
      <c r="A136" s="35">
        <f t="shared" si="3"/>
        <v>45124</v>
      </c>
      <c r="B136" s="36">
        <f>SUMIFS(СВЦЭМ!$C$39:$C$782,СВЦЭМ!$A$39:$A$782,$A136,СВЦЭМ!$B$39:$B$782,B$119)+'СЕТ СН'!$I$9+СВЦЭМ!$D$10+'СЕТ СН'!$I$6-'СЕТ СН'!$I$19</f>
        <v>1835.82341292</v>
      </c>
      <c r="C136" s="36">
        <f>SUMIFS(СВЦЭМ!$C$39:$C$782,СВЦЭМ!$A$39:$A$782,$A136,СВЦЭМ!$B$39:$B$782,C$119)+'СЕТ СН'!$I$9+СВЦЭМ!$D$10+'СЕТ СН'!$I$6-'СЕТ СН'!$I$19</f>
        <v>2049.9084371099998</v>
      </c>
      <c r="D136" s="36">
        <f>SUMIFS(СВЦЭМ!$C$39:$C$782,СВЦЭМ!$A$39:$A$782,$A136,СВЦЭМ!$B$39:$B$782,D$119)+'СЕТ СН'!$I$9+СВЦЭМ!$D$10+'СЕТ СН'!$I$6-'СЕТ СН'!$I$19</f>
        <v>2370.7748299200002</v>
      </c>
      <c r="E136" s="36">
        <f>SUMIFS(СВЦЭМ!$C$39:$C$782,СВЦЭМ!$A$39:$A$782,$A136,СВЦЭМ!$B$39:$B$782,E$119)+'СЕТ СН'!$I$9+СВЦЭМ!$D$10+'СЕТ СН'!$I$6-'СЕТ СН'!$I$19</f>
        <v>2479.1079258899999</v>
      </c>
      <c r="F136" s="36">
        <f>SUMIFS(СВЦЭМ!$C$39:$C$782,СВЦЭМ!$A$39:$A$782,$A136,СВЦЭМ!$B$39:$B$782,F$119)+'СЕТ СН'!$I$9+СВЦЭМ!$D$10+'СЕТ СН'!$I$6-'СЕТ СН'!$I$19</f>
        <v>2521.7016194600001</v>
      </c>
      <c r="G136" s="36">
        <f>SUMIFS(СВЦЭМ!$C$39:$C$782,СВЦЭМ!$A$39:$A$782,$A136,СВЦЭМ!$B$39:$B$782,G$119)+'СЕТ СН'!$I$9+СВЦЭМ!$D$10+'СЕТ СН'!$I$6-'СЕТ СН'!$I$19</f>
        <v>2572.86055489</v>
      </c>
      <c r="H136" s="36">
        <f>SUMIFS(СВЦЭМ!$C$39:$C$782,СВЦЭМ!$A$39:$A$782,$A136,СВЦЭМ!$B$39:$B$782,H$119)+'СЕТ СН'!$I$9+СВЦЭМ!$D$10+'СЕТ СН'!$I$6-'СЕТ СН'!$I$19</f>
        <v>2410.5920187399997</v>
      </c>
      <c r="I136" s="36">
        <f>SUMIFS(СВЦЭМ!$C$39:$C$782,СВЦЭМ!$A$39:$A$782,$A136,СВЦЭМ!$B$39:$B$782,I$119)+'СЕТ СН'!$I$9+СВЦЭМ!$D$10+'СЕТ СН'!$I$6-'СЕТ СН'!$I$19</f>
        <v>2300.65881825</v>
      </c>
      <c r="J136" s="36">
        <f>SUMIFS(СВЦЭМ!$C$39:$C$782,СВЦЭМ!$A$39:$A$782,$A136,СВЦЭМ!$B$39:$B$782,J$119)+'СЕТ СН'!$I$9+СВЦЭМ!$D$10+'СЕТ СН'!$I$6-'СЕТ СН'!$I$19</f>
        <v>2246.7449387899997</v>
      </c>
      <c r="K136" s="36">
        <f>SUMIFS(СВЦЭМ!$C$39:$C$782,СВЦЭМ!$A$39:$A$782,$A136,СВЦЭМ!$B$39:$B$782,K$119)+'СЕТ СН'!$I$9+СВЦЭМ!$D$10+'СЕТ СН'!$I$6-'СЕТ СН'!$I$19</f>
        <v>2212.2587610599999</v>
      </c>
      <c r="L136" s="36">
        <f>SUMIFS(СВЦЭМ!$C$39:$C$782,СВЦЭМ!$A$39:$A$782,$A136,СВЦЭМ!$B$39:$B$782,L$119)+'СЕТ СН'!$I$9+СВЦЭМ!$D$10+'СЕТ СН'!$I$6-'СЕТ СН'!$I$19</f>
        <v>2264.7606378299997</v>
      </c>
      <c r="M136" s="36">
        <f>SUMIFS(СВЦЭМ!$C$39:$C$782,СВЦЭМ!$A$39:$A$782,$A136,СВЦЭМ!$B$39:$B$782,M$119)+'СЕТ СН'!$I$9+СВЦЭМ!$D$10+'СЕТ СН'!$I$6-'СЕТ СН'!$I$19</f>
        <v>2036.44235667</v>
      </c>
      <c r="N136" s="36">
        <f>SUMIFS(СВЦЭМ!$C$39:$C$782,СВЦЭМ!$A$39:$A$782,$A136,СВЦЭМ!$B$39:$B$782,N$119)+'СЕТ СН'!$I$9+СВЦЭМ!$D$10+'СЕТ СН'!$I$6-'СЕТ СН'!$I$19</f>
        <v>2038.6342949099999</v>
      </c>
      <c r="O136" s="36">
        <f>SUMIFS(СВЦЭМ!$C$39:$C$782,СВЦЭМ!$A$39:$A$782,$A136,СВЦЭМ!$B$39:$B$782,O$119)+'СЕТ СН'!$I$9+СВЦЭМ!$D$10+'СЕТ СН'!$I$6-'СЕТ СН'!$I$19</f>
        <v>2030.83538699</v>
      </c>
      <c r="P136" s="36">
        <f>SUMIFS(СВЦЭМ!$C$39:$C$782,СВЦЭМ!$A$39:$A$782,$A136,СВЦЭМ!$B$39:$B$782,P$119)+'СЕТ СН'!$I$9+СВЦЭМ!$D$10+'СЕТ СН'!$I$6-'СЕТ СН'!$I$19</f>
        <v>2039.12674371</v>
      </c>
      <c r="Q136" s="36">
        <f>SUMIFS(СВЦЭМ!$C$39:$C$782,СВЦЭМ!$A$39:$A$782,$A136,СВЦЭМ!$B$39:$B$782,Q$119)+'СЕТ СН'!$I$9+СВЦЭМ!$D$10+'СЕТ СН'!$I$6-'СЕТ СН'!$I$19</f>
        <v>2015.29374502</v>
      </c>
      <c r="R136" s="36">
        <f>SUMIFS(СВЦЭМ!$C$39:$C$782,СВЦЭМ!$A$39:$A$782,$A136,СВЦЭМ!$B$39:$B$782,R$119)+'СЕТ СН'!$I$9+СВЦЭМ!$D$10+'СЕТ СН'!$I$6-'СЕТ СН'!$I$19</f>
        <v>2010.49190329</v>
      </c>
      <c r="S136" s="36">
        <f>SUMIFS(СВЦЭМ!$C$39:$C$782,СВЦЭМ!$A$39:$A$782,$A136,СВЦЭМ!$B$39:$B$782,S$119)+'СЕТ СН'!$I$9+СВЦЭМ!$D$10+'СЕТ СН'!$I$6-'СЕТ СН'!$I$19</f>
        <v>2002.67857736</v>
      </c>
      <c r="T136" s="36">
        <f>SUMIFS(СВЦЭМ!$C$39:$C$782,СВЦЭМ!$A$39:$A$782,$A136,СВЦЭМ!$B$39:$B$782,T$119)+'СЕТ СН'!$I$9+СВЦЭМ!$D$10+'СЕТ СН'!$I$6-'СЕТ СН'!$I$19</f>
        <v>2030.74329276</v>
      </c>
      <c r="U136" s="36">
        <f>SUMIFS(СВЦЭМ!$C$39:$C$782,СВЦЭМ!$A$39:$A$782,$A136,СВЦЭМ!$B$39:$B$782,U$119)+'СЕТ СН'!$I$9+СВЦЭМ!$D$10+'СЕТ СН'!$I$6-'СЕТ СН'!$I$19</f>
        <v>2275.1362722399999</v>
      </c>
      <c r="V136" s="36">
        <f>SUMIFS(СВЦЭМ!$C$39:$C$782,СВЦЭМ!$A$39:$A$782,$A136,СВЦЭМ!$B$39:$B$782,V$119)+'СЕТ СН'!$I$9+СВЦЭМ!$D$10+'СЕТ СН'!$I$6-'СЕТ СН'!$I$19</f>
        <v>2190.3774660499998</v>
      </c>
      <c r="W136" s="36">
        <f>SUMIFS(СВЦЭМ!$C$39:$C$782,СВЦЭМ!$A$39:$A$782,$A136,СВЦЭМ!$B$39:$B$782,W$119)+'СЕТ СН'!$I$9+СВЦЭМ!$D$10+'СЕТ СН'!$I$6-'СЕТ СН'!$I$19</f>
        <v>2161.4113779999998</v>
      </c>
      <c r="X136" s="36">
        <f>SUMIFS(СВЦЭМ!$C$39:$C$782,СВЦЭМ!$A$39:$A$782,$A136,СВЦЭМ!$B$39:$B$782,X$119)+'СЕТ СН'!$I$9+СВЦЭМ!$D$10+'СЕТ СН'!$I$6-'СЕТ СН'!$I$19</f>
        <v>2214.0029549399997</v>
      </c>
      <c r="Y136" s="36">
        <f>SUMIFS(СВЦЭМ!$C$39:$C$782,СВЦЭМ!$A$39:$A$782,$A136,СВЦЭМ!$B$39:$B$782,Y$119)+'СЕТ СН'!$I$9+СВЦЭМ!$D$10+'СЕТ СН'!$I$6-'СЕТ СН'!$I$19</f>
        <v>2297.62142017</v>
      </c>
    </row>
    <row r="137" spans="1:25" ht="15.75" x14ac:dyDescent="0.2">
      <c r="A137" s="35">
        <f t="shared" si="3"/>
        <v>45125</v>
      </c>
      <c r="B137" s="36">
        <f>SUMIFS(СВЦЭМ!$C$39:$C$782,СВЦЭМ!$A$39:$A$782,$A137,СВЦЭМ!$B$39:$B$782,B$119)+'СЕТ СН'!$I$9+СВЦЭМ!$D$10+'СЕТ СН'!$I$6-'СЕТ СН'!$I$19</f>
        <v>2238.0420879499998</v>
      </c>
      <c r="C137" s="36">
        <f>SUMIFS(СВЦЭМ!$C$39:$C$782,СВЦЭМ!$A$39:$A$782,$A137,СВЦЭМ!$B$39:$B$782,C$119)+'СЕТ СН'!$I$9+СВЦЭМ!$D$10+'СЕТ СН'!$I$6-'СЕТ СН'!$I$19</f>
        <v>2272.9849203799999</v>
      </c>
      <c r="D137" s="36">
        <f>SUMIFS(СВЦЭМ!$C$39:$C$782,СВЦЭМ!$A$39:$A$782,$A137,СВЦЭМ!$B$39:$B$782,D$119)+'СЕТ СН'!$I$9+СВЦЭМ!$D$10+'СЕТ СН'!$I$6-'СЕТ СН'!$I$19</f>
        <v>2437.3162542099999</v>
      </c>
      <c r="E137" s="36">
        <f>SUMIFS(СВЦЭМ!$C$39:$C$782,СВЦЭМ!$A$39:$A$782,$A137,СВЦЭМ!$B$39:$B$782,E$119)+'СЕТ СН'!$I$9+СВЦЭМ!$D$10+'СЕТ СН'!$I$6-'СЕТ СН'!$I$19</f>
        <v>2538.2207935799997</v>
      </c>
      <c r="F137" s="36">
        <f>SUMIFS(СВЦЭМ!$C$39:$C$782,СВЦЭМ!$A$39:$A$782,$A137,СВЦЭМ!$B$39:$B$782,F$119)+'СЕТ СН'!$I$9+СВЦЭМ!$D$10+'СЕТ СН'!$I$6-'СЕТ СН'!$I$19</f>
        <v>2558.2886774600001</v>
      </c>
      <c r="G137" s="36">
        <f>SUMIFS(СВЦЭМ!$C$39:$C$782,СВЦЭМ!$A$39:$A$782,$A137,СВЦЭМ!$B$39:$B$782,G$119)+'СЕТ СН'!$I$9+СВЦЭМ!$D$10+'СЕТ СН'!$I$6-'СЕТ СН'!$I$19</f>
        <v>2560.38744503</v>
      </c>
      <c r="H137" s="36">
        <f>SUMIFS(СВЦЭМ!$C$39:$C$782,СВЦЭМ!$A$39:$A$782,$A137,СВЦЭМ!$B$39:$B$782,H$119)+'СЕТ СН'!$I$9+СВЦЭМ!$D$10+'СЕТ СН'!$I$6-'СЕТ СН'!$I$19</f>
        <v>2357.0628062599999</v>
      </c>
      <c r="I137" s="36">
        <f>SUMIFS(СВЦЭМ!$C$39:$C$782,СВЦЭМ!$A$39:$A$782,$A137,СВЦЭМ!$B$39:$B$782,I$119)+'СЕТ СН'!$I$9+СВЦЭМ!$D$10+'СЕТ СН'!$I$6-'СЕТ СН'!$I$19</f>
        <v>2279.0630201200001</v>
      </c>
      <c r="J137" s="36">
        <f>SUMIFS(СВЦЭМ!$C$39:$C$782,СВЦЭМ!$A$39:$A$782,$A137,СВЦЭМ!$B$39:$B$782,J$119)+'СЕТ СН'!$I$9+СВЦЭМ!$D$10+'СЕТ СН'!$I$6-'СЕТ СН'!$I$19</f>
        <v>2202.9838465000003</v>
      </c>
      <c r="K137" s="36">
        <f>SUMIFS(СВЦЭМ!$C$39:$C$782,СВЦЭМ!$A$39:$A$782,$A137,СВЦЭМ!$B$39:$B$782,K$119)+'СЕТ СН'!$I$9+СВЦЭМ!$D$10+'СЕТ СН'!$I$6-'СЕТ СН'!$I$19</f>
        <v>2148.1646031099999</v>
      </c>
      <c r="L137" s="36">
        <f>SUMIFS(СВЦЭМ!$C$39:$C$782,СВЦЭМ!$A$39:$A$782,$A137,СВЦЭМ!$B$39:$B$782,L$119)+'СЕТ СН'!$I$9+СВЦЭМ!$D$10+'СЕТ СН'!$I$6-'СЕТ СН'!$I$19</f>
        <v>2138.0104806700001</v>
      </c>
      <c r="M137" s="36">
        <f>SUMIFS(СВЦЭМ!$C$39:$C$782,СВЦЭМ!$A$39:$A$782,$A137,СВЦЭМ!$B$39:$B$782,M$119)+'СЕТ СН'!$I$9+СВЦЭМ!$D$10+'СЕТ СН'!$I$6-'СЕТ СН'!$I$19</f>
        <v>2122.0575644599999</v>
      </c>
      <c r="N137" s="36">
        <f>SUMIFS(СВЦЭМ!$C$39:$C$782,СВЦЭМ!$A$39:$A$782,$A137,СВЦЭМ!$B$39:$B$782,N$119)+'СЕТ СН'!$I$9+СВЦЭМ!$D$10+'СЕТ СН'!$I$6-'СЕТ СН'!$I$19</f>
        <v>2110.3148346899998</v>
      </c>
      <c r="O137" s="36">
        <f>SUMIFS(СВЦЭМ!$C$39:$C$782,СВЦЭМ!$A$39:$A$782,$A137,СВЦЭМ!$B$39:$B$782,O$119)+'СЕТ СН'!$I$9+СВЦЭМ!$D$10+'СЕТ СН'!$I$6-'СЕТ СН'!$I$19</f>
        <v>2120.75661812</v>
      </c>
      <c r="P137" s="36">
        <f>SUMIFS(СВЦЭМ!$C$39:$C$782,СВЦЭМ!$A$39:$A$782,$A137,СВЦЭМ!$B$39:$B$782,P$119)+'СЕТ СН'!$I$9+СВЦЭМ!$D$10+'СЕТ СН'!$I$6-'СЕТ СН'!$I$19</f>
        <v>2117.21357872</v>
      </c>
      <c r="Q137" s="36">
        <f>SUMIFS(СВЦЭМ!$C$39:$C$782,СВЦЭМ!$A$39:$A$782,$A137,СВЦЭМ!$B$39:$B$782,Q$119)+'СЕТ СН'!$I$9+СВЦЭМ!$D$10+'СЕТ СН'!$I$6-'СЕТ СН'!$I$19</f>
        <v>2086.3573845700002</v>
      </c>
      <c r="R137" s="36">
        <f>SUMIFS(СВЦЭМ!$C$39:$C$782,СВЦЭМ!$A$39:$A$782,$A137,СВЦЭМ!$B$39:$B$782,R$119)+'СЕТ СН'!$I$9+СВЦЭМ!$D$10+'СЕТ СН'!$I$6-'СЕТ СН'!$I$19</f>
        <v>2091.3391545300001</v>
      </c>
      <c r="S137" s="36">
        <f>SUMIFS(СВЦЭМ!$C$39:$C$782,СВЦЭМ!$A$39:$A$782,$A137,СВЦЭМ!$B$39:$B$782,S$119)+'СЕТ СН'!$I$9+СВЦЭМ!$D$10+'СЕТ СН'!$I$6-'СЕТ СН'!$I$19</f>
        <v>2089.9031667199997</v>
      </c>
      <c r="T137" s="36">
        <f>SUMIFS(СВЦЭМ!$C$39:$C$782,СВЦЭМ!$A$39:$A$782,$A137,СВЦЭМ!$B$39:$B$782,T$119)+'СЕТ СН'!$I$9+СВЦЭМ!$D$10+'СЕТ СН'!$I$6-'СЕТ СН'!$I$19</f>
        <v>2114.7442347699998</v>
      </c>
      <c r="U137" s="36">
        <f>SUMIFS(СВЦЭМ!$C$39:$C$782,СВЦЭМ!$A$39:$A$782,$A137,СВЦЭМ!$B$39:$B$782,U$119)+'СЕТ СН'!$I$9+СВЦЭМ!$D$10+'СЕТ СН'!$I$6-'СЕТ СН'!$I$19</f>
        <v>2140.7935114000002</v>
      </c>
      <c r="V137" s="36">
        <f>SUMIFS(СВЦЭМ!$C$39:$C$782,СВЦЭМ!$A$39:$A$782,$A137,СВЦЭМ!$B$39:$B$782,V$119)+'СЕТ СН'!$I$9+СВЦЭМ!$D$10+'СЕТ СН'!$I$6-'СЕТ СН'!$I$19</f>
        <v>2137.9825229500002</v>
      </c>
      <c r="W137" s="36">
        <f>SUMIFS(СВЦЭМ!$C$39:$C$782,СВЦЭМ!$A$39:$A$782,$A137,СВЦЭМ!$B$39:$B$782,W$119)+'СЕТ СН'!$I$9+СВЦЭМ!$D$10+'СЕТ СН'!$I$6-'СЕТ СН'!$I$19</f>
        <v>2115.8018650100003</v>
      </c>
      <c r="X137" s="36">
        <f>SUMIFS(СВЦЭМ!$C$39:$C$782,СВЦЭМ!$A$39:$A$782,$A137,СВЦЭМ!$B$39:$B$782,X$119)+'СЕТ СН'!$I$9+СВЦЭМ!$D$10+'СЕТ СН'!$I$6-'СЕТ СН'!$I$19</f>
        <v>2154.09818202</v>
      </c>
      <c r="Y137" s="36">
        <f>SUMIFS(СВЦЭМ!$C$39:$C$782,СВЦЭМ!$A$39:$A$782,$A137,СВЦЭМ!$B$39:$B$782,Y$119)+'СЕТ СН'!$I$9+СВЦЭМ!$D$10+'СЕТ СН'!$I$6-'СЕТ СН'!$I$19</f>
        <v>2226.66199306</v>
      </c>
    </row>
    <row r="138" spans="1:25" ht="15.75" x14ac:dyDescent="0.2">
      <c r="A138" s="35">
        <f t="shared" si="3"/>
        <v>45126</v>
      </c>
      <c r="B138" s="36">
        <f>SUMIFS(СВЦЭМ!$C$39:$C$782,СВЦЭМ!$A$39:$A$782,$A138,СВЦЭМ!$B$39:$B$782,B$119)+'СЕТ СН'!$I$9+СВЦЭМ!$D$10+'СЕТ СН'!$I$6-'СЕТ СН'!$I$19</f>
        <v>2336.1724873799999</v>
      </c>
      <c r="C138" s="36">
        <f>SUMIFS(СВЦЭМ!$C$39:$C$782,СВЦЭМ!$A$39:$A$782,$A138,СВЦЭМ!$B$39:$B$782,C$119)+'СЕТ СН'!$I$9+СВЦЭМ!$D$10+'СЕТ СН'!$I$6-'СЕТ СН'!$I$19</f>
        <v>2373.4631610599999</v>
      </c>
      <c r="D138" s="36">
        <f>SUMIFS(СВЦЭМ!$C$39:$C$782,СВЦЭМ!$A$39:$A$782,$A138,СВЦЭМ!$B$39:$B$782,D$119)+'СЕТ СН'!$I$9+СВЦЭМ!$D$10+'СЕТ СН'!$I$6-'СЕТ СН'!$I$19</f>
        <v>2471.9955554099997</v>
      </c>
      <c r="E138" s="36">
        <f>SUMIFS(СВЦЭМ!$C$39:$C$782,СВЦЭМ!$A$39:$A$782,$A138,СВЦЭМ!$B$39:$B$782,E$119)+'СЕТ СН'!$I$9+СВЦЭМ!$D$10+'СЕТ СН'!$I$6-'СЕТ СН'!$I$19</f>
        <v>2519.7197369099999</v>
      </c>
      <c r="F138" s="36">
        <f>SUMIFS(СВЦЭМ!$C$39:$C$782,СВЦЭМ!$A$39:$A$782,$A138,СВЦЭМ!$B$39:$B$782,F$119)+'СЕТ СН'!$I$9+СВЦЭМ!$D$10+'СЕТ СН'!$I$6-'СЕТ СН'!$I$19</f>
        <v>2510.8608918700002</v>
      </c>
      <c r="G138" s="36">
        <f>SUMIFS(СВЦЭМ!$C$39:$C$782,СВЦЭМ!$A$39:$A$782,$A138,СВЦЭМ!$B$39:$B$782,G$119)+'СЕТ СН'!$I$9+СВЦЭМ!$D$10+'СЕТ СН'!$I$6-'СЕТ СН'!$I$19</f>
        <v>2499.9893095099997</v>
      </c>
      <c r="H138" s="36">
        <f>SUMIFS(СВЦЭМ!$C$39:$C$782,СВЦЭМ!$A$39:$A$782,$A138,СВЦЭМ!$B$39:$B$782,H$119)+'СЕТ СН'!$I$9+СВЦЭМ!$D$10+'СЕТ СН'!$I$6-'СЕТ СН'!$I$19</f>
        <v>2379.5163863799999</v>
      </c>
      <c r="I138" s="36">
        <f>SUMIFS(СВЦЭМ!$C$39:$C$782,СВЦЭМ!$A$39:$A$782,$A138,СВЦЭМ!$B$39:$B$782,I$119)+'СЕТ СН'!$I$9+СВЦЭМ!$D$10+'СЕТ СН'!$I$6-'СЕТ СН'!$I$19</f>
        <v>2288.20213083</v>
      </c>
      <c r="J138" s="36">
        <f>SUMIFS(СВЦЭМ!$C$39:$C$782,СВЦЭМ!$A$39:$A$782,$A138,СВЦЭМ!$B$39:$B$782,J$119)+'СЕТ СН'!$I$9+СВЦЭМ!$D$10+'СЕТ СН'!$I$6-'СЕТ СН'!$I$19</f>
        <v>2222.8067525500001</v>
      </c>
      <c r="K138" s="36">
        <f>SUMIFS(СВЦЭМ!$C$39:$C$782,СВЦЭМ!$A$39:$A$782,$A138,СВЦЭМ!$B$39:$B$782,K$119)+'СЕТ СН'!$I$9+СВЦЭМ!$D$10+'СЕТ СН'!$I$6-'СЕТ СН'!$I$19</f>
        <v>2149.4744041200001</v>
      </c>
      <c r="L138" s="36">
        <f>SUMIFS(СВЦЭМ!$C$39:$C$782,СВЦЭМ!$A$39:$A$782,$A138,СВЦЭМ!$B$39:$B$782,L$119)+'СЕТ СН'!$I$9+СВЦЭМ!$D$10+'СЕТ СН'!$I$6-'СЕТ СН'!$I$19</f>
        <v>2128.3904793000002</v>
      </c>
      <c r="M138" s="36">
        <f>SUMIFS(СВЦЭМ!$C$39:$C$782,СВЦЭМ!$A$39:$A$782,$A138,СВЦЭМ!$B$39:$B$782,M$119)+'СЕТ СН'!$I$9+СВЦЭМ!$D$10+'СЕТ СН'!$I$6-'СЕТ СН'!$I$19</f>
        <v>2121.12969845</v>
      </c>
      <c r="N138" s="36">
        <f>SUMIFS(СВЦЭМ!$C$39:$C$782,СВЦЭМ!$A$39:$A$782,$A138,СВЦЭМ!$B$39:$B$782,N$119)+'СЕТ СН'!$I$9+СВЦЭМ!$D$10+'СЕТ СН'!$I$6-'СЕТ СН'!$I$19</f>
        <v>2106.5425782100001</v>
      </c>
      <c r="O138" s="36">
        <f>SUMIFS(СВЦЭМ!$C$39:$C$782,СВЦЭМ!$A$39:$A$782,$A138,СВЦЭМ!$B$39:$B$782,O$119)+'СЕТ СН'!$I$9+СВЦЭМ!$D$10+'СЕТ СН'!$I$6-'СЕТ СН'!$I$19</f>
        <v>2117.5860745299997</v>
      </c>
      <c r="P138" s="36">
        <f>SUMIFS(СВЦЭМ!$C$39:$C$782,СВЦЭМ!$A$39:$A$782,$A138,СВЦЭМ!$B$39:$B$782,P$119)+'СЕТ СН'!$I$9+СВЦЭМ!$D$10+'СЕТ СН'!$I$6-'СЕТ СН'!$I$19</f>
        <v>2104.2006816200001</v>
      </c>
      <c r="Q138" s="36">
        <f>SUMIFS(СВЦЭМ!$C$39:$C$782,СВЦЭМ!$A$39:$A$782,$A138,СВЦЭМ!$B$39:$B$782,Q$119)+'СЕТ СН'!$I$9+СВЦЭМ!$D$10+'СЕТ СН'!$I$6-'СЕТ СН'!$I$19</f>
        <v>2092.0319773000001</v>
      </c>
      <c r="R138" s="36">
        <f>SUMIFS(СВЦЭМ!$C$39:$C$782,СВЦЭМ!$A$39:$A$782,$A138,СВЦЭМ!$B$39:$B$782,R$119)+'СЕТ СН'!$I$9+СВЦЭМ!$D$10+'СЕТ СН'!$I$6-'СЕТ СН'!$I$19</f>
        <v>2115.7948584799997</v>
      </c>
      <c r="S138" s="36">
        <f>SUMIFS(СВЦЭМ!$C$39:$C$782,СВЦЭМ!$A$39:$A$782,$A138,СВЦЭМ!$B$39:$B$782,S$119)+'СЕТ СН'!$I$9+СВЦЭМ!$D$10+'СЕТ СН'!$I$6-'СЕТ СН'!$I$19</f>
        <v>2124.2387073199998</v>
      </c>
      <c r="T138" s="36">
        <f>SUMIFS(СВЦЭМ!$C$39:$C$782,СВЦЭМ!$A$39:$A$782,$A138,СВЦЭМ!$B$39:$B$782,T$119)+'СЕТ СН'!$I$9+СВЦЭМ!$D$10+'СЕТ СН'!$I$6-'СЕТ СН'!$I$19</f>
        <v>2160.3220829499996</v>
      </c>
      <c r="U138" s="36">
        <f>SUMIFS(СВЦЭМ!$C$39:$C$782,СВЦЭМ!$A$39:$A$782,$A138,СВЦЭМ!$B$39:$B$782,U$119)+'СЕТ СН'!$I$9+СВЦЭМ!$D$10+'СЕТ СН'!$I$6-'СЕТ СН'!$I$19</f>
        <v>2170.3547467399999</v>
      </c>
      <c r="V138" s="36">
        <f>SUMIFS(СВЦЭМ!$C$39:$C$782,СВЦЭМ!$A$39:$A$782,$A138,СВЦЭМ!$B$39:$B$782,V$119)+'СЕТ СН'!$I$9+СВЦЭМ!$D$10+'СЕТ СН'!$I$6-'СЕТ СН'!$I$19</f>
        <v>2173.5024810899999</v>
      </c>
      <c r="W138" s="36">
        <f>SUMIFS(СВЦЭМ!$C$39:$C$782,СВЦЭМ!$A$39:$A$782,$A138,СВЦЭМ!$B$39:$B$782,W$119)+'СЕТ СН'!$I$9+СВЦЭМ!$D$10+'СЕТ СН'!$I$6-'СЕТ СН'!$I$19</f>
        <v>2149.1281899799997</v>
      </c>
      <c r="X138" s="36">
        <f>SUMIFS(СВЦЭМ!$C$39:$C$782,СВЦЭМ!$A$39:$A$782,$A138,СВЦЭМ!$B$39:$B$782,X$119)+'СЕТ СН'!$I$9+СВЦЭМ!$D$10+'СЕТ СН'!$I$6-'СЕТ СН'!$I$19</f>
        <v>2198.5614222699996</v>
      </c>
      <c r="Y138" s="36">
        <f>SUMIFS(СВЦЭМ!$C$39:$C$782,СВЦЭМ!$A$39:$A$782,$A138,СВЦЭМ!$B$39:$B$782,Y$119)+'СЕТ СН'!$I$9+СВЦЭМ!$D$10+'СЕТ СН'!$I$6-'СЕТ СН'!$I$19</f>
        <v>2294.6951317599996</v>
      </c>
    </row>
    <row r="139" spans="1:25" ht="15.75" x14ac:dyDescent="0.2">
      <c r="A139" s="35">
        <f t="shared" si="3"/>
        <v>45127</v>
      </c>
      <c r="B139" s="36">
        <f>SUMIFS(СВЦЭМ!$C$39:$C$782,СВЦЭМ!$A$39:$A$782,$A139,СВЦЭМ!$B$39:$B$782,B$119)+'СЕТ СН'!$I$9+СВЦЭМ!$D$10+'СЕТ СН'!$I$6-'СЕТ СН'!$I$19</f>
        <v>2288.3210570399997</v>
      </c>
      <c r="C139" s="36">
        <f>SUMIFS(СВЦЭМ!$C$39:$C$782,СВЦЭМ!$A$39:$A$782,$A139,СВЦЭМ!$B$39:$B$782,C$119)+'СЕТ СН'!$I$9+СВЦЭМ!$D$10+'СЕТ СН'!$I$6-'СЕТ СН'!$I$19</f>
        <v>2402.2278869800002</v>
      </c>
      <c r="D139" s="36">
        <f>SUMIFS(СВЦЭМ!$C$39:$C$782,СВЦЭМ!$A$39:$A$782,$A139,СВЦЭМ!$B$39:$B$782,D$119)+'СЕТ СН'!$I$9+СВЦЭМ!$D$10+'СЕТ СН'!$I$6-'СЕТ СН'!$I$19</f>
        <v>2515.1845369499997</v>
      </c>
      <c r="E139" s="36">
        <f>SUMIFS(СВЦЭМ!$C$39:$C$782,СВЦЭМ!$A$39:$A$782,$A139,СВЦЭМ!$B$39:$B$782,E$119)+'СЕТ СН'!$I$9+СВЦЭМ!$D$10+'СЕТ СН'!$I$6-'СЕТ СН'!$I$19</f>
        <v>2526.01302631</v>
      </c>
      <c r="F139" s="36">
        <f>SUMIFS(СВЦЭМ!$C$39:$C$782,СВЦЭМ!$A$39:$A$782,$A139,СВЦЭМ!$B$39:$B$782,F$119)+'СЕТ СН'!$I$9+СВЦЭМ!$D$10+'СЕТ СН'!$I$6-'СЕТ СН'!$I$19</f>
        <v>2509.5049710599997</v>
      </c>
      <c r="G139" s="36">
        <f>SUMIFS(СВЦЭМ!$C$39:$C$782,СВЦЭМ!$A$39:$A$782,$A139,СВЦЭМ!$B$39:$B$782,G$119)+'СЕТ СН'!$I$9+СВЦЭМ!$D$10+'СЕТ СН'!$I$6-'СЕТ СН'!$I$19</f>
        <v>2522.1980159899999</v>
      </c>
      <c r="H139" s="36">
        <f>SUMIFS(СВЦЭМ!$C$39:$C$782,СВЦЭМ!$A$39:$A$782,$A139,СВЦЭМ!$B$39:$B$782,H$119)+'СЕТ СН'!$I$9+СВЦЭМ!$D$10+'СЕТ СН'!$I$6-'СЕТ СН'!$I$19</f>
        <v>2321.7754477999997</v>
      </c>
      <c r="I139" s="36">
        <f>SUMIFS(СВЦЭМ!$C$39:$C$782,СВЦЭМ!$A$39:$A$782,$A139,СВЦЭМ!$B$39:$B$782,I$119)+'СЕТ СН'!$I$9+СВЦЭМ!$D$10+'СЕТ СН'!$I$6-'СЕТ СН'!$I$19</f>
        <v>2225.61005746</v>
      </c>
      <c r="J139" s="36">
        <f>SUMIFS(СВЦЭМ!$C$39:$C$782,СВЦЭМ!$A$39:$A$782,$A139,СВЦЭМ!$B$39:$B$782,J$119)+'СЕТ СН'!$I$9+СВЦЭМ!$D$10+'СЕТ СН'!$I$6-'СЕТ СН'!$I$19</f>
        <v>2113.5497761199999</v>
      </c>
      <c r="K139" s="36">
        <f>SUMIFS(СВЦЭМ!$C$39:$C$782,СВЦЭМ!$A$39:$A$782,$A139,СВЦЭМ!$B$39:$B$782,K$119)+'СЕТ СН'!$I$9+СВЦЭМ!$D$10+'СЕТ СН'!$I$6-'СЕТ СН'!$I$19</f>
        <v>2067.5047672399996</v>
      </c>
      <c r="L139" s="36">
        <f>SUMIFS(СВЦЭМ!$C$39:$C$782,СВЦЭМ!$A$39:$A$782,$A139,СВЦЭМ!$B$39:$B$782,L$119)+'СЕТ СН'!$I$9+СВЦЭМ!$D$10+'СЕТ СН'!$I$6-'СЕТ СН'!$I$19</f>
        <v>2029.0454617799999</v>
      </c>
      <c r="M139" s="36">
        <f>SUMIFS(СВЦЭМ!$C$39:$C$782,СВЦЭМ!$A$39:$A$782,$A139,СВЦЭМ!$B$39:$B$782,M$119)+'СЕТ СН'!$I$9+СВЦЭМ!$D$10+'СЕТ СН'!$I$6-'СЕТ СН'!$I$19</f>
        <v>2008.67089431</v>
      </c>
      <c r="N139" s="36">
        <f>SUMIFS(СВЦЭМ!$C$39:$C$782,СВЦЭМ!$A$39:$A$782,$A139,СВЦЭМ!$B$39:$B$782,N$119)+'СЕТ СН'!$I$9+СВЦЭМ!$D$10+'СЕТ СН'!$I$6-'СЕТ СН'!$I$19</f>
        <v>2004.73216927</v>
      </c>
      <c r="O139" s="36">
        <f>SUMIFS(СВЦЭМ!$C$39:$C$782,СВЦЭМ!$A$39:$A$782,$A139,СВЦЭМ!$B$39:$B$782,O$119)+'СЕТ СН'!$I$9+СВЦЭМ!$D$10+'СЕТ СН'!$I$6-'СЕТ СН'!$I$19</f>
        <v>2007.32957437</v>
      </c>
      <c r="P139" s="36">
        <f>SUMIFS(СВЦЭМ!$C$39:$C$782,СВЦЭМ!$A$39:$A$782,$A139,СВЦЭМ!$B$39:$B$782,P$119)+'СЕТ СН'!$I$9+СВЦЭМ!$D$10+'СЕТ СН'!$I$6-'СЕТ СН'!$I$19</f>
        <v>2018.63974785</v>
      </c>
      <c r="Q139" s="36">
        <f>SUMIFS(СВЦЭМ!$C$39:$C$782,СВЦЭМ!$A$39:$A$782,$A139,СВЦЭМ!$B$39:$B$782,Q$119)+'СЕТ СН'!$I$9+СВЦЭМ!$D$10+'СЕТ СН'!$I$6-'СЕТ СН'!$I$19</f>
        <v>2022.0804372</v>
      </c>
      <c r="R139" s="36">
        <f>SUMIFS(СВЦЭМ!$C$39:$C$782,СВЦЭМ!$A$39:$A$782,$A139,СВЦЭМ!$B$39:$B$782,R$119)+'СЕТ СН'!$I$9+СВЦЭМ!$D$10+'СЕТ СН'!$I$6-'СЕТ СН'!$I$19</f>
        <v>2023.2365967399999</v>
      </c>
      <c r="S139" s="36">
        <f>SUMIFS(СВЦЭМ!$C$39:$C$782,СВЦЭМ!$A$39:$A$782,$A139,СВЦЭМ!$B$39:$B$782,S$119)+'СЕТ СН'!$I$9+СВЦЭМ!$D$10+'СЕТ СН'!$I$6-'СЕТ СН'!$I$19</f>
        <v>2033.3917387500001</v>
      </c>
      <c r="T139" s="36">
        <f>SUMIFS(СВЦЭМ!$C$39:$C$782,СВЦЭМ!$A$39:$A$782,$A139,СВЦЭМ!$B$39:$B$782,T$119)+'СЕТ СН'!$I$9+СВЦЭМ!$D$10+'СЕТ СН'!$I$6-'СЕТ СН'!$I$19</f>
        <v>2029.1088977099998</v>
      </c>
      <c r="U139" s="36">
        <f>SUMIFS(СВЦЭМ!$C$39:$C$782,СВЦЭМ!$A$39:$A$782,$A139,СВЦЭМ!$B$39:$B$782,U$119)+'СЕТ СН'!$I$9+СВЦЭМ!$D$10+'СЕТ СН'!$I$6-'СЕТ СН'!$I$19</f>
        <v>2053.49240371</v>
      </c>
      <c r="V139" s="36">
        <f>SUMIFS(СВЦЭМ!$C$39:$C$782,СВЦЭМ!$A$39:$A$782,$A139,СВЦЭМ!$B$39:$B$782,V$119)+'СЕТ СН'!$I$9+СВЦЭМ!$D$10+'СЕТ СН'!$I$6-'СЕТ СН'!$I$19</f>
        <v>2056.53222353</v>
      </c>
      <c r="W139" s="36">
        <f>SUMIFS(СВЦЭМ!$C$39:$C$782,СВЦЭМ!$A$39:$A$782,$A139,СВЦЭМ!$B$39:$B$782,W$119)+'СЕТ СН'!$I$9+СВЦЭМ!$D$10+'СЕТ СН'!$I$6-'СЕТ СН'!$I$19</f>
        <v>2065.2847038800001</v>
      </c>
      <c r="X139" s="36">
        <f>SUMIFS(СВЦЭМ!$C$39:$C$782,СВЦЭМ!$A$39:$A$782,$A139,СВЦЭМ!$B$39:$B$782,X$119)+'СЕТ СН'!$I$9+СВЦЭМ!$D$10+'СЕТ СН'!$I$6-'СЕТ СН'!$I$19</f>
        <v>2142.6140027399997</v>
      </c>
      <c r="Y139" s="36">
        <f>SUMIFS(СВЦЭМ!$C$39:$C$782,СВЦЭМ!$A$39:$A$782,$A139,СВЦЭМ!$B$39:$B$782,Y$119)+'СЕТ СН'!$I$9+СВЦЭМ!$D$10+'СЕТ СН'!$I$6-'СЕТ СН'!$I$19</f>
        <v>2233.6439925899999</v>
      </c>
    </row>
    <row r="140" spans="1:25" ht="15.75" x14ac:dyDescent="0.2">
      <c r="A140" s="35">
        <f t="shared" si="3"/>
        <v>45128</v>
      </c>
      <c r="B140" s="36">
        <f>SUMIFS(СВЦЭМ!$C$39:$C$782,СВЦЭМ!$A$39:$A$782,$A140,СВЦЭМ!$B$39:$B$782,B$119)+'СЕТ СН'!$I$9+СВЦЭМ!$D$10+'СЕТ СН'!$I$6-'СЕТ СН'!$I$19</f>
        <v>2269.5003313099996</v>
      </c>
      <c r="C140" s="36">
        <f>SUMIFS(СВЦЭМ!$C$39:$C$782,СВЦЭМ!$A$39:$A$782,$A140,СВЦЭМ!$B$39:$B$782,C$119)+'СЕТ СН'!$I$9+СВЦЭМ!$D$10+'СЕТ СН'!$I$6-'СЕТ СН'!$I$19</f>
        <v>2360.8987404600002</v>
      </c>
      <c r="D140" s="36">
        <f>SUMIFS(СВЦЭМ!$C$39:$C$782,СВЦЭМ!$A$39:$A$782,$A140,СВЦЭМ!$B$39:$B$782,D$119)+'СЕТ СН'!$I$9+СВЦЭМ!$D$10+'СЕТ СН'!$I$6-'СЕТ СН'!$I$19</f>
        <v>2460.0022294399996</v>
      </c>
      <c r="E140" s="36">
        <f>SUMIFS(СВЦЭМ!$C$39:$C$782,СВЦЭМ!$A$39:$A$782,$A140,СВЦЭМ!$B$39:$B$782,E$119)+'СЕТ СН'!$I$9+СВЦЭМ!$D$10+'СЕТ СН'!$I$6-'СЕТ СН'!$I$19</f>
        <v>2468.5114828599999</v>
      </c>
      <c r="F140" s="36">
        <f>SUMIFS(СВЦЭМ!$C$39:$C$782,СВЦЭМ!$A$39:$A$782,$A140,СВЦЭМ!$B$39:$B$782,F$119)+'СЕТ СН'!$I$9+СВЦЭМ!$D$10+'СЕТ СН'!$I$6-'СЕТ СН'!$I$19</f>
        <v>2488.0731812399999</v>
      </c>
      <c r="G140" s="36">
        <f>SUMIFS(СВЦЭМ!$C$39:$C$782,СВЦЭМ!$A$39:$A$782,$A140,СВЦЭМ!$B$39:$B$782,G$119)+'СЕТ СН'!$I$9+СВЦЭМ!$D$10+'СЕТ СН'!$I$6-'СЕТ СН'!$I$19</f>
        <v>2500.8052014099999</v>
      </c>
      <c r="H140" s="36">
        <f>SUMIFS(СВЦЭМ!$C$39:$C$782,СВЦЭМ!$A$39:$A$782,$A140,СВЦЭМ!$B$39:$B$782,H$119)+'СЕТ СН'!$I$9+СВЦЭМ!$D$10+'СЕТ СН'!$I$6-'СЕТ СН'!$I$19</f>
        <v>2339.9378005799999</v>
      </c>
      <c r="I140" s="36">
        <f>SUMIFS(СВЦЭМ!$C$39:$C$782,СВЦЭМ!$A$39:$A$782,$A140,СВЦЭМ!$B$39:$B$782,I$119)+'СЕТ СН'!$I$9+СВЦЭМ!$D$10+'СЕТ СН'!$I$6-'СЕТ СН'!$I$19</f>
        <v>2241.89604517</v>
      </c>
      <c r="J140" s="36">
        <f>SUMIFS(СВЦЭМ!$C$39:$C$782,СВЦЭМ!$A$39:$A$782,$A140,СВЦЭМ!$B$39:$B$782,J$119)+'СЕТ СН'!$I$9+СВЦЭМ!$D$10+'СЕТ СН'!$I$6-'СЕТ СН'!$I$19</f>
        <v>2125.8500596599997</v>
      </c>
      <c r="K140" s="36">
        <f>SUMIFS(СВЦЭМ!$C$39:$C$782,СВЦЭМ!$A$39:$A$782,$A140,СВЦЭМ!$B$39:$B$782,K$119)+'СЕТ СН'!$I$9+СВЦЭМ!$D$10+'СЕТ СН'!$I$6-'СЕТ СН'!$I$19</f>
        <v>2047.3925692400001</v>
      </c>
      <c r="L140" s="36">
        <f>SUMIFS(СВЦЭМ!$C$39:$C$782,СВЦЭМ!$A$39:$A$782,$A140,СВЦЭМ!$B$39:$B$782,L$119)+'СЕТ СН'!$I$9+СВЦЭМ!$D$10+'СЕТ СН'!$I$6-'СЕТ СН'!$I$19</f>
        <v>1999.92486192</v>
      </c>
      <c r="M140" s="36">
        <f>SUMIFS(СВЦЭМ!$C$39:$C$782,СВЦЭМ!$A$39:$A$782,$A140,СВЦЭМ!$B$39:$B$782,M$119)+'СЕТ СН'!$I$9+СВЦЭМ!$D$10+'СЕТ СН'!$I$6-'СЕТ СН'!$I$19</f>
        <v>1997.3076965</v>
      </c>
      <c r="N140" s="36">
        <f>SUMIFS(СВЦЭМ!$C$39:$C$782,СВЦЭМ!$A$39:$A$782,$A140,СВЦЭМ!$B$39:$B$782,N$119)+'СЕТ СН'!$I$9+СВЦЭМ!$D$10+'СЕТ СН'!$I$6-'СЕТ СН'!$I$19</f>
        <v>2004.32442264</v>
      </c>
      <c r="O140" s="36">
        <f>SUMIFS(СВЦЭМ!$C$39:$C$782,СВЦЭМ!$A$39:$A$782,$A140,СВЦЭМ!$B$39:$B$782,O$119)+'СЕТ СН'!$I$9+СВЦЭМ!$D$10+'СЕТ СН'!$I$6-'СЕТ СН'!$I$19</f>
        <v>1998.90746597</v>
      </c>
      <c r="P140" s="36">
        <f>SUMIFS(СВЦЭМ!$C$39:$C$782,СВЦЭМ!$A$39:$A$782,$A140,СВЦЭМ!$B$39:$B$782,P$119)+'СЕТ СН'!$I$9+СВЦЭМ!$D$10+'СЕТ СН'!$I$6-'СЕТ СН'!$I$19</f>
        <v>1983.42972796</v>
      </c>
      <c r="Q140" s="36">
        <f>SUMIFS(СВЦЭМ!$C$39:$C$782,СВЦЭМ!$A$39:$A$782,$A140,СВЦЭМ!$B$39:$B$782,Q$119)+'СЕТ СН'!$I$9+СВЦЭМ!$D$10+'СЕТ СН'!$I$6-'СЕТ СН'!$I$19</f>
        <v>1990.75999742</v>
      </c>
      <c r="R140" s="36">
        <f>SUMIFS(СВЦЭМ!$C$39:$C$782,СВЦЭМ!$A$39:$A$782,$A140,СВЦЭМ!$B$39:$B$782,R$119)+'СЕТ СН'!$I$9+СВЦЭМ!$D$10+'СЕТ СН'!$I$6-'СЕТ СН'!$I$19</f>
        <v>2005.31898873</v>
      </c>
      <c r="S140" s="36">
        <f>SUMIFS(СВЦЭМ!$C$39:$C$782,СВЦЭМ!$A$39:$A$782,$A140,СВЦЭМ!$B$39:$B$782,S$119)+'СЕТ СН'!$I$9+СВЦЭМ!$D$10+'СЕТ СН'!$I$6-'СЕТ СН'!$I$19</f>
        <v>2008.44320064</v>
      </c>
      <c r="T140" s="36">
        <f>SUMIFS(СВЦЭМ!$C$39:$C$782,СВЦЭМ!$A$39:$A$782,$A140,СВЦЭМ!$B$39:$B$782,T$119)+'СЕТ СН'!$I$9+СВЦЭМ!$D$10+'СЕТ СН'!$I$6-'СЕТ СН'!$I$19</f>
        <v>2012.7326137699999</v>
      </c>
      <c r="U140" s="36">
        <f>SUMIFS(СВЦЭМ!$C$39:$C$782,СВЦЭМ!$A$39:$A$782,$A140,СВЦЭМ!$B$39:$B$782,U$119)+'СЕТ СН'!$I$9+СВЦЭМ!$D$10+'СЕТ СН'!$I$6-'СЕТ СН'!$I$19</f>
        <v>2018.46097386</v>
      </c>
      <c r="V140" s="36">
        <f>SUMIFS(СВЦЭМ!$C$39:$C$782,СВЦЭМ!$A$39:$A$782,$A140,СВЦЭМ!$B$39:$B$782,V$119)+'СЕТ СН'!$I$9+СВЦЭМ!$D$10+'СЕТ СН'!$I$6-'СЕТ СН'!$I$19</f>
        <v>2015.14619808</v>
      </c>
      <c r="W140" s="36">
        <f>SUMIFS(СВЦЭМ!$C$39:$C$782,СВЦЭМ!$A$39:$A$782,$A140,СВЦЭМ!$B$39:$B$782,W$119)+'СЕТ СН'!$I$9+СВЦЭМ!$D$10+'СЕТ СН'!$I$6-'СЕТ СН'!$I$19</f>
        <v>1984.27018051</v>
      </c>
      <c r="X140" s="36">
        <f>SUMIFS(СВЦЭМ!$C$39:$C$782,СВЦЭМ!$A$39:$A$782,$A140,СВЦЭМ!$B$39:$B$782,X$119)+'СЕТ СН'!$I$9+СВЦЭМ!$D$10+'СЕТ СН'!$I$6-'СЕТ СН'!$I$19</f>
        <v>2054.4129874499999</v>
      </c>
      <c r="Y140" s="36">
        <f>SUMIFS(СВЦЭМ!$C$39:$C$782,СВЦЭМ!$A$39:$A$782,$A140,СВЦЭМ!$B$39:$B$782,Y$119)+'СЕТ СН'!$I$9+СВЦЭМ!$D$10+'СЕТ СН'!$I$6-'СЕТ СН'!$I$19</f>
        <v>2222.71656463</v>
      </c>
    </row>
    <row r="141" spans="1:25" ht="15.75" x14ac:dyDescent="0.2">
      <c r="A141" s="35">
        <f t="shared" si="3"/>
        <v>45129</v>
      </c>
      <c r="B141" s="36">
        <f>SUMIFS(СВЦЭМ!$C$39:$C$782,СВЦЭМ!$A$39:$A$782,$A141,СВЦЭМ!$B$39:$B$782,B$119)+'СЕТ СН'!$I$9+СВЦЭМ!$D$10+'СЕТ СН'!$I$6-'СЕТ СН'!$I$19</f>
        <v>2210.00206488</v>
      </c>
      <c r="C141" s="36">
        <f>SUMIFS(СВЦЭМ!$C$39:$C$782,СВЦЭМ!$A$39:$A$782,$A141,СВЦЭМ!$B$39:$B$782,C$119)+'СЕТ СН'!$I$9+СВЦЭМ!$D$10+'СЕТ СН'!$I$6-'СЕТ СН'!$I$19</f>
        <v>2268.3493290300003</v>
      </c>
      <c r="D141" s="36">
        <f>SUMIFS(СВЦЭМ!$C$39:$C$782,СВЦЭМ!$A$39:$A$782,$A141,СВЦЭМ!$B$39:$B$782,D$119)+'СЕТ СН'!$I$9+СВЦЭМ!$D$10+'СЕТ СН'!$I$6-'СЕТ СН'!$I$19</f>
        <v>2367.5321841</v>
      </c>
      <c r="E141" s="36">
        <f>SUMIFS(СВЦЭМ!$C$39:$C$782,СВЦЭМ!$A$39:$A$782,$A141,СВЦЭМ!$B$39:$B$782,E$119)+'СЕТ СН'!$I$9+СВЦЭМ!$D$10+'СЕТ СН'!$I$6-'СЕТ СН'!$I$19</f>
        <v>2354.5754870999999</v>
      </c>
      <c r="F141" s="36">
        <f>SUMIFS(СВЦЭМ!$C$39:$C$782,СВЦЭМ!$A$39:$A$782,$A141,СВЦЭМ!$B$39:$B$782,F$119)+'СЕТ СН'!$I$9+СВЦЭМ!$D$10+'СЕТ СН'!$I$6-'СЕТ СН'!$I$19</f>
        <v>2347.8001214699998</v>
      </c>
      <c r="G141" s="36">
        <f>SUMIFS(СВЦЭМ!$C$39:$C$782,СВЦЭМ!$A$39:$A$782,$A141,СВЦЭМ!$B$39:$B$782,G$119)+'СЕТ СН'!$I$9+СВЦЭМ!$D$10+'СЕТ СН'!$I$6-'СЕТ СН'!$I$19</f>
        <v>2346.05211667</v>
      </c>
      <c r="H141" s="36">
        <f>SUMIFS(СВЦЭМ!$C$39:$C$782,СВЦЭМ!$A$39:$A$782,$A141,СВЦЭМ!$B$39:$B$782,H$119)+'СЕТ СН'!$I$9+СВЦЭМ!$D$10+'СЕТ СН'!$I$6-'СЕТ СН'!$I$19</f>
        <v>2285.1432412200002</v>
      </c>
      <c r="I141" s="36">
        <f>SUMIFS(СВЦЭМ!$C$39:$C$782,СВЦЭМ!$A$39:$A$782,$A141,СВЦЭМ!$B$39:$B$782,I$119)+'СЕТ СН'!$I$9+СВЦЭМ!$D$10+'СЕТ СН'!$I$6-'СЕТ СН'!$I$19</f>
        <v>2239.2310042999998</v>
      </c>
      <c r="J141" s="36">
        <f>SUMIFS(СВЦЭМ!$C$39:$C$782,СВЦЭМ!$A$39:$A$782,$A141,СВЦЭМ!$B$39:$B$782,J$119)+'СЕТ СН'!$I$9+СВЦЭМ!$D$10+'СЕТ СН'!$I$6-'СЕТ СН'!$I$19</f>
        <v>2111.0749995300002</v>
      </c>
      <c r="K141" s="36">
        <f>SUMIFS(СВЦЭМ!$C$39:$C$782,СВЦЭМ!$A$39:$A$782,$A141,СВЦЭМ!$B$39:$B$782,K$119)+'СЕТ СН'!$I$9+СВЦЭМ!$D$10+'СЕТ СН'!$I$6-'СЕТ СН'!$I$19</f>
        <v>2039.2667056400001</v>
      </c>
      <c r="L141" s="36">
        <f>SUMIFS(СВЦЭМ!$C$39:$C$782,СВЦЭМ!$A$39:$A$782,$A141,СВЦЭМ!$B$39:$B$782,L$119)+'СЕТ СН'!$I$9+СВЦЭМ!$D$10+'СЕТ СН'!$I$6-'СЕТ СН'!$I$19</f>
        <v>1976.84209392</v>
      </c>
      <c r="M141" s="36">
        <f>SUMIFS(СВЦЭМ!$C$39:$C$782,СВЦЭМ!$A$39:$A$782,$A141,СВЦЭМ!$B$39:$B$782,M$119)+'СЕТ СН'!$I$9+СВЦЭМ!$D$10+'СЕТ СН'!$I$6-'СЕТ СН'!$I$19</f>
        <v>1961.0565982799999</v>
      </c>
      <c r="N141" s="36">
        <f>SUMIFS(СВЦЭМ!$C$39:$C$782,СВЦЭМ!$A$39:$A$782,$A141,СВЦЭМ!$B$39:$B$782,N$119)+'СЕТ СН'!$I$9+СВЦЭМ!$D$10+'СЕТ СН'!$I$6-'СЕТ СН'!$I$19</f>
        <v>1954.03469139</v>
      </c>
      <c r="O141" s="36">
        <f>SUMIFS(СВЦЭМ!$C$39:$C$782,СВЦЭМ!$A$39:$A$782,$A141,СВЦЭМ!$B$39:$B$782,O$119)+'СЕТ СН'!$I$9+СВЦЭМ!$D$10+'СЕТ СН'!$I$6-'СЕТ СН'!$I$19</f>
        <v>1961.98194382</v>
      </c>
      <c r="P141" s="36">
        <f>SUMIFS(СВЦЭМ!$C$39:$C$782,СВЦЭМ!$A$39:$A$782,$A141,СВЦЭМ!$B$39:$B$782,P$119)+'СЕТ СН'!$I$9+СВЦЭМ!$D$10+'СЕТ СН'!$I$6-'СЕТ СН'!$I$19</f>
        <v>1959.4658495599999</v>
      </c>
      <c r="Q141" s="36">
        <f>SUMIFS(СВЦЭМ!$C$39:$C$782,СВЦЭМ!$A$39:$A$782,$A141,СВЦЭМ!$B$39:$B$782,Q$119)+'СЕТ СН'!$I$9+СВЦЭМ!$D$10+'СЕТ СН'!$I$6-'СЕТ СН'!$I$19</f>
        <v>1965.5404849899999</v>
      </c>
      <c r="R141" s="36">
        <f>SUMIFS(СВЦЭМ!$C$39:$C$782,СВЦЭМ!$A$39:$A$782,$A141,СВЦЭМ!$B$39:$B$782,R$119)+'СЕТ СН'!$I$9+СВЦЭМ!$D$10+'СЕТ СН'!$I$6-'СЕТ СН'!$I$19</f>
        <v>1958.1248364</v>
      </c>
      <c r="S141" s="36">
        <f>SUMIFS(СВЦЭМ!$C$39:$C$782,СВЦЭМ!$A$39:$A$782,$A141,СВЦЭМ!$B$39:$B$782,S$119)+'СЕТ СН'!$I$9+СВЦЭМ!$D$10+'СЕТ СН'!$I$6-'СЕТ СН'!$I$19</f>
        <v>1960.8823202399999</v>
      </c>
      <c r="T141" s="36">
        <f>SUMIFS(СВЦЭМ!$C$39:$C$782,СВЦЭМ!$A$39:$A$782,$A141,СВЦЭМ!$B$39:$B$782,T$119)+'СЕТ СН'!$I$9+СВЦЭМ!$D$10+'СЕТ СН'!$I$6-'СЕТ СН'!$I$19</f>
        <v>1965.16338303</v>
      </c>
      <c r="U141" s="36">
        <f>SUMIFS(СВЦЭМ!$C$39:$C$782,СВЦЭМ!$A$39:$A$782,$A141,СВЦЭМ!$B$39:$B$782,U$119)+'СЕТ СН'!$I$9+СВЦЭМ!$D$10+'СЕТ СН'!$I$6-'СЕТ СН'!$I$19</f>
        <v>1968.6747899</v>
      </c>
      <c r="V141" s="36">
        <f>SUMIFS(СВЦЭМ!$C$39:$C$782,СВЦЭМ!$A$39:$A$782,$A141,СВЦЭМ!$B$39:$B$782,V$119)+'СЕТ СН'!$I$9+СВЦЭМ!$D$10+'СЕТ СН'!$I$6-'СЕТ СН'!$I$19</f>
        <v>1989.7233528699999</v>
      </c>
      <c r="W141" s="36">
        <f>SUMIFS(СВЦЭМ!$C$39:$C$782,СВЦЭМ!$A$39:$A$782,$A141,СВЦЭМ!$B$39:$B$782,W$119)+'СЕТ СН'!$I$9+СВЦЭМ!$D$10+'СЕТ СН'!$I$6-'СЕТ СН'!$I$19</f>
        <v>1964.55791346</v>
      </c>
      <c r="X141" s="36">
        <f>SUMIFS(СВЦЭМ!$C$39:$C$782,СВЦЭМ!$A$39:$A$782,$A141,СВЦЭМ!$B$39:$B$782,X$119)+'СЕТ СН'!$I$9+СВЦЭМ!$D$10+'СЕТ СН'!$I$6-'СЕТ СН'!$I$19</f>
        <v>2011.6752896099999</v>
      </c>
      <c r="Y141" s="36">
        <f>SUMIFS(СВЦЭМ!$C$39:$C$782,СВЦЭМ!$A$39:$A$782,$A141,СВЦЭМ!$B$39:$B$782,Y$119)+'СЕТ СН'!$I$9+СВЦЭМ!$D$10+'СЕТ СН'!$I$6-'СЕТ СН'!$I$19</f>
        <v>2100.8866194100001</v>
      </c>
    </row>
    <row r="142" spans="1:25" ht="15.75" x14ac:dyDescent="0.2">
      <c r="A142" s="35">
        <f t="shared" si="3"/>
        <v>45130</v>
      </c>
      <c r="B142" s="36">
        <f>SUMIFS(СВЦЭМ!$C$39:$C$782,СВЦЭМ!$A$39:$A$782,$A142,СВЦЭМ!$B$39:$B$782,B$119)+'СЕТ СН'!$I$9+СВЦЭМ!$D$10+'СЕТ СН'!$I$6-'СЕТ СН'!$I$19</f>
        <v>2364.2466819199999</v>
      </c>
      <c r="C142" s="36">
        <f>SUMIFS(СВЦЭМ!$C$39:$C$782,СВЦЭМ!$A$39:$A$782,$A142,СВЦЭМ!$B$39:$B$782,C$119)+'СЕТ СН'!$I$9+СВЦЭМ!$D$10+'СЕТ СН'!$I$6-'СЕТ СН'!$I$19</f>
        <v>2411.18761193</v>
      </c>
      <c r="D142" s="36">
        <f>SUMIFS(СВЦЭМ!$C$39:$C$782,СВЦЭМ!$A$39:$A$782,$A142,СВЦЭМ!$B$39:$B$782,D$119)+'СЕТ СН'!$I$9+СВЦЭМ!$D$10+'СЕТ СН'!$I$6-'СЕТ СН'!$I$19</f>
        <v>2526.7687812499998</v>
      </c>
      <c r="E142" s="36">
        <f>SUMIFS(СВЦЭМ!$C$39:$C$782,СВЦЭМ!$A$39:$A$782,$A142,СВЦЭМ!$B$39:$B$782,E$119)+'СЕТ СН'!$I$9+СВЦЭМ!$D$10+'СЕТ СН'!$I$6-'СЕТ СН'!$I$19</f>
        <v>2553.17035816</v>
      </c>
      <c r="F142" s="36">
        <f>SUMIFS(СВЦЭМ!$C$39:$C$782,СВЦЭМ!$A$39:$A$782,$A142,СВЦЭМ!$B$39:$B$782,F$119)+'СЕТ СН'!$I$9+СВЦЭМ!$D$10+'СЕТ СН'!$I$6-'СЕТ СН'!$I$19</f>
        <v>2557.21111251</v>
      </c>
      <c r="G142" s="36">
        <f>SUMIFS(СВЦЭМ!$C$39:$C$782,СВЦЭМ!$A$39:$A$782,$A142,СВЦЭМ!$B$39:$B$782,G$119)+'СЕТ СН'!$I$9+СВЦЭМ!$D$10+'СЕТ СН'!$I$6-'СЕТ СН'!$I$19</f>
        <v>2553.2704960599999</v>
      </c>
      <c r="H142" s="36">
        <f>SUMIFS(СВЦЭМ!$C$39:$C$782,СВЦЭМ!$A$39:$A$782,$A142,СВЦЭМ!$B$39:$B$782,H$119)+'СЕТ СН'!$I$9+СВЦЭМ!$D$10+'СЕТ СН'!$I$6-'СЕТ СН'!$I$19</f>
        <v>2450.0870365399996</v>
      </c>
      <c r="I142" s="36">
        <f>SUMIFS(СВЦЭМ!$C$39:$C$782,СВЦЭМ!$A$39:$A$782,$A142,СВЦЭМ!$B$39:$B$782,I$119)+'СЕТ СН'!$I$9+СВЦЭМ!$D$10+'СЕТ СН'!$I$6-'СЕТ СН'!$I$19</f>
        <v>2406.8677234899997</v>
      </c>
      <c r="J142" s="36">
        <f>SUMIFS(СВЦЭМ!$C$39:$C$782,СВЦЭМ!$A$39:$A$782,$A142,СВЦЭМ!$B$39:$B$782,J$119)+'СЕТ СН'!$I$9+СВЦЭМ!$D$10+'СЕТ СН'!$I$6-'СЕТ СН'!$I$19</f>
        <v>2316.91526393</v>
      </c>
      <c r="K142" s="36">
        <f>SUMIFS(СВЦЭМ!$C$39:$C$782,СВЦЭМ!$A$39:$A$782,$A142,СВЦЭМ!$B$39:$B$782,K$119)+'СЕТ СН'!$I$9+СВЦЭМ!$D$10+'СЕТ СН'!$I$6-'СЕТ СН'!$I$19</f>
        <v>2230.0679043299997</v>
      </c>
      <c r="L142" s="36">
        <f>SUMIFS(СВЦЭМ!$C$39:$C$782,СВЦЭМ!$A$39:$A$782,$A142,СВЦЭМ!$B$39:$B$782,L$119)+'СЕТ СН'!$I$9+СВЦЭМ!$D$10+'СЕТ СН'!$I$6-'СЕТ СН'!$I$19</f>
        <v>2165.6238811399999</v>
      </c>
      <c r="M142" s="36">
        <f>SUMIFS(СВЦЭМ!$C$39:$C$782,СВЦЭМ!$A$39:$A$782,$A142,СВЦЭМ!$B$39:$B$782,M$119)+'СЕТ СН'!$I$9+СВЦЭМ!$D$10+'СЕТ СН'!$I$6-'СЕТ СН'!$I$19</f>
        <v>2148.9612696200002</v>
      </c>
      <c r="N142" s="36">
        <f>SUMIFS(СВЦЭМ!$C$39:$C$782,СВЦЭМ!$A$39:$A$782,$A142,СВЦЭМ!$B$39:$B$782,N$119)+'СЕТ СН'!$I$9+СВЦЭМ!$D$10+'СЕТ СН'!$I$6-'СЕТ СН'!$I$19</f>
        <v>2135.4760962800001</v>
      </c>
      <c r="O142" s="36">
        <f>SUMIFS(СВЦЭМ!$C$39:$C$782,СВЦЭМ!$A$39:$A$782,$A142,СВЦЭМ!$B$39:$B$782,O$119)+'СЕТ СН'!$I$9+СВЦЭМ!$D$10+'СЕТ СН'!$I$6-'СЕТ СН'!$I$19</f>
        <v>2142.7917659200002</v>
      </c>
      <c r="P142" s="36">
        <f>SUMIFS(СВЦЭМ!$C$39:$C$782,СВЦЭМ!$A$39:$A$782,$A142,СВЦЭМ!$B$39:$B$782,P$119)+'СЕТ СН'!$I$9+СВЦЭМ!$D$10+'СЕТ СН'!$I$6-'СЕТ СН'!$I$19</f>
        <v>2150.7417180900002</v>
      </c>
      <c r="Q142" s="36">
        <f>SUMIFS(СВЦЭМ!$C$39:$C$782,СВЦЭМ!$A$39:$A$782,$A142,СВЦЭМ!$B$39:$B$782,Q$119)+'СЕТ СН'!$I$9+СВЦЭМ!$D$10+'СЕТ СН'!$I$6-'СЕТ СН'!$I$19</f>
        <v>2151.96389834</v>
      </c>
      <c r="R142" s="36">
        <f>SUMIFS(СВЦЭМ!$C$39:$C$782,СВЦЭМ!$A$39:$A$782,$A142,СВЦЭМ!$B$39:$B$782,R$119)+'СЕТ СН'!$I$9+СВЦЭМ!$D$10+'СЕТ СН'!$I$6-'СЕТ СН'!$I$19</f>
        <v>2136.1757586799999</v>
      </c>
      <c r="S142" s="36">
        <f>SUMIFS(СВЦЭМ!$C$39:$C$782,СВЦЭМ!$A$39:$A$782,$A142,СВЦЭМ!$B$39:$B$782,S$119)+'СЕТ СН'!$I$9+СВЦЭМ!$D$10+'СЕТ СН'!$I$6-'СЕТ СН'!$I$19</f>
        <v>2131.4609935999997</v>
      </c>
      <c r="T142" s="36">
        <f>SUMIFS(СВЦЭМ!$C$39:$C$782,СВЦЭМ!$A$39:$A$782,$A142,СВЦЭМ!$B$39:$B$782,T$119)+'СЕТ СН'!$I$9+СВЦЭМ!$D$10+'СЕТ СН'!$I$6-'СЕТ СН'!$I$19</f>
        <v>2130.29355076</v>
      </c>
      <c r="U142" s="36">
        <f>SUMIFS(СВЦЭМ!$C$39:$C$782,СВЦЭМ!$A$39:$A$782,$A142,СВЦЭМ!$B$39:$B$782,U$119)+'СЕТ СН'!$I$9+СВЦЭМ!$D$10+'СЕТ СН'!$I$6-'СЕТ СН'!$I$19</f>
        <v>2146.7461601</v>
      </c>
      <c r="V142" s="36">
        <f>SUMIFS(СВЦЭМ!$C$39:$C$782,СВЦЭМ!$A$39:$A$782,$A142,СВЦЭМ!$B$39:$B$782,V$119)+'СЕТ СН'!$I$9+СВЦЭМ!$D$10+'СЕТ СН'!$I$6-'СЕТ СН'!$I$19</f>
        <v>2152.3842620300002</v>
      </c>
      <c r="W142" s="36">
        <f>SUMIFS(СВЦЭМ!$C$39:$C$782,СВЦЭМ!$A$39:$A$782,$A142,СВЦЭМ!$B$39:$B$782,W$119)+'СЕТ СН'!$I$9+СВЦЭМ!$D$10+'СЕТ СН'!$I$6-'СЕТ СН'!$I$19</f>
        <v>2124.52675903</v>
      </c>
      <c r="X142" s="36">
        <f>SUMIFS(СВЦЭМ!$C$39:$C$782,СВЦЭМ!$A$39:$A$782,$A142,СВЦЭМ!$B$39:$B$782,X$119)+'СЕТ СН'!$I$9+СВЦЭМ!$D$10+'СЕТ СН'!$I$6-'СЕТ СН'!$I$19</f>
        <v>2183.1255762700002</v>
      </c>
      <c r="Y142" s="36">
        <f>SUMIFS(СВЦЭМ!$C$39:$C$782,СВЦЭМ!$A$39:$A$782,$A142,СВЦЭМ!$B$39:$B$782,Y$119)+'СЕТ СН'!$I$9+СВЦЭМ!$D$10+'СЕТ СН'!$I$6-'СЕТ СН'!$I$19</f>
        <v>2280.08398863</v>
      </c>
    </row>
    <row r="143" spans="1:25" ht="15.75" x14ac:dyDescent="0.2">
      <c r="A143" s="35">
        <f t="shared" si="3"/>
        <v>45131</v>
      </c>
      <c r="B143" s="36">
        <f>SUMIFS(СВЦЭМ!$C$39:$C$782,СВЦЭМ!$A$39:$A$782,$A143,СВЦЭМ!$B$39:$B$782,B$119)+'СЕТ СН'!$I$9+СВЦЭМ!$D$10+'СЕТ СН'!$I$6-'СЕТ СН'!$I$19</f>
        <v>2334.6829305000001</v>
      </c>
      <c r="C143" s="36">
        <f>SUMIFS(СВЦЭМ!$C$39:$C$782,СВЦЭМ!$A$39:$A$782,$A143,СВЦЭМ!$B$39:$B$782,C$119)+'СЕТ СН'!$I$9+СВЦЭМ!$D$10+'СЕТ СН'!$I$6-'СЕТ СН'!$I$19</f>
        <v>2469.2241383399996</v>
      </c>
      <c r="D143" s="36">
        <f>SUMIFS(СВЦЭМ!$C$39:$C$782,СВЦЭМ!$A$39:$A$782,$A143,СВЦЭМ!$B$39:$B$782,D$119)+'СЕТ СН'!$I$9+СВЦЭМ!$D$10+'СЕТ СН'!$I$6-'СЕТ СН'!$I$19</f>
        <v>2524.7493464600002</v>
      </c>
      <c r="E143" s="36">
        <f>SUMIFS(СВЦЭМ!$C$39:$C$782,СВЦЭМ!$A$39:$A$782,$A143,СВЦЭМ!$B$39:$B$782,E$119)+'СЕТ СН'!$I$9+СВЦЭМ!$D$10+'СЕТ СН'!$I$6-'СЕТ СН'!$I$19</f>
        <v>2576.4465464699997</v>
      </c>
      <c r="F143" s="36">
        <f>SUMIFS(СВЦЭМ!$C$39:$C$782,СВЦЭМ!$A$39:$A$782,$A143,СВЦЭМ!$B$39:$B$782,F$119)+'СЕТ СН'!$I$9+СВЦЭМ!$D$10+'СЕТ СН'!$I$6-'СЕТ СН'!$I$19</f>
        <v>2585.3355828899998</v>
      </c>
      <c r="G143" s="36">
        <f>SUMIFS(СВЦЭМ!$C$39:$C$782,СВЦЭМ!$A$39:$A$782,$A143,СВЦЭМ!$B$39:$B$782,G$119)+'СЕТ СН'!$I$9+СВЦЭМ!$D$10+'СЕТ СН'!$I$6-'СЕТ СН'!$I$19</f>
        <v>2717.2464509800002</v>
      </c>
      <c r="H143" s="36">
        <f>SUMIFS(СВЦЭМ!$C$39:$C$782,СВЦЭМ!$A$39:$A$782,$A143,СВЦЭМ!$B$39:$B$782,H$119)+'СЕТ СН'!$I$9+СВЦЭМ!$D$10+'СЕТ СН'!$I$6-'СЕТ СН'!$I$19</f>
        <v>2624.71305837</v>
      </c>
      <c r="I143" s="36">
        <f>SUMIFS(СВЦЭМ!$C$39:$C$782,СВЦЭМ!$A$39:$A$782,$A143,СВЦЭМ!$B$39:$B$782,I$119)+'СЕТ СН'!$I$9+СВЦЭМ!$D$10+'СЕТ СН'!$I$6-'СЕТ СН'!$I$19</f>
        <v>2503.4776896399999</v>
      </c>
      <c r="J143" s="36">
        <f>SUMIFS(СВЦЭМ!$C$39:$C$782,СВЦЭМ!$A$39:$A$782,$A143,СВЦЭМ!$B$39:$B$782,J$119)+'СЕТ СН'!$I$9+СВЦЭМ!$D$10+'СЕТ СН'!$I$6-'СЕТ СН'!$I$19</f>
        <v>2392.8715111800002</v>
      </c>
      <c r="K143" s="36">
        <f>SUMIFS(СВЦЭМ!$C$39:$C$782,СВЦЭМ!$A$39:$A$782,$A143,СВЦЭМ!$B$39:$B$782,K$119)+'СЕТ СН'!$I$9+СВЦЭМ!$D$10+'СЕТ СН'!$I$6-'СЕТ СН'!$I$19</f>
        <v>2321.3874755500001</v>
      </c>
      <c r="L143" s="36">
        <f>SUMIFS(СВЦЭМ!$C$39:$C$782,СВЦЭМ!$A$39:$A$782,$A143,СВЦЭМ!$B$39:$B$782,L$119)+'СЕТ СН'!$I$9+СВЦЭМ!$D$10+'СЕТ СН'!$I$6-'СЕТ СН'!$I$19</f>
        <v>2282.0931526899999</v>
      </c>
      <c r="M143" s="36">
        <f>SUMIFS(СВЦЭМ!$C$39:$C$782,СВЦЭМ!$A$39:$A$782,$A143,СВЦЭМ!$B$39:$B$782,M$119)+'СЕТ СН'!$I$9+СВЦЭМ!$D$10+'СЕТ СН'!$I$6-'СЕТ СН'!$I$19</f>
        <v>2265.9068490099999</v>
      </c>
      <c r="N143" s="36">
        <f>SUMIFS(СВЦЭМ!$C$39:$C$782,СВЦЭМ!$A$39:$A$782,$A143,СВЦЭМ!$B$39:$B$782,N$119)+'СЕТ СН'!$I$9+СВЦЭМ!$D$10+'СЕТ СН'!$I$6-'СЕТ СН'!$I$19</f>
        <v>2254.5073759400002</v>
      </c>
      <c r="O143" s="36">
        <f>SUMIFS(СВЦЭМ!$C$39:$C$782,СВЦЭМ!$A$39:$A$782,$A143,СВЦЭМ!$B$39:$B$782,O$119)+'СЕТ СН'!$I$9+СВЦЭМ!$D$10+'СЕТ СН'!$I$6-'СЕТ СН'!$I$19</f>
        <v>2259.3090761399999</v>
      </c>
      <c r="P143" s="36">
        <f>SUMIFS(СВЦЭМ!$C$39:$C$782,СВЦЭМ!$A$39:$A$782,$A143,СВЦЭМ!$B$39:$B$782,P$119)+'СЕТ СН'!$I$9+СВЦЭМ!$D$10+'СЕТ СН'!$I$6-'СЕТ СН'!$I$19</f>
        <v>2266.6066577000001</v>
      </c>
      <c r="Q143" s="36">
        <f>SUMIFS(СВЦЭМ!$C$39:$C$782,СВЦЭМ!$A$39:$A$782,$A143,СВЦЭМ!$B$39:$B$782,Q$119)+'СЕТ СН'!$I$9+СВЦЭМ!$D$10+'СЕТ СН'!$I$6-'СЕТ СН'!$I$19</f>
        <v>2269.11205604</v>
      </c>
      <c r="R143" s="36">
        <f>SUMIFS(СВЦЭМ!$C$39:$C$782,СВЦЭМ!$A$39:$A$782,$A143,СВЦЭМ!$B$39:$B$782,R$119)+'СЕТ СН'!$I$9+СВЦЭМ!$D$10+'СЕТ СН'!$I$6-'СЕТ СН'!$I$19</f>
        <v>2283.6221190699998</v>
      </c>
      <c r="S143" s="36">
        <f>SUMIFS(СВЦЭМ!$C$39:$C$782,СВЦЭМ!$A$39:$A$782,$A143,СВЦЭМ!$B$39:$B$782,S$119)+'СЕТ СН'!$I$9+СВЦЭМ!$D$10+'СЕТ СН'!$I$6-'СЕТ СН'!$I$19</f>
        <v>2273.70637532</v>
      </c>
      <c r="T143" s="36">
        <f>SUMIFS(СВЦЭМ!$C$39:$C$782,СВЦЭМ!$A$39:$A$782,$A143,СВЦЭМ!$B$39:$B$782,T$119)+'СЕТ СН'!$I$9+СВЦЭМ!$D$10+'СЕТ СН'!$I$6-'СЕТ СН'!$I$19</f>
        <v>2270.0861864399999</v>
      </c>
      <c r="U143" s="36">
        <f>SUMIFS(СВЦЭМ!$C$39:$C$782,СВЦЭМ!$A$39:$A$782,$A143,СВЦЭМ!$B$39:$B$782,U$119)+'СЕТ СН'!$I$9+СВЦЭМ!$D$10+'СЕТ СН'!$I$6-'СЕТ СН'!$I$19</f>
        <v>2277.2180422599999</v>
      </c>
      <c r="V143" s="36">
        <f>SUMIFS(СВЦЭМ!$C$39:$C$782,СВЦЭМ!$A$39:$A$782,$A143,СВЦЭМ!$B$39:$B$782,V$119)+'СЕТ СН'!$I$9+СВЦЭМ!$D$10+'СЕТ СН'!$I$6-'СЕТ СН'!$I$19</f>
        <v>2284.0290016999998</v>
      </c>
      <c r="W143" s="36">
        <f>SUMIFS(СВЦЭМ!$C$39:$C$782,СВЦЭМ!$A$39:$A$782,$A143,СВЦЭМ!$B$39:$B$782,W$119)+'СЕТ СН'!$I$9+СВЦЭМ!$D$10+'СЕТ СН'!$I$6-'СЕТ СН'!$I$19</f>
        <v>2248.5127101799999</v>
      </c>
      <c r="X143" s="36">
        <f>SUMIFS(СВЦЭМ!$C$39:$C$782,СВЦЭМ!$A$39:$A$782,$A143,СВЦЭМ!$B$39:$B$782,X$119)+'СЕТ СН'!$I$9+СВЦЭМ!$D$10+'СЕТ СН'!$I$6-'СЕТ СН'!$I$19</f>
        <v>2294.1728644300001</v>
      </c>
      <c r="Y143" s="36">
        <f>SUMIFS(СВЦЭМ!$C$39:$C$782,СВЦЭМ!$A$39:$A$782,$A143,СВЦЭМ!$B$39:$B$782,Y$119)+'СЕТ СН'!$I$9+СВЦЭМ!$D$10+'СЕТ СН'!$I$6-'СЕТ СН'!$I$19</f>
        <v>2397.9752344099998</v>
      </c>
    </row>
    <row r="144" spans="1:25" ht="15.75" x14ac:dyDescent="0.2">
      <c r="A144" s="35">
        <f t="shared" si="3"/>
        <v>45132</v>
      </c>
      <c r="B144" s="36">
        <f>SUMIFS(СВЦЭМ!$C$39:$C$782,СВЦЭМ!$A$39:$A$782,$A144,СВЦЭМ!$B$39:$B$782,B$119)+'СЕТ СН'!$I$9+СВЦЭМ!$D$10+'СЕТ СН'!$I$6-'СЕТ СН'!$I$19</f>
        <v>2291.3727460999999</v>
      </c>
      <c r="C144" s="36">
        <f>SUMIFS(СВЦЭМ!$C$39:$C$782,СВЦЭМ!$A$39:$A$782,$A144,СВЦЭМ!$B$39:$B$782,C$119)+'СЕТ СН'!$I$9+СВЦЭМ!$D$10+'СЕТ СН'!$I$6-'СЕТ СН'!$I$19</f>
        <v>2359.0892134300002</v>
      </c>
      <c r="D144" s="36">
        <f>SUMIFS(СВЦЭМ!$C$39:$C$782,СВЦЭМ!$A$39:$A$782,$A144,СВЦЭМ!$B$39:$B$782,D$119)+'СЕТ СН'!$I$9+СВЦЭМ!$D$10+'СЕТ СН'!$I$6-'СЕТ СН'!$I$19</f>
        <v>2496.1462391599998</v>
      </c>
      <c r="E144" s="36">
        <f>SUMIFS(СВЦЭМ!$C$39:$C$782,СВЦЭМ!$A$39:$A$782,$A144,СВЦЭМ!$B$39:$B$782,E$119)+'СЕТ СН'!$I$9+СВЦЭМ!$D$10+'СЕТ СН'!$I$6-'СЕТ СН'!$I$19</f>
        <v>2567.3268131300001</v>
      </c>
      <c r="F144" s="36">
        <f>SUMIFS(СВЦЭМ!$C$39:$C$782,СВЦЭМ!$A$39:$A$782,$A144,СВЦЭМ!$B$39:$B$782,F$119)+'СЕТ СН'!$I$9+СВЦЭМ!$D$10+'СЕТ СН'!$I$6-'СЕТ СН'!$I$19</f>
        <v>2559.50923259</v>
      </c>
      <c r="G144" s="36">
        <f>SUMIFS(СВЦЭМ!$C$39:$C$782,СВЦЭМ!$A$39:$A$782,$A144,СВЦЭМ!$B$39:$B$782,G$119)+'СЕТ СН'!$I$9+СВЦЭМ!$D$10+'СЕТ СН'!$I$6-'СЕТ СН'!$I$19</f>
        <v>2484.29895253</v>
      </c>
      <c r="H144" s="36">
        <f>SUMIFS(СВЦЭМ!$C$39:$C$782,СВЦЭМ!$A$39:$A$782,$A144,СВЦЭМ!$B$39:$B$782,H$119)+'СЕТ СН'!$I$9+СВЦЭМ!$D$10+'СЕТ СН'!$I$6-'СЕТ СН'!$I$19</f>
        <v>2370.3566547700002</v>
      </c>
      <c r="I144" s="36">
        <f>SUMIFS(СВЦЭМ!$C$39:$C$782,СВЦЭМ!$A$39:$A$782,$A144,СВЦЭМ!$B$39:$B$782,I$119)+'СЕТ СН'!$I$9+СВЦЭМ!$D$10+'СЕТ СН'!$I$6-'СЕТ СН'!$I$19</f>
        <v>2286.0106673400001</v>
      </c>
      <c r="J144" s="36">
        <f>SUMIFS(СВЦЭМ!$C$39:$C$782,СВЦЭМ!$A$39:$A$782,$A144,СВЦЭМ!$B$39:$B$782,J$119)+'СЕТ СН'!$I$9+СВЦЭМ!$D$10+'СЕТ СН'!$I$6-'СЕТ СН'!$I$19</f>
        <v>2203.6755350799999</v>
      </c>
      <c r="K144" s="36">
        <f>SUMIFS(СВЦЭМ!$C$39:$C$782,СВЦЭМ!$A$39:$A$782,$A144,СВЦЭМ!$B$39:$B$782,K$119)+'СЕТ СН'!$I$9+СВЦЭМ!$D$10+'СЕТ СН'!$I$6-'СЕТ СН'!$I$19</f>
        <v>2136.0506457399997</v>
      </c>
      <c r="L144" s="36">
        <f>SUMIFS(СВЦЭМ!$C$39:$C$782,СВЦЭМ!$A$39:$A$782,$A144,СВЦЭМ!$B$39:$B$782,L$119)+'СЕТ СН'!$I$9+СВЦЭМ!$D$10+'СЕТ СН'!$I$6-'СЕТ СН'!$I$19</f>
        <v>2132.0155094800002</v>
      </c>
      <c r="M144" s="36">
        <f>SUMIFS(СВЦЭМ!$C$39:$C$782,СВЦЭМ!$A$39:$A$782,$A144,СВЦЭМ!$B$39:$B$782,M$119)+'СЕТ СН'!$I$9+СВЦЭМ!$D$10+'СЕТ СН'!$I$6-'СЕТ СН'!$I$19</f>
        <v>2145.0891890799999</v>
      </c>
      <c r="N144" s="36">
        <f>SUMIFS(СВЦЭМ!$C$39:$C$782,СВЦЭМ!$A$39:$A$782,$A144,СВЦЭМ!$B$39:$B$782,N$119)+'СЕТ СН'!$I$9+СВЦЭМ!$D$10+'СЕТ СН'!$I$6-'СЕТ СН'!$I$19</f>
        <v>2136.84956341</v>
      </c>
      <c r="O144" s="36">
        <f>SUMIFS(СВЦЭМ!$C$39:$C$782,СВЦЭМ!$A$39:$A$782,$A144,СВЦЭМ!$B$39:$B$782,O$119)+'СЕТ СН'!$I$9+СВЦЭМ!$D$10+'СЕТ СН'!$I$6-'СЕТ СН'!$I$19</f>
        <v>2137.2278596300002</v>
      </c>
      <c r="P144" s="36">
        <f>SUMIFS(СВЦЭМ!$C$39:$C$782,СВЦЭМ!$A$39:$A$782,$A144,СВЦЭМ!$B$39:$B$782,P$119)+'СЕТ СН'!$I$9+СВЦЭМ!$D$10+'СЕТ СН'!$I$6-'СЕТ СН'!$I$19</f>
        <v>2137.6156784099999</v>
      </c>
      <c r="Q144" s="36">
        <f>SUMIFS(СВЦЭМ!$C$39:$C$782,СВЦЭМ!$A$39:$A$782,$A144,СВЦЭМ!$B$39:$B$782,Q$119)+'СЕТ СН'!$I$9+СВЦЭМ!$D$10+'СЕТ СН'!$I$6-'СЕТ СН'!$I$19</f>
        <v>2373.82775042</v>
      </c>
      <c r="R144" s="36">
        <f>SUMIFS(СВЦЭМ!$C$39:$C$782,СВЦЭМ!$A$39:$A$782,$A144,СВЦЭМ!$B$39:$B$782,R$119)+'СЕТ СН'!$I$9+СВЦЭМ!$D$10+'СЕТ СН'!$I$6-'СЕТ СН'!$I$19</f>
        <v>2413.13649979</v>
      </c>
      <c r="S144" s="36">
        <f>SUMIFS(СВЦЭМ!$C$39:$C$782,СВЦЭМ!$A$39:$A$782,$A144,СВЦЭМ!$B$39:$B$782,S$119)+'СЕТ СН'!$I$9+СВЦЭМ!$D$10+'СЕТ СН'!$I$6-'СЕТ СН'!$I$19</f>
        <v>2252.4972979100003</v>
      </c>
      <c r="T144" s="36">
        <f>SUMIFS(СВЦЭМ!$C$39:$C$782,СВЦЭМ!$A$39:$A$782,$A144,СВЦЭМ!$B$39:$B$782,T$119)+'СЕТ СН'!$I$9+СВЦЭМ!$D$10+'СЕТ СН'!$I$6-'СЕТ СН'!$I$19</f>
        <v>2157.0016177500002</v>
      </c>
      <c r="U144" s="36">
        <f>SUMIFS(СВЦЭМ!$C$39:$C$782,СВЦЭМ!$A$39:$A$782,$A144,СВЦЭМ!$B$39:$B$782,U$119)+'СЕТ СН'!$I$9+СВЦЭМ!$D$10+'СЕТ СН'!$I$6-'СЕТ СН'!$I$19</f>
        <v>2143.7148568900002</v>
      </c>
      <c r="V144" s="36">
        <f>SUMIFS(СВЦЭМ!$C$39:$C$782,СВЦЭМ!$A$39:$A$782,$A144,СВЦЭМ!$B$39:$B$782,V$119)+'СЕТ СН'!$I$9+СВЦЭМ!$D$10+'СЕТ СН'!$I$6-'СЕТ СН'!$I$19</f>
        <v>2109.8181772200001</v>
      </c>
      <c r="W144" s="36">
        <f>SUMIFS(СВЦЭМ!$C$39:$C$782,СВЦЭМ!$A$39:$A$782,$A144,СВЦЭМ!$B$39:$B$782,W$119)+'СЕТ СН'!$I$9+СВЦЭМ!$D$10+'СЕТ СН'!$I$6-'СЕТ СН'!$I$19</f>
        <v>2072.7987995399999</v>
      </c>
      <c r="X144" s="36">
        <f>SUMIFS(СВЦЭМ!$C$39:$C$782,СВЦЭМ!$A$39:$A$782,$A144,СВЦЭМ!$B$39:$B$782,X$119)+'СЕТ СН'!$I$9+СВЦЭМ!$D$10+'СЕТ СН'!$I$6-'СЕТ СН'!$I$19</f>
        <v>2117.50687053</v>
      </c>
      <c r="Y144" s="36">
        <f>SUMIFS(СВЦЭМ!$C$39:$C$782,СВЦЭМ!$A$39:$A$782,$A144,СВЦЭМ!$B$39:$B$782,Y$119)+'СЕТ СН'!$I$9+СВЦЭМ!$D$10+'СЕТ СН'!$I$6-'СЕТ СН'!$I$19</f>
        <v>2206.5106806899998</v>
      </c>
    </row>
    <row r="145" spans="1:26" ht="15.75" x14ac:dyDescent="0.2">
      <c r="A145" s="35">
        <f t="shared" si="3"/>
        <v>45133</v>
      </c>
      <c r="B145" s="36">
        <f>SUMIFS(СВЦЭМ!$C$39:$C$782,СВЦЭМ!$A$39:$A$782,$A145,СВЦЭМ!$B$39:$B$782,B$119)+'СЕТ СН'!$I$9+СВЦЭМ!$D$10+'СЕТ СН'!$I$6-'СЕТ СН'!$I$19</f>
        <v>2180.10264628</v>
      </c>
      <c r="C145" s="36">
        <f>SUMIFS(СВЦЭМ!$C$39:$C$782,СВЦЭМ!$A$39:$A$782,$A145,СВЦЭМ!$B$39:$B$782,C$119)+'СЕТ СН'!$I$9+СВЦЭМ!$D$10+'СЕТ СН'!$I$6-'СЕТ СН'!$I$19</f>
        <v>2258.4818783399996</v>
      </c>
      <c r="D145" s="36">
        <f>SUMIFS(СВЦЭМ!$C$39:$C$782,СВЦЭМ!$A$39:$A$782,$A145,СВЦЭМ!$B$39:$B$782,D$119)+'СЕТ СН'!$I$9+СВЦЭМ!$D$10+'СЕТ СН'!$I$6-'СЕТ СН'!$I$19</f>
        <v>2374.3187225699999</v>
      </c>
      <c r="E145" s="36">
        <f>SUMIFS(СВЦЭМ!$C$39:$C$782,СВЦЭМ!$A$39:$A$782,$A145,СВЦЭМ!$B$39:$B$782,E$119)+'СЕТ СН'!$I$9+СВЦЭМ!$D$10+'СЕТ СН'!$I$6-'СЕТ СН'!$I$19</f>
        <v>2397.13451356</v>
      </c>
      <c r="F145" s="36">
        <f>SUMIFS(СВЦЭМ!$C$39:$C$782,СВЦЭМ!$A$39:$A$782,$A145,СВЦЭМ!$B$39:$B$782,F$119)+'СЕТ СН'!$I$9+СВЦЭМ!$D$10+'СЕТ СН'!$I$6-'СЕТ СН'!$I$19</f>
        <v>2403.06427854</v>
      </c>
      <c r="G145" s="36">
        <f>SUMIFS(СВЦЭМ!$C$39:$C$782,СВЦЭМ!$A$39:$A$782,$A145,СВЦЭМ!$B$39:$B$782,G$119)+'СЕТ СН'!$I$9+СВЦЭМ!$D$10+'СЕТ СН'!$I$6-'СЕТ СН'!$I$19</f>
        <v>2386.19633307</v>
      </c>
      <c r="H145" s="36">
        <f>SUMIFS(СВЦЭМ!$C$39:$C$782,СВЦЭМ!$A$39:$A$782,$A145,СВЦЭМ!$B$39:$B$782,H$119)+'СЕТ СН'!$I$9+СВЦЭМ!$D$10+'СЕТ СН'!$I$6-'СЕТ СН'!$I$19</f>
        <v>2292.1270973999999</v>
      </c>
      <c r="I145" s="36">
        <f>SUMIFS(СВЦЭМ!$C$39:$C$782,СВЦЭМ!$A$39:$A$782,$A145,СВЦЭМ!$B$39:$B$782,I$119)+'СЕТ СН'!$I$9+СВЦЭМ!$D$10+'СЕТ СН'!$I$6-'СЕТ СН'!$I$19</f>
        <v>2191.9629580299998</v>
      </c>
      <c r="J145" s="36">
        <f>SUMIFS(СВЦЭМ!$C$39:$C$782,СВЦЭМ!$A$39:$A$782,$A145,СВЦЭМ!$B$39:$B$782,J$119)+'СЕТ СН'!$I$9+СВЦЭМ!$D$10+'СЕТ СН'!$I$6-'СЕТ СН'!$I$19</f>
        <v>2092.8103486600003</v>
      </c>
      <c r="K145" s="36">
        <f>SUMIFS(СВЦЭМ!$C$39:$C$782,СВЦЭМ!$A$39:$A$782,$A145,СВЦЭМ!$B$39:$B$782,K$119)+'СЕТ СН'!$I$9+СВЦЭМ!$D$10+'СЕТ СН'!$I$6-'СЕТ СН'!$I$19</f>
        <v>2003.2107444999999</v>
      </c>
      <c r="L145" s="36">
        <f>SUMIFS(СВЦЭМ!$C$39:$C$782,СВЦЭМ!$A$39:$A$782,$A145,СВЦЭМ!$B$39:$B$782,L$119)+'СЕТ СН'!$I$9+СВЦЭМ!$D$10+'СЕТ СН'!$I$6-'СЕТ СН'!$I$19</f>
        <v>1974.9606197599999</v>
      </c>
      <c r="M145" s="36">
        <f>SUMIFS(СВЦЭМ!$C$39:$C$782,СВЦЭМ!$A$39:$A$782,$A145,СВЦЭМ!$B$39:$B$782,M$119)+'СЕТ СН'!$I$9+СВЦЭМ!$D$10+'СЕТ СН'!$I$6-'СЕТ СН'!$I$19</f>
        <v>1989.19914937</v>
      </c>
      <c r="N145" s="36">
        <f>SUMIFS(СВЦЭМ!$C$39:$C$782,СВЦЭМ!$A$39:$A$782,$A145,СВЦЭМ!$B$39:$B$782,N$119)+'СЕТ СН'!$I$9+СВЦЭМ!$D$10+'СЕТ СН'!$I$6-'СЕТ СН'!$I$19</f>
        <v>1972.9550106899999</v>
      </c>
      <c r="O145" s="36">
        <f>SUMIFS(СВЦЭМ!$C$39:$C$782,СВЦЭМ!$A$39:$A$782,$A145,СВЦЭМ!$B$39:$B$782,O$119)+'СЕТ СН'!$I$9+СВЦЭМ!$D$10+'СЕТ СН'!$I$6-'СЕТ СН'!$I$19</f>
        <v>1970.0325744899999</v>
      </c>
      <c r="P145" s="36">
        <f>SUMIFS(СВЦЭМ!$C$39:$C$782,СВЦЭМ!$A$39:$A$782,$A145,СВЦЭМ!$B$39:$B$782,P$119)+'СЕТ СН'!$I$9+СВЦЭМ!$D$10+'СЕТ СН'!$I$6-'СЕТ СН'!$I$19</f>
        <v>1944.9510951699999</v>
      </c>
      <c r="Q145" s="36">
        <f>SUMIFS(СВЦЭМ!$C$39:$C$782,СВЦЭМ!$A$39:$A$782,$A145,СВЦЭМ!$B$39:$B$782,Q$119)+'СЕТ СН'!$I$9+СВЦЭМ!$D$10+'СЕТ СН'!$I$6-'СЕТ СН'!$I$19</f>
        <v>1922.25837787</v>
      </c>
      <c r="R145" s="36">
        <f>SUMIFS(СВЦЭМ!$C$39:$C$782,СВЦЭМ!$A$39:$A$782,$A145,СВЦЭМ!$B$39:$B$782,R$119)+'СЕТ СН'!$I$9+СВЦЭМ!$D$10+'СЕТ СН'!$I$6-'СЕТ СН'!$I$19</f>
        <v>1929.98967687</v>
      </c>
      <c r="S145" s="36">
        <f>SUMIFS(СВЦЭМ!$C$39:$C$782,СВЦЭМ!$A$39:$A$782,$A145,СВЦЭМ!$B$39:$B$782,S$119)+'СЕТ СН'!$I$9+СВЦЭМ!$D$10+'СЕТ СН'!$I$6-'СЕТ СН'!$I$19</f>
        <v>1935.0711635499999</v>
      </c>
      <c r="T145" s="36">
        <f>SUMIFS(СВЦЭМ!$C$39:$C$782,СВЦЭМ!$A$39:$A$782,$A145,СВЦЭМ!$B$39:$B$782,T$119)+'СЕТ СН'!$I$9+СВЦЭМ!$D$10+'СЕТ СН'!$I$6-'СЕТ СН'!$I$19</f>
        <v>1965.3900753799999</v>
      </c>
      <c r="U145" s="36">
        <f>SUMIFS(СВЦЭМ!$C$39:$C$782,СВЦЭМ!$A$39:$A$782,$A145,СВЦЭМ!$B$39:$B$782,U$119)+'СЕТ СН'!$I$9+СВЦЭМ!$D$10+'СЕТ СН'!$I$6-'СЕТ СН'!$I$19</f>
        <v>1973.68954807</v>
      </c>
      <c r="V145" s="36">
        <f>SUMIFS(СВЦЭМ!$C$39:$C$782,СВЦЭМ!$A$39:$A$782,$A145,СВЦЭМ!$B$39:$B$782,V$119)+'СЕТ СН'!$I$9+СВЦЭМ!$D$10+'СЕТ СН'!$I$6-'СЕТ СН'!$I$19</f>
        <v>1994.3246335399999</v>
      </c>
      <c r="W145" s="36">
        <f>SUMIFS(СВЦЭМ!$C$39:$C$782,СВЦЭМ!$A$39:$A$782,$A145,СВЦЭМ!$B$39:$B$782,W$119)+'СЕТ СН'!$I$9+СВЦЭМ!$D$10+'СЕТ СН'!$I$6-'СЕТ СН'!$I$19</f>
        <v>1972.11694427</v>
      </c>
      <c r="X145" s="36">
        <f>SUMIFS(СВЦЭМ!$C$39:$C$782,СВЦЭМ!$A$39:$A$782,$A145,СВЦЭМ!$B$39:$B$782,X$119)+'СЕТ СН'!$I$9+СВЦЭМ!$D$10+'СЕТ СН'!$I$6-'СЕТ СН'!$I$19</f>
        <v>1997.1926276699999</v>
      </c>
      <c r="Y145" s="36">
        <f>SUMIFS(СВЦЭМ!$C$39:$C$782,СВЦЭМ!$A$39:$A$782,$A145,СВЦЭМ!$B$39:$B$782,Y$119)+'СЕТ СН'!$I$9+СВЦЭМ!$D$10+'СЕТ СН'!$I$6-'СЕТ СН'!$I$19</f>
        <v>2100.3759092700002</v>
      </c>
    </row>
    <row r="146" spans="1:26" ht="15.75" x14ac:dyDescent="0.2">
      <c r="A146" s="35">
        <f t="shared" si="3"/>
        <v>45134</v>
      </c>
      <c r="B146" s="36">
        <f>SUMIFS(СВЦЭМ!$C$39:$C$782,СВЦЭМ!$A$39:$A$782,$A146,СВЦЭМ!$B$39:$B$782,B$119)+'СЕТ СН'!$I$9+СВЦЭМ!$D$10+'СЕТ СН'!$I$6-'СЕТ СН'!$I$19</f>
        <v>2330.4587699799999</v>
      </c>
      <c r="C146" s="36">
        <f>SUMIFS(СВЦЭМ!$C$39:$C$782,СВЦЭМ!$A$39:$A$782,$A146,СВЦЭМ!$B$39:$B$782,C$119)+'СЕТ СН'!$I$9+СВЦЭМ!$D$10+'СЕТ СН'!$I$6-'СЕТ СН'!$I$19</f>
        <v>2390.98569559</v>
      </c>
      <c r="D146" s="36">
        <f>SUMIFS(СВЦЭМ!$C$39:$C$782,СВЦЭМ!$A$39:$A$782,$A146,СВЦЭМ!$B$39:$B$782,D$119)+'СЕТ СН'!$I$9+СВЦЭМ!$D$10+'СЕТ СН'!$I$6-'СЕТ СН'!$I$19</f>
        <v>2533.7398069199999</v>
      </c>
      <c r="E146" s="36">
        <f>SUMIFS(СВЦЭМ!$C$39:$C$782,СВЦЭМ!$A$39:$A$782,$A146,СВЦЭМ!$B$39:$B$782,E$119)+'СЕТ СН'!$I$9+СВЦЭМ!$D$10+'СЕТ СН'!$I$6-'СЕТ СН'!$I$19</f>
        <v>2597.0439627300002</v>
      </c>
      <c r="F146" s="36">
        <f>SUMIFS(СВЦЭМ!$C$39:$C$782,СВЦЭМ!$A$39:$A$782,$A146,СВЦЭМ!$B$39:$B$782,F$119)+'СЕТ СН'!$I$9+СВЦЭМ!$D$10+'СЕТ СН'!$I$6-'СЕТ СН'!$I$19</f>
        <v>2610.0638846900001</v>
      </c>
      <c r="G146" s="36">
        <f>SUMIFS(СВЦЭМ!$C$39:$C$782,СВЦЭМ!$A$39:$A$782,$A146,СВЦЭМ!$B$39:$B$782,G$119)+'СЕТ СН'!$I$9+СВЦЭМ!$D$10+'СЕТ СН'!$I$6-'СЕТ СН'!$I$19</f>
        <v>2601.0272100699999</v>
      </c>
      <c r="H146" s="36">
        <f>SUMIFS(СВЦЭМ!$C$39:$C$782,СВЦЭМ!$A$39:$A$782,$A146,СВЦЭМ!$B$39:$B$782,H$119)+'СЕТ СН'!$I$9+СВЦЭМ!$D$10+'СЕТ СН'!$I$6-'СЕТ СН'!$I$19</f>
        <v>2418.4349982799999</v>
      </c>
      <c r="I146" s="36">
        <f>SUMIFS(СВЦЭМ!$C$39:$C$782,СВЦЭМ!$A$39:$A$782,$A146,СВЦЭМ!$B$39:$B$782,I$119)+'СЕТ СН'!$I$9+СВЦЭМ!$D$10+'СЕТ СН'!$I$6-'СЕТ СН'!$I$19</f>
        <v>2332.7020155099999</v>
      </c>
      <c r="J146" s="36">
        <f>SUMIFS(СВЦЭМ!$C$39:$C$782,СВЦЭМ!$A$39:$A$782,$A146,СВЦЭМ!$B$39:$B$782,J$119)+'СЕТ СН'!$I$9+СВЦЭМ!$D$10+'СЕТ СН'!$I$6-'СЕТ СН'!$I$19</f>
        <v>2232.7806571700003</v>
      </c>
      <c r="K146" s="36">
        <f>SUMIFS(СВЦЭМ!$C$39:$C$782,СВЦЭМ!$A$39:$A$782,$A146,СВЦЭМ!$B$39:$B$782,K$119)+'СЕТ СН'!$I$9+СВЦЭМ!$D$10+'СЕТ СН'!$I$6-'СЕТ СН'!$I$19</f>
        <v>2144.8527206799999</v>
      </c>
      <c r="L146" s="36">
        <f>SUMIFS(СВЦЭМ!$C$39:$C$782,СВЦЭМ!$A$39:$A$782,$A146,СВЦЭМ!$B$39:$B$782,L$119)+'СЕТ СН'!$I$9+СВЦЭМ!$D$10+'СЕТ СН'!$I$6-'СЕТ СН'!$I$19</f>
        <v>2095.5449833399998</v>
      </c>
      <c r="M146" s="36">
        <f>SUMIFS(СВЦЭМ!$C$39:$C$782,СВЦЭМ!$A$39:$A$782,$A146,СВЦЭМ!$B$39:$B$782,M$119)+'СЕТ СН'!$I$9+СВЦЭМ!$D$10+'СЕТ СН'!$I$6-'СЕТ СН'!$I$19</f>
        <v>2100.83765524</v>
      </c>
      <c r="N146" s="36">
        <f>SUMIFS(СВЦЭМ!$C$39:$C$782,СВЦЭМ!$A$39:$A$782,$A146,СВЦЭМ!$B$39:$B$782,N$119)+'СЕТ СН'!$I$9+СВЦЭМ!$D$10+'СЕТ СН'!$I$6-'СЕТ СН'!$I$19</f>
        <v>2101.7761848999999</v>
      </c>
      <c r="O146" s="36">
        <f>SUMIFS(СВЦЭМ!$C$39:$C$782,СВЦЭМ!$A$39:$A$782,$A146,СВЦЭМ!$B$39:$B$782,O$119)+'СЕТ СН'!$I$9+СВЦЭМ!$D$10+'СЕТ СН'!$I$6-'СЕТ СН'!$I$19</f>
        <v>2244.2891659500001</v>
      </c>
      <c r="P146" s="36">
        <f>SUMIFS(СВЦЭМ!$C$39:$C$782,СВЦЭМ!$A$39:$A$782,$A146,СВЦЭМ!$B$39:$B$782,P$119)+'СЕТ СН'!$I$9+СВЦЭМ!$D$10+'СЕТ СН'!$I$6-'СЕТ СН'!$I$19</f>
        <v>2254.8930089200003</v>
      </c>
      <c r="Q146" s="36">
        <f>SUMIFS(СВЦЭМ!$C$39:$C$782,СВЦЭМ!$A$39:$A$782,$A146,СВЦЭМ!$B$39:$B$782,Q$119)+'СЕТ СН'!$I$9+СВЦЭМ!$D$10+'СЕТ СН'!$I$6-'СЕТ СН'!$I$19</f>
        <v>2209.1059308399999</v>
      </c>
      <c r="R146" s="36">
        <f>SUMIFS(СВЦЭМ!$C$39:$C$782,СВЦЭМ!$A$39:$A$782,$A146,СВЦЭМ!$B$39:$B$782,R$119)+'СЕТ СН'!$I$9+СВЦЭМ!$D$10+'СЕТ СН'!$I$6-'СЕТ СН'!$I$19</f>
        <v>2206.5672587600002</v>
      </c>
      <c r="S146" s="36">
        <f>SUMIFS(СВЦЭМ!$C$39:$C$782,СВЦЭМ!$A$39:$A$782,$A146,СВЦЭМ!$B$39:$B$782,S$119)+'СЕТ СН'!$I$9+СВЦЭМ!$D$10+'СЕТ СН'!$I$6-'СЕТ СН'!$I$19</f>
        <v>2243.7811078699997</v>
      </c>
      <c r="T146" s="36">
        <f>SUMIFS(СВЦЭМ!$C$39:$C$782,СВЦЭМ!$A$39:$A$782,$A146,СВЦЭМ!$B$39:$B$782,T$119)+'СЕТ СН'!$I$9+СВЦЭМ!$D$10+'СЕТ СН'!$I$6-'СЕТ СН'!$I$19</f>
        <v>2227.0901314000002</v>
      </c>
      <c r="U146" s="36">
        <f>SUMIFS(СВЦЭМ!$C$39:$C$782,СВЦЭМ!$A$39:$A$782,$A146,СВЦЭМ!$B$39:$B$782,U$119)+'СЕТ СН'!$I$9+СВЦЭМ!$D$10+'СЕТ СН'!$I$6-'СЕТ СН'!$I$19</f>
        <v>2147.12317588</v>
      </c>
      <c r="V146" s="36">
        <f>SUMIFS(СВЦЭМ!$C$39:$C$782,СВЦЭМ!$A$39:$A$782,$A146,СВЦЭМ!$B$39:$B$782,V$119)+'СЕТ СН'!$I$9+СВЦЭМ!$D$10+'СЕТ СН'!$I$6-'СЕТ СН'!$I$19</f>
        <v>2153.3049659899998</v>
      </c>
      <c r="W146" s="36">
        <f>SUMIFS(СВЦЭМ!$C$39:$C$782,СВЦЭМ!$A$39:$A$782,$A146,СВЦЭМ!$B$39:$B$782,W$119)+'СЕТ СН'!$I$9+СВЦЭМ!$D$10+'СЕТ СН'!$I$6-'СЕТ СН'!$I$19</f>
        <v>2116.19246733</v>
      </c>
      <c r="X146" s="36">
        <f>SUMIFS(СВЦЭМ!$C$39:$C$782,СВЦЭМ!$A$39:$A$782,$A146,СВЦЭМ!$B$39:$B$782,X$119)+'СЕТ СН'!$I$9+СВЦЭМ!$D$10+'СЕТ СН'!$I$6-'СЕТ СН'!$I$19</f>
        <v>2170.93292956</v>
      </c>
      <c r="Y146" s="36">
        <f>SUMIFS(СВЦЭМ!$C$39:$C$782,СВЦЭМ!$A$39:$A$782,$A146,СВЦЭМ!$B$39:$B$782,Y$119)+'СЕТ СН'!$I$9+СВЦЭМ!$D$10+'СЕТ СН'!$I$6-'СЕТ СН'!$I$19</f>
        <v>2287.0166112699999</v>
      </c>
    </row>
    <row r="147" spans="1:26" ht="15.75" x14ac:dyDescent="0.2">
      <c r="A147" s="35">
        <f t="shared" si="3"/>
        <v>45135</v>
      </c>
      <c r="B147" s="36">
        <f>SUMIFS(СВЦЭМ!$C$39:$C$782,СВЦЭМ!$A$39:$A$782,$A147,СВЦЭМ!$B$39:$B$782,B$119)+'СЕТ СН'!$I$9+СВЦЭМ!$D$10+'СЕТ СН'!$I$6-'СЕТ СН'!$I$19</f>
        <v>2359.8998310899997</v>
      </c>
      <c r="C147" s="36">
        <f>SUMIFS(СВЦЭМ!$C$39:$C$782,СВЦЭМ!$A$39:$A$782,$A147,СВЦЭМ!$B$39:$B$782,C$119)+'СЕТ СН'!$I$9+СВЦЭМ!$D$10+'СЕТ СН'!$I$6-'СЕТ СН'!$I$19</f>
        <v>2428.4000447999997</v>
      </c>
      <c r="D147" s="36">
        <f>SUMIFS(СВЦЭМ!$C$39:$C$782,СВЦЭМ!$A$39:$A$782,$A147,СВЦЭМ!$B$39:$B$782,D$119)+'СЕТ СН'!$I$9+СВЦЭМ!$D$10+'СЕТ СН'!$I$6-'СЕТ СН'!$I$19</f>
        <v>2573.0692398000001</v>
      </c>
      <c r="E147" s="36">
        <f>SUMIFS(СВЦЭМ!$C$39:$C$782,СВЦЭМ!$A$39:$A$782,$A147,СВЦЭМ!$B$39:$B$782,E$119)+'СЕТ СН'!$I$9+СВЦЭМ!$D$10+'СЕТ СН'!$I$6-'СЕТ СН'!$I$19</f>
        <v>2656.8576361800001</v>
      </c>
      <c r="F147" s="36">
        <f>SUMIFS(СВЦЭМ!$C$39:$C$782,СВЦЭМ!$A$39:$A$782,$A147,СВЦЭМ!$B$39:$B$782,F$119)+'СЕТ СН'!$I$9+СВЦЭМ!$D$10+'СЕТ СН'!$I$6-'СЕТ СН'!$I$19</f>
        <v>2661.0393088500005</v>
      </c>
      <c r="G147" s="36">
        <f>SUMIFS(СВЦЭМ!$C$39:$C$782,СВЦЭМ!$A$39:$A$782,$A147,СВЦЭМ!$B$39:$B$782,G$119)+'СЕТ СН'!$I$9+СВЦЭМ!$D$10+'СЕТ СН'!$I$6-'СЕТ СН'!$I$19</f>
        <v>2656.6712693600002</v>
      </c>
      <c r="H147" s="36">
        <f>SUMIFS(СВЦЭМ!$C$39:$C$782,СВЦЭМ!$A$39:$A$782,$A147,СВЦЭМ!$B$39:$B$782,H$119)+'СЕТ СН'!$I$9+СВЦЭМ!$D$10+'СЕТ СН'!$I$6-'СЕТ СН'!$I$19</f>
        <v>2469.1788117300002</v>
      </c>
      <c r="I147" s="36">
        <f>SUMIFS(СВЦЭМ!$C$39:$C$782,СВЦЭМ!$A$39:$A$782,$A147,СВЦЭМ!$B$39:$B$782,I$119)+'СЕТ СН'!$I$9+СВЦЭМ!$D$10+'СЕТ СН'!$I$6-'СЕТ СН'!$I$19</f>
        <v>2370.3094667200003</v>
      </c>
      <c r="J147" s="36">
        <f>SUMIFS(СВЦЭМ!$C$39:$C$782,СВЦЭМ!$A$39:$A$782,$A147,СВЦЭМ!$B$39:$B$782,J$119)+'СЕТ СН'!$I$9+СВЦЭМ!$D$10+'СЕТ СН'!$I$6-'СЕТ СН'!$I$19</f>
        <v>2273.7385224199998</v>
      </c>
      <c r="K147" s="36">
        <f>SUMIFS(СВЦЭМ!$C$39:$C$782,СВЦЭМ!$A$39:$A$782,$A147,СВЦЭМ!$B$39:$B$782,K$119)+'СЕТ СН'!$I$9+СВЦЭМ!$D$10+'СЕТ СН'!$I$6-'СЕТ СН'!$I$19</f>
        <v>2192.7182893700001</v>
      </c>
      <c r="L147" s="36">
        <f>SUMIFS(СВЦЭМ!$C$39:$C$782,СВЦЭМ!$A$39:$A$782,$A147,СВЦЭМ!$B$39:$B$782,L$119)+'СЕТ СН'!$I$9+СВЦЭМ!$D$10+'СЕТ СН'!$I$6-'СЕТ СН'!$I$19</f>
        <v>2142.4632870400001</v>
      </c>
      <c r="M147" s="36">
        <f>SUMIFS(СВЦЭМ!$C$39:$C$782,СВЦЭМ!$A$39:$A$782,$A147,СВЦЭМ!$B$39:$B$782,M$119)+'СЕТ СН'!$I$9+СВЦЭМ!$D$10+'СЕТ СН'!$I$6-'СЕТ СН'!$I$19</f>
        <v>2136.75408771</v>
      </c>
      <c r="N147" s="36">
        <f>SUMIFS(СВЦЭМ!$C$39:$C$782,СВЦЭМ!$A$39:$A$782,$A147,СВЦЭМ!$B$39:$B$782,N$119)+'СЕТ СН'!$I$9+СВЦЭМ!$D$10+'СЕТ СН'!$I$6-'СЕТ СН'!$I$19</f>
        <v>2133.8641284799996</v>
      </c>
      <c r="O147" s="36">
        <f>SUMIFS(СВЦЭМ!$C$39:$C$782,СВЦЭМ!$A$39:$A$782,$A147,СВЦЭМ!$B$39:$B$782,O$119)+'СЕТ СН'!$I$9+СВЦЭМ!$D$10+'СЕТ СН'!$I$6-'СЕТ СН'!$I$19</f>
        <v>2144.29903298</v>
      </c>
      <c r="P147" s="36">
        <f>SUMIFS(СВЦЭМ!$C$39:$C$782,СВЦЭМ!$A$39:$A$782,$A147,СВЦЭМ!$B$39:$B$782,P$119)+'СЕТ СН'!$I$9+СВЦЭМ!$D$10+'СЕТ СН'!$I$6-'СЕТ СН'!$I$19</f>
        <v>2125.58331189</v>
      </c>
      <c r="Q147" s="36">
        <f>SUMIFS(СВЦЭМ!$C$39:$C$782,СВЦЭМ!$A$39:$A$782,$A147,СВЦЭМ!$B$39:$B$782,Q$119)+'СЕТ СН'!$I$9+СВЦЭМ!$D$10+'СЕТ СН'!$I$6-'СЕТ СН'!$I$19</f>
        <v>2130.22647499</v>
      </c>
      <c r="R147" s="36">
        <f>SUMIFS(СВЦЭМ!$C$39:$C$782,СВЦЭМ!$A$39:$A$782,$A147,СВЦЭМ!$B$39:$B$782,R$119)+'СЕТ СН'!$I$9+СВЦЭМ!$D$10+'СЕТ СН'!$I$6-'СЕТ СН'!$I$19</f>
        <v>2135.04570943</v>
      </c>
      <c r="S147" s="36">
        <f>SUMIFS(СВЦЭМ!$C$39:$C$782,СВЦЭМ!$A$39:$A$782,$A147,СВЦЭМ!$B$39:$B$782,S$119)+'СЕТ СН'!$I$9+СВЦЭМ!$D$10+'СЕТ СН'!$I$6-'СЕТ СН'!$I$19</f>
        <v>2137.9642841599998</v>
      </c>
      <c r="T147" s="36">
        <f>SUMIFS(СВЦЭМ!$C$39:$C$782,СВЦЭМ!$A$39:$A$782,$A147,СВЦЭМ!$B$39:$B$782,T$119)+'СЕТ СН'!$I$9+СВЦЭМ!$D$10+'СЕТ СН'!$I$6-'СЕТ СН'!$I$19</f>
        <v>2147.1177310599996</v>
      </c>
      <c r="U147" s="36">
        <f>SUMIFS(СВЦЭМ!$C$39:$C$782,СВЦЭМ!$A$39:$A$782,$A147,СВЦЭМ!$B$39:$B$782,U$119)+'СЕТ СН'!$I$9+СВЦЭМ!$D$10+'СЕТ СН'!$I$6-'СЕТ СН'!$I$19</f>
        <v>2166.48878857</v>
      </c>
      <c r="V147" s="36">
        <f>SUMIFS(СВЦЭМ!$C$39:$C$782,СВЦЭМ!$A$39:$A$782,$A147,СВЦЭМ!$B$39:$B$782,V$119)+'СЕТ СН'!$I$9+СВЦЭМ!$D$10+'СЕТ СН'!$I$6-'СЕТ СН'!$I$19</f>
        <v>2176.69838235</v>
      </c>
      <c r="W147" s="36">
        <f>SUMIFS(СВЦЭМ!$C$39:$C$782,СВЦЭМ!$A$39:$A$782,$A147,СВЦЭМ!$B$39:$B$782,W$119)+'СЕТ СН'!$I$9+СВЦЭМ!$D$10+'СЕТ СН'!$I$6-'СЕТ СН'!$I$19</f>
        <v>2154.48963976</v>
      </c>
      <c r="X147" s="36">
        <f>SUMIFS(СВЦЭМ!$C$39:$C$782,СВЦЭМ!$A$39:$A$782,$A147,СВЦЭМ!$B$39:$B$782,X$119)+'СЕТ СН'!$I$9+СВЦЭМ!$D$10+'СЕТ СН'!$I$6-'СЕТ СН'!$I$19</f>
        <v>2197.0309610200002</v>
      </c>
      <c r="Y147" s="36">
        <f>SUMIFS(СВЦЭМ!$C$39:$C$782,СВЦЭМ!$A$39:$A$782,$A147,СВЦЭМ!$B$39:$B$782,Y$119)+'СЕТ СН'!$I$9+СВЦЭМ!$D$10+'СЕТ СН'!$I$6-'СЕТ СН'!$I$19</f>
        <v>2391.42796077</v>
      </c>
    </row>
    <row r="148" spans="1:26" ht="15.75" x14ac:dyDescent="0.2">
      <c r="A148" s="35">
        <f t="shared" si="3"/>
        <v>45136</v>
      </c>
      <c r="B148" s="36">
        <f>SUMIFS(СВЦЭМ!$C$39:$C$782,СВЦЭМ!$A$39:$A$782,$A148,СВЦЭМ!$B$39:$B$782,B$119)+'СЕТ СН'!$I$9+СВЦЭМ!$D$10+'СЕТ СН'!$I$6-'СЕТ СН'!$I$19</f>
        <v>2371.4491785299997</v>
      </c>
      <c r="C148" s="36">
        <f>SUMIFS(СВЦЭМ!$C$39:$C$782,СВЦЭМ!$A$39:$A$782,$A148,СВЦЭМ!$B$39:$B$782,C$119)+'СЕТ СН'!$I$9+СВЦЭМ!$D$10+'СЕТ СН'!$I$6-'СЕТ СН'!$I$19</f>
        <v>2388.79370053</v>
      </c>
      <c r="D148" s="36">
        <f>SUMIFS(СВЦЭМ!$C$39:$C$782,СВЦЭМ!$A$39:$A$782,$A148,СВЦЭМ!$B$39:$B$782,D$119)+'СЕТ СН'!$I$9+СВЦЭМ!$D$10+'СЕТ СН'!$I$6-'СЕТ СН'!$I$19</f>
        <v>2555.47462683</v>
      </c>
      <c r="E148" s="36">
        <f>SUMIFS(СВЦЭМ!$C$39:$C$782,СВЦЭМ!$A$39:$A$782,$A148,СВЦЭМ!$B$39:$B$782,E$119)+'СЕТ СН'!$I$9+СВЦЭМ!$D$10+'СЕТ СН'!$I$6-'СЕТ СН'!$I$19</f>
        <v>2546.5266030100001</v>
      </c>
      <c r="F148" s="36">
        <f>SUMIFS(СВЦЭМ!$C$39:$C$782,СВЦЭМ!$A$39:$A$782,$A148,СВЦЭМ!$B$39:$B$782,F$119)+'СЕТ СН'!$I$9+СВЦЭМ!$D$10+'СЕТ СН'!$I$6-'СЕТ СН'!$I$19</f>
        <v>2559.7884128199998</v>
      </c>
      <c r="G148" s="36">
        <f>SUMIFS(СВЦЭМ!$C$39:$C$782,СВЦЭМ!$A$39:$A$782,$A148,СВЦЭМ!$B$39:$B$782,G$119)+'СЕТ СН'!$I$9+СВЦЭМ!$D$10+'СЕТ СН'!$I$6-'СЕТ СН'!$I$19</f>
        <v>2514.84935034</v>
      </c>
      <c r="H148" s="36">
        <f>SUMIFS(СВЦЭМ!$C$39:$C$782,СВЦЭМ!$A$39:$A$782,$A148,СВЦЭМ!$B$39:$B$782,H$119)+'СЕТ СН'!$I$9+СВЦЭМ!$D$10+'СЕТ СН'!$I$6-'СЕТ СН'!$I$19</f>
        <v>2455.9039980799998</v>
      </c>
      <c r="I148" s="36">
        <f>SUMIFS(СВЦЭМ!$C$39:$C$782,СВЦЭМ!$A$39:$A$782,$A148,СВЦЭМ!$B$39:$B$782,I$119)+'СЕТ СН'!$I$9+СВЦЭМ!$D$10+'СЕТ СН'!$I$6-'СЕТ СН'!$I$19</f>
        <v>2268.1274862199998</v>
      </c>
      <c r="J148" s="36">
        <f>SUMIFS(СВЦЭМ!$C$39:$C$782,СВЦЭМ!$A$39:$A$782,$A148,СВЦЭМ!$B$39:$B$782,J$119)+'СЕТ СН'!$I$9+СВЦЭМ!$D$10+'СЕТ СН'!$I$6-'СЕТ СН'!$I$19</f>
        <v>2163.13191542</v>
      </c>
      <c r="K148" s="36">
        <f>SUMIFS(СВЦЭМ!$C$39:$C$782,СВЦЭМ!$A$39:$A$782,$A148,СВЦЭМ!$B$39:$B$782,K$119)+'СЕТ СН'!$I$9+СВЦЭМ!$D$10+'СЕТ СН'!$I$6-'СЕТ СН'!$I$19</f>
        <v>2068.9659150400003</v>
      </c>
      <c r="L148" s="36">
        <f>SUMIFS(СВЦЭМ!$C$39:$C$782,СВЦЭМ!$A$39:$A$782,$A148,СВЦЭМ!$B$39:$B$782,L$119)+'СЕТ СН'!$I$9+СВЦЭМ!$D$10+'СЕТ СН'!$I$6-'СЕТ СН'!$I$19</f>
        <v>2012.9456792399999</v>
      </c>
      <c r="M148" s="36">
        <f>SUMIFS(СВЦЭМ!$C$39:$C$782,СВЦЭМ!$A$39:$A$782,$A148,СВЦЭМ!$B$39:$B$782,M$119)+'СЕТ СН'!$I$9+СВЦЭМ!$D$10+'СЕТ СН'!$I$6-'СЕТ СН'!$I$19</f>
        <v>2022.90061956</v>
      </c>
      <c r="N148" s="36">
        <f>SUMIFS(СВЦЭМ!$C$39:$C$782,СВЦЭМ!$A$39:$A$782,$A148,СВЦЭМ!$B$39:$B$782,N$119)+'СЕТ СН'!$I$9+СВЦЭМ!$D$10+'СЕТ СН'!$I$6-'СЕТ СН'!$I$19</f>
        <v>2032.91447733</v>
      </c>
      <c r="O148" s="36">
        <f>SUMIFS(СВЦЭМ!$C$39:$C$782,СВЦЭМ!$A$39:$A$782,$A148,СВЦЭМ!$B$39:$B$782,O$119)+'СЕТ СН'!$I$9+СВЦЭМ!$D$10+'СЕТ СН'!$I$6-'СЕТ СН'!$I$19</f>
        <v>2050.9567091600002</v>
      </c>
      <c r="P148" s="36">
        <f>SUMIFS(СВЦЭМ!$C$39:$C$782,СВЦЭМ!$A$39:$A$782,$A148,СВЦЭМ!$B$39:$B$782,P$119)+'СЕТ СН'!$I$9+СВЦЭМ!$D$10+'СЕТ СН'!$I$6-'СЕТ СН'!$I$19</f>
        <v>2040.71709863</v>
      </c>
      <c r="Q148" s="36">
        <f>SUMIFS(СВЦЭМ!$C$39:$C$782,СВЦЭМ!$A$39:$A$782,$A148,СВЦЭМ!$B$39:$B$782,Q$119)+'СЕТ СН'!$I$9+СВЦЭМ!$D$10+'СЕТ СН'!$I$6-'СЕТ СН'!$I$19</f>
        <v>2035.1310978500001</v>
      </c>
      <c r="R148" s="36">
        <f>SUMIFS(СВЦЭМ!$C$39:$C$782,СВЦЭМ!$A$39:$A$782,$A148,СВЦЭМ!$B$39:$B$782,R$119)+'СЕТ СН'!$I$9+СВЦЭМ!$D$10+'СЕТ СН'!$I$6-'СЕТ СН'!$I$19</f>
        <v>2027.0131627199999</v>
      </c>
      <c r="S148" s="36">
        <f>SUMIFS(СВЦЭМ!$C$39:$C$782,СВЦЭМ!$A$39:$A$782,$A148,СВЦЭМ!$B$39:$B$782,S$119)+'СЕТ СН'!$I$9+СВЦЭМ!$D$10+'СЕТ СН'!$I$6-'СЕТ СН'!$I$19</f>
        <v>2031.1435573199999</v>
      </c>
      <c r="T148" s="36">
        <f>SUMIFS(СВЦЭМ!$C$39:$C$782,СВЦЭМ!$A$39:$A$782,$A148,СВЦЭМ!$B$39:$B$782,T$119)+'СЕТ СН'!$I$9+СВЦЭМ!$D$10+'СЕТ СН'!$I$6-'СЕТ СН'!$I$19</f>
        <v>2037.7153093699999</v>
      </c>
      <c r="U148" s="36">
        <f>SUMIFS(СВЦЭМ!$C$39:$C$782,СВЦЭМ!$A$39:$A$782,$A148,СВЦЭМ!$B$39:$B$782,U$119)+'СЕТ СН'!$I$9+СВЦЭМ!$D$10+'СЕТ СН'!$I$6-'СЕТ СН'!$I$19</f>
        <v>2061.9158953199999</v>
      </c>
      <c r="V148" s="36">
        <f>SUMIFS(СВЦЭМ!$C$39:$C$782,СВЦЭМ!$A$39:$A$782,$A148,СВЦЭМ!$B$39:$B$782,V$119)+'СЕТ СН'!$I$9+СВЦЭМ!$D$10+'СЕТ СН'!$I$6-'СЕТ СН'!$I$19</f>
        <v>2045.47978094</v>
      </c>
      <c r="W148" s="36">
        <f>SUMIFS(СВЦЭМ!$C$39:$C$782,СВЦЭМ!$A$39:$A$782,$A148,СВЦЭМ!$B$39:$B$782,W$119)+'СЕТ СН'!$I$9+СВЦЭМ!$D$10+'СЕТ СН'!$I$6-'СЕТ СН'!$I$19</f>
        <v>2075.6410487100002</v>
      </c>
      <c r="X148" s="36">
        <f>SUMIFS(СВЦЭМ!$C$39:$C$782,СВЦЭМ!$A$39:$A$782,$A148,СВЦЭМ!$B$39:$B$782,X$119)+'СЕТ СН'!$I$9+СВЦЭМ!$D$10+'СЕТ СН'!$I$6-'СЕТ СН'!$I$19</f>
        <v>2142.8304598200002</v>
      </c>
      <c r="Y148" s="36">
        <f>SUMIFS(СВЦЭМ!$C$39:$C$782,СВЦЭМ!$A$39:$A$782,$A148,СВЦЭМ!$B$39:$B$782,Y$119)+'СЕТ СН'!$I$9+СВЦЭМ!$D$10+'СЕТ СН'!$I$6-'СЕТ СН'!$I$19</f>
        <v>2240.7099798199997</v>
      </c>
    </row>
    <row r="149" spans="1:26" ht="15.75" x14ac:dyDescent="0.2">
      <c r="A149" s="35">
        <f t="shared" si="3"/>
        <v>45137</v>
      </c>
      <c r="B149" s="36">
        <f>SUMIFS(СВЦЭМ!$C$39:$C$782,СВЦЭМ!$A$39:$A$782,$A149,СВЦЭМ!$B$39:$B$782,B$119)+'СЕТ СН'!$I$9+СВЦЭМ!$D$10+'СЕТ СН'!$I$6-'СЕТ СН'!$I$19</f>
        <v>2342.4624848900003</v>
      </c>
      <c r="C149" s="36">
        <f>SUMIFS(СВЦЭМ!$C$39:$C$782,СВЦЭМ!$A$39:$A$782,$A149,СВЦЭМ!$B$39:$B$782,C$119)+'СЕТ СН'!$I$9+СВЦЭМ!$D$10+'СЕТ СН'!$I$6-'СЕТ СН'!$I$19</f>
        <v>2478.16305964</v>
      </c>
      <c r="D149" s="36">
        <f>SUMIFS(СВЦЭМ!$C$39:$C$782,СВЦЭМ!$A$39:$A$782,$A149,СВЦЭМ!$B$39:$B$782,D$119)+'СЕТ СН'!$I$9+СВЦЭМ!$D$10+'СЕТ СН'!$I$6-'СЕТ СН'!$I$19</f>
        <v>2498.24469692</v>
      </c>
      <c r="E149" s="36">
        <f>SUMIFS(СВЦЭМ!$C$39:$C$782,СВЦЭМ!$A$39:$A$782,$A149,СВЦЭМ!$B$39:$B$782,E$119)+'СЕТ СН'!$I$9+СВЦЭМ!$D$10+'СЕТ СН'!$I$6-'СЕТ СН'!$I$19</f>
        <v>2560.8338872100003</v>
      </c>
      <c r="F149" s="36">
        <f>SUMIFS(СВЦЭМ!$C$39:$C$782,СВЦЭМ!$A$39:$A$782,$A149,СВЦЭМ!$B$39:$B$782,F$119)+'СЕТ СН'!$I$9+СВЦЭМ!$D$10+'СЕТ СН'!$I$6-'СЕТ СН'!$I$19</f>
        <v>2588.95038957</v>
      </c>
      <c r="G149" s="36">
        <f>SUMIFS(СВЦЭМ!$C$39:$C$782,СВЦЭМ!$A$39:$A$782,$A149,СВЦЭМ!$B$39:$B$782,G$119)+'СЕТ СН'!$I$9+СВЦЭМ!$D$10+'СЕТ СН'!$I$6-'СЕТ СН'!$I$19</f>
        <v>2577.7311145200001</v>
      </c>
      <c r="H149" s="36">
        <f>SUMIFS(СВЦЭМ!$C$39:$C$782,СВЦЭМ!$A$39:$A$782,$A149,СВЦЭМ!$B$39:$B$782,H$119)+'СЕТ СН'!$I$9+СВЦЭМ!$D$10+'СЕТ СН'!$I$6-'СЕТ СН'!$I$19</f>
        <v>2546.2633076000002</v>
      </c>
      <c r="I149" s="36">
        <f>SUMIFS(СВЦЭМ!$C$39:$C$782,СВЦЭМ!$A$39:$A$782,$A149,СВЦЭМ!$B$39:$B$782,I$119)+'СЕТ СН'!$I$9+СВЦЭМ!$D$10+'СЕТ СН'!$I$6-'СЕТ СН'!$I$19</f>
        <v>2375.6370389200001</v>
      </c>
      <c r="J149" s="36">
        <f>SUMIFS(СВЦЭМ!$C$39:$C$782,СВЦЭМ!$A$39:$A$782,$A149,СВЦЭМ!$B$39:$B$782,J$119)+'СЕТ СН'!$I$9+СВЦЭМ!$D$10+'СЕТ СН'!$I$6-'СЕТ СН'!$I$19</f>
        <v>2275.33694857</v>
      </c>
      <c r="K149" s="36">
        <f>SUMIFS(СВЦЭМ!$C$39:$C$782,СВЦЭМ!$A$39:$A$782,$A149,СВЦЭМ!$B$39:$B$782,K$119)+'СЕТ СН'!$I$9+СВЦЭМ!$D$10+'СЕТ СН'!$I$6-'СЕТ СН'!$I$19</f>
        <v>2059.6912668300001</v>
      </c>
      <c r="L149" s="36">
        <f>SUMIFS(СВЦЭМ!$C$39:$C$782,СВЦЭМ!$A$39:$A$782,$A149,СВЦЭМ!$B$39:$B$782,L$119)+'СЕТ СН'!$I$9+СВЦЭМ!$D$10+'СЕТ СН'!$I$6-'СЕТ СН'!$I$19</f>
        <v>2038.6896112299999</v>
      </c>
      <c r="M149" s="36">
        <f>SUMIFS(СВЦЭМ!$C$39:$C$782,СВЦЭМ!$A$39:$A$782,$A149,СВЦЭМ!$B$39:$B$782,M$119)+'СЕТ СН'!$I$9+СВЦЭМ!$D$10+'СЕТ СН'!$I$6-'СЕТ СН'!$I$19</f>
        <v>2062.2669443200002</v>
      </c>
      <c r="N149" s="36">
        <f>SUMIFS(СВЦЭМ!$C$39:$C$782,СВЦЭМ!$A$39:$A$782,$A149,СВЦЭМ!$B$39:$B$782,N$119)+'СЕТ СН'!$I$9+СВЦЭМ!$D$10+'СЕТ СН'!$I$6-'СЕТ СН'!$I$19</f>
        <v>2110.87556761</v>
      </c>
      <c r="O149" s="36">
        <f>SUMIFS(СВЦЭМ!$C$39:$C$782,СВЦЭМ!$A$39:$A$782,$A149,СВЦЭМ!$B$39:$B$782,O$119)+'СЕТ СН'!$I$9+СВЦЭМ!$D$10+'СЕТ СН'!$I$6-'СЕТ СН'!$I$19</f>
        <v>2131.7181425899998</v>
      </c>
      <c r="P149" s="36">
        <f>SUMIFS(СВЦЭМ!$C$39:$C$782,СВЦЭМ!$A$39:$A$782,$A149,СВЦЭМ!$B$39:$B$782,P$119)+'СЕТ СН'!$I$9+СВЦЭМ!$D$10+'СЕТ СН'!$I$6-'СЕТ СН'!$I$19</f>
        <v>2153.0364004000003</v>
      </c>
      <c r="Q149" s="36">
        <f>SUMIFS(СВЦЭМ!$C$39:$C$782,СВЦЭМ!$A$39:$A$782,$A149,СВЦЭМ!$B$39:$B$782,Q$119)+'СЕТ СН'!$I$9+СВЦЭМ!$D$10+'СЕТ СН'!$I$6-'СЕТ СН'!$I$19</f>
        <v>2152.4589511300001</v>
      </c>
      <c r="R149" s="36">
        <f>SUMIFS(СВЦЭМ!$C$39:$C$782,СВЦЭМ!$A$39:$A$782,$A149,СВЦЭМ!$B$39:$B$782,R$119)+'СЕТ СН'!$I$9+СВЦЭМ!$D$10+'СЕТ СН'!$I$6-'СЕТ СН'!$I$19</f>
        <v>2144.06287281</v>
      </c>
      <c r="S149" s="36">
        <f>SUMIFS(СВЦЭМ!$C$39:$C$782,СВЦЭМ!$A$39:$A$782,$A149,СВЦЭМ!$B$39:$B$782,S$119)+'СЕТ СН'!$I$9+СВЦЭМ!$D$10+'СЕТ СН'!$I$6-'СЕТ СН'!$I$19</f>
        <v>2144.8829160999999</v>
      </c>
      <c r="T149" s="36">
        <f>SUMIFS(СВЦЭМ!$C$39:$C$782,СВЦЭМ!$A$39:$A$782,$A149,СВЦЭМ!$B$39:$B$782,T$119)+'СЕТ СН'!$I$9+СВЦЭМ!$D$10+'СЕТ СН'!$I$6-'СЕТ СН'!$I$19</f>
        <v>2134.7054790100001</v>
      </c>
      <c r="U149" s="36">
        <f>SUMIFS(СВЦЭМ!$C$39:$C$782,СВЦЭМ!$A$39:$A$782,$A149,СВЦЭМ!$B$39:$B$782,U$119)+'СЕТ СН'!$I$9+СВЦЭМ!$D$10+'СЕТ СН'!$I$6-'СЕТ СН'!$I$19</f>
        <v>2138.5029580800001</v>
      </c>
      <c r="V149" s="36">
        <f>SUMIFS(СВЦЭМ!$C$39:$C$782,СВЦЭМ!$A$39:$A$782,$A149,СВЦЭМ!$B$39:$B$782,V$119)+'СЕТ СН'!$I$9+СВЦЭМ!$D$10+'СЕТ СН'!$I$6-'СЕТ СН'!$I$19</f>
        <v>2139.07617476</v>
      </c>
      <c r="W149" s="36">
        <f>SUMIFS(СВЦЭМ!$C$39:$C$782,СВЦЭМ!$A$39:$A$782,$A149,СВЦЭМ!$B$39:$B$782,W$119)+'СЕТ СН'!$I$9+СВЦЭМ!$D$10+'СЕТ СН'!$I$6-'СЕТ СН'!$I$19</f>
        <v>2108.68397082</v>
      </c>
      <c r="X149" s="36">
        <f>SUMIFS(СВЦЭМ!$C$39:$C$782,СВЦЭМ!$A$39:$A$782,$A149,СВЦЭМ!$B$39:$B$782,X$119)+'СЕТ СН'!$I$9+СВЦЭМ!$D$10+'СЕТ СН'!$I$6-'СЕТ СН'!$I$19</f>
        <v>2182.94252228</v>
      </c>
      <c r="Y149" s="36">
        <f>SUMIFS(СВЦЭМ!$C$39:$C$782,СВЦЭМ!$A$39:$A$782,$A149,СВЦЭМ!$B$39:$B$782,Y$119)+'СЕТ СН'!$I$9+СВЦЭМ!$D$10+'СЕТ СН'!$I$6-'СЕТ СН'!$I$19</f>
        <v>2288.88133277</v>
      </c>
    </row>
    <row r="150" spans="1:26" ht="15.75" x14ac:dyDescent="0.2">
      <c r="A150" s="35">
        <f t="shared" si="3"/>
        <v>45138</v>
      </c>
      <c r="B150" s="36">
        <f>SUMIFS(СВЦЭМ!$C$39:$C$782,СВЦЭМ!$A$39:$A$782,$A150,СВЦЭМ!$B$39:$B$782,B$119)+'СЕТ СН'!$I$9+СВЦЭМ!$D$10+'СЕТ СН'!$I$6-'СЕТ СН'!$I$19</f>
        <v>2321.6790341400001</v>
      </c>
      <c r="C150" s="36">
        <f>SUMIFS(СВЦЭМ!$C$39:$C$782,СВЦЭМ!$A$39:$A$782,$A150,СВЦЭМ!$B$39:$B$782,C$119)+'СЕТ СН'!$I$9+СВЦЭМ!$D$10+'СЕТ СН'!$I$6-'СЕТ СН'!$I$19</f>
        <v>2398.3158828599999</v>
      </c>
      <c r="D150" s="36">
        <f>SUMIFS(СВЦЭМ!$C$39:$C$782,СВЦЭМ!$A$39:$A$782,$A150,СВЦЭМ!$B$39:$B$782,D$119)+'СЕТ СН'!$I$9+СВЦЭМ!$D$10+'СЕТ СН'!$I$6-'СЕТ СН'!$I$19</f>
        <v>2547.81697308</v>
      </c>
      <c r="E150" s="36">
        <f>SUMIFS(СВЦЭМ!$C$39:$C$782,СВЦЭМ!$A$39:$A$782,$A150,СВЦЭМ!$B$39:$B$782,E$119)+'СЕТ СН'!$I$9+СВЦЭМ!$D$10+'СЕТ СН'!$I$6-'СЕТ СН'!$I$19</f>
        <v>2571.9713354300002</v>
      </c>
      <c r="F150" s="36">
        <f>SUMIFS(СВЦЭМ!$C$39:$C$782,СВЦЭМ!$A$39:$A$782,$A150,СВЦЭМ!$B$39:$B$782,F$119)+'СЕТ СН'!$I$9+СВЦЭМ!$D$10+'СЕТ СН'!$I$6-'СЕТ СН'!$I$19</f>
        <v>2578.39726458</v>
      </c>
      <c r="G150" s="36">
        <f>SUMIFS(СВЦЭМ!$C$39:$C$782,СВЦЭМ!$A$39:$A$782,$A150,СВЦЭМ!$B$39:$B$782,G$119)+'СЕТ СН'!$I$9+СВЦЭМ!$D$10+'СЕТ СН'!$I$6-'СЕТ СН'!$I$19</f>
        <v>2588.8967964399999</v>
      </c>
      <c r="H150" s="36">
        <f>SUMIFS(СВЦЭМ!$C$39:$C$782,СВЦЭМ!$A$39:$A$782,$A150,СВЦЭМ!$B$39:$B$782,H$119)+'СЕТ СН'!$I$9+СВЦЭМ!$D$10+'СЕТ СН'!$I$6-'СЕТ СН'!$I$19</f>
        <v>2623.2857425299999</v>
      </c>
      <c r="I150" s="36">
        <f>SUMIFS(СВЦЭМ!$C$39:$C$782,СВЦЭМ!$A$39:$A$782,$A150,СВЦЭМ!$B$39:$B$782,I$119)+'СЕТ СН'!$I$9+СВЦЭМ!$D$10+'СЕТ СН'!$I$6-'СЕТ СН'!$I$19</f>
        <v>2332.7537794700002</v>
      </c>
      <c r="J150" s="36">
        <f>SUMIFS(СВЦЭМ!$C$39:$C$782,СВЦЭМ!$A$39:$A$782,$A150,СВЦЭМ!$B$39:$B$782,J$119)+'СЕТ СН'!$I$9+СВЦЭМ!$D$10+'СЕТ СН'!$I$6-'СЕТ СН'!$I$19</f>
        <v>2255.9681547299997</v>
      </c>
      <c r="K150" s="36">
        <f>SUMIFS(СВЦЭМ!$C$39:$C$782,СВЦЭМ!$A$39:$A$782,$A150,СВЦЭМ!$B$39:$B$782,K$119)+'СЕТ СН'!$I$9+СВЦЭМ!$D$10+'СЕТ СН'!$I$6-'СЕТ СН'!$I$19</f>
        <v>2235.3524676099996</v>
      </c>
      <c r="L150" s="36">
        <f>SUMIFS(СВЦЭМ!$C$39:$C$782,СВЦЭМ!$A$39:$A$782,$A150,СВЦЭМ!$B$39:$B$782,L$119)+'СЕТ СН'!$I$9+СВЦЭМ!$D$10+'СЕТ СН'!$I$6-'СЕТ СН'!$I$19</f>
        <v>2192.1330576700002</v>
      </c>
      <c r="M150" s="36">
        <f>SUMIFS(СВЦЭМ!$C$39:$C$782,СВЦЭМ!$A$39:$A$782,$A150,СВЦЭМ!$B$39:$B$782,M$119)+'СЕТ СН'!$I$9+СВЦЭМ!$D$10+'СЕТ СН'!$I$6-'СЕТ СН'!$I$19</f>
        <v>2178.68157483</v>
      </c>
      <c r="N150" s="36">
        <f>SUMIFS(СВЦЭМ!$C$39:$C$782,СВЦЭМ!$A$39:$A$782,$A150,СВЦЭМ!$B$39:$B$782,N$119)+'СЕТ СН'!$I$9+СВЦЭМ!$D$10+'СЕТ СН'!$I$6-'СЕТ СН'!$I$19</f>
        <v>2170.3150386500001</v>
      </c>
      <c r="O150" s="36">
        <f>SUMIFS(СВЦЭМ!$C$39:$C$782,СВЦЭМ!$A$39:$A$782,$A150,СВЦЭМ!$B$39:$B$782,O$119)+'СЕТ СН'!$I$9+СВЦЭМ!$D$10+'СЕТ СН'!$I$6-'СЕТ СН'!$I$19</f>
        <v>2163.8129625199999</v>
      </c>
      <c r="P150" s="36">
        <f>SUMIFS(СВЦЭМ!$C$39:$C$782,СВЦЭМ!$A$39:$A$782,$A150,СВЦЭМ!$B$39:$B$782,P$119)+'СЕТ СН'!$I$9+СВЦЭМ!$D$10+'СЕТ СН'!$I$6-'СЕТ СН'!$I$19</f>
        <v>2168.6933486999997</v>
      </c>
      <c r="Q150" s="36">
        <f>SUMIFS(СВЦЭМ!$C$39:$C$782,СВЦЭМ!$A$39:$A$782,$A150,СВЦЭМ!$B$39:$B$782,Q$119)+'СЕТ СН'!$I$9+СВЦЭМ!$D$10+'СЕТ СН'!$I$6-'СЕТ СН'!$I$19</f>
        <v>2134.97694529</v>
      </c>
      <c r="R150" s="36">
        <f>SUMIFS(СВЦЭМ!$C$39:$C$782,СВЦЭМ!$A$39:$A$782,$A150,СВЦЭМ!$B$39:$B$782,R$119)+'СЕТ СН'!$I$9+СВЦЭМ!$D$10+'СЕТ СН'!$I$6-'СЕТ СН'!$I$19</f>
        <v>2142.8067874399999</v>
      </c>
      <c r="S150" s="36">
        <f>SUMIFS(СВЦЭМ!$C$39:$C$782,СВЦЭМ!$A$39:$A$782,$A150,СВЦЭМ!$B$39:$B$782,S$119)+'СЕТ СН'!$I$9+СВЦЭМ!$D$10+'СЕТ СН'!$I$6-'СЕТ СН'!$I$19</f>
        <v>2158.8917206199999</v>
      </c>
      <c r="T150" s="36">
        <f>SUMIFS(СВЦЭМ!$C$39:$C$782,СВЦЭМ!$A$39:$A$782,$A150,СВЦЭМ!$B$39:$B$782,T$119)+'СЕТ СН'!$I$9+СВЦЭМ!$D$10+'СЕТ СН'!$I$6-'СЕТ СН'!$I$19</f>
        <v>2188.8038247599998</v>
      </c>
      <c r="U150" s="36">
        <f>SUMIFS(СВЦЭМ!$C$39:$C$782,СВЦЭМ!$A$39:$A$782,$A150,СВЦЭМ!$B$39:$B$782,U$119)+'СЕТ СН'!$I$9+СВЦЭМ!$D$10+'СЕТ СН'!$I$6-'СЕТ СН'!$I$19</f>
        <v>2223.2953327699997</v>
      </c>
      <c r="V150" s="36">
        <f>SUMIFS(СВЦЭМ!$C$39:$C$782,СВЦЭМ!$A$39:$A$782,$A150,СВЦЭМ!$B$39:$B$782,V$119)+'СЕТ СН'!$I$9+СВЦЭМ!$D$10+'СЕТ СН'!$I$6-'СЕТ СН'!$I$19</f>
        <v>2217.3402947599998</v>
      </c>
      <c r="W150" s="36">
        <f>SUMIFS(СВЦЭМ!$C$39:$C$782,СВЦЭМ!$A$39:$A$782,$A150,СВЦЭМ!$B$39:$B$782,W$119)+'СЕТ СН'!$I$9+СВЦЭМ!$D$10+'СЕТ СН'!$I$6-'СЕТ СН'!$I$19</f>
        <v>2179.4634064900001</v>
      </c>
      <c r="X150" s="36">
        <f>SUMIFS(СВЦЭМ!$C$39:$C$782,СВЦЭМ!$A$39:$A$782,$A150,СВЦЭМ!$B$39:$B$782,X$119)+'СЕТ СН'!$I$9+СВЦЭМ!$D$10+'СЕТ СН'!$I$6-'СЕТ СН'!$I$19</f>
        <v>2254.3991219099998</v>
      </c>
      <c r="Y150" s="36">
        <f>SUMIFS(СВЦЭМ!$C$39:$C$782,СВЦЭМ!$A$39:$A$782,$A150,СВЦЭМ!$B$39:$B$782,Y$119)+'СЕТ СН'!$I$9+СВЦЭМ!$D$10+'СЕТ СН'!$I$6-'СЕТ СН'!$I$19</f>
        <v>2384.42921867</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2" t="s">
        <v>74</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5">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2"/>
      <c r="W154" s="32"/>
      <c r="X154" s="32"/>
      <c r="Y154" s="32"/>
    </row>
    <row r="155" spans="1:26" ht="15.75" x14ac:dyDescent="0.2">
      <c r="A155" s="122"/>
      <c r="B155" s="122"/>
      <c r="C155" s="122"/>
      <c r="D155" s="122"/>
      <c r="E155" s="122"/>
      <c r="F155" s="122"/>
      <c r="G155" s="122"/>
      <c r="H155" s="122"/>
      <c r="I155" s="122"/>
      <c r="J155" s="122"/>
      <c r="K155" s="122"/>
      <c r="L155" s="122"/>
      <c r="M155" s="122"/>
      <c r="N155" s="125">
        <f>СВЦЭМ!$D$12+'СЕТ СН'!$F$10-'СЕТ СН'!$F$20</f>
        <v>637742.53187613841</v>
      </c>
      <c r="O155" s="126"/>
      <c r="P155" s="125">
        <f>СВЦЭМ!$D$12+'СЕТ СН'!$F$10-'СЕТ СН'!$G$20</f>
        <v>637742.53187613841</v>
      </c>
      <c r="Q155" s="126"/>
      <c r="R155" s="125">
        <f>СВЦЭМ!$D$12+'СЕТ СН'!$F$10-'СЕТ СН'!$H$20</f>
        <v>637742.53187613841</v>
      </c>
      <c r="S155" s="126"/>
      <c r="T155" s="125">
        <f>СВЦЭМ!$D$12+'СЕТ СН'!$F$10-'СЕТ СН'!$I$20</f>
        <v>637742.53187613841</v>
      </c>
      <c r="U155" s="126"/>
      <c r="V155" s="40"/>
      <c r="W155" s="40"/>
      <c r="X155" s="40"/>
      <c r="Y155" s="40"/>
    </row>
    <row r="156" spans="1:26" x14ac:dyDescent="0.25">
      <c r="A156" s="150"/>
      <c r="B156" s="150"/>
      <c r="C156" s="150"/>
      <c r="D156" s="150"/>
      <c r="E156" s="150"/>
      <c r="F156" s="151"/>
      <c r="G156" s="151"/>
      <c r="H156" s="151"/>
      <c r="I156" s="151"/>
      <c r="J156" s="151"/>
      <c r="K156" s="151"/>
      <c r="L156" s="151"/>
      <c r="M156" s="151"/>
    </row>
    <row r="157" spans="1:26" ht="15.75" x14ac:dyDescent="0.25">
      <c r="A157" s="141" t="s">
        <v>75</v>
      </c>
      <c r="B157" s="142"/>
      <c r="C157" s="142"/>
      <c r="D157" s="142"/>
      <c r="E157" s="142"/>
      <c r="F157" s="142"/>
      <c r="G157" s="142"/>
      <c r="H157" s="142"/>
      <c r="I157" s="142"/>
      <c r="J157" s="142"/>
      <c r="K157" s="142"/>
      <c r="L157" s="142"/>
      <c r="M157" s="143"/>
      <c r="N157" s="123" t="s">
        <v>29</v>
      </c>
      <c r="O157" s="123"/>
      <c r="P157" s="123"/>
      <c r="Q157" s="123"/>
      <c r="R157" s="123"/>
      <c r="S157" s="123"/>
      <c r="T157" s="123"/>
      <c r="U157" s="123"/>
    </row>
    <row r="158" spans="1:26" ht="15.75" x14ac:dyDescent="0.25">
      <c r="A158" s="144"/>
      <c r="B158" s="145"/>
      <c r="C158" s="145"/>
      <c r="D158" s="145"/>
      <c r="E158" s="145"/>
      <c r="F158" s="145"/>
      <c r="G158" s="145"/>
      <c r="H158" s="145"/>
      <c r="I158" s="145"/>
      <c r="J158" s="145"/>
      <c r="K158" s="145"/>
      <c r="L158" s="145"/>
      <c r="M158" s="146"/>
      <c r="N158" s="124" t="s">
        <v>0</v>
      </c>
      <c r="O158" s="124"/>
      <c r="P158" s="124" t="s">
        <v>1</v>
      </c>
      <c r="Q158" s="124"/>
      <c r="R158" s="124" t="s">
        <v>2</v>
      </c>
      <c r="S158" s="124"/>
      <c r="T158" s="124" t="s">
        <v>3</v>
      </c>
      <c r="U158" s="124"/>
    </row>
    <row r="159" spans="1:26" ht="15.75" x14ac:dyDescent="0.25">
      <c r="A159" s="147"/>
      <c r="B159" s="148"/>
      <c r="C159" s="148"/>
      <c r="D159" s="148"/>
      <c r="E159" s="148"/>
      <c r="F159" s="148"/>
      <c r="G159" s="148"/>
      <c r="H159" s="148"/>
      <c r="I159" s="148"/>
      <c r="J159" s="148"/>
      <c r="K159" s="148"/>
      <c r="L159" s="148"/>
      <c r="M159" s="149"/>
      <c r="N159" s="140">
        <f>'СЕТ СН'!$F$7</f>
        <v>1032814.32</v>
      </c>
      <c r="O159" s="140"/>
      <c r="P159" s="140">
        <f>'СЕТ СН'!$G$7</f>
        <v>1599804.51</v>
      </c>
      <c r="Q159" s="140"/>
      <c r="R159" s="140">
        <f>'СЕТ СН'!$H$7</f>
        <v>1278957.28</v>
      </c>
      <c r="S159" s="140"/>
      <c r="T159" s="140">
        <f>'СЕТ СН'!$I$7</f>
        <v>1022544.47</v>
      </c>
      <c r="U159" s="140"/>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июле 2023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9" t="s">
        <v>40</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10</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01.07.2023</v>
      </c>
      <c r="B12" s="36">
        <f>SUMIFS(СВЦЭМ!$D$39:$D$782,СВЦЭМ!$A$39:$A$782,$A12,СВЦЭМ!$B$39:$B$782,B$11)+'СЕТ СН'!$F$11+СВЦЭМ!$D$10+'СЕТ СН'!$F$5-'СЕТ СН'!$F$21</f>
        <v>3408.9996375299997</v>
      </c>
      <c r="C12" s="36">
        <f>SUMIFS(СВЦЭМ!$D$39:$D$782,СВЦЭМ!$A$39:$A$782,$A12,СВЦЭМ!$B$39:$B$782,C$11)+'СЕТ СН'!$F$11+СВЦЭМ!$D$10+'СЕТ СН'!$F$5-'СЕТ СН'!$F$21</f>
        <v>3491.6170254200001</v>
      </c>
      <c r="D12" s="36">
        <f>SUMIFS(СВЦЭМ!$D$39:$D$782,СВЦЭМ!$A$39:$A$782,$A12,СВЦЭМ!$B$39:$B$782,D$11)+'СЕТ СН'!$F$11+СВЦЭМ!$D$10+'СЕТ СН'!$F$5-'СЕТ СН'!$F$21</f>
        <v>3522.7566124499999</v>
      </c>
      <c r="E12" s="36">
        <f>SUMIFS(СВЦЭМ!$D$39:$D$782,СВЦЭМ!$A$39:$A$782,$A12,СВЦЭМ!$B$39:$B$782,E$11)+'СЕТ СН'!$F$11+СВЦЭМ!$D$10+'СЕТ СН'!$F$5-'СЕТ СН'!$F$21</f>
        <v>3520.0557990799998</v>
      </c>
      <c r="F12" s="36">
        <f>SUMIFS(СВЦЭМ!$D$39:$D$782,СВЦЭМ!$A$39:$A$782,$A12,СВЦЭМ!$B$39:$B$782,F$11)+'СЕТ СН'!$F$11+СВЦЭМ!$D$10+'СЕТ СН'!$F$5-'СЕТ СН'!$F$21</f>
        <v>3522.1084004000004</v>
      </c>
      <c r="G12" s="36">
        <f>SUMIFS(СВЦЭМ!$D$39:$D$782,СВЦЭМ!$A$39:$A$782,$A12,СВЦЭМ!$B$39:$B$782,G$11)+'СЕТ СН'!$F$11+СВЦЭМ!$D$10+'СЕТ СН'!$F$5-'СЕТ СН'!$F$21</f>
        <v>3523.67170016</v>
      </c>
      <c r="H12" s="36">
        <f>SUMIFS(СВЦЭМ!$D$39:$D$782,СВЦЭМ!$A$39:$A$782,$A12,СВЦЭМ!$B$39:$B$782,H$11)+'СЕТ СН'!$F$11+СВЦЭМ!$D$10+'СЕТ СН'!$F$5-'СЕТ СН'!$F$21</f>
        <v>3528.8728956599998</v>
      </c>
      <c r="I12" s="36">
        <f>SUMIFS(СВЦЭМ!$D$39:$D$782,СВЦЭМ!$A$39:$A$782,$A12,СВЦЭМ!$B$39:$B$782,I$11)+'СЕТ СН'!$F$11+СВЦЭМ!$D$10+'СЕТ СН'!$F$5-'СЕТ СН'!$F$21</f>
        <v>3426.9217743099998</v>
      </c>
      <c r="J12" s="36">
        <f>SUMIFS(СВЦЭМ!$D$39:$D$782,СВЦЭМ!$A$39:$A$782,$A12,СВЦЭМ!$B$39:$B$782,J$11)+'СЕТ СН'!$F$11+СВЦЭМ!$D$10+'СЕТ СН'!$F$5-'СЕТ СН'!$F$21</f>
        <v>3307.7649375600004</v>
      </c>
      <c r="K12" s="36">
        <f>SUMIFS(СВЦЭМ!$D$39:$D$782,СВЦЭМ!$A$39:$A$782,$A12,СВЦЭМ!$B$39:$B$782,K$11)+'СЕТ СН'!$F$11+СВЦЭМ!$D$10+'СЕТ СН'!$F$5-'СЕТ СН'!$F$21</f>
        <v>3237.9371488500001</v>
      </c>
      <c r="L12" s="36">
        <f>SUMIFS(СВЦЭМ!$D$39:$D$782,СВЦЭМ!$A$39:$A$782,$A12,СВЦЭМ!$B$39:$B$782,L$11)+'СЕТ СН'!$F$11+СВЦЭМ!$D$10+'СЕТ СН'!$F$5-'СЕТ СН'!$F$21</f>
        <v>3193.3765410699998</v>
      </c>
      <c r="M12" s="36">
        <f>SUMIFS(СВЦЭМ!$D$39:$D$782,СВЦЭМ!$A$39:$A$782,$A12,СВЦЭМ!$B$39:$B$782,M$11)+'СЕТ СН'!$F$11+СВЦЭМ!$D$10+'СЕТ СН'!$F$5-'СЕТ СН'!$F$21</f>
        <v>3168.4972092500002</v>
      </c>
      <c r="N12" s="36">
        <f>SUMIFS(СВЦЭМ!$D$39:$D$782,СВЦЭМ!$A$39:$A$782,$A12,СВЦЭМ!$B$39:$B$782,N$11)+'СЕТ СН'!$F$11+СВЦЭМ!$D$10+'СЕТ СН'!$F$5-'СЕТ СН'!$F$21</f>
        <v>3157.65807464</v>
      </c>
      <c r="O12" s="36">
        <f>SUMIFS(СВЦЭМ!$D$39:$D$782,СВЦЭМ!$A$39:$A$782,$A12,СВЦЭМ!$B$39:$B$782,O$11)+'СЕТ СН'!$F$11+СВЦЭМ!$D$10+'СЕТ СН'!$F$5-'СЕТ СН'!$F$21</f>
        <v>3169.0281086599998</v>
      </c>
      <c r="P12" s="36">
        <f>SUMIFS(СВЦЭМ!$D$39:$D$782,СВЦЭМ!$A$39:$A$782,$A12,СВЦЭМ!$B$39:$B$782,P$11)+'СЕТ СН'!$F$11+СВЦЭМ!$D$10+'СЕТ СН'!$F$5-'СЕТ СН'!$F$21</f>
        <v>3178.00707749</v>
      </c>
      <c r="Q12" s="36">
        <f>SUMIFS(СВЦЭМ!$D$39:$D$782,СВЦЭМ!$A$39:$A$782,$A12,СВЦЭМ!$B$39:$B$782,Q$11)+'СЕТ СН'!$F$11+СВЦЭМ!$D$10+'СЕТ СН'!$F$5-'СЕТ СН'!$F$21</f>
        <v>3176.1467443400002</v>
      </c>
      <c r="R12" s="36">
        <f>SUMIFS(СВЦЭМ!$D$39:$D$782,СВЦЭМ!$A$39:$A$782,$A12,СВЦЭМ!$B$39:$B$782,R$11)+'СЕТ СН'!$F$11+СВЦЭМ!$D$10+'СЕТ СН'!$F$5-'СЕТ СН'!$F$21</f>
        <v>3163.7590761900001</v>
      </c>
      <c r="S12" s="36">
        <f>SUMIFS(СВЦЭМ!$D$39:$D$782,СВЦЭМ!$A$39:$A$782,$A12,СВЦЭМ!$B$39:$B$782,S$11)+'СЕТ СН'!$F$11+СВЦЭМ!$D$10+'СЕТ СН'!$F$5-'СЕТ СН'!$F$21</f>
        <v>3166.05919249</v>
      </c>
      <c r="T12" s="36">
        <f>SUMIFS(СВЦЭМ!$D$39:$D$782,СВЦЭМ!$A$39:$A$782,$A12,СВЦЭМ!$B$39:$B$782,T$11)+'СЕТ СН'!$F$11+СВЦЭМ!$D$10+'СЕТ СН'!$F$5-'СЕТ СН'!$F$21</f>
        <v>3174.8221276200002</v>
      </c>
      <c r="U12" s="36">
        <f>SUMIFS(СВЦЭМ!$D$39:$D$782,СВЦЭМ!$A$39:$A$782,$A12,СВЦЭМ!$B$39:$B$782,U$11)+'СЕТ СН'!$F$11+СВЦЭМ!$D$10+'СЕТ СН'!$F$5-'СЕТ СН'!$F$21</f>
        <v>3190.2304935900002</v>
      </c>
      <c r="V12" s="36">
        <f>SUMIFS(СВЦЭМ!$D$39:$D$782,СВЦЭМ!$A$39:$A$782,$A12,СВЦЭМ!$B$39:$B$782,V$11)+'СЕТ СН'!$F$11+СВЦЭМ!$D$10+'СЕТ СН'!$F$5-'СЕТ СН'!$F$21</f>
        <v>3199.7843278500004</v>
      </c>
      <c r="W12" s="36">
        <f>SUMIFS(СВЦЭМ!$D$39:$D$782,СВЦЭМ!$A$39:$A$782,$A12,СВЦЭМ!$B$39:$B$782,W$11)+'СЕТ СН'!$F$11+СВЦЭМ!$D$10+'СЕТ СН'!$F$5-'СЕТ СН'!$F$21</f>
        <v>3176.5796775999997</v>
      </c>
      <c r="X12" s="36">
        <f>SUMIFS(СВЦЭМ!$D$39:$D$782,СВЦЭМ!$A$39:$A$782,$A12,СВЦЭМ!$B$39:$B$782,X$11)+'СЕТ СН'!$F$11+СВЦЭМ!$D$10+'СЕТ СН'!$F$5-'СЕТ СН'!$F$21</f>
        <v>3221.9112157700001</v>
      </c>
      <c r="Y12" s="36">
        <f>SUMIFS(СВЦЭМ!$D$39:$D$782,СВЦЭМ!$A$39:$A$782,$A12,СВЦЭМ!$B$39:$B$782,Y$11)+'СЕТ СН'!$F$11+СВЦЭМ!$D$10+'СЕТ СН'!$F$5-'СЕТ СН'!$F$21</f>
        <v>3291.5520440700002</v>
      </c>
      <c r="AA12" s="45"/>
    </row>
    <row r="13" spans="1:27" ht="15.75" x14ac:dyDescent="0.2">
      <c r="A13" s="35">
        <f>A12+1</f>
        <v>45109</v>
      </c>
      <c r="B13" s="36">
        <f>SUMIFS(СВЦЭМ!$D$39:$D$782,СВЦЭМ!$A$39:$A$782,$A13,СВЦЭМ!$B$39:$B$782,B$11)+'СЕТ СН'!$F$11+СВЦЭМ!$D$10+'СЕТ СН'!$F$5-'СЕТ СН'!$F$21</f>
        <v>3188.3924705500003</v>
      </c>
      <c r="C13" s="36">
        <f>SUMIFS(СВЦЭМ!$D$39:$D$782,СВЦЭМ!$A$39:$A$782,$A13,СВЦЭМ!$B$39:$B$782,C$11)+'СЕТ СН'!$F$11+СВЦЭМ!$D$10+'СЕТ СН'!$F$5-'СЕТ СН'!$F$21</f>
        <v>3254.1858542300001</v>
      </c>
      <c r="D13" s="36">
        <f>SUMIFS(СВЦЭМ!$D$39:$D$782,СВЦЭМ!$A$39:$A$782,$A13,СВЦЭМ!$B$39:$B$782,D$11)+'СЕТ СН'!$F$11+СВЦЭМ!$D$10+'СЕТ СН'!$F$5-'СЕТ СН'!$F$21</f>
        <v>3309.03693587</v>
      </c>
      <c r="E13" s="36">
        <f>SUMIFS(СВЦЭМ!$D$39:$D$782,СВЦЭМ!$A$39:$A$782,$A13,СВЦЭМ!$B$39:$B$782,E$11)+'СЕТ СН'!$F$11+СВЦЭМ!$D$10+'СЕТ СН'!$F$5-'СЕТ СН'!$F$21</f>
        <v>3341.6688553399999</v>
      </c>
      <c r="F13" s="36">
        <f>SUMIFS(СВЦЭМ!$D$39:$D$782,СВЦЭМ!$A$39:$A$782,$A13,СВЦЭМ!$B$39:$B$782,F$11)+'СЕТ СН'!$F$11+СВЦЭМ!$D$10+'СЕТ СН'!$F$5-'СЕТ СН'!$F$21</f>
        <v>3333.47153381</v>
      </c>
      <c r="G13" s="36">
        <f>SUMIFS(СВЦЭМ!$D$39:$D$782,СВЦЭМ!$A$39:$A$782,$A13,СВЦЭМ!$B$39:$B$782,G$11)+'СЕТ СН'!$F$11+СВЦЭМ!$D$10+'СЕТ СН'!$F$5-'СЕТ СН'!$F$21</f>
        <v>3306.8386883200001</v>
      </c>
      <c r="H13" s="36">
        <f>SUMIFS(СВЦЭМ!$D$39:$D$782,СВЦЭМ!$A$39:$A$782,$A13,СВЦЭМ!$B$39:$B$782,H$11)+'СЕТ СН'!$F$11+СВЦЭМ!$D$10+'СЕТ СН'!$F$5-'СЕТ СН'!$F$21</f>
        <v>3336.3651520100002</v>
      </c>
      <c r="I13" s="36">
        <f>SUMIFS(СВЦЭМ!$D$39:$D$782,СВЦЭМ!$A$39:$A$782,$A13,СВЦЭМ!$B$39:$B$782,I$11)+'СЕТ СН'!$F$11+СВЦЭМ!$D$10+'СЕТ СН'!$F$5-'СЕТ СН'!$F$21</f>
        <v>3325.5262434800002</v>
      </c>
      <c r="J13" s="36">
        <f>SUMIFS(СВЦЭМ!$D$39:$D$782,СВЦЭМ!$A$39:$A$782,$A13,СВЦЭМ!$B$39:$B$782,J$11)+'СЕТ СН'!$F$11+СВЦЭМ!$D$10+'СЕТ СН'!$F$5-'СЕТ СН'!$F$21</f>
        <v>3227.79623541</v>
      </c>
      <c r="K13" s="36">
        <f>SUMIFS(СВЦЭМ!$D$39:$D$782,СВЦЭМ!$A$39:$A$782,$A13,СВЦЭМ!$B$39:$B$782,K$11)+'СЕТ СН'!$F$11+СВЦЭМ!$D$10+'СЕТ СН'!$F$5-'СЕТ СН'!$F$21</f>
        <v>3168.6222947800002</v>
      </c>
      <c r="L13" s="36">
        <f>SUMIFS(СВЦЭМ!$D$39:$D$782,СВЦЭМ!$A$39:$A$782,$A13,СВЦЭМ!$B$39:$B$782,L$11)+'СЕТ СН'!$F$11+СВЦЭМ!$D$10+'СЕТ СН'!$F$5-'СЕТ СН'!$F$21</f>
        <v>3113.2015848299998</v>
      </c>
      <c r="M13" s="36">
        <f>SUMIFS(СВЦЭМ!$D$39:$D$782,СВЦЭМ!$A$39:$A$782,$A13,СВЦЭМ!$B$39:$B$782,M$11)+'СЕТ СН'!$F$11+СВЦЭМ!$D$10+'СЕТ СН'!$F$5-'СЕТ СН'!$F$21</f>
        <v>3085.8314362000001</v>
      </c>
      <c r="N13" s="36">
        <f>SUMIFS(СВЦЭМ!$D$39:$D$782,СВЦЭМ!$A$39:$A$782,$A13,СВЦЭМ!$B$39:$B$782,N$11)+'СЕТ СН'!$F$11+СВЦЭМ!$D$10+'СЕТ СН'!$F$5-'СЕТ СН'!$F$21</f>
        <v>3070.5654505800003</v>
      </c>
      <c r="O13" s="36">
        <f>SUMIFS(СВЦЭМ!$D$39:$D$782,СВЦЭМ!$A$39:$A$782,$A13,СВЦЭМ!$B$39:$B$782,O$11)+'СЕТ СН'!$F$11+СВЦЭМ!$D$10+'СЕТ СН'!$F$5-'СЕТ СН'!$F$21</f>
        <v>3072.5898534600001</v>
      </c>
      <c r="P13" s="36">
        <f>SUMIFS(СВЦЭМ!$D$39:$D$782,СВЦЭМ!$A$39:$A$782,$A13,СВЦЭМ!$B$39:$B$782,P$11)+'СЕТ СН'!$F$11+СВЦЭМ!$D$10+'СЕТ СН'!$F$5-'СЕТ СН'!$F$21</f>
        <v>3088.9083242400002</v>
      </c>
      <c r="Q13" s="36">
        <f>SUMIFS(СВЦЭМ!$D$39:$D$782,СВЦЭМ!$A$39:$A$782,$A13,СВЦЭМ!$B$39:$B$782,Q$11)+'СЕТ СН'!$F$11+СВЦЭМ!$D$10+'СЕТ СН'!$F$5-'СЕТ СН'!$F$21</f>
        <v>3086.6518032200001</v>
      </c>
      <c r="R13" s="36">
        <f>SUMIFS(СВЦЭМ!$D$39:$D$782,СВЦЭМ!$A$39:$A$782,$A13,СВЦЭМ!$B$39:$B$782,R$11)+'СЕТ СН'!$F$11+СВЦЭМ!$D$10+'СЕТ СН'!$F$5-'СЕТ СН'!$F$21</f>
        <v>3085.5227458999998</v>
      </c>
      <c r="S13" s="36">
        <f>SUMIFS(СВЦЭМ!$D$39:$D$782,СВЦЭМ!$A$39:$A$782,$A13,СВЦЭМ!$B$39:$B$782,S$11)+'СЕТ СН'!$F$11+СВЦЭМ!$D$10+'СЕТ СН'!$F$5-'СЕТ СН'!$F$21</f>
        <v>3090.46292679</v>
      </c>
      <c r="T13" s="36">
        <f>SUMIFS(СВЦЭМ!$D$39:$D$782,СВЦЭМ!$A$39:$A$782,$A13,СВЦЭМ!$B$39:$B$782,T$11)+'СЕТ СН'!$F$11+СВЦЭМ!$D$10+'СЕТ СН'!$F$5-'СЕТ СН'!$F$21</f>
        <v>3080.83162485</v>
      </c>
      <c r="U13" s="36">
        <f>SUMIFS(СВЦЭМ!$D$39:$D$782,СВЦЭМ!$A$39:$A$782,$A13,СВЦЭМ!$B$39:$B$782,U$11)+'СЕТ СН'!$F$11+СВЦЭМ!$D$10+'СЕТ СН'!$F$5-'СЕТ СН'!$F$21</f>
        <v>3087.9435819600003</v>
      </c>
      <c r="V13" s="36">
        <f>SUMIFS(СВЦЭМ!$D$39:$D$782,СВЦЭМ!$A$39:$A$782,$A13,СВЦЭМ!$B$39:$B$782,V$11)+'СЕТ СН'!$F$11+СВЦЭМ!$D$10+'СЕТ СН'!$F$5-'СЕТ СН'!$F$21</f>
        <v>3091.5664451000002</v>
      </c>
      <c r="W13" s="36">
        <f>SUMIFS(СВЦЭМ!$D$39:$D$782,СВЦЭМ!$A$39:$A$782,$A13,СВЦЭМ!$B$39:$B$782,W$11)+'СЕТ СН'!$F$11+СВЦЭМ!$D$10+'СЕТ СН'!$F$5-'СЕТ СН'!$F$21</f>
        <v>3073.1790171000002</v>
      </c>
      <c r="X13" s="36">
        <f>SUMIFS(СВЦЭМ!$D$39:$D$782,СВЦЭМ!$A$39:$A$782,$A13,СВЦЭМ!$B$39:$B$782,X$11)+'СЕТ СН'!$F$11+СВЦЭМ!$D$10+'СЕТ СН'!$F$5-'СЕТ СН'!$F$21</f>
        <v>3104.3573835400002</v>
      </c>
      <c r="Y13" s="36">
        <f>SUMIFS(СВЦЭМ!$D$39:$D$782,СВЦЭМ!$A$39:$A$782,$A13,СВЦЭМ!$B$39:$B$782,Y$11)+'СЕТ СН'!$F$11+СВЦЭМ!$D$10+'СЕТ СН'!$F$5-'СЕТ СН'!$F$21</f>
        <v>3193.18842619</v>
      </c>
    </row>
    <row r="14" spans="1:27" ht="15.75" x14ac:dyDescent="0.2">
      <c r="A14" s="35">
        <f t="shared" ref="A14:A42" si="0">A13+1</f>
        <v>45110</v>
      </c>
      <c r="B14" s="36">
        <f>SUMIFS(СВЦЭМ!$D$39:$D$782,СВЦЭМ!$A$39:$A$782,$A14,СВЦЭМ!$B$39:$B$782,B$11)+'СЕТ СН'!$F$11+СВЦЭМ!$D$10+'СЕТ СН'!$F$5-'СЕТ СН'!$F$21</f>
        <v>3310.65235807</v>
      </c>
      <c r="C14" s="36">
        <f>SUMIFS(СВЦЭМ!$D$39:$D$782,СВЦЭМ!$A$39:$A$782,$A14,СВЦЭМ!$B$39:$B$782,C$11)+'СЕТ СН'!$F$11+СВЦЭМ!$D$10+'СЕТ СН'!$F$5-'СЕТ СН'!$F$21</f>
        <v>3376.74070532</v>
      </c>
      <c r="D14" s="36">
        <f>SUMIFS(СВЦЭМ!$D$39:$D$782,СВЦЭМ!$A$39:$A$782,$A14,СВЦЭМ!$B$39:$B$782,D$11)+'СЕТ СН'!$F$11+СВЦЭМ!$D$10+'СЕТ СН'!$F$5-'СЕТ СН'!$F$21</f>
        <v>3411.6350073000003</v>
      </c>
      <c r="E14" s="36">
        <f>SUMIFS(СВЦЭМ!$D$39:$D$782,СВЦЭМ!$A$39:$A$782,$A14,СВЦЭМ!$B$39:$B$782,E$11)+'СЕТ СН'!$F$11+СВЦЭМ!$D$10+'СЕТ СН'!$F$5-'СЕТ СН'!$F$21</f>
        <v>3437.3926802599999</v>
      </c>
      <c r="F14" s="36">
        <f>SUMIFS(СВЦЭМ!$D$39:$D$782,СВЦЭМ!$A$39:$A$782,$A14,СВЦЭМ!$B$39:$B$782,F$11)+'СЕТ СН'!$F$11+СВЦЭМ!$D$10+'СЕТ СН'!$F$5-'СЕТ СН'!$F$21</f>
        <v>3441.26733474</v>
      </c>
      <c r="G14" s="36">
        <f>SUMIFS(СВЦЭМ!$D$39:$D$782,СВЦЭМ!$A$39:$A$782,$A14,СВЦЭМ!$B$39:$B$782,G$11)+'СЕТ СН'!$F$11+СВЦЭМ!$D$10+'СЕТ СН'!$F$5-'СЕТ СН'!$F$21</f>
        <v>3427.9840034700001</v>
      </c>
      <c r="H14" s="36">
        <f>SUMIFS(СВЦЭМ!$D$39:$D$782,СВЦЭМ!$A$39:$A$782,$A14,СВЦЭМ!$B$39:$B$782,H$11)+'СЕТ СН'!$F$11+СВЦЭМ!$D$10+'СЕТ СН'!$F$5-'СЕТ СН'!$F$21</f>
        <v>3348.22001258</v>
      </c>
      <c r="I14" s="36">
        <f>SUMIFS(СВЦЭМ!$D$39:$D$782,СВЦЭМ!$A$39:$A$782,$A14,СВЦЭМ!$B$39:$B$782,I$11)+'СЕТ СН'!$F$11+СВЦЭМ!$D$10+'СЕТ СН'!$F$5-'СЕТ СН'!$F$21</f>
        <v>3240.0635781000001</v>
      </c>
      <c r="J14" s="36">
        <f>SUMIFS(СВЦЭМ!$D$39:$D$782,СВЦЭМ!$A$39:$A$782,$A14,СВЦЭМ!$B$39:$B$782,J$11)+'СЕТ СН'!$F$11+СВЦЭМ!$D$10+'СЕТ СН'!$F$5-'СЕТ СН'!$F$21</f>
        <v>3153.2266619500001</v>
      </c>
      <c r="K14" s="36">
        <f>SUMIFS(СВЦЭМ!$D$39:$D$782,СВЦЭМ!$A$39:$A$782,$A14,СВЦЭМ!$B$39:$B$782,K$11)+'СЕТ СН'!$F$11+СВЦЭМ!$D$10+'СЕТ СН'!$F$5-'СЕТ СН'!$F$21</f>
        <v>3083.0940951900002</v>
      </c>
      <c r="L14" s="36">
        <f>SUMIFS(СВЦЭМ!$D$39:$D$782,СВЦЭМ!$A$39:$A$782,$A14,СВЦЭМ!$B$39:$B$782,L$11)+'СЕТ СН'!$F$11+СВЦЭМ!$D$10+'СЕТ СН'!$F$5-'СЕТ СН'!$F$21</f>
        <v>3107.1719701900001</v>
      </c>
      <c r="M14" s="36">
        <f>SUMIFS(СВЦЭМ!$D$39:$D$782,СВЦЭМ!$A$39:$A$782,$A14,СВЦЭМ!$B$39:$B$782,M$11)+'СЕТ СН'!$F$11+СВЦЭМ!$D$10+'СЕТ СН'!$F$5-'СЕТ СН'!$F$21</f>
        <v>3090.84336523</v>
      </c>
      <c r="N14" s="36">
        <f>SUMIFS(СВЦЭМ!$D$39:$D$782,СВЦЭМ!$A$39:$A$782,$A14,СВЦЭМ!$B$39:$B$782,N$11)+'СЕТ СН'!$F$11+СВЦЭМ!$D$10+'СЕТ СН'!$F$5-'СЕТ СН'!$F$21</f>
        <v>3094.47858387</v>
      </c>
      <c r="O14" s="36">
        <f>SUMIFS(СВЦЭМ!$D$39:$D$782,СВЦЭМ!$A$39:$A$782,$A14,СВЦЭМ!$B$39:$B$782,O$11)+'СЕТ СН'!$F$11+СВЦЭМ!$D$10+'СЕТ СН'!$F$5-'СЕТ СН'!$F$21</f>
        <v>3085.0255373700002</v>
      </c>
      <c r="P14" s="36">
        <f>SUMIFS(СВЦЭМ!$D$39:$D$782,СВЦЭМ!$A$39:$A$782,$A14,СВЦЭМ!$B$39:$B$782,P$11)+'СЕТ СН'!$F$11+СВЦЭМ!$D$10+'СЕТ СН'!$F$5-'СЕТ СН'!$F$21</f>
        <v>3091.3165436300001</v>
      </c>
      <c r="Q14" s="36">
        <f>SUMIFS(СВЦЭМ!$D$39:$D$782,СВЦЭМ!$A$39:$A$782,$A14,СВЦЭМ!$B$39:$B$782,Q$11)+'СЕТ СН'!$F$11+СВЦЭМ!$D$10+'СЕТ СН'!$F$5-'СЕТ СН'!$F$21</f>
        <v>3108.61396199</v>
      </c>
      <c r="R14" s="36">
        <f>SUMIFS(СВЦЭМ!$D$39:$D$782,СВЦЭМ!$A$39:$A$782,$A14,СВЦЭМ!$B$39:$B$782,R$11)+'СЕТ СН'!$F$11+СВЦЭМ!$D$10+'СЕТ СН'!$F$5-'СЕТ СН'!$F$21</f>
        <v>3117.7937353699999</v>
      </c>
      <c r="S14" s="36">
        <f>SUMIFS(СВЦЭМ!$D$39:$D$782,СВЦЭМ!$A$39:$A$782,$A14,СВЦЭМ!$B$39:$B$782,S$11)+'СЕТ СН'!$F$11+СВЦЭМ!$D$10+'СЕТ СН'!$F$5-'СЕТ СН'!$F$21</f>
        <v>3121.1718071699997</v>
      </c>
      <c r="T14" s="36">
        <f>SUMIFS(СВЦЭМ!$D$39:$D$782,СВЦЭМ!$A$39:$A$782,$A14,СВЦЭМ!$B$39:$B$782,T$11)+'СЕТ СН'!$F$11+СВЦЭМ!$D$10+'СЕТ СН'!$F$5-'СЕТ СН'!$F$21</f>
        <v>3136.5615287400001</v>
      </c>
      <c r="U14" s="36">
        <f>SUMIFS(СВЦЭМ!$D$39:$D$782,СВЦЭМ!$A$39:$A$782,$A14,СВЦЭМ!$B$39:$B$782,U$11)+'СЕТ СН'!$F$11+СВЦЭМ!$D$10+'СЕТ СН'!$F$5-'СЕТ СН'!$F$21</f>
        <v>3149.4516154499997</v>
      </c>
      <c r="V14" s="36">
        <f>SUMIFS(СВЦЭМ!$D$39:$D$782,СВЦЭМ!$A$39:$A$782,$A14,СВЦЭМ!$B$39:$B$782,V$11)+'СЕТ СН'!$F$11+СВЦЭМ!$D$10+'СЕТ СН'!$F$5-'СЕТ СН'!$F$21</f>
        <v>3145.2382802700004</v>
      </c>
      <c r="W14" s="36">
        <f>SUMIFS(СВЦЭМ!$D$39:$D$782,СВЦЭМ!$A$39:$A$782,$A14,СВЦЭМ!$B$39:$B$782,W$11)+'СЕТ СН'!$F$11+СВЦЭМ!$D$10+'СЕТ СН'!$F$5-'СЕТ СН'!$F$21</f>
        <v>3144.9755341300001</v>
      </c>
      <c r="X14" s="36">
        <f>SUMIFS(СВЦЭМ!$D$39:$D$782,СВЦЭМ!$A$39:$A$782,$A14,СВЦЭМ!$B$39:$B$782,X$11)+'СЕТ СН'!$F$11+СВЦЭМ!$D$10+'СЕТ СН'!$F$5-'СЕТ СН'!$F$21</f>
        <v>3173.6307889899999</v>
      </c>
      <c r="Y14" s="36">
        <f>SUMIFS(СВЦЭМ!$D$39:$D$782,СВЦЭМ!$A$39:$A$782,$A14,СВЦЭМ!$B$39:$B$782,Y$11)+'СЕТ СН'!$F$11+СВЦЭМ!$D$10+'СЕТ СН'!$F$5-'СЕТ СН'!$F$21</f>
        <v>3250.8149790500001</v>
      </c>
    </row>
    <row r="15" spans="1:27" ht="15.75" x14ac:dyDescent="0.2">
      <c r="A15" s="35">
        <f t="shared" si="0"/>
        <v>45111</v>
      </c>
      <c r="B15" s="36">
        <f>SUMIFS(СВЦЭМ!$D$39:$D$782,СВЦЭМ!$A$39:$A$782,$A15,СВЦЭМ!$B$39:$B$782,B$11)+'СЕТ СН'!$F$11+СВЦЭМ!$D$10+'СЕТ СН'!$F$5-'СЕТ СН'!$F$21</f>
        <v>3401.1998441400001</v>
      </c>
      <c r="C15" s="36">
        <f>SUMIFS(СВЦЭМ!$D$39:$D$782,СВЦЭМ!$A$39:$A$782,$A15,СВЦЭМ!$B$39:$B$782,C$11)+'СЕТ СН'!$F$11+СВЦЭМ!$D$10+'СЕТ СН'!$F$5-'СЕТ СН'!$F$21</f>
        <v>3466.4220586299998</v>
      </c>
      <c r="D15" s="36">
        <f>SUMIFS(СВЦЭМ!$D$39:$D$782,СВЦЭМ!$A$39:$A$782,$A15,СВЦЭМ!$B$39:$B$782,D$11)+'СЕТ СН'!$F$11+СВЦЭМ!$D$10+'СЕТ СН'!$F$5-'СЕТ СН'!$F$21</f>
        <v>3477.8468014300001</v>
      </c>
      <c r="E15" s="36">
        <f>SUMIFS(СВЦЭМ!$D$39:$D$782,СВЦЭМ!$A$39:$A$782,$A15,СВЦЭМ!$B$39:$B$782,E$11)+'СЕТ СН'!$F$11+СВЦЭМ!$D$10+'СЕТ СН'!$F$5-'СЕТ СН'!$F$21</f>
        <v>3493.1453933100001</v>
      </c>
      <c r="F15" s="36">
        <f>SUMIFS(СВЦЭМ!$D$39:$D$782,СВЦЭМ!$A$39:$A$782,$A15,СВЦЭМ!$B$39:$B$782,F$11)+'СЕТ СН'!$F$11+СВЦЭМ!$D$10+'СЕТ СН'!$F$5-'СЕТ СН'!$F$21</f>
        <v>3484.4700857300004</v>
      </c>
      <c r="G15" s="36">
        <f>SUMIFS(СВЦЭМ!$D$39:$D$782,СВЦЭМ!$A$39:$A$782,$A15,СВЦЭМ!$B$39:$B$782,G$11)+'СЕТ СН'!$F$11+СВЦЭМ!$D$10+'СЕТ СН'!$F$5-'СЕТ СН'!$F$21</f>
        <v>3432.27735291</v>
      </c>
      <c r="H15" s="36">
        <f>SUMIFS(СВЦЭМ!$D$39:$D$782,СВЦЭМ!$A$39:$A$782,$A15,СВЦЭМ!$B$39:$B$782,H$11)+'СЕТ СН'!$F$11+СВЦЭМ!$D$10+'СЕТ СН'!$F$5-'СЕТ СН'!$F$21</f>
        <v>3401.5386103800001</v>
      </c>
      <c r="I15" s="36">
        <f>SUMIFS(СВЦЭМ!$D$39:$D$782,СВЦЭМ!$A$39:$A$782,$A15,СВЦЭМ!$B$39:$B$782,I$11)+'СЕТ СН'!$F$11+СВЦЭМ!$D$10+'СЕТ СН'!$F$5-'СЕТ СН'!$F$21</f>
        <v>3302.9783322800004</v>
      </c>
      <c r="J15" s="36">
        <f>SUMIFS(СВЦЭМ!$D$39:$D$782,СВЦЭМ!$A$39:$A$782,$A15,СВЦЭМ!$B$39:$B$782,J$11)+'СЕТ СН'!$F$11+СВЦЭМ!$D$10+'СЕТ СН'!$F$5-'СЕТ СН'!$F$21</f>
        <v>3216.6243729500002</v>
      </c>
      <c r="K15" s="36">
        <f>SUMIFS(СВЦЭМ!$D$39:$D$782,СВЦЭМ!$A$39:$A$782,$A15,СВЦЭМ!$B$39:$B$782,K$11)+'СЕТ СН'!$F$11+СВЦЭМ!$D$10+'СЕТ СН'!$F$5-'СЕТ СН'!$F$21</f>
        <v>3199.7836958300004</v>
      </c>
      <c r="L15" s="36">
        <f>SUMIFS(СВЦЭМ!$D$39:$D$782,СВЦЭМ!$A$39:$A$782,$A15,СВЦЭМ!$B$39:$B$782,L$11)+'СЕТ СН'!$F$11+СВЦЭМ!$D$10+'СЕТ СН'!$F$5-'СЕТ СН'!$F$21</f>
        <v>3180.2430804599999</v>
      </c>
      <c r="M15" s="36">
        <f>SUMIFS(СВЦЭМ!$D$39:$D$782,СВЦЭМ!$A$39:$A$782,$A15,СВЦЭМ!$B$39:$B$782,M$11)+'СЕТ СН'!$F$11+СВЦЭМ!$D$10+'СЕТ СН'!$F$5-'СЕТ СН'!$F$21</f>
        <v>3172.29510127</v>
      </c>
      <c r="N15" s="36">
        <f>SUMIFS(СВЦЭМ!$D$39:$D$782,СВЦЭМ!$A$39:$A$782,$A15,СВЦЭМ!$B$39:$B$782,N$11)+'СЕТ СН'!$F$11+СВЦЭМ!$D$10+'СЕТ СН'!$F$5-'СЕТ СН'!$F$21</f>
        <v>3186.85079266</v>
      </c>
      <c r="O15" s="36">
        <f>SUMIFS(СВЦЭМ!$D$39:$D$782,СВЦЭМ!$A$39:$A$782,$A15,СВЦЭМ!$B$39:$B$782,O$11)+'СЕТ СН'!$F$11+СВЦЭМ!$D$10+'СЕТ СН'!$F$5-'СЕТ СН'!$F$21</f>
        <v>3187.2927600600001</v>
      </c>
      <c r="P15" s="36">
        <f>SUMIFS(СВЦЭМ!$D$39:$D$782,СВЦЭМ!$A$39:$A$782,$A15,СВЦЭМ!$B$39:$B$782,P$11)+'СЕТ СН'!$F$11+СВЦЭМ!$D$10+'СЕТ СН'!$F$5-'СЕТ СН'!$F$21</f>
        <v>3187.53735714</v>
      </c>
      <c r="Q15" s="36">
        <f>SUMIFS(СВЦЭМ!$D$39:$D$782,СВЦЭМ!$A$39:$A$782,$A15,СВЦЭМ!$B$39:$B$782,Q$11)+'СЕТ СН'!$F$11+СВЦЭМ!$D$10+'СЕТ СН'!$F$5-'СЕТ СН'!$F$21</f>
        <v>3186.5083785000002</v>
      </c>
      <c r="R15" s="36">
        <f>SUMIFS(СВЦЭМ!$D$39:$D$782,СВЦЭМ!$A$39:$A$782,$A15,СВЦЭМ!$B$39:$B$782,R$11)+'СЕТ СН'!$F$11+СВЦЭМ!$D$10+'СЕТ СН'!$F$5-'СЕТ СН'!$F$21</f>
        <v>3191.1059201200001</v>
      </c>
      <c r="S15" s="36">
        <f>SUMIFS(СВЦЭМ!$D$39:$D$782,СВЦЭМ!$A$39:$A$782,$A15,СВЦЭМ!$B$39:$B$782,S$11)+'СЕТ СН'!$F$11+СВЦЭМ!$D$10+'СЕТ СН'!$F$5-'СЕТ СН'!$F$21</f>
        <v>3196.68412936</v>
      </c>
      <c r="T15" s="36">
        <f>SUMIFS(СВЦЭМ!$D$39:$D$782,СВЦЭМ!$A$39:$A$782,$A15,СВЦЭМ!$B$39:$B$782,T$11)+'СЕТ СН'!$F$11+СВЦЭМ!$D$10+'СЕТ СН'!$F$5-'СЕТ СН'!$F$21</f>
        <v>3189.8762983400002</v>
      </c>
      <c r="U15" s="36">
        <f>SUMIFS(СВЦЭМ!$D$39:$D$782,СВЦЭМ!$A$39:$A$782,$A15,СВЦЭМ!$B$39:$B$782,U$11)+'СЕТ СН'!$F$11+СВЦЭМ!$D$10+'СЕТ СН'!$F$5-'СЕТ СН'!$F$21</f>
        <v>3185.1099409200001</v>
      </c>
      <c r="V15" s="36">
        <f>SUMIFS(СВЦЭМ!$D$39:$D$782,СВЦЭМ!$A$39:$A$782,$A15,СВЦЭМ!$B$39:$B$782,V$11)+'СЕТ СН'!$F$11+СВЦЭМ!$D$10+'СЕТ СН'!$F$5-'СЕТ СН'!$F$21</f>
        <v>3164.2548792400003</v>
      </c>
      <c r="W15" s="36">
        <f>SUMIFS(СВЦЭМ!$D$39:$D$782,СВЦЭМ!$A$39:$A$782,$A15,СВЦЭМ!$B$39:$B$782,W$11)+'СЕТ СН'!$F$11+СВЦЭМ!$D$10+'СЕТ СН'!$F$5-'СЕТ СН'!$F$21</f>
        <v>3145.1909383900002</v>
      </c>
      <c r="X15" s="36">
        <f>SUMIFS(СВЦЭМ!$D$39:$D$782,СВЦЭМ!$A$39:$A$782,$A15,СВЦЭМ!$B$39:$B$782,X$11)+'СЕТ СН'!$F$11+СВЦЭМ!$D$10+'СЕТ СН'!$F$5-'СЕТ СН'!$F$21</f>
        <v>3190.27817873</v>
      </c>
      <c r="Y15" s="36">
        <f>SUMIFS(СВЦЭМ!$D$39:$D$782,СВЦЭМ!$A$39:$A$782,$A15,СВЦЭМ!$B$39:$B$782,Y$11)+'СЕТ СН'!$F$11+СВЦЭМ!$D$10+'СЕТ СН'!$F$5-'СЕТ СН'!$F$21</f>
        <v>3231.2075839099998</v>
      </c>
    </row>
    <row r="16" spans="1:27" ht="15.75" x14ac:dyDescent="0.2">
      <c r="A16" s="35">
        <f t="shared" si="0"/>
        <v>45112</v>
      </c>
      <c r="B16" s="36">
        <f>SUMIFS(СВЦЭМ!$D$39:$D$782,СВЦЭМ!$A$39:$A$782,$A16,СВЦЭМ!$B$39:$B$782,B$11)+'СЕТ СН'!$F$11+СВЦЭМ!$D$10+'СЕТ СН'!$F$5-'СЕТ СН'!$F$21</f>
        <v>3201.7660599400001</v>
      </c>
      <c r="C16" s="36">
        <f>SUMIFS(СВЦЭМ!$D$39:$D$782,СВЦЭМ!$A$39:$A$782,$A16,СВЦЭМ!$B$39:$B$782,C$11)+'СЕТ СН'!$F$11+СВЦЭМ!$D$10+'СЕТ СН'!$F$5-'СЕТ СН'!$F$21</f>
        <v>3257.3137575000001</v>
      </c>
      <c r="D16" s="36">
        <f>SUMIFS(СВЦЭМ!$D$39:$D$782,СВЦЭМ!$A$39:$A$782,$A16,СВЦЭМ!$B$39:$B$782,D$11)+'СЕТ СН'!$F$11+СВЦЭМ!$D$10+'СЕТ СН'!$F$5-'СЕТ СН'!$F$21</f>
        <v>3360.6708482499998</v>
      </c>
      <c r="E16" s="36">
        <f>SUMIFS(СВЦЭМ!$D$39:$D$782,СВЦЭМ!$A$39:$A$782,$A16,СВЦЭМ!$B$39:$B$782,E$11)+'СЕТ СН'!$F$11+СВЦЭМ!$D$10+'СЕТ СН'!$F$5-'СЕТ СН'!$F$21</f>
        <v>3363.4114518200004</v>
      </c>
      <c r="F16" s="36">
        <f>SUMIFS(СВЦЭМ!$D$39:$D$782,СВЦЭМ!$A$39:$A$782,$A16,СВЦЭМ!$B$39:$B$782,F$11)+'СЕТ СН'!$F$11+СВЦЭМ!$D$10+'СЕТ СН'!$F$5-'СЕТ СН'!$F$21</f>
        <v>3359.2684769900002</v>
      </c>
      <c r="G16" s="36">
        <f>SUMIFS(СВЦЭМ!$D$39:$D$782,СВЦЭМ!$A$39:$A$782,$A16,СВЦЭМ!$B$39:$B$782,G$11)+'СЕТ СН'!$F$11+СВЦЭМ!$D$10+'СЕТ СН'!$F$5-'СЕТ СН'!$F$21</f>
        <v>3354.1071525100001</v>
      </c>
      <c r="H16" s="36">
        <f>SUMIFS(СВЦЭМ!$D$39:$D$782,СВЦЭМ!$A$39:$A$782,$A16,СВЦЭМ!$B$39:$B$782,H$11)+'СЕТ СН'!$F$11+СВЦЭМ!$D$10+'СЕТ СН'!$F$5-'СЕТ СН'!$F$21</f>
        <v>3309.5576054200001</v>
      </c>
      <c r="I16" s="36">
        <f>SUMIFS(СВЦЭМ!$D$39:$D$782,СВЦЭМ!$A$39:$A$782,$A16,СВЦЭМ!$B$39:$B$782,I$11)+'СЕТ СН'!$F$11+СВЦЭМ!$D$10+'СЕТ СН'!$F$5-'СЕТ СН'!$F$21</f>
        <v>3248.4128732500003</v>
      </c>
      <c r="J16" s="36">
        <f>SUMIFS(СВЦЭМ!$D$39:$D$782,СВЦЭМ!$A$39:$A$782,$A16,СВЦЭМ!$B$39:$B$782,J$11)+'СЕТ СН'!$F$11+СВЦЭМ!$D$10+'СЕТ СН'!$F$5-'СЕТ СН'!$F$21</f>
        <v>3172.4445987200002</v>
      </c>
      <c r="K16" s="36">
        <f>SUMIFS(СВЦЭМ!$D$39:$D$782,СВЦЭМ!$A$39:$A$782,$A16,СВЦЭМ!$B$39:$B$782,K$11)+'СЕТ СН'!$F$11+СВЦЭМ!$D$10+'СЕТ СН'!$F$5-'СЕТ СН'!$F$21</f>
        <v>3109.7125707599998</v>
      </c>
      <c r="L16" s="36">
        <f>SUMIFS(СВЦЭМ!$D$39:$D$782,СВЦЭМ!$A$39:$A$782,$A16,СВЦЭМ!$B$39:$B$782,L$11)+'СЕТ СН'!$F$11+СВЦЭМ!$D$10+'СЕТ СН'!$F$5-'СЕТ СН'!$F$21</f>
        <v>3074.3371661199999</v>
      </c>
      <c r="M16" s="36">
        <f>SUMIFS(СВЦЭМ!$D$39:$D$782,СВЦЭМ!$A$39:$A$782,$A16,СВЦЭМ!$B$39:$B$782,M$11)+'СЕТ СН'!$F$11+СВЦЭМ!$D$10+'СЕТ СН'!$F$5-'СЕТ СН'!$F$21</f>
        <v>3047.07881606</v>
      </c>
      <c r="N16" s="36">
        <f>SUMIFS(СВЦЭМ!$D$39:$D$782,СВЦЭМ!$A$39:$A$782,$A16,СВЦЭМ!$B$39:$B$782,N$11)+'СЕТ СН'!$F$11+СВЦЭМ!$D$10+'СЕТ СН'!$F$5-'СЕТ СН'!$F$21</f>
        <v>3063.7543522300002</v>
      </c>
      <c r="O16" s="36">
        <f>SUMIFS(СВЦЭМ!$D$39:$D$782,СВЦЭМ!$A$39:$A$782,$A16,СВЦЭМ!$B$39:$B$782,O$11)+'СЕТ СН'!$F$11+СВЦЭМ!$D$10+'СЕТ СН'!$F$5-'СЕТ СН'!$F$21</f>
        <v>3073.5101903599998</v>
      </c>
      <c r="P16" s="36">
        <f>SUMIFS(СВЦЭМ!$D$39:$D$782,СВЦЭМ!$A$39:$A$782,$A16,СВЦЭМ!$B$39:$B$782,P$11)+'СЕТ СН'!$F$11+СВЦЭМ!$D$10+'СЕТ СН'!$F$5-'СЕТ СН'!$F$21</f>
        <v>3075.7502808899999</v>
      </c>
      <c r="Q16" s="36">
        <f>SUMIFS(СВЦЭМ!$D$39:$D$782,СВЦЭМ!$A$39:$A$782,$A16,СВЦЭМ!$B$39:$B$782,Q$11)+'СЕТ СН'!$F$11+СВЦЭМ!$D$10+'СЕТ СН'!$F$5-'СЕТ СН'!$F$21</f>
        <v>3072.6798301400004</v>
      </c>
      <c r="R16" s="36">
        <f>SUMIFS(СВЦЭМ!$D$39:$D$782,СВЦЭМ!$A$39:$A$782,$A16,СВЦЭМ!$B$39:$B$782,R$11)+'СЕТ СН'!$F$11+СВЦЭМ!$D$10+'СЕТ СН'!$F$5-'СЕТ СН'!$F$21</f>
        <v>3076.0196651599999</v>
      </c>
      <c r="S16" s="36">
        <f>SUMIFS(СВЦЭМ!$D$39:$D$782,СВЦЭМ!$A$39:$A$782,$A16,СВЦЭМ!$B$39:$B$782,S$11)+'СЕТ СН'!$F$11+СВЦЭМ!$D$10+'СЕТ СН'!$F$5-'СЕТ СН'!$F$21</f>
        <v>3053.9042107699997</v>
      </c>
      <c r="T16" s="36">
        <f>SUMIFS(СВЦЭМ!$D$39:$D$782,СВЦЭМ!$A$39:$A$782,$A16,СВЦЭМ!$B$39:$B$782,T$11)+'СЕТ СН'!$F$11+СВЦЭМ!$D$10+'СЕТ СН'!$F$5-'СЕТ СН'!$F$21</f>
        <v>3044.4157443000004</v>
      </c>
      <c r="U16" s="36">
        <f>SUMIFS(СВЦЭМ!$D$39:$D$782,СВЦЭМ!$A$39:$A$782,$A16,СВЦЭМ!$B$39:$B$782,U$11)+'СЕТ СН'!$F$11+СВЦЭМ!$D$10+'СЕТ СН'!$F$5-'СЕТ СН'!$F$21</f>
        <v>3048.0538713699998</v>
      </c>
      <c r="V16" s="36">
        <f>SUMIFS(СВЦЭМ!$D$39:$D$782,СВЦЭМ!$A$39:$A$782,$A16,СВЦЭМ!$B$39:$B$782,V$11)+'СЕТ СН'!$F$11+СВЦЭМ!$D$10+'СЕТ СН'!$F$5-'СЕТ СН'!$F$21</f>
        <v>3057.7998969500004</v>
      </c>
      <c r="W16" s="36">
        <f>SUMIFS(СВЦЭМ!$D$39:$D$782,СВЦЭМ!$A$39:$A$782,$A16,СВЦЭМ!$B$39:$B$782,W$11)+'СЕТ СН'!$F$11+СВЦЭМ!$D$10+'СЕТ СН'!$F$5-'СЕТ СН'!$F$21</f>
        <v>3054.7596048300002</v>
      </c>
      <c r="X16" s="36">
        <f>SUMIFS(СВЦЭМ!$D$39:$D$782,СВЦЭМ!$A$39:$A$782,$A16,СВЦЭМ!$B$39:$B$782,X$11)+'СЕТ СН'!$F$11+СВЦЭМ!$D$10+'СЕТ СН'!$F$5-'СЕТ СН'!$F$21</f>
        <v>3094.58665182</v>
      </c>
      <c r="Y16" s="36">
        <f>SUMIFS(СВЦЭМ!$D$39:$D$782,СВЦЭМ!$A$39:$A$782,$A16,СВЦЭМ!$B$39:$B$782,Y$11)+'СЕТ СН'!$F$11+СВЦЭМ!$D$10+'СЕТ СН'!$F$5-'СЕТ СН'!$F$21</f>
        <v>3174.6235870300002</v>
      </c>
    </row>
    <row r="17" spans="1:25" ht="15.75" x14ac:dyDescent="0.2">
      <c r="A17" s="35">
        <f t="shared" si="0"/>
        <v>45113</v>
      </c>
      <c r="B17" s="36">
        <f>SUMIFS(СВЦЭМ!$D$39:$D$782,СВЦЭМ!$A$39:$A$782,$A17,СВЦЭМ!$B$39:$B$782,B$11)+'СЕТ СН'!$F$11+СВЦЭМ!$D$10+'СЕТ СН'!$F$5-'СЕТ СН'!$F$21</f>
        <v>3266.54732341</v>
      </c>
      <c r="C17" s="36">
        <f>SUMIFS(СВЦЭМ!$D$39:$D$782,СВЦЭМ!$A$39:$A$782,$A17,СВЦЭМ!$B$39:$B$782,C$11)+'СЕТ СН'!$F$11+СВЦЭМ!$D$10+'СЕТ СН'!$F$5-'СЕТ СН'!$F$21</f>
        <v>3312.4277460800004</v>
      </c>
      <c r="D17" s="36">
        <f>SUMIFS(СВЦЭМ!$D$39:$D$782,СВЦЭМ!$A$39:$A$782,$A17,СВЦЭМ!$B$39:$B$782,D$11)+'СЕТ СН'!$F$11+СВЦЭМ!$D$10+'СЕТ СН'!$F$5-'СЕТ СН'!$F$21</f>
        <v>3336.3129474500001</v>
      </c>
      <c r="E17" s="36">
        <f>SUMIFS(СВЦЭМ!$D$39:$D$782,СВЦЭМ!$A$39:$A$782,$A17,СВЦЭМ!$B$39:$B$782,E$11)+'СЕТ СН'!$F$11+СВЦЭМ!$D$10+'СЕТ СН'!$F$5-'СЕТ СН'!$F$21</f>
        <v>3338.9025176599998</v>
      </c>
      <c r="F17" s="36">
        <f>SUMIFS(СВЦЭМ!$D$39:$D$782,СВЦЭМ!$A$39:$A$782,$A17,СВЦЭМ!$B$39:$B$782,F$11)+'СЕТ СН'!$F$11+СВЦЭМ!$D$10+'СЕТ СН'!$F$5-'СЕТ СН'!$F$21</f>
        <v>3331.5420103400002</v>
      </c>
      <c r="G17" s="36">
        <f>SUMIFS(СВЦЭМ!$D$39:$D$782,СВЦЭМ!$A$39:$A$782,$A17,СВЦЭМ!$B$39:$B$782,G$11)+'СЕТ СН'!$F$11+СВЦЭМ!$D$10+'СЕТ СН'!$F$5-'СЕТ СН'!$F$21</f>
        <v>3314.5292183800002</v>
      </c>
      <c r="H17" s="36">
        <f>SUMIFS(СВЦЭМ!$D$39:$D$782,СВЦЭМ!$A$39:$A$782,$A17,СВЦЭМ!$B$39:$B$782,H$11)+'СЕТ СН'!$F$11+СВЦЭМ!$D$10+'СЕТ СН'!$F$5-'СЕТ СН'!$F$21</f>
        <v>3278.5768984000001</v>
      </c>
      <c r="I17" s="36">
        <f>SUMIFS(СВЦЭМ!$D$39:$D$782,СВЦЭМ!$A$39:$A$782,$A17,СВЦЭМ!$B$39:$B$782,I$11)+'СЕТ СН'!$F$11+СВЦЭМ!$D$10+'СЕТ СН'!$F$5-'СЕТ СН'!$F$21</f>
        <v>3184.1585897900004</v>
      </c>
      <c r="J17" s="36">
        <f>SUMIFS(СВЦЭМ!$D$39:$D$782,СВЦЭМ!$A$39:$A$782,$A17,СВЦЭМ!$B$39:$B$782,J$11)+'СЕТ СН'!$F$11+СВЦЭМ!$D$10+'СЕТ СН'!$F$5-'СЕТ СН'!$F$21</f>
        <v>3106.4423992500001</v>
      </c>
      <c r="K17" s="36">
        <f>SUMIFS(СВЦЭМ!$D$39:$D$782,СВЦЭМ!$A$39:$A$782,$A17,СВЦЭМ!$B$39:$B$782,K$11)+'СЕТ СН'!$F$11+СВЦЭМ!$D$10+'СЕТ СН'!$F$5-'СЕТ СН'!$F$21</f>
        <v>3067.6419921200004</v>
      </c>
      <c r="L17" s="36">
        <f>SUMIFS(СВЦЭМ!$D$39:$D$782,СВЦЭМ!$A$39:$A$782,$A17,СВЦЭМ!$B$39:$B$782,L$11)+'СЕТ СН'!$F$11+СВЦЭМ!$D$10+'СЕТ СН'!$F$5-'СЕТ СН'!$F$21</f>
        <v>3065.11959101</v>
      </c>
      <c r="M17" s="36">
        <f>SUMIFS(СВЦЭМ!$D$39:$D$782,СВЦЭМ!$A$39:$A$782,$A17,СВЦЭМ!$B$39:$B$782,M$11)+'СЕТ СН'!$F$11+СВЦЭМ!$D$10+'СЕТ СН'!$F$5-'СЕТ СН'!$F$21</f>
        <v>3080.8765991400001</v>
      </c>
      <c r="N17" s="36">
        <f>SUMIFS(СВЦЭМ!$D$39:$D$782,СВЦЭМ!$A$39:$A$782,$A17,СВЦЭМ!$B$39:$B$782,N$11)+'СЕТ СН'!$F$11+СВЦЭМ!$D$10+'СЕТ СН'!$F$5-'СЕТ СН'!$F$21</f>
        <v>3083.6789414900004</v>
      </c>
      <c r="O17" s="36">
        <f>SUMIFS(СВЦЭМ!$D$39:$D$782,СВЦЭМ!$A$39:$A$782,$A17,СВЦЭМ!$B$39:$B$782,O$11)+'СЕТ СН'!$F$11+СВЦЭМ!$D$10+'СЕТ СН'!$F$5-'СЕТ СН'!$F$21</f>
        <v>3090.0304372700002</v>
      </c>
      <c r="P17" s="36">
        <f>SUMIFS(СВЦЭМ!$D$39:$D$782,СВЦЭМ!$A$39:$A$782,$A17,СВЦЭМ!$B$39:$B$782,P$11)+'СЕТ СН'!$F$11+СВЦЭМ!$D$10+'СЕТ СН'!$F$5-'СЕТ СН'!$F$21</f>
        <v>3100.6099005300002</v>
      </c>
      <c r="Q17" s="36">
        <f>SUMIFS(СВЦЭМ!$D$39:$D$782,СВЦЭМ!$A$39:$A$782,$A17,СВЦЭМ!$B$39:$B$782,Q$11)+'СЕТ СН'!$F$11+СВЦЭМ!$D$10+'СЕТ СН'!$F$5-'СЕТ СН'!$F$21</f>
        <v>3105.0279763799999</v>
      </c>
      <c r="R17" s="36">
        <f>SUMIFS(СВЦЭМ!$D$39:$D$782,СВЦЭМ!$A$39:$A$782,$A17,СВЦЭМ!$B$39:$B$782,R$11)+'СЕТ СН'!$F$11+СВЦЭМ!$D$10+'СЕТ СН'!$F$5-'СЕТ СН'!$F$21</f>
        <v>3092.6801894600003</v>
      </c>
      <c r="S17" s="36">
        <f>SUMIFS(СВЦЭМ!$D$39:$D$782,СВЦЭМ!$A$39:$A$782,$A17,СВЦЭМ!$B$39:$B$782,S$11)+'СЕТ СН'!$F$11+СВЦЭМ!$D$10+'СЕТ СН'!$F$5-'СЕТ СН'!$F$21</f>
        <v>3089.23417195</v>
      </c>
      <c r="T17" s="36">
        <f>SUMIFS(СВЦЭМ!$D$39:$D$782,СВЦЭМ!$A$39:$A$782,$A17,СВЦЭМ!$B$39:$B$782,T$11)+'СЕТ СН'!$F$11+СВЦЭМ!$D$10+'СЕТ СН'!$F$5-'СЕТ СН'!$F$21</f>
        <v>3094.4496507700001</v>
      </c>
      <c r="U17" s="36">
        <f>SUMIFS(СВЦЭМ!$D$39:$D$782,СВЦЭМ!$A$39:$A$782,$A17,СВЦЭМ!$B$39:$B$782,U$11)+'СЕТ СН'!$F$11+СВЦЭМ!$D$10+'СЕТ СН'!$F$5-'СЕТ СН'!$F$21</f>
        <v>3076.3623725500001</v>
      </c>
      <c r="V17" s="36">
        <f>SUMIFS(СВЦЭМ!$D$39:$D$782,СВЦЭМ!$A$39:$A$782,$A17,СВЦЭМ!$B$39:$B$782,V$11)+'СЕТ СН'!$F$11+СВЦЭМ!$D$10+'СЕТ СН'!$F$5-'СЕТ СН'!$F$21</f>
        <v>3082.5023119100001</v>
      </c>
      <c r="W17" s="36">
        <f>SUMIFS(СВЦЭМ!$D$39:$D$782,СВЦЭМ!$A$39:$A$782,$A17,СВЦЭМ!$B$39:$B$782,W$11)+'СЕТ СН'!$F$11+СВЦЭМ!$D$10+'СЕТ СН'!$F$5-'СЕТ СН'!$F$21</f>
        <v>3077.8867561500001</v>
      </c>
      <c r="X17" s="36">
        <f>SUMIFS(СВЦЭМ!$D$39:$D$782,СВЦЭМ!$A$39:$A$782,$A17,СВЦЭМ!$B$39:$B$782,X$11)+'СЕТ СН'!$F$11+СВЦЭМ!$D$10+'СЕТ СН'!$F$5-'СЕТ СН'!$F$21</f>
        <v>3164.6896928699998</v>
      </c>
      <c r="Y17" s="36">
        <f>SUMIFS(СВЦЭМ!$D$39:$D$782,СВЦЭМ!$A$39:$A$782,$A17,СВЦЭМ!$B$39:$B$782,Y$11)+'СЕТ СН'!$F$11+СВЦЭМ!$D$10+'СЕТ СН'!$F$5-'СЕТ СН'!$F$21</f>
        <v>3249.4071412600001</v>
      </c>
    </row>
    <row r="18" spans="1:25" ht="15.75" x14ac:dyDescent="0.2">
      <c r="A18" s="35">
        <f t="shared" si="0"/>
        <v>45114</v>
      </c>
      <c r="B18" s="36">
        <f>SUMIFS(СВЦЭМ!$D$39:$D$782,СВЦЭМ!$A$39:$A$782,$A18,СВЦЭМ!$B$39:$B$782,B$11)+'СЕТ СН'!$F$11+СВЦЭМ!$D$10+'СЕТ СН'!$F$5-'СЕТ СН'!$F$21</f>
        <v>3367.52688855</v>
      </c>
      <c r="C18" s="36">
        <f>SUMIFS(СВЦЭМ!$D$39:$D$782,СВЦЭМ!$A$39:$A$782,$A18,СВЦЭМ!$B$39:$B$782,C$11)+'СЕТ СН'!$F$11+СВЦЭМ!$D$10+'СЕТ СН'!$F$5-'СЕТ СН'!$F$21</f>
        <v>3485.1367404000002</v>
      </c>
      <c r="D18" s="36">
        <f>SUMIFS(СВЦЭМ!$D$39:$D$782,СВЦЭМ!$A$39:$A$782,$A18,СВЦЭМ!$B$39:$B$782,D$11)+'СЕТ СН'!$F$11+СВЦЭМ!$D$10+'СЕТ СН'!$F$5-'СЕТ СН'!$F$21</f>
        <v>3619.53474848</v>
      </c>
      <c r="E18" s="36">
        <f>SUMIFS(СВЦЭМ!$D$39:$D$782,СВЦЭМ!$A$39:$A$782,$A18,СВЦЭМ!$B$39:$B$782,E$11)+'СЕТ СН'!$F$11+СВЦЭМ!$D$10+'СЕТ СН'!$F$5-'СЕТ СН'!$F$21</f>
        <v>3643.7927038899998</v>
      </c>
      <c r="F18" s="36">
        <f>SUMIFS(СВЦЭМ!$D$39:$D$782,СВЦЭМ!$A$39:$A$782,$A18,СВЦЭМ!$B$39:$B$782,F$11)+'СЕТ СН'!$F$11+СВЦЭМ!$D$10+'СЕТ СН'!$F$5-'СЕТ СН'!$F$21</f>
        <v>3655.6919071700004</v>
      </c>
      <c r="G18" s="36">
        <f>SUMIFS(СВЦЭМ!$D$39:$D$782,СВЦЭМ!$A$39:$A$782,$A18,СВЦЭМ!$B$39:$B$782,G$11)+'СЕТ СН'!$F$11+СВЦЭМ!$D$10+'СЕТ СН'!$F$5-'СЕТ СН'!$F$21</f>
        <v>3662.7184854799998</v>
      </c>
      <c r="H18" s="36">
        <f>SUMIFS(СВЦЭМ!$D$39:$D$782,СВЦЭМ!$A$39:$A$782,$A18,СВЦЭМ!$B$39:$B$782,H$11)+'СЕТ СН'!$F$11+СВЦЭМ!$D$10+'СЕТ СН'!$F$5-'СЕТ СН'!$F$21</f>
        <v>3628.9143284299998</v>
      </c>
      <c r="I18" s="36">
        <f>SUMIFS(СВЦЭМ!$D$39:$D$782,СВЦЭМ!$A$39:$A$782,$A18,СВЦЭМ!$B$39:$B$782,I$11)+'СЕТ СН'!$F$11+СВЦЭМ!$D$10+'СЕТ СН'!$F$5-'СЕТ СН'!$F$21</f>
        <v>3499.1117566299999</v>
      </c>
      <c r="J18" s="36">
        <f>SUMIFS(СВЦЭМ!$D$39:$D$782,СВЦЭМ!$A$39:$A$782,$A18,СВЦЭМ!$B$39:$B$782,J$11)+'СЕТ СН'!$F$11+СВЦЭМ!$D$10+'СЕТ СН'!$F$5-'СЕТ СН'!$F$21</f>
        <v>3296.68095253</v>
      </c>
      <c r="K18" s="36">
        <f>SUMIFS(СВЦЭМ!$D$39:$D$782,СВЦЭМ!$A$39:$A$782,$A18,СВЦЭМ!$B$39:$B$782,K$11)+'СЕТ СН'!$F$11+СВЦЭМ!$D$10+'СЕТ СН'!$F$5-'СЕТ СН'!$F$21</f>
        <v>3273.59501228</v>
      </c>
      <c r="L18" s="36">
        <f>SUMIFS(СВЦЭМ!$D$39:$D$782,СВЦЭМ!$A$39:$A$782,$A18,СВЦЭМ!$B$39:$B$782,L$11)+'СЕТ СН'!$F$11+СВЦЭМ!$D$10+'СЕТ СН'!$F$5-'СЕТ СН'!$F$21</f>
        <v>3253.5899732100002</v>
      </c>
      <c r="M18" s="36">
        <f>SUMIFS(СВЦЭМ!$D$39:$D$782,СВЦЭМ!$A$39:$A$782,$A18,СВЦЭМ!$B$39:$B$782,M$11)+'СЕТ СН'!$F$11+СВЦЭМ!$D$10+'СЕТ СН'!$F$5-'СЕТ СН'!$F$21</f>
        <v>3174.2539167100003</v>
      </c>
      <c r="N18" s="36">
        <f>SUMIFS(СВЦЭМ!$D$39:$D$782,СВЦЭМ!$A$39:$A$782,$A18,СВЦЭМ!$B$39:$B$782,N$11)+'СЕТ СН'!$F$11+СВЦЭМ!$D$10+'СЕТ СН'!$F$5-'СЕТ СН'!$F$21</f>
        <v>3223.7376007600001</v>
      </c>
      <c r="O18" s="36">
        <f>SUMIFS(СВЦЭМ!$D$39:$D$782,СВЦЭМ!$A$39:$A$782,$A18,СВЦЭМ!$B$39:$B$782,O$11)+'СЕТ СН'!$F$11+СВЦЭМ!$D$10+'СЕТ СН'!$F$5-'СЕТ СН'!$F$21</f>
        <v>3221.4280570400001</v>
      </c>
      <c r="P18" s="36">
        <f>SUMIFS(СВЦЭМ!$D$39:$D$782,СВЦЭМ!$A$39:$A$782,$A18,СВЦЭМ!$B$39:$B$782,P$11)+'СЕТ СН'!$F$11+СВЦЭМ!$D$10+'СЕТ СН'!$F$5-'СЕТ СН'!$F$21</f>
        <v>3192.3063052900002</v>
      </c>
      <c r="Q18" s="36">
        <f>SUMIFS(СВЦЭМ!$D$39:$D$782,СВЦЭМ!$A$39:$A$782,$A18,СВЦЭМ!$B$39:$B$782,Q$11)+'СЕТ СН'!$F$11+СВЦЭМ!$D$10+'СЕТ СН'!$F$5-'СЕТ СН'!$F$21</f>
        <v>3235.4380543699999</v>
      </c>
      <c r="R18" s="36">
        <f>SUMIFS(СВЦЭМ!$D$39:$D$782,СВЦЭМ!$A$39:$A$782,$A18,СВЦЭМ!$B$39:$B$782,R$11)+'СЕТ СН'!$F$11+СВЦЭМ!$D$10+'СЕТ СН'!$F$5-'СЕТ СН'!$F$21</f>
        <v>3244.3310572199998</v>
      </c>
      <c r="S18" s="36">
        <f>SUMIFS(СВЦЭМ!$D$39:$D$782,СВЦЭМ!$A$39:$A$782,$A18,СВЦЭМ!$B$39:$B$782,S$11)+'СЕТ СН'!$F$11+СВЦЭМ!$D$10+'СЕТ СН'!$F$5-'СЕТ СН'!$F$21</f>
        <v>3244.72376648</v>
      </c>
      <c r="T18" s="36">
        <f>SUMIFS(СВЦЭМ!$D$39:$D$782,СВЦЭМ!$A$39:$A$782,$A18,СВЦЭМ!$B$39:$B$782,T$11)+'СЕТ СН'!$F$11+СВЦЭМ!$D$10+'СЕТ СН'!$F$5-'СЕТ СН'!$F$21</f>
        <v>3245.9420228099998</v>
      </c>
      <c r="U18" s="36">
        <f>SUMIFS(СВЦЭМ!$D$39:$D$782,СВЦЭМ!$A$39:$A$782,$A18,СВЦЭМ!$B$39:$B$782,U$11)+'СЕТ СН'!$F$11+СВЦЭМ!$D$10+'СЕТ СН'!$F$5-'СЕТ СН'!$F$21</f>
        <v>3263.5730672099999</v>
      </c>
      <c r="V18" s="36">
        <f>SUMIFS(СВЦЭМ!$D$39:$D$782,СВЦЭМ!$A$39:$A$782,$A18,СВЦЭМ!$B$39:$B$782,V$11)+'СЕТ СН'!$F$11+СВЦЭМ!$D$10+'СЕТ СН'!$F$5-'СЕТ СН'!$F$21</f>
        <v>3285.5730148900002</v>
      </c>
      <c r="W18" s="36">
        <f>SUMIFS(СВЦЭМ!$D$39:$D$782,СВЦЭМ!$A$39:$A$782,$A18,СВЦЭМ!$B$39:$B$782,W$11)+'СЕТ СН'!$F$11+СВЦЭМ!$D$10+'СЕТ СН'!$F$5-'СЕТ СН'!$F$21</f>
        <v>3288.91048077</v>
      </c>
      <c r="X18" s="36">
        <f>SUMIFS(СВЦЭМ!$D$39:$D$782,СВЦЭМ!$A$39:$A$782,$A18,СВЦЭМ!$B$39:$B$782,X$11)+'СЕТ СН'!$F$11+СВЦЭМ!$D$10+'СЕТ СН'!$F$5-'СЕТ СН'!$F$21</f>
        <v>3310.48367482</v>
      </c>
      <c r="Y18" s="36">
        <f>SUMIFS(СВЦЭМ!$D$39:$D$782,СВЦЭМ!$A$39:$A$782,$A18,СВЦЭМ!$B$39:$B$782,Y$11)+'СЕТ СН'!$F$11+СВЦЭМ!$D$10+'СЕТ СН'!$F$5-'СЕТ СН'!$F$21</f>
        <v>3495.63374651</v>
      </c>
    </row>
    <row r="19" spans="1:25" ht="15.75" x14ac:dyDescent="0.2">
      <c r="A19" s="35">
        <f t="shared" si="0"/>
        <v>45115</v>
      </c>
      <c r="B19" s="36">
        <f>SUMIFS(СВЦЭМ!$D$39:$D$782,СВЦЭМ!$A$39:$A$782,$A19,СВЦЭМ!$B$39:$B$782,B$11)+'СЕТ СН'!$F$11+СВЦЭМ!$D$10+'СЕТ СН'!$F$5-'СЕТ СН'!$F$21</f>
        <v>3386.8565527600003</v>
      </c>
      <c r="C19" s="36">
        <f>SUMIFS(СВЦЭМ!$D$39:$D$782,СВЦЭМ!$A$39:$A$782,$A19,СВЦЭМ!$B$39:$B$782,C$11)+'СЕТ СН'!$F$11+СВЦЭМ!$D$10+'СЕТ СН'!$F$5-'СЕТ СН'!$F$21</f>
        <v>3488.7487888599999</v>
      </c>
      <c r="D19" s="36">
        <f>SUMIFS(СВЦЭМ!$D$39:$D$782,СВЦЭМ!$A$39:$A$782,$A19,СВЦЭМ!$B$39:$B$782,D$11)+'СЕТ СН'!$F$11+СВЦЭМ!$D$10+'СЕТ СН'!$F$5-'СЕТ СН'!$F$21</f>
        <v>3489.3462005000001</v>
      </c>
      <c r="E19" s="36">
        <f>SUMIFS(СВЦЭМ!$D$39:$D$782,СВЦЭМ!$A$39:$A$782,$A19,СВЦЭМ!$B$39:$B$782,E$11)+'СЕТ СН'!$F$11+СВЦЭМ!$D$10+'СЕТ СН'!$F$5-'СЕТ СН'!$F$21</f>
        <v>3466.5448642199999</v>
      </c>
      <c r="F19" s="36">
        <f>SUMIFS(СВЦЭМ!$D$39:$D$782,СВЦЭМ!$A$39:$A$782,$A19,СВЦЭМ!$B$39:$B$782,F$11)+'СЕТ СН'!$F$11+СВЦЭМ!$D$10+'СЕТ СН'!$F$5-'СЕТ СН'!$F$21</f>
        <v>3463.93538132</v>
      </c>
      <c r="G19" s="36">
        <f>SUMIFS(СВЦЭМ!$D$39:$D$782,СВЦЭМ!$A$39:$A$782,$A19,СВЦЭМ!$B$39:$B$782,G$11)+'СЕТ СН'!$F$11+СВЦЭМ!$D$10+'СЕТ СН'!$F$5-'СЕТ СН'!$F$21</f>
        <v>3468.6445250699999</v>
      </c>
      <c r="H19" s="36">
        <f>SUMIFS(СВЦЭМ!$D$39:$D$782,СВЦЭМ!$A$39:$A$782,$A19,СВЦЭМ!$B$39:$B$782,H$11)+'СЕТ СН'!$F$11+СВЦЭМ!$D$10+'СЕТ СН'!$F$5-'СЕТ СН'!$F$21</f>
        <v>3428.6588952299999</v>
      </c>
      <c r="I19" s="36">
        <f>SUMIFS(СВЦЭМ!$D$39:$D$782,СВЦЭМ!$A$39:$A$782,$A19,СВЦЭМ!$B$39:$B$782,I$11)+'СЕТ СН'!$F$11+СВЦЭМ!$D$10+'СЕТ СН'!$F$5-'СЕТ СН'!$F$21</f>
        <v>3256.6176303100001</v>
      </c>
      <c r="J19" s="36">
        <f>SUMIFS(СВЦЭМ!$D$39:$D$782,СВЦЭМ!$A$39:$A$782,$A19,СВЦЭМ!$B$39:$B$782,J$11)+'СЕТ СН'!$F$11+СВЦЭМ!$D$10+'СЕТ СН'!$F$5-'СЕТ СН'!$F$21</f>
        <v>3200.8833263900001</v>
      </c>
      <c r="K19" s="36">
        <f>SUMIFS(СВЦЭМ!$D$39:$D$782,СВЦЭМ!$A$39:$A$782,$A19,СВЦЭМ!$B$39:$B$782,K$11)+'СЕТ СН'!$F$11+СВЦЭМ!$D$10+'СЕТ СН'!$F$5-'СЕТ СН'!$F$21</f>
        <v>3190.5375116800001</v>
      </c>
      <c r="L19" s="36">
        <f>SUMIFS(СВЦЭМ!$D$39:$D$782,СВЦЭМ!$A$39:$A$782,$A19,СВЦЭМ!$B$39:$B$782,L$11)+'СЕТ СН'!$F$11+СВЦЭМ!$D$10+'СЕТ СН'!$F$5-'СЕТ СН'!$F$21</f>
        <v>3177.8964356799997</v>
      </c>
      <c r="M19" s="36">
        <f>SUMIFS(СВЦЭМ!$D$39:$D$782,СВЦЭМ!$A$39:$A$782,$A19,СВЦЭМ!$B$39:$B$782,M$11)+'СЕТ СН'!$F$11+СВЦЭМ!$D$10+'СЕТ СН'!$F$5-'СЕТ СН'!$F$21</f>
        <v>3184.9640558000001</v>
      </c>
      <c r="N19" s="36">
        <f>SUMIFS(СВЦЭМ!$D$39:$D$782,СВЦЭМ!$A$39:$A$782,$A19,СВЦЭМ!$B$39:$B$782,N$11)+'СЕТ СН'!$F$11+СВЦЭМ!$D$10+'СЕТ СН'!$F$5-'СЕТ СН'!$F$21</f>
        <v>3184.5184465000002</v>
      </c>
      <c r="O19" s="36">
        <f>SUMIFS(СВЦЭМ!$D$39:$D$782,СВЦЭМ!$A$39:$A$782,$A19,СВЦЭМ!$B$39:$B$782,O$11)+'СЕТ СН'!$F$11+СВЦЭМ!$D$10+'СЕТ СН'!$F$5-'СЕТ СН'!$F$21</f>
        <v>3191.1819041099998</v>
      </c>
      <c r="P19" s="36">
        <f>SUMIFS(СВЦЭМ!$D$39:$D$782,СВЦЭМ!$A$39:$A$782,$A19,СВЦЭМ!$B$39:$B$782,P$11)+'СЕТ СН'!$F$11+СВЦЭМ!$D$10+'СЕТ СН'!$F$5-'СЕТ СН'!$F$21</f>
        <v>3199.7203906100003</v>
      </c>
      <c r="Q19" s="36">
        <f>SUMIFS(СВЦЭМ!$D$39:$D$782,СВЦЭМ!$A$39:$A$782,$A19,СВЦЭМ!$B$39:$B$782,Q$11)+'СЕТ СН'!$F$11+СВЦЭМ!$D$10+'СЕТ СН'!$F$5-'СЕТ СН'!$F$21</f>
        <v>3199.7678060099997</v>
      </c>
      <c r="R19" s="36">
        <f>SUMIFS(СВЦЭМ!$D$39:$D$782,СВЦЭМ!$A$39:$A$782,$A19,СВЦЭМ!$B$39:$B$782,R$11)+'СЕТ СН'!$F$11+СВЦЭМ!$D$10+'СЕТ СН'!$F$5-'СЕТ СН'!$F$21</f>
        <v>3208.3277690100003</v>
      </c>
      <c r="S19" s="36">
        <f>SUMIFS(СВЦЭМ!$D$39:$D$782,СВЦЭМ!$A$39:$A$782,$A19,СВЦЭМ!$B$39:$B$782,S$11)+'СЕТ СН'!$F$11+СВЦЭМ!$D$10+'СЕТ СН'!$F$5-'СЕТ СН'!$F$21</f>
        <v>3210.2678387400001</v>
      </c>
      <c r="T19" s="36">
        <f>SUMIFS(СВЦЭМ!$D$39:$D$782,СВЦЭМ!$A$39:$A$782,$A19,СВЦЭМ!$B$39:$B$782,T$11)+'СЕТ СН'!$F$11+СВЦЭМ!$D$10+'СЕТ СН'!$F$5-'СЕТ СН'!$F$21</f>
        <v>3213.1518088299999</v>
      </c>
      <c r="U19" s="36">
        <f>SUMIFS(СВЦЭМ!$D$39:$D$782,СВЦЭМ!$A$39:$A$782,$A19,СВЦЭМ!$B$39:$B$782,U$11)+'СЕТ СН'!$F$11+СВЦЭМ!$D$10+'СЕТ СН'!$F$5-'СЕТ СН'!$F$21</f>
        <v>3204.20870229</v>
      </c>
      <c r="V19" s="36">
        <f>SUMIFS(СВЦЭМ!$D$39:$D$782,СВЦЭМ!$A$39:$A$782,$A19,СВЦЭМ!$B$39:$B$782,V$11)+'СЕТ СН'!$F$11+СВЦЭМ!$D$10+'СЕТ СН'!$F$5-'СЕТ СН'!$F$21</f>
        <v>3219.3020745700001</v>
      </c>
      <c r="W19" s="36">
        <f>SUMIFS(СВЦЭМ!$D$39:$D$782,СВЦЭМ!$A$39:$A$782,$A19,СВЦЭМ!$B$39:$B$782,W$11)+'СЕТ СН'!$F$11+СВЦЭМ!$D$10+'СЕТ СН'!$F$5-'СЕТ СН'!$F$21</f>
        <v>3232.0163328200001</v>
      </c>
      <c r="X19" s="36">
        <f>SUMIFS(СВЦЭМ!$D$39:$D$782,СВЦЭМ!$A$39:$A$782,$A19,СВЦЭМ!$B$39:$B$782,X$11)+'СЕТ СН'!$F$11+СВЦЭМ!$D$10+'СЕТ СН'!$F$5-'СЕТ СН'!$F$21</f>
        <v>3288.4948512800001</v>
      </c>
      <c r="Y19" s="36">
        <f>SUMIFS(СВЦЭМ!$D$39:$D$782,СВЦЭМ!$A$39:$A$782,$A19,СВЦЭМ!$B$39:$B$782,Y$11)+'СЕТ СН'!$F$11+СВЦЭМ!$D$10+'СЕТ СН'!$F$5-'СЕТ СН'!$F$21</f>
        <v>3351.9322686200003</v>
      </c>
    </row>
    <row r="20" spans="1:25" ht="15.75" x14ac:dyDescent="0.2">
      <c r="A20" s="35">
        <f t="shared" si="0"/>
        <v>45116</v>
      </c>
      <c r="B20" s="36">
        <f>SUMIFS(СВЦЭМ!$D$39:$D$782,СВЦЭМ!$A$39:$A$782,$A20,СВЦЭМ!$B$39:$B$782,B$11)+'СЕТ СН'!$F$11+СВЦЭМ!$D$10+'СЕТ СН'!$F$5-'СЕТ СН'!$F$21</f>
        <v>3304.2248126599998</v>
      </c>
      <c r="C20" s="36">
        <f>SUMIFS(СВЦЭМ!$D$39:$D$782,СВЦЭМ!$A$39:$A$782,$A20,СВЦЭМ!$B$39:$B$782,C$11)+'СЕТ СН'!$F$11+СВЦЭМ!$D$10+'СЕТ СН'!$F$5-'СЕТ СН'!$F$21</f>
        <v>3420.01925506</v>
      </c>
      <c r="D20" s="36">
        <f>SUMIFS(СВЦЭМ!$D$39:$D$782,СВЦЭМ!$A$39:$A$782,$A20,СВЦЭМ!$B$39:$B$782,D$11)+'СЕТ СН'!$F$11+СВЦЭМ!$D$10+'СЕТ СН'!$F$5-'СЕТ СН'!$F$21</f>
        <v>3494.71284646</v>
      </c>
      <c r="E20" s="36">
        <f>SUMIFS(СВЦЭМ!$D$39:$D$782,СВЦЭМ!$A$39:$A$782,$A20,СВЦЭМ!$B$39:$B$782,E$11)+'СЕТ СН'!$F$11+СВЦЭМ!$D$10+'СЕТ СН'!$F$5-'СЕТ СН'!$F$21</f>
        <v>3488.2341599400002</v>
      </c>
      <c r="F20" s="36">
        <f>SUMIFS(СВЦЭМ!$D$39:$D$782,СВЦЭМ!$A$39:$A$782,$A20,СВЦЭМ!$B$39:$B$782,F$11)+'СЕТ СН'!$F$11+СВЦЭМ!$D$10+'СЕТ СН'!$F$5-'СЕТ СН'!$F$21</f>
        <v>3482.8933696100003</v>
      </c>
      <c r="G20" s="36">
        <f>SUMIFS(СВЦЭМ!$D$39:$D$782,СВЦЭМ!$A$39:$A$782,$A20,СВЦЭМ!$B$39:$B$782,G$11)+'СЕТ СН'!$F$11+СВЦЭМ!$D$10+'СЕТ СН'!$F$5-'СЕТ СН'!$F$21</f>
        <v>3489.6460505100004</v>
      </c>
      <c r="H20" s="36">
        <f>SUMIFS(СВЦЭМ!$D$39:$D$782,СВЦЭМ!$A$39:$A$782,$A20,СВЦЭМ!$B$39:$B$782,H$11)+'СЕТ СН'!$F$11+СВЦЭМ!$D$10+'СЕТ СН'!$F$5-'СЕТ СН'!$F$21</f>
        <v>3517.4173376600002</v>
      </c>
      <c r="I20" s="36">
        <f>SUMIFS(СВЦЭМ!$D$39:$D$782,СВЦЭМ!$A$39:$A$782,$A20,СВЦЭМ!$B$39:$B$782,I$11)+'СЕТ СН'!$F$11+СВЦЭМ!$D$10+'СЕТ СН'!$F$5-'СЕТ СН'!$F$21</f>
        <v>3412.5478708400001</v>
      </c>
      <c r="J20" s="36">
        <f>SUMIFS(СВЦЭМ!$D$39:$D$782,СВЦЭМ!$A$39:$A$782,$A20,СВЦЭМ!$B$39:$B$782,J$11)+'СЕТ СН'!$F$11+СВЦЭМ!$D$10+'СЕТ СН'!$F$5-'СЕТ СН'!$F$21</f>
        <v>3324.8438651200004</v>
      </c>
      <c r="K20" s="36">
        <f>SUMIFS(СВЦЭМ!$D$39:$D$782,СВЦЭМ!$A$39:$A$782,$A20,СВЦЭМ!$B$39:$B$782,K$11)+'СЕТ СН'!$F$11+СВЦЭМ!$D$10+'СЕТ СН'!$F$5-'СЕТ СН'!$F$21</f>
        <v>3220.2774236599998</v>
      </c>
      <c r="L20" s="36">
        <f>SUMIFS(СВЦЭМ!$D$39:$D$782,СВЦЭМ!$A$39:$A$782,$A20,СВЦЭМ!$B$39:$B$782,L$11)+'СЕТ СН'!$F$11+СВЦЭМ!$D$10+'СЕТ СН'!$F$5-'СЕТ СН'!$F$21</f>
        <v>3231.6794094300003</v>
      </c>
      <c r="M20" s="36">
        <f>SUMIFS(СВЦЭМ!$D$39:$D$782,СВЦЭМ!$A$39:$A$782,$A20,СВЦЭМ!$B$39:$B$782,M$11)+'СЕТ СН'!$F$11+СВЦЭМ!$D$10+'СЕТ СН'!$F$5-'СЕТ СН'!$F$21</f>
        <v>3211.7313751000002</v>
      </c>
      <c r="N20" s="36">
        <f>SUMIFS(СВЦЭМ!$D$39:$D$782,СВЦЭМ!$A$39:$A$782,$A20,СВЦЭМ!$B$39:$B$782,N$11)+'СЕТ СН'!$F$11+СВЦЭМ!$D$10+'СЕТ СН'!$F$5-'СЕТ СН'!$F$21</f>
        <v>3199.2962290300002</v>
      </c>
      <c r="O20" s="36">
        <f>SUMIFS(СВЦЭМ!$D$39:$D$782,СВЦЭМ!$A$39:$A$782,$A20,СВЦЭМ!$B$39:$B$782,O$11)+'СЕТ СН'!$F$11+СВЦЭМ!$D$10+'СЕТ СН'!$F$5-'СЕТ СН'!$F$21</f>
        <v>3204.1020283400003</v>
      </c>
      <c r="P20" s="36">
        <f>SUMIFS(СВЦЭМ!$D$39:$D$782,СВЦЭМ!$A$39:$A$782,$A20,СВЦЭМ!$B$39:$B$782,P$11)+'СЕТ СН'!$F$11+СВЦЭМ!$D$10+'СЕТ СН'!$F$5-'СЕТ СН'!$F$21</f>
        <v>3214.3312083400001</v>
      </c>
      <c r="Q20" s="36">
        <f>SUMIFS(СВЦЭМ!$D$39:$D$782,СВЦЭМ!$A$39:$A$782,$A20,СВЦЭМ!$B$39:$B$782,Q$11)+'СЕТ СН'!$F$11+СВЦЭМ!$D$10+'СЕТ СН'!$F$5-'СЕТ СН'!$F$21</f>
        <v>3216.0314621799998</v>
      </c>
      <c r="R20" s="36">
        <f>SUMIFS(СВЦЭМ!$D$39:$D$782,СВЦЭМ!$A$39:$A$782,$A20,СВЦЭМ!$B$39:$B$782,R$11)+'СЕТ СН'!$F$11+СВЦЭМ!$D$10+'СЕТ СН'!$F$5-'СЕТ СН'!$F$21</f>
        <v>3210.9175072799999</v>
      </c>
      <c r="S20" s="36">
        <f>SUMIFS(СВЦЭМ!$D$39:$D$782,СВЦЭМ!$A$39:$A$782,$A20,СВЦЭМ!$B$39:$B$782,S$11)+'СЕТ СН'!$F$11+СВЦЭМ!$D$10+'СЕТ СН'!$F$5-'СЕТ СН'!$F$21</f>
        <v>3207.2904128800001</v>
      </c>
      <c r="T20" s="36">
        <f>SUMIFS(СВЦЭМ!$D$39:$D$782,СВЦЭМ!$A$39:$A$782,$A20,СВЦЭМ!$B$39:$B$782,T$11)+'СЕТ СН'!$F$11+СВЦЭМ!$D$10+'СЕТ СН'!$F$5-'СЕТ СН'!$F$21</f>
        <v>3204.37068912</v>
      </c>
      <c r="U20" s="36">
        <f>SUMIFS(СВЦЭМ!$D$39:$D$782,СВЦЭМ!$A$39:$A$782,$A20,СВЦЭМ!$B$39:$B$782,U$11)+'СЕТ СН'!$F$11+СВЦЭМ!$D$10+'СЕТ СН'!$F$5-'СЕТ СН'!$F$21</f>
        <v>3231.96263043</v>
      </c>
      <c r="V20" s="36">
        <f>SUMIFS(СВЦЭМ!$D$39:$D$782,СВЦЭМ!$A$39:$A$782,$A20,СВЦЭМ!$B$39:$B$782,V$11)+'СЕТ СН'!$F$11+СВЦЭМ!$D$10+'СЕТ СН'!$F$5-'СЕТ СН'!$F$21</f>
        <v>3238.1452349800002</v>
      </c>
      <c r="W20" s="36">
        <f>SUMIFS(СВЦЭМ!$D$39:$D$782,СВЦЭМ!$A$39:$A$782,$A20,СВЦЭМ!$B$39:$B$782,W$11)+'СЕТ СН'!$F$11+СВЦЭМ!$D$10+'СЕТ СН'!$F$5-'СЕТ СН'!$F$21</f>
        <v>3204.1072587799999</v>
      </c>
      <c r="X20" s="36">
        <f>SUMIFS(СВЦЭМ!$D$39:$D$782,СВЦЭМ!$A$39:$A$782,$A20,СВЦЭМ!$B$39:$B$782,X$11)+'СЕТ СН'!$F$11+СВЦЭМ!$D$10+'СЕТ СН'!$F$5-'СЕТ СН'!$F$21</f>
        <v>3242.1590353800002</v>
      </c>
      <c r="Y20" s="36">
        <f>SUMIFS(СВЦЭМ!$D$39:$D$782,СВЦЭМ!$A$39:$A$782,$A20,СВЦЭМ!$B$39:$B$782,Y$11)+'СЕТ СН'!$F$11+СВЦЭМ!$D$10+'СЕТ СН'!$F$5-'СЕТ СН'!$F$21</f>
        <v>3333.9146715699999</v>
      </c>
    </row>
    <row r="21" spans="1:25" ht="15.75" x14ac:dyDescent="0.2">
      <c r="A21" s="35">
        <f t="shared" si="0"/>
        <v>45117</v>
      </c>
      <c r="B21" s="36">
        <f>SUMIFS(СВЦЭМ!$D$39:$D$782,СВЦЭМ!$A$39:$A$782,$A21,СВЦЭМ!$B$39:$B$782,B$11)+'СЕТ СН'!$F$11+СВЦЭМ!$D$10+'СЕТ СН'!$F$5-'СЕТ СН'!$F$21</f>
        <v>3315.2158336900002</v>
      </c>
      <c r="C21" s="36">
        <f>SUMIFS(СВЦЭМ!$D$39:$D$782,СВЦЭМ!$A$39:$A$782,$A21,СВЦЭМ!$B$39:$B$782,C$11)+'СЕТ СН'!$F$11+СВЦЭМ!$D$10+'СЕТ СН'!$F$5-'СЕТ СН'!$F$21</f>
        <v>3395.6871102800001</v>
      </c>
      <c r="D21" s="36">
        <f>SUMIFS(СВЦЭМ!$D$39:$D$782,СВЦЭМ!$A$39:$A$782,$A21,СВЦЭМ!$B$39:$B$782,D$11)+'СЕТ СН'!$F$11+СВЦЭМ!$D$10+'СЕТ СН'!$F$5-'СЕТ СН'!$F$21</f>
        <v>3512.3838459899998</v>
      </c>
      <c r="E21" s="36">
        <f>SUMIFS(СВЦЭМ!$D$39:$D$782,СВЦЭМ!$A$39:$A$782,$A21,СВЦЭМ!$B$39:$B$782,E$11)+'СЕТ СН'!$F$11+СВЦЭМ!$D$10+'СЕТ СН'!$F$5-'СЕТ СН'!$F$21</f>
        <v>3533.7598487800001</v>
      </c>
      <c r="F21" s="36">
        <f>SUMIFS(СВЦЭМ!$D$39:$D$782,СВЦЭМ!$A$39:$A$782,$A21,СВЦЭМ!$B$39:$B$782,F$11)+'СЕТ СН'!$F$11+СВЦЭМ!$D$10+'СЕТ СН'!$F$5-'СЕТ СН'!$F$21</f>
        <v>3523.7199992200003</v>
      </c>
      <c r="G21" s="36">
        <f>SUMIFS(СВЦЭМ!$D$39:$D$782,СВЦЭМ!$A$39:$A$782,$A21,СВЦЭМ!$B$39:$B$782,G$11)+'СЕТ СН'!$F$11+СВЦЭМ!$D$10+'СЕТ СН'!$F$5-'СЕТ СН'!$F$21</f>
        <v>3527.23758666</v>
      </c>
      <c r="H21" s="36">
        <f>SUMIFS(СВЦЭМ!$D$39:$D$782,СВЦЭМ!$A$39:$A$782,$A21,СВЦЭМ!$B$39:$B$782,H$11)+'СЕТ СН'!$F$11+СВЦЭМ!$D$10+'СЕТ СН'!$F$5-'СЕТ СН'!$F$21</f>
        <v>3592.01804481</v>
      </c>
      <c r="I21" s="36">
        <f>SUMIFS(СВЦЭМ!$D$39:$D$782,СВЦЭМ!$A$39:$A$782,$A21,СВЦЭМ!$B$39:$B$782,I$11)+'СЕТ СН'!$F$11+СВЦЭМ!$D$10+'СЕТ СН'!$F$5-'СЕТ СН'!$F$21</f>
        <v>3370.6437962800001</v>
      </c>
      <c r="J21" s="36">
        <f>SUMIFS(СВЦЭМ!$D$39:$D$782,СВЦЭМ!$A$39:$A$782,$A21,СВЦЭМ!$B$39:$B$782,J$11)+'СЕТ СН'!$F$11+СВЦЭМ!$D$10+'СЕТ СН'!$F$5-'СЕТ СН'!$F$21</f>
        <v>3277.77024867</v>
      </c>
      <c r="K21" s="36">
        <f>SUMIFS(СВЦЭМ!$D$39:$D$782,СВЦЭМ!$A$39:$A$782,$A21,СВЦЭМ!$B$39:$B$782,K$11)+'СЕТ СН'!$F$11+СВЦЭМ!$D$10+'СЕТ СН'!$F$5-'СЕТ СН'!$F$21</f>
        <v>3250.6161090200003</v>
      </c>
      <c r="L21" s="36">
        <f>SUMIFS(СВЦЭМ!$D$39:$D$782,СВЦЭМ!$A$39:$A$782,$A21,СВЦЭМ!$B$39:$B$782,L$11)+'СЕТ СН'!$F$11+СВЦЭМ!$D$10+'СЕТ СН'!$F$5-'СЕТ СН'!$F$21</f>
        <v>3207.8011352800004</v>
      </c>
      <c r="M21" s="36">
        <f>SUMIFS(СВЦЭМ!$D$39:$D$782,СВЦЭМ!$A$39:$A$782,$A21,СВЦЭМ!$B$39:$B$782,M$11)+'СЕТ СН'!$F$11+СВЦЭМ!$D$10+'СЕТ СН'!$F$5-'СЕТ СН'!$F$21</f>
        <v>3148.47180759</v>
      </c>
      <c r="N21" s="36">
        <f>SUMIFS(СВЦЭМ!$D$39:$D$782,СВЦЭМ!$A$39:$A$782,$A21,СВЦЭМ!$B$39:$B$782,N$11)+'СЕТ СН'!$F$11+СВЦЭМ!$D$10+'СЕТ СН'!$F$5-'СЕТ СН'!$F$21</f>
        <v>3147.9865848600002</v>
      </c>
      <c r="O21" s="36">
        <f>SUMIFS(СВЦЭМ!$D$39:$D$782,СВЦЭМ!$A$39:$A$782,$A21,СВЦЭМ!$B$39:$B$782,O$11)+'СЕТ СН'!$F$11+СВЦЭМ!$D$10+'СЕТ СН'!$F$5-'СЕТ СН'!$F$21</f>
        <v>3171.5788871700001</v>
      </c>
      <c r="P21" s="36">
        <f>SUMIFS(СВЦЭМ!$D$39:$D$782,СВЦЭМ!$A$39:$A$782,$A21,СВЦЭМ!$B$39:$B$782,P$11)+'СЕТ СН'!$F$11+СВЦЭМ!$D$10+'СЕТ СН'!$F$5-'СЕТ СН'!$F$21</f>
        <v>3176.4236792299998</v>
      </c>
      <c r="Q21" s="36">
        <f>SUMIFS(СВЦЭМ!$D$39:$D$782,СВЦЭМ!$A$39:$A$782,$A21,СВЦЭМ!$B$39:$B$782,Q$11)+'СЕТ СН'!$F$11+СВЦЭМ!$D$10+'СЕТ СН'!$F$5-'СЕТ СН'!$F$21</f>
        <v>3180.3542880700002</v>
      </c>
      <c r="R21" s="36">
        <f>SUMIFS(СВЦЭМ!$D$39:$D$782,СВЦЭМ!$A$39:$A$782,$A21,СВЦЭМ!$B$39:$B$782,R$11)+'СЕТ СН'!$F$11+СВЦЭМ!$D$10+'СЕТ СН'!$F$5-'СЕТ СН'!$F$21</f>
        <v>3179.37171223</v>
      </c>
      <c r="S21" s="36">
        <f>SUMIFS(СВЦЭМ!$D$39:$D$782,СВЦЭМ!$A$39:$A$782,$A21,СВЦЭМ!$B$39:$B$782,S$11)+'СЕТ СН'!$F$11+СВЦЭМ!$D$10+'СЕТ СН'!$F$5-'СЕТ СН'!$F$21</f>
        <v>3179.5402248300002</v>
      </c>
      <c r="T21" s="36">
        <f>SUMIFS(СВЦЭМ!$D$39:$D$782,СВЦЭМ!$A$39:$A$782,$A21,СВЦЭМ!$B$39:$B$782,T$11)+'СЕТ СН'!$F$11+СВЦЭМ!$D$10+'СЕТ СН'!$F$5-'СЕТ СН'!$F$21</f>
        <v>3187.4724126600004</v>
      </c>
      <c r="U21" s="36">
        <f>SUMIFS(СВЦЭМ!$D$39:$D$782,СВЦЭМ!$A$39:$A$782,$A21,СВЦЭМ!$B$39:$B$782,U$11)+'СЕТ СН'!$F$11+СВЦЭМ!$D$10+'СЕТ СН'!$F$5-'СЕТ СН'!$F$21</f>
        <v>3191.8281098699999</v>
      </c>
      <c r="V21" s="36">
        <f>SUMIFS(СВЦЭМ!$D$39:$D$782,СВЦЭМ!$A$39:$A$782,$A21,СВЦЭМ!$B$39:$B$782,V$11)+'СЕТ СН'!$F$11+СВЦЭМ!$D$10+'СЕТ СН'!$F$5-'СЕТ СН'!$F$21</f>
        <v>3180.1845701000002</v>
      </c>
      <c r="W21" s="36">
        <f>SUMIFS(СВЦЭМ!$D$39:$D$782,СВЦЭМ!$A$39:$A$782,$A21,СВЦЭМ!$B$39:$B$782,W$11)+'СЕТ СН'!$F$11+СВЦЭМ!$D$10+'СЕТ СН'!$F$5-'СЕТ СН'!$F$21</f>
        <v>3163.6889788500002</v>
      </c>
      <c r="X21" s="36">
        <f>SUMIFS(СВЦЭМ!$D$39:$D$782,СВЦЭМ!$A$39:$A$782,$A21,СВЦЭМ!$B$39:$B$782,X$11)+'СЕТ СН'!$F$11+СВЦЭМ!$D$10+'СЕТ СН'!$F$5-'СЕТ СН'!$F$21</f>
        <v>3210.0393921200002</v>
      </c>
      <c r="Y21" s="36">
        <f>SUMIFS(СВЦЭМ!$D$39:$D$782,СВЦЭМ!$A$39:$A$782,$A21,СВЦЭМ!$B$39:$B$782,Y$11)+'СЕТ СН'!$F$11+СВЦЭМ!$D$10+'СЕТ СН'!$F$5-'СЕТ СН'!$F$21</f>
        <v>3275.1916286300002</v>
      </c>
    </row>
    <row r="22" spans="1:25" ht="15.75" x14ac:dyDescent="0.2">
      <c r="A22" s="35">
        <f t="shared" si="0"/>
        <v>45118</v>
      </c>
      <c r="B22" s="36">
        <f>SUMIFS(СВЦЭМ!$D$39:$D$782,СВЦЭМ!$A$39:$A$782,$A22,СВЦЭМ!$B$39:$B$782,B$11)+'СЕТ СН'!$F$11+СВЦЭМ!$D$10+'СЕТ СН'!$F$5-'СЕТ СН'!$F$21</f>
        <v>3425.3218562000002</v>
      </c>
      <c r="C22" s="36">
        <f>SUMIFS(СВЦЭМ!$D$39:$D$782,СВЦЭМ!$A$39:$A$782,$A22,СВЦЭМ!$B$39:$B$782,C$11)+'СЕТ СН'!$F$11+СВЦЭМ!$D$10+'СЕТ СН'!$F$5-'СЕТ СН'!$F$21</f>
        <v>3495.1222799799998</v>
      </c>
      <c r="D22" s="36">
        <f>SUMIFS(СВЦЭМ!$D$39:$D$782,СВЦЭМ!$A$39:$A$782,$A22,СВЦЭМ!$B$39:$B$782,D$11)+'СЕТ СН'!$F$11+СВЦЭМ!$D$10+'СЕТ СН'!$F$5-'СЕТ СН'!$F$21</f>
        <v>3564.9511230600001</v>
      </c>
      <c r="E22" s="36">
        <f>SUMIFS(СВЦЭМ!$D$39:$D$782,СВЦЭМ!$A$39:$A$782,$A22,СВЦЭМ!$B$39:$B$782,E$11)+'СЕТ СН'!$F$11+СВЦЭМ!$D$10+'СЕТ СН'!$F$5-'СЕТ СН'!$F$21</f>
        <v>3539.6924708200004</v>
      </c>
      <c r="F22" s="36">
        <f>SUMIFS(СВЦЭМ!$D$39:$D$782,СВЦЭМ!$A$39:$A$782,$A22,СВЦЭМ!$B$39:$B$782,F$11)+'СЕТ СН'!$F$11+СВЦЭМ!$D$10+'СЕТ СН'!$F$5-'СЕТ СН'!$F$21</f>
        <v>3539.4699439200003</v>
      </c>
      <c r="G22" s="36">
        <f>SUMIFS(СВЦЭМ!$D$39:$D$782,СВЦЭМ!$A$39:$A$782,$A22,СВЦЭМ!$B$39:$B$782,G$11)+'СЕТ СН'!$F$11+СВЦЭМ!$D$10+'СЕТ СН'!$F$5-'СЕТ СН'!$F$21</f>
        <v>3544.74785647</v>
      </c>
      <c r="H22" s="36">
        <f>SUMIFS(СВЦЭМ!$D$39:$D$782,СВЦЭМ!$A$39:$A$782,$A22,СВЦЭМ!$B$39:$B$782,H$11)+'СЕТ СН'!$F$11+СВЦЭМ!$D$10+'СЕТ СН'!$F$5-'СЕТ СН'!$F$21</f>
        <v>3596.5051184499998</v>
      </c>
      <c r="I22" s="36">
        <f>SUMIFS(СВЦЭМ!$D$39:$D$782,СВЦЭМ!$A$39:$A$782,$A22,СВЦЭМ!$B$39:$B$782,I$11)+'СЕТ СН'!$F$11+СВЦЭМ!$D$10+'СЕТ СН'!$F$5-'СЕТ СН'!$F$21</f>
        <v>3402.9148178300002</v>
      </c>
      <c r="J22" s="36">
        <f>SUMIFS(СВЦЭМ!$D$39:$D$782,СВЦЭМ!$A$39:$A$782,$A22,СВЦЭМ!$B$39:$B$782,J$11)+'СЕТ СН'!$F$11+СВЦЭМ!$D$10+'СЕТ СН'!$F$5-'СЕТ СН'!$F$21</f>
        <v>3290.14391037</v>
      </c>
      <c r="K22" s="36">
        <f>SUMIFS(СВЦЭМ!$D$39:$D$782,СВЦЭМ!$A$39:$A$782,$A22,СВЦЭМ!$B$39:$B$782,K$11)+'СЕТ СН'!$F$11+СВЦЭМ!$D$10+'СЕТ СН'!$F$5-'СЕТ СН'!$F$21</f>
        <v>3241.5769108499999</v>
      </c>
      <c r="L22" s="36">
        <f>SUMIFS(СВЦЭМ!$D$39:$D$782,СВЦЭМ!$A$39:$A$782,$A22,СВЦЭМ!$B$39:$B$782,L$11)+'СЕТ СН'!$F$11+СВЦЭМ!$D$10+'СЕТ СН'!$F$5-'СЕТ СН'!$F$21</f>
        <v>3197.50829527</v>
      </c>
      <c r="M22" s="36">
        <f>SUMIFS(СВЦЭМ!$D$39:$D$782,СВЦЭМ!$A$39:$A$782,$A22,СВЦЭМ!$B$39:$B$782,M$11)+'СЕТ СН'!$F$11+СВЦЭМ!$D$10+'СЕТ СН'!$F$5-'СЕТ СН'!$F$21</f>
        <v>3188.49435533</v>
      </c>
      <c r="N22" s="36">
        <f>SUMIFS(СВЦЭМ!$D$39:$D$782,СВЦЭМ!$A$39:$A$782,$A22,СВЦЭМ!$B$39:$B$782,N$11)+'СЕТ СН'!$F$11+СВЦЭМ!$D$10+'СЕТ СН'!$F$5-'СЕТ СН'!$F$21</f>
        <v>3188.4137516600003</v>
      </c>
      <c r="O22" s="36">
        <f>SUMIFS(СВЦЭМ!$D$39:$D$782,СВЦЭМ!$A$39:$A$782,$A22,СВЦЭМ!$B$39:$B$782,O$11)+'СЕТ СН'!$F$11+СВЦЭМ!$D$10+'СЕТ СН'!$F$5-'СЕТ СН'!$F$21</f>
        <v>3178.6906194600001</v>
      </c>
      <c r="P22" s="36">
        <f>SUMIFS(СВЦЭМ!$D$39:$D$782,СВЦЭМ!$A$39:$A$782,$A22,СВЦЭМ!$B$39:$B$782,P$11)+'СЕТ СН'!$F$11+СВЦЭМ!$D$10+'СЕТ СН'!$F$5-'СЕТ СН'!$F$21</f>
        <v>3173.5727845299998</v>
      </c>
      <c r="Q22" s="36">
        <f>SUMIFS(СВЦЭМ!$D$39:$D$782,СВЦЭМ!$A$39:$A$782,$A22,СВЦЭМ!$B$39:$B$782,Q$11)+'СЕТ СН'!$F$11+СВЦЭМ!$D$10+'СЕТ СН'!$F$5-'СЕТ СН'!$F$21</f>
        <v>3176.1086072200001</v>
      </c>
      <c r="R22" s="36">
        <f>SUMIFS(СВЦЭМ!$D$39:$D$782,СВЦЭМ!$A$39:$A$782,$A22,СВЦЭМ!$B$39:$B$782,R$11)+'СЕТ СН'!$F$11+СВЦЭМ!$D$10+'СЕТ СН'!$F$5-'СЕТ СН'!$F$21</f>
        <v>3180.4611531999999</v>
      </c>
      <c r="S22" s="36">
        <f>SUMIFS(СВЦЭМ!$D$39:$D$782,СВЦЭМ!$A$39:$A$782,$A22,СВЦЭМ!$B$39:$B$782,S$11)+'СЕТ СН'!$F$11+СВЦЭМ!$D$10+'СЕТ СН'!$F$5-'СЕТ СН'!$F$21</f>
        <v>3161.8535170800001</v>
      </c>
      <c r="T22" s="36">
        <f>SUMIFS(СВЦЭМ!$D$39:$D$782,СВЦЭМ!$A$39:$A$782,$A22,СВЦЭМ!$B$39:$B$782,T$11)+'СЕТ СН'!$F$11+СВЦЭМ!$D$10+'СЕТ СН'!$F$5-'СЕТ СН'!$F$21</f>
        <v>3157.7926772199999</v>
      </c>
      <c r="U22" s="36">
        <f>SUMIFS(СВЦЭМ!$D$39:$D$782,СВЦЭМ!$A$39:$A$782,$A22,СВЦЭМ!$B$39:$B$782,U$11)+'СЕТ СН'!$F$11+СВЦЭМ!$D$10+'СЕТ СН'!$F$5-'СЕТ СН'!$F$21</f>
        <v>3180.5517768</v>
      </c>
      <c r="V22" s="36">
        <f>SUMIFS(СВЦЭМ!$D$39:$D$782,СВЦЭМ!$A$39:$A$782,$A22,СВЦЭМ!$B$39:$B$782,V$11)+'СЕТ СН'!$F$11+СВЦЭМ!$D$10+'СЕТ СН'!$F$5-'СЕТ СН'!$F$21</f>
        <v>3201.4717570600001</v>
      </c>
      <c r="W22" s="36">
        <f>SUMIFS(СВЦЭМ!$D$39:$D$782,СВЦЭМ!$A$39:$A$782,$A22,СВЦЭМ!$B$39:$B$782,W$11)+'СЕТ СН'!$F$11+СВЦЭМ!$D$10+'СЕТ СН'!$F$5-'СЕТ СН'!$F$21</f>
        <v>3182.2325558299999</v>
      </c>
      <c r="X22" s="36">
        <f>SUMIFS(СВЦЭМ!$D$39:$D$782,СВЦЭМ!$A$39:$A$782,$A22,СВЦЭМ!$B$39:$B$782,X$11)+'СЕТ СН'!$F$11+СВЦЭМ!$D$10+'СЕТ СН'!$F$5-'СЕТ СН'!$F$21</f>
        <v>3225.6438728499998</v>
      </c>
      <c r="Y22" s="36">
        <f>SUMIFS(СВЦЭМ!$D$39:$D$782,СВЦЭМ!$A$39:$A$782,$A22,СВЦЭМ!$B$39:$B$782,Y$11)+'СЕТ СН'!$F$11+СВЦЭМ!$D$10+'СЕТ СН'!$F$5-'СЕТ СН'!$F$21</f>
        <v>3306.8359808800001</v>
      </c>
    </row>
    <row r="23" spans="1:25" ht="15.75" x14ac:dyDescent="0.2">
      <c r="A23" s="35">
        <f t="shared" si="0"/>
        <v>45119</v>
      </c>
      <c r="B23" s="36">
        <f>SUMIFS(СВЦЭМ!$D$39:$D$782,СВЦЭМ!$A$39:$A$782,$A23,СВЦЭМ!$B$39:$B$782,B$11)+'СЕТ СН'!$F$11+СВЦЭМ!$D$10+'СЕТ СН'!$F$5-'СЕТ СН'!$F$21</f>
        <v>3376.62449199</v>
      </c>
      <c r="C23" s="36">
        <f>SUMIFS(СВЦЭМ!$D$39:$D$782,СВЦЭМ!$A$39:$A$782,$A23,СВЦЭМ!$B$39:$B$782,C$11)+'СЕТ СН'!$F$11+СВЦЭМ!$D$10+'СЕТ СН'!$F$5-'СЕТ СН'!$F$21</f>
        <v>3423.3261460100002</v>
      </c>
      <c r="D23" s="36">
        <f>SUMIFS(СВЦЭМ!$D$39:$D$782,СВЦЭМ!$A$39:$A$782,$A23,СВЦЭМ!$B$39:$B$782,D$11)+'СЕТ СН'!$F$11+СВЦЭМ!$D$10+'СЕТ СН'!$F$5-'СЕТ СН'!$F$21</f>
        <v>3495.7256992800003</v>
      </c>
      <c r="E23" s="36">
        <f>SUMIFS(СВЦЭМ!$D$39:$D$782,СВЦЭМ!$A$39:$A$782,$A23,СВЦЭМ!$B$39:$B$782,E$11)+'СЕТ СН'!$F$11+СВЦЭМ!$D$10+'СЕТ СН'!$F$5-'СЕТ СН'!$F$21</f>
        <v>3556.5710073500004</v>
      </c>
      <c r="F23" s="36">
        <f>SUMIFS(СВЦЭМ!$D$39:$D$782,СВЦЭМ!$A$39:$A$782,$A23,СВЦЭМ!$B$39:$B$782,F$11)+'СЕТ СН'!$F$11+СВЦЭМ!$D$10+'СЕТ СН'!$F$5-'СЕТ СН'!$F$21</f>
        <v>3597.7001622300004</v>
      </c>
      <c r="G23" s="36">
        <f>SUMIFS(СВЦЭМ!$D$39:$D$782,СВЦЭМ!$A$39:$A$782,$A23,СВЦЭМ!$B$39:$B$782,G$11)+'СЕТ СН'!$F$11+СВЦЭМ!$D$10+'СЕТ СН'!$F$5-'СЕТ СН'!$F$21</f>
        <v>3570.18665951</v>
      </c>
      <c r="H23" s="36">
        <f>SUMIFS(СВЦЭМ!$D$39:$D$782,СВЦЭМ!$A$39:$A$782,$A23,СВЦЭМ!$B$39:$B$782,H$11)+'СЕТ СН'!$F$11+СВЦЭМ!$D$10+'СЕТ СН'!$F$5-'СЕТ СН'!$F$21</f>
        <v>3521.48465691</v>
      </c>
      <c r="I23" s="36">
        <f>SUMIFS(СВЦЭМ!$D$39:$D$782,СВЦЭМ!$A$39:$A$782,$A23,СВЦЭМ!$B$39:$B$782,I$11)+'СЕТ СН'!$F$11+СВЦЭМ!$D$10+'СЕТ СН'!$F$5-'СЕТ СН'!$F$21</f>
        <v>3325.1175196100003</v>
      </c>
      <c r="J23" s="36">
        <f>SUMIFS(СВЦЭМ!$D$39:$D$782,СВЦЭМ!$A$39:$A$782,$A23,СВЦЭМ!$B$39:$B$782,J$11)+'СЕТ СН'!$F$11+СВЦЭМ!$D$10+'СЕТ СН'!$F$5-'СЕТ СН'!$F$21</f>
        <v>3264.1378028899999</v>
      </c>
      <c r="K23" s="36">
        <f>SUMIFS(СВЦЭМ!$D$39:$D$782,СВЦЭМ!$A$39:$A$782,$A23,СВЦЭМ!$B$39:$B$782,K$11)+'СЕТ СН'!$F$11+СВЦЭМ!$D$10+'СЕТ СН'!$F$5-'СЕТ СН'!$F$21</f>
        <v>3194.0231368</v>
      </c>
      <c r="L23" s="36">
        <f>SUMIFS(СВЦЭМ!$D$39:$D$782,СВЦЭМ!$A$39:$A$782,$A23,СВЦЭМ!$B$39:$B$782,L$11)+'СЕТ СН'!$F$11+СВЦЭМ!$D$10+'СЕТ СН'!$F$5-'СЕТ СН'!$F$21</f>
        <v>3196.4048816100003</v>
      </c>
      <c r="M23" s="36">
        <f>SUMIFS(СВЦЭМ!$D$39:$D$782,СВЦЭМ!$A$39:$A$782,$A23,СВЦЭМ!$B$39:$B$782,M$11)+'СЕТ СН'!$F$11+СВЦЭМ!$D$10+'СЕТ СН'!$F$5-'СЕТ СН'!$F$21</f>
        <v>3221.9006849300004</v>
      </c>
      <c r="N23" s="36">
        <f>SUMIFS(СВЦЭМ!$D$39:$D$782,СВЦЭМ!$A$39:$A$782,$A23,СВЦЭМ!$B$39:$B$782,N$11)+'СЕТ СН'!$F$11+СВЦЭМ!$D$10+'СЕТ СН'!$F$5-'СЕТ СН'!$F$21</f>
        <v>3234.8636285100001</v>
      </c>
      <c r="O23" s="36">
        <f>SUMIFS(СВЦЭМ!$D$39:$D$782,СВЦЭМ!$A$39:$A$782,$A23,СВЦЭМ!$B$39:$B$782,O$11)+'СЕТ СН'!$F$11+СВЦЭМ!$D$10+'СЕТ СН'!$F$5-'СЕТ СН'!$F$21</f>
        <v>3230.0261584300001</v>
      </c>
      <c r="P23" s="36">
        <f>SUMIFS(СВЦЭМ!$D$39:$D$782,СВЦЭМ!$A$39:$A$782,$A23,СВЦЭМ!$B$39:$B$782,P$11)+'СЕТ СН'!$F$11+СВЦЭМ!$D$10+'СЕТ СН'!$F$5-'СЕТ СН'!$F$21</f>
        <v>3222.759575</v>
      </c>
      <c r="Q23" s="36">
        <f>SUMIFS(СВЦЭМ!$D$39:$D$782,СВЦЭМ!$A$39:$A$782,$A23,СВЦЭМ!$B$39:$B$782,Q$11)+'СЕТ СН'!$F$11+СВЦЭМ!$D$10+'СЕТ СН'!$F$5-'СЕТ СН'!$F$21</f>
        <v>3219.8808902800001</v>
      </c>
      <c r="R23" s="36">
        <f>SUMIFS(СВЦЭМ!$D$39:$D$782,СВЦЭМ!$A$39:$A$782,$A23,СВЦЭМ!$B$39:$B$782,R$11)+'СЕТ СН'!$F$11+СВЦЭМ!$D$10+'СЕТ СН'!$F$5-'СЕТ СН'!$F$21</f>
        <v>3221.54255023</v>
      </c>
      <c r="S23" s="36">
        <f>SUMIFS(СВЦЭМ!$D$39:$D$782,СВЦЭМ!$A$39:$A$782,$A23,СВЦЭМ!$B$39:$B$782,S$11)+'СЕТ СН'!$F$11+СВЦЭМ!$D$10+'СЕТ СН'!$F$5-'СЕТ СН'!$F$21</f>
        <v>3217.57048231</v>
      </c>
      <c r="T23" s="36">
        <f>SUMIFS(СВЦЭМ!$D$39:$D$782,СВЦЭМ!$A$39:$A$782,$A23,СВЦЭМ!$B$39:$B$782,T$11)+'СЕТ СН'!$F$11+СВЦЭМ!$D$10+'СЕТ СН'!$F$5-'СЕТ СН'!$F$21</f>
        <v>3209.9126555600001</v>
      </c>
      <c r="U23" s="36">
        <f>SUMIFS(СВЦЭМ!$D$39:$D$782,СВЦЭМ!$A$39:$A$782,$A23,СВЦЭМ!$B$39:$B$782,U$11)+'СЕТ СН'!$F$11+СВЦЭМ!$D$10+'СЕТ СН'!$F$5-'СЕТ СН'!$F$21</f>
        <v>3220.1939304699999</v>
      </c>
      <c r="V23" s="36">
        <f>SUMIFS(СВЦЭМ!$D$39:$D$782,СВЦЭМ!$A$39:$A$782,$A23,СВЦЭМ!$B$39:$B$782,V$11)+'СЕТ СН'!$F$11+СВЦЭМ!$D$10+'СЕТ СН'!$F$5-'СЕТ СН'!$F$21</f>
        <v>3226.8402733499997</v>
      </c>
      <c r="W23" s="36">
        <f>SUMIFS(СВЦЭМ!$D$39:$D$782,СВЦЭМ!$A$39:$A$782,$A23,СВЦЭМ!$B$39:$B$782,W$11)+'СЕТ СН'!$F$11+СВЦЭМ!$D$10+'СЕТ СН'!$F$5-'СЕТ СН'!$F$21</f>
        <v>3193.8244158300004</v>
      </c>
      <c r="X23" s="36">
        <f>SUMIFS(СВЦЭМ!$D$39:$D$782,СВЦЭМ!$A$39:$A$782,$A23,СВЦЭМ!$B$39:$B$782,X$11)+'СЕТ СН'!$F$11+СВЦЭМ!$D$10+'СЕТ СН'!$F$5-'СЕТ СН'!$F$21</f>
        <v>3245.19003294</v>
      </c>
      <c r="Y23" s="36">
        <f>SUMIFS(СВЦЭМ!$D$39:$D$782,СВЦЭМ!$A$39:$A$782,$A23,СВЦЭМ!$B$39:$B$782,Y$11)+'СЕТ СН'!$F$11+СВЦЭМ!$D$10+'СЕТ СН'!$F$5-'СЕТ СН'!$F$21</f>
        <v>3293.6197525500002</v>
      </c>
    </row>
    <row r="24" spans="1:25" ht="15.75" x14ac:dyDescent="0.2">
      <c r="A24" s="35">
        <f t="shared" si="0"/>
        <v>45120</v>
      </c>
      <c r="B24" s="36">
        <f>SUMIFS(СВЦЭМ!$D$39:$D$782,СВЦЭМ!$A$39:$A$782,$A24,СВЦЭМ!$B$39:$B$782,B$11)+'СЕТ СН'!$F$11+СВЦЭМ!$D$10+'СЕТ СН'!$F$5-'СЕТ СН'!$F$21</f>
        <v>3355.19497198</v>
      </c>
      <c r="C24" s="36">
        <f>SUMIFS(СВЦЭМ!$D$39:$D$782,СВЦЭМ!$A$39:$A$782,$A24,СВЦЭМ!$B$39:$B$782,C$11)+'СЕТ СН'!$F$11+СВЦЭМ!$D$10+'СЕТ СН'!$F$5-'СЕТ СН'!$F$21</f>
        <v>3418.2635304599999</v>
      </c>
      <c r="D24" s="36">
        <f>SUMIFS(СВЦЭМ!$D$39:$D$782,СВЦЭМ!$A$39:$A$782,$A24,СВЦЭМ!$B$39:$B$782,D$11)+'СЕТ СН'!$F$11+СВЦЭМ!$D$10+'СЕТ СН'!$F$5-'СЕТ СН'!$F$21</f>
        <v>3556.5535895100002</v>
      </c>
      <c r="E24" s="36">
        <f>SUMIFS(СВЦЭМ!$D$39:$D$782,СВЦЭМ!$A$39:$A$782,$A24,СВЦЭМ!$B$39:$B$782,E$11)+'СЕТ СН'!$F$11+СВЦЭМ!$D$10+'СЕТ СН'!$F$5-'СЕТ СН'!$F$21</f>
        <v>3617.5588451200001</v>
      </c>
      <c r="F24" s="36">
        <f>SUMIFS(СВЦЭМ!$D$39:$D$782,СВЦЭМ!$A$39:$A$782,$A24,СВЦЭМ!$B$39:$B$782,F$11)+'СЕТ СН'!$F$11+СВЦЭМ!$D$10+'СЕТ СН'!$F$5-'СЕТ СН'!$F$21</f>
        <v>3626.15431739</v>
      </c>
      <c r="G24" s="36">
        <f>SUMIFS(СВЦЭМ!$D$39:$D$782,СВЦЭМ!$A$39:$A$782,$A24,СВЦЭМ!$B$39:$B$782,G$11)+'СЕТ СН'!$F$11+СВЦЭМ!$D$10+'СЕТ СН'!$F$5-'СЕТ СН'!$F$21</f>
        <v>3610.25601418</v>
      </c>
      <c r="H24" s="36">
        <f>SUMIFS(СВЦЭМ!$D$39:$D$782,СВЦЭМ!$A$39:$A$782,$A24,СВЦЭМ!$B$39:$B$782,H$11)+'СЕТ СН'!$F$11+СВЦЭМ!$D$10+'СЕТ СН'!$F$5-'СЕТ СН'!$F$21</f>
        <v>3545.4056738500003</v>
      </c>
      <c r="I24" s="36">
        <f>SUMIFS(СВЦЭМ!$D$39:$D$782,СВЦЭМ!$A$39:$A$782,$A24,СВЦЭМ!$B$39:$B$782,I$11)+'СЕТ СН'!$F$11+СВЦЭМ!$D$10+'СЕТ СН'!$F$5-'СЕТ СН'!$F$21</f>
        <v>3345.8721324400003</v>
      </c>
      <c r="J24" s="36">
        <f>SUMIFS(СВЦЭМ!$D$39:$D$782,СВЦЭМ!$A$39:$A$782,$A24,СВЦЭМ!$B$39:$B$782,J$11)+'СЕТ СН'!$F$11+СВЦЭМ!$D$10+'СЕТ СН'!$F$5-'СЕТ СН'!$F$21</f>
        <v>3244.0622285600002</v>
      </c>
      <c r="K24" s="36">
        <f>SUMIFS(СВЦЭМ!$D$39:$D$782,СВЦЭМ!$A$39:$A$782,$A24,СВЦЭМ!$B$39:$B$782,K$11)+'СЕТ СН'!$F$11+СВЦЭМ!$D$10+'СЕТ СН'!$F$5-'СЕТ СН'!$F$21</f>
        <v>3206.6695076000001</v>
      </c>
      <c r="L24" s="36">
        <f>SUMIFS(СВЦЭМ!$D$39:$D$782,СВЦЭМ!$A$39:$A$782,$A24,СВЦЭМ!$B$39:$B$782,L$11)+'СЕТ СН'!$F$11+СВЦЭМ!$D$10+'СЕТ СН'!$F$5-'СЕТ СН'!$F$21</f>
        <v>3174.1803641400002</v>
      </c>
      <c r="M24" s="36">
        <f>SUMIFS(СВЦЭМ!$D$39:$D$782,СВЦЭМ!$A$39:$A$782,$A24,СВЦЭМ!$B$39:$B$782,M$11)+'СЕТ СН'!$F$11+СВЦЭМ!$D$10+'СЕТ СН'!$F$5-'СЕТ СН'!$F$21</f>
        <v>3172.93463763</v>
      </c>
      <c r="N24" s="36">
        <f>SUMIFS(СВЦЭМ!$D$39:$D$782,СВЦЭМ!$A$39:$A$782,$A24,СВЦЭМ!$B$39:$B$782,N$11)+'СЕТ СН'!$F$11+СВЦЭМ!$D$10+'СЕТ СН'!$F$5-'СЕТ СН'!$F$21</f>
        <v>3171.29641373</v>
      </c>
      <c r="O24" s="36">
        <f>SUMIFS(СВЦЭМ!$D$39:$D$782,СВЦЭМ!$A$39:$A$782,$A24,СВЦЭМ!$B$39:$B$782,O$11)+'СЕТ СН'!$F$11+СВЦЭМ!$D$10+'СЕТ СН'!$F$5-'СЕТ СН'!$F$21</f>
        <v>3169.6197980799998</v>
      </c>
      <c r="P24" s="36">
        <f>SUMIFS(СВЦЭМ!$D$39:$D$782,СВЦЭМ!$A$39:$A$782,$A24,СВЦЭМ!$B$39:$B$782,P$11)+'СЕТ СН'!$F$11+СВЦЭМ!$D$10+'СЕТ СН'!$F$5-'СЕТ СН'!$F$21</f>
        <v>3181.5109614399998</v>
      </c>
      <c r="Q24" s="36">
        <f>SUMIFS(СВЦЭМ!$D$39:$D$782,СВЦЭМ!$A$39:$A$782,$A24,СВЦЭМ!$B$39:$B$782,Q$11)+'СЕТ СН'!$F$11+СВЦЭМ!$D$10+'СЕТ СН'!$F$5-'СЕТ СН'!$F$21</f>
        <v>3183.1651242799999</v>
      </c>
      <c r="R24" s="36">
        <f>SUMIFS(СВЦЭМ!$D$39:$D$782,СВЦЭМ!$A$39:$A$782,$A24,СВЦЭМ!$B$39:$B$782,R$11)+'СЕТ СН'!$F$11+СВЦЭМ!$D$10+'СЕТ СН'!$F$5-'СЕТ СН'!$F$21</f>
        <v>3191.6865041800002</v>
      </c>
      <c r="S24" s="36">
        <f>SUMIFS(СВЦЭМ!$D$39:$D$782,СВЦЭМ!$A$39:$A$782,$A24,СВЦЭМ!$B$39:$B$782,S$11)+'СЕТ СН'!$F$11+СВЦЭМ!$D$10+'СЕТ СН'!$F$5-'СЕТ СН'!$F$21</f>
        <v>3190.4845397400004</v>
      </c>
      <c r="T24" s="36">
        <f>SUMIFS(СВЦЭМ!$D$39:$D$782,СВЦЭМ!$A$39:$A$782,$A24,СВЦЭМ!$B$39:$B$782,T$11)+'СЕТ СН'!$F$11+СВЦЭМ!$D$10+'СЕТ СН'!$F$5-'СЕТ СН'!$F$21</f>
        <v>3177.9658833900003</v>
      </c>
      <c r="U24" s="36">
        <f>SUMIFS(СВЦЭМ!$D$39:$D$782,СВЦЭМ!$A$39:$A$782,$A24,СВЦЭМ!$B$39:$B$782,U$11)+'СЕТ СН'!$F$11+СВЦЭМ!$D$10+'СЕТ СН'!$F$5-'СЕТ СН'!$F$21</f>
        <v>3195.3996604700001</v>
      </c>
      <c r="V24" s="36">
        <f>SUMIFS(СВЦЭМ!$D$39:$D$782,СВЦЭМ!$A$39:$A$782,$A24,СВЦЭМ!$B$39:$B$782,V$11)+'СЕТ СН'!$F$11+СВЦЭМ!$D$10+'СЕТ СН'!$F$5-'СЕТ СН'!$F$21</f>
        <v>3204.82656253</v>
      </c>
      <c r="W24" s="36">
        <f>SUMIFS(СВЦЭМ!$D$39:$D$782,СВЦЭМ!$A$39:$A$782,$A24,СВЦЭМ!$B$39:$B$782,W$11)+'СЕТ СН'!$F$11+СВЦЭМ!$D$10+'СЕТ СН'!$F$5-'СЕТ СН'!$F$21</f>
        <v>3193.87046723</v>
      </c>
      <c r="X24" s="36">
        <f>SUMIFS(СВЦЭМ!$D$39:$D$782,СВЦЭМ!$A$39:$A$782,$A24,СВЦЭМ!$B$39:$B$782,X$11)+'СЕТ СН'!$F$11+СВЦЭМ!$D$10+'СЕТ СН'!$F$5-'СЕТ СН'!$F$21</f>
        <v>3233.0740294400002</v>
      </c>
      <c r="Y24" s="36">
        <f>SUMIFS(СВЦЭМ!$D$39:$D$782,СВЦЭМ!$A$39:$A$782,$A24,СВЦЭМ!$B$39:$B$782,Y$11)+'СЕТ СН'!$F$11+СВЦЭМ!$D$10+'СЕТ СН'!$F$5-'СЕТ СН'!$F$21</f>
        <v>3338.5606963600003</v>
      </c>
    </row>
    <row r="25" spans="1:25" ht="15.75" x14ac:dyDescent="0.2">
      <c r="A25" s="35">
        <f t="shared" si="0"/>
        <v>45121</v>
      </c>
      <c r="B25" s="36">
        <f>SUMIFS(СВЦЭМ!$D$39:$D$782,СВЦЭМ!$A$39:$A$782,$A25,СВЦЭМ!$B$39:$B$782,B$11)+'СЕТ СН'!$F$11+СВЦЭМ!$D$10+'СЕТ СН'!$F$5-'СЕТ СН'!$F$21</f>
        <v>3252.2589353399999</v>
      </c>
      <c r="C25" s="36">
        <f>SUMIFS(СВЦЭМ!$D$39:$D$782,СВЦЭМ!$A$39:$A$782,$A25,СВЦЭМ!$B$39:$B$782,C$11)+'СЕТ СН'!$F$11+СВЦЭМ!$D$10+'СЕТ СН'!$F$5-'СЕТ СН'!$F$21</f>
        <v>3351.8471663500004</v>
      </c>
      <c r="D25" s="36">
        <f>SUMIFS(СВЦЭМ!$D$39:$D$782,СВЦЭМ!$A$39:$A$782,$A25,СВЦЭМ!$B$39:$B$782,D$11)+'СЕТ СН'!$F$11+СВЦЭМ!$D$10+'СЕТ СН'!$F$5-'СЕТ СН'!$F$21</f>
        <v>3397.8451833500003</v>
      </c>
      <c r="E25" s="36">
        <f>SUMIFS(СВЦЭМ!$D$39:$D$782,СВЦЭМ!$A$39:$A$782,$A25,СВЦЭМ!$B$39:$B$782,E$11)+'СЕТ СН'!$F$11+СВЦЭМ!$D$10+'СЕТ СН'!$F$5-'СЕТ СН'!$F$21</f>
        <v>3464.3919516599999</v>
      </c>
      <c r="F25" s="36">
        <f>SUMIFS(СВЦЭМ!$D$39:$D$782,СВЦЭМ!$A$39:$A$782,$A25,СВЦЭМ!$B$39:$B$782,F$11)+'СЕТ СН'!$F$11+СВЦЭМ!$D$10+'СЕТ СН'!$F$5-'СЕТ СН'!$F$21</f>
        <v>3491.78286364</v>
      </c>
      <c r="G25" s="36">
        <f>SUMIFS(СВЦЭМ!$D$39:$D$782,СВЦЭМ!$A$39:$A$782,$A25,СВЦЭМ!$B$39:$B$782,G$11)+'СЕТ СН'!$F$11+СВЦЭМ!$D$10+'СЕТ СН'!$F$5-'СЕТ СН'!$F$21</f>
        <v>3515.2742655100001</v>
      </c>
      <c r="H25" s="36">
        <f>SUMIFS(СВЦЭМ!$D$39:$D$782,СВЦЭМ!$A$39:$A$782,$A25,СВЦЭМ!$B$39:$B$782,H$11)+'СЕТ СН'!$F$11+СВЦЭМ!$D$10+'СЕТ СН'!$F$5-'СЕТ СН'!$F$21</f>
        <v>3520.9801075100004</v>
      </c>
      <c r="I25" s="36">
        <f>SUMIFS(СВЦЭМ!$D$39:$D$782,СВЦЭМ!$A$39:$A$782,$A25,СВЦЭМ!$B$39:$B$782,I$11)+'СЕТ СН'!$F$11+СВЦЭМ!$D$10+'СЕТ СН'!$F$5-'СЕТ СН'!$F$21</f>
        <v>3317.6376551600001</v>
      </c>
      <c r="J25" s="36">
        <f>SUMIFS(СВЦЭМ!$D$39:$D$782,СВЦЭМ!$A$39:$A$782,$A25,СВЦЭМ!$B$39:$B$782,J$11)+'СЕТ СН'!$F$11+СВЦЭМ!$D$10+'СЕТ СН'!$F$5-'СЕТ СН'!$F$21</f>
        <v>3210.2587012000004</v>
      </c>
      <c r="K25" s="36">
        <f>SUMIFS(СВЦЭМ!$D$39:$D$782,СВЦЭМ!$A$39:$A$782,$A25,СВЦЭМ!$B$39:$B$782,K$11)+'СЕТ СН'!$F$11+СВЦЭМ!$D$10+'СЕТ СН'!$F$5-'СЕТ СН'!$F$21</f>
        <v>3182.62391063</v>
      </c>
      <c r="L25" s="36">
        <f>SUMIFS(СВЦЭМ!$D$39:$D$782,СВЦЭМ!$A$39:$A$782,$A25,СВЦЭМ!$B$39:$B$782,L$11)+'СЕТ СН'!$F$11+СВЦЭМ!$D$10+'СЕТ СН'!$F$5-'СЕТ СН'!$F$21</f>
        <v>3146.5735957799998</v>
      </c>
      <c r="M25" s="36">
        <f>SUMIFS(СВЦЭМ!$D$39:$D$782,СВЦЭМ!$A$39:$A$782,$A25,СВЦЭМ!$B$39:$B$782,M$11)+'СЕТ СН'!$F$11+СВЦЭМ!$D$10+'СЕТ СН'!$F$5-'СЕТ СН'!$F$21</f>
        <v>3173.9065020799999</v>
      </c>
      <c r="N25" s="36">
        <f>SUMIFS(СВЦЭМ!$D$39:$D$782,СВЦЭМ!$A$39:$A$782,$A25,СВЦЭМ!$B$39:$B$782,N$11)+'СЕТ СН'!$F$11+СВЦЭМ!$D$10+'СЕТ СН'!$F$5-'СЕТ СН'!$F$21</f>
        <v>3207.4372924099998</v>
      </c>
      <c r="O25" s="36">
        <f>SUMIFS(СВЦЭМ!$D$39:$D$782,СВЦЭМ!$A$39:$A$782,$A25,СВЦЭМ!$B$39:$B$782,O$11)+'СЕТ СН'!$F$11+СВЦЭМ!$D$10+'СЕТ СН'!$F$5-'СЕТ СН'!$F$21</f>
        <v>3211.92552432</v>
      </c>
      <c r="P25" s="36">
        <f>SUMIFS(СВЦЭМ!$D$39:$D$782,СВЦЭМ!$A$39:$A$782,$A25,СВЦЭМ!$B$39:$B$782,P$11)+'СЕТ СН'!$F$11+СВЦЭМ!$D$10+'СЕТ СН'!$F$5-'СЕТ СН'!$F$21</f>
        <v>3171.9041528899998</v>
      </c>
      <c r="Q25" s="36">
        <f>SUMIFS(СВЦЭМ!$D$39:$D$782,СВЦЭМ!$A$39:$A$782,$A25,СВЦЭМ!$B$39:$B$782,Q$11)+'СЕТ СН'!$F$11+СВЦЭМ!$D$10+'СЕТ СН'!$F$5-'СЕТ СН'!$F$21</f>
        <v>3105.1922835599999</v>
      </c>
      <c r="R25" s="36">
        <f>SUMIFS(СВЦЭМ!$D$39:$D$782,СВЦЭМ!$A$39:$A$782,$A25,СВЦЭМ!$B$39:$B$782,R$11)+'СЕТ СН'!$F$11+СВЦЭМ!$D$10+'СЕТ СН'!$F$5-'СЕТ СН'!$F$21</f>
        <v>3103.0277665900003</v>
      </c>
      <c r="S25" s="36">
        <f>SUMIFS(СВЦЭМ!$D$39:$D$782,СВЦЭМ!$A$39:$A$782,$A25,СВЦЭМ!$B$39:$B$782,S$11)+'СЕТ СН'!$F$11+СВЦЭМ!$D$10+'СЕТ СН'!$F$5-'СЕТ СН'!$F$21</f>
        <v>3101.6507934199999</v>
      </c>
      <c r="T25" s="36">
        <f>SUMIFS(СВЦЭМ!$D$39:$D$782,СВЦЭМ!$A$39:$A$782,$A25,СВЦЭМ!$B$39:$B$782,T$11)+'СЕТ СН'!$F$11+СВЦЭМ!$D$10+'СЕТ СН'!$F$5-'СЕТ СН'!$F$21</f>
        <v>3135.96876716</v>
      </c>
      <c r="U25" s="36">
        <f>SUMIFS(СВЦЭМ!$D$39:$D$782,СВЦЭМ!$A$39:$A$782,$A25,СВЦЭМ!$B$39:$B$782,U$11)+'СЕТ СН'!$F$11+СВЦЭМ!$D$10+'СЕТ СН'!$F$5-'СЕТ СН'!$F$21</f>
        <v>3136.0884328100001</v>
      </c>
      <c r="V25" s="36">
        <f>SUMIFS(СВЦЭМ!$D$39:$D$782,СВЦЭМ!$A$39:$A$782,$A25,СВЦЭМ!$B$39:$B$782,V$11)+'СЕТ СН'!$F$11+СВЦЭМ!$D$10+'СЕТ СН'!$F$5-'СЕТ СН'!$F$21</f>
        <v>3157.05594978</v>
      </c>
      <c r="W25" s="36">
        <f>SUMIFS(СВЦЭМ!$D$39:$D$782,СВЦЭМ!$A$39:$A$782,$A25,СВЦЭМ!$B$39:$B$782,W$11)+'СЕТ СН'!$F$11+СВЦЭМ!$D$10+'СЕТ СН'!$F$5-'СЕТ СН'!$F$21</f>
        <v>3130.2894881900002</v>
      </c>
      <c r="X25" s="36">
        <f>SUMIFS(СВЦЭМ!$D$39:$D$782,СВЦЭМ!$A$39:$A$782,$A25,СВЦЭМ!$B$39:$B$782,X$11)+'СЕТ СН'!$F$11+СВЦЭМ!$D$10+'СЕТ СН'!$F$5-'СЕТ СН'!$F$21</f>
        <v>3167.5696870199999</v>
      </c>
      <c r="Y25" s="36">
        <f>SUMIFS(СВЦЭМ!$D$39:$D$782,СВЦЭМ!$A$39:$A$782,$A25,СВЦЭМ!$B$39:$B$782,Y$11)+'СЕТ СН'!$F$11+СВЦЭМ!$D$10+'СЕТ СН'!$F$5-'СЕТ СН'!$F$21</f>
        <v>3286.6639291400002</v>
      </c>
    </row>
    <row r="26" spans="1:25" ht="15.75" x14ac:dyDescent="0.2">
      <c r="A26" s="35">
        <f t="shared" si="0"/>
        <v>45122</v>
      </c>
      <c r="B26" s="36">
        <f>SUMIFS(СВЦЭМ!$D$39:$D$782,СВЦЭМ!$A$39:$A$782,$A26,СВЦЭМ!$B$39:$B$782,B$11)+'СЕТ СН'!$F$11+СВЦЭМ!$D$10+'СЕТ СН'!$F$5-'СЕТ СН'!$F$21</f>
        <v>3283.0385024400002</v>
      </c>
      <c r="C26" s="36">
        <f>SUMIFS(СВЦЭМ!$D$39:$D$782,СВЦЭМ!$A$39:$A$782,$A26,СВЦЭМ!$B$39:$B$782,C$11)+'СЕТ СН'!$F$11+СВЦЭМ!$D$10+'СЕТ СН'!$F$5-'СЕТ СН'!$F$21</f>
        <v>3392.5300653300001</v>
      </c>
      <c r="D26" s="36">
        <f>SUMIFS(СВЦЭМ!$D$39:$D$782,СВЦЭМ!$A$39:$A$782,$A26,СВЦЭМ!$B$39:$B$782,D$11)+'СЕТ СН'!$F$11+СВЦЭМ!$D$10+'СЕТ СН'!$F$5-'СЕТ СН'!$F$21</f>
        <v>3540.9388638800001</v>
      </c>
      <c r="E26" s="36">
        <f>SUMIFS(СВЦЭМ!$D$39:$D$782,СВЦЭМ!$A$39:$A$782,$A26,СВЦЭМ!$B$39:$B$782,E$11)+'СЕТ СН'!$F$11+СВЦЭМ!$D$10+'СЕТ СН'!$F$5-'СЕТ СН'!$F$21</f>
        <v>3575.8637276899999</v>
      </c>
      <c r="F26" s="36">
        <f>SUMIFS(СВЦЭМ!$D$39:$D$782,СВЦЭМ!$A$39:$A$782,$A26,СВЦЭМ!$B$39:$B$782,F$11)+'СЕТ СН'!$F$11+СВЦЭМ!$D$10+'СЕТ СН'!$F$5-'СЕТ СН'!$F$21</f>
        <v>3573.4297869500001</v>
      </c>
      <c r="G26" s="36">
        <f>SUMIFS(СВЦЭМ!$D$39:$D$782,СВЦЭМ!$A$39:$A$782,$A26,СВЦЭМ!$B$39:$B$782,G$11)+'СЕТ СН'!$F$11+СВЦЭМ!$D$10+'СЕТ СН'!$F$5-'СЕТ СН'!$F$21</f>
        <v>3574.5969592199999</v>
      </c>
      <c r="H26" s="36">
        <f>SUMIFS(СВЦЭМ!$D$39:$D$782,СВЦЭМ!$A$39:$A$782,$A26,СВЦЭМ!$B$39:$B$782,H$11)+'СЕТ СН'!$F$11+СВЦЭМ!$D$10+'СЕТ СН'!$F$5-'СЕТ СН'!$F$21</f>
        <v>3568.3848119599998</v>
      </c>
      <c r="I26" s="36">
        <f>SUMIFS(СВЦЭМ!$D$39:$D$782,СВЦЭМ!$A$39:$A$782,$A26,СВЦЭМ!$B$39:$B$782,I$11)+'СЕТ СН'!$F$11+СВЦЭМ!$D$10+'СЕТ СН'!$F$5-'СЕТ СН'!$F$21</f>
        <v>3373.6769441200004</v>
      </c>
      <c r="J26" s="36">
        <f>SUMIFS(СВЦЭМ!$D$39:$D$782,СВЦЭМ!$A$39:$A$782,$A26,СВЦЭМ!$B$39:$B$782,J$11)+'СЕТ СН'!$F$11+СВЦЭМ!$D$10+'СЕТ СН'!$F$5-'СЕТ СН'!$F$21</f>
        <v>3270.5705977300004</v>
      </c>
      <c r="K26" s="36">
        <f>SUMIFS(СВЦЭМ!$D$39:$D$782,СВЦЭМ!$A$39:$A$782,$A26,СВЦЭМ!$B$39:$B$782,K$11)+'СЕТ СН'!$F$11+СВЦЭМ!$D$10+'СЕТ СН'!$F$5-'СЕТ СН'!$F$21</f>
        <v>3184.6040102400002</v>
      </c>
      <c r="L26" s="36">
        <f>SUMIFS(СВЦЭМ!$D$39:$D$782,СВЦЭМ!$A$39:$A$782,$A26,СВЦЭМ!$B$39:$B$782,L$11)+'СЕТ СН'!$F$11+СВЦЭМ!$D$10+'СЕТ СН'!$F$5-'СЕТ СН'!$F$21</f>
        <v>3129.6394851100004</v>
      </c>
      <c r="M26" s="36">
        <f>SUMIFS(СВЦЭМ!$D$39:$D$782,СВЦЭМ!$A$39:$A$782,$A26,СВЦЭМ!$B$39:$B$782,M$11)+'СЕТ СН'!$F$11+СВЦЭМ!$D$10+'СЕТ СН'!$F$5-'СЕТ СН'!$F$21</f>
        <v>3094.3861461500001</v>
      </c>
      <c r="N26" s="36">
        <f>SUMIFS(СВЦЭМ!$D$39:$D$782,СВЦЭМ!$A$39:$A$782,$A26,СВЦЭМ!$B$39:$B$782,N$11)+'СЕТ СН'!$F$11+СВЦЭМ!$D$10+'СЕТ СН'!$F$5-'СЕТ СН'!$F$21</f>
        <v>3087.1383931</v>
      </c>
      <c r="O26" s="36">
        <f>SUMIFS(СВЦЭМ!$D$39:$D$782,СВЦЭМ!$A$39:$A$782,$A26,СВЦЭМ!$B$39:$B$782,O$11)+'СЕТ СН'!$F$11+СВЦЭМ!$D$10+'СЕТ СН'!$F$5-'СЕТ СН'!$F$21</f>
        <v>3052.2667712000002</v>
      </c>
      <c r="P26" s="36">
        <f>SUMIFS(СВЦЭМ!$D$39:$D$782,СВЦЭМ!$A$39:$A$782,$A26,СВЦЭМ!$B$39:$B$782,P$11)+'СЕТ СН'!$F$11+СВЦЭМ!$D$10+'СЕТ СН'!$F$5-'СЕТ СН'!$F$21</f>
        <v>2885.2233998900001</v>
      </c>
      <c r="Q26" s="36">
        <f>SUMIFS(СВЦЭМ!$D$39:$D$782,СВЦЭМ!$A$39:$A$782,$A26,СВЦЭМ!$B$39:$B$782,Q$11)+'СЕТ СН'!$F$11+СВЦЭМ!$D$10+'СЕТ СН'!$F$5-'СЕТ СН'!$F$21</f>
        <v>2857.1858259600003</v>
      </c>
      <c r="R26" s="36">
        <f>SUMIFS(СВЦЭМ!$D$39:$D$782,СВЦЭМ!$A$39:$A$782,$A26,СВЦЭМ!$B$39:$B$782,R$11)+'СЕТ СН'!$F$11+СВЦЭМ!$D$10+'СЕТ СН'!$F$5-'СЕТ СН'!$F$21</f>
        <v>2849.9240890000001</v>
      </c>
      <c r="S26" s="36">
        <f>SUMIFS(СВЦЭМ!$D$39:$D$782,СВЦЭМ!$A$39:$A$782,$A26,СВЦЭМ!$B$39:$B$782,S$11)+'СЕТ СН'!$F$11+СВЦЭМ!$D$10+'СЕТ СН'!$F$5-'СЕТ СН'!$F$21</f>
        <v>2850.5311534000002</v>
      </c>
      <c r="T26" s="36">
        <f>SUMIFS(СВЦЭМ!$D$39:$D$782,СВЦЭМ!$A$39:$A$782,$A26,СВЦЭМ!$B$39:$B$782,T$11)+'СЕТ СН'!$F$11+СВЦЭМ!$D$10+'СЕТ СН'!$F$5-'СЕТ СН'!$F$21</f>
        <v>2881.88283658</v>
      </c>
      <c r="U26" s="36">
        <f>SUMIFS(СВЦЭМ!$D$39:$D$782,СВЦЭМ!$A$39:$A$782,$A26,СВЦЭМ!$B$39:$B$782,U$11)+'СЕТ СН'!$F$11+СВЦЭМ!$D$10+'СЕТ СН'!$F$5-'СЕТ СН'!$F$21</f>
        <v>2948.22990058</v>
      </c>
      <c r="V26" s="36">
        <f>SUMIFS(СВЦЭМ!$D$39:$D$782,СВЦЭМ!$A$39:$A$782,$A26,СВЦЭМ!$B$39:$B$782,V$11)+'СЕТ СН'!$F$11+СВЦЭМ!$D$10+'СЕТ СН'!$F$5-'СЕТ СН'!$F$21</f>
        <v>3137.57363816</v>
      </c>
      <c r="W26" s="36">
        <f>SUMIFS(СВЦЭМ!$D$39:$D$782,СВЦЭМ!$A$39:$A$782,$A26,СВЦЭМ!$B$39:$B$782,W$11)+'СЕТ СН'!$F$11+СВЦЭМ!$D$10+'СЕТ СН'!$F$5-'СЕТ СН'!$F$21</f>
        <v>3113.0471526199999</v>
      </c>
      <c r="X26" s="36">
        <f>SUMIFS(СВЦЭМ!$D$39:$D$782,СВЦЭМ!$A$39:$A$782,$A26,СВЦЭМ!$B$39:$B$782,X$11)+'СЕТ СН'!$F$11+СВЦЭМ!$D$10+'СЕТ СН'!$F$5-'СЕТ СН'!$F$21</f>
        <v>3151.2148075700002</v>
      </c>
      <c r="Y26" s="36">
        <f>SUMIFS(СВЦЭМ!$D$39:$D$782,СВЦЭМ!$A$39:$A$782,$A26,СВЦЭМ!$B$39:$B$782,Y$11)+'СЕТ СН'!$F$11+СВЦЭМ!$D$10+'СЕТ СН'!$F$5-'СЕТ СН'!$F$21</f>
        <v>3225.7874386900003</v>
      </c>
    </row>
    <row r="27" spans="1:25" ht="15.75" x14ac:dyDescent="0.2">
      <c r="A27" s="35">
        <f t="shared" si="0"/>
        <v>45123</v>
      </c>
      <c r="B27" s="36">
        <f>SUMIFS(СВЦЭМ!$D$39:$D$782,СВЦЭМ!$A$39:$A$782,$A27,СВЦЭМ!$B$39:$B$782,B$11)+'СЕТ СН'!$F$11+СВЦЭМ!$D$10+'СЕТ СН'!$F$5-'СЕТ СН'!$F$21</f>
        <v>3242.86172351</v>
      </c>
      <c r="C27" s="36">
        <f>SUMIFS(СВЦЭМ!$D$39:$D$782,СВЦЭМ!$A$39:$A$782,$A27,СВЦЭМ!$B$39:$B$782,C$11)+'СЕТ СН'!$F$11+СВЦЭМ!$D$10+'СЕТ СН'!$F$5-'СЕТ СН'!$F$21</f>
        <v>3329.5123742300002</v>
      </c>
      <c r="D27" s="36">
        <f>SUMIFS(СВЦЭМ!$D$39:$D$782,СВЦЭМ!$A$39:$A$782,$A27,СВЦЭМ!$B$39:$B$782,D$11)+'СЕТ СН'!$F$11+СВЦЭМ!$D$10+'СЕТ СН'!$F$5-'СЕТ СН'!$F$21</f>
        <v>3500.6218615300004</v>
      </c>
      <c r="E27" s="36">
        <f>SUMIFS(СВЦЭМ!$D$39:$D$782,СВЦЭМ!$A$39:$A$782,$A27,СВЦЭМ!$B$39:$B$782,E$11)+'СЕТ СН'!$F$11+СВЦЭМ!$D$10+'СЕТ СН'!$F$5-'СЕТ СН'!$F$21</f>
        <v>3569.3186256999998</v>
      </c>
      <c r="F27" s="36">
        <f>SUMIFS(СВЦЭМ!$D$39:$D$782,СВЦЭМ!$A$39:$A$782,$A27,СВЦЭМ!$B$39:$B$782,F$11)+'СЕТ СН'!$F$11+СВЦЭМ!$D$10+'СЕТ СН'!$F$5-'СЕТ СН'!$F$21</f>
        <v>3573.9126652900004</v>
      </c>
      <c r="G27" s="36">
        <f>SUMIFS(СВЦЭМ!$D$39:$D$782,СВЦЭМ!$A$39:$A$782,$A27,СВЦЭМ!$B$39:$B$782,G$11)+'СЕТ СН'!$F$11+СВЦЭМ!$D$10+'СЕТ СН'!$F$5-'СЕТ СН'!$F$21</f>
        <v>3567.7597441799999</v>
      </c>
      <c r="H27" s="36">
        <f>SUMIFS(СВЦЭМ!$D$39:$D$782,СВЦЭМ!$A$39:$A$782,$A27,СВЦЭМ!$B$39:$B$782,H$11)+'СЕТ СН'!$F$11+СВЦЭМ!$D$10+'СЕТ СН'!$F$5-'СЕТ СН'!$F$21</f>
        <v>3413.1261120600002</v>
      </c>
      <c r="I27" s="36">
        <f>SUMIFS(СВЦЭМ!$D$39:$D$782,СВЦЭМ!$A$39:$A$782,$A27,СВЦЭМ!$B$39:$B$782,I$11)+'СЕТ СН'!$F$11+СВЦЭМ!$D$10+'СЕТ СН'!$F$5-'СЕТ СН'!$F$21</f>
        <v>3356.3854011499998</v>
      </c>
      <c r="J27" s="36">
        <f>SUMIFS(СВЦЭМ!$D$39:$D$782,СВЦЭМ!$A$39:$A$782,$A27,СВЦЭМ!$B$39:$B$782,J$11)+'СЕТ СН'!$F$11+СВЦЭМ!$D$10+'СЕТ СН'!$F$5-'СЕТ СН'!$F$21</f>
        <v>3253.3067695099999</v>
      </c>
      <c r="K27" s="36">
        <f>SUMIFS(СВЦЭМ!$D$39:$D$782,СВЦЭМ!$A$39:$A$782,$A27,СВЦЭМ!$B$39:$B$782,K$11)+'СЕТ СН'!$F$11+СВЦЭМ!$D$10+'СЕТ СН'!$F$5-'СЕТ СН'!$F$21</f>
        <v>3175.6436654700001</v>
      </c>
      <c r="L27" s="36">
        <f>SUMIFS(СВЦЭМ!$D$39:$D$782,СВЦЭМ!$A$39:$A$782,$A27,СВЦЭМ!$B$39:$B$782,L$11)+'СЕТ СН'!$F$11+СВЦЭМ!$D$10+'СЕТ СН'!$F$5-'СЕТ СН'!$F$21</f>
        <v>3131.9570503200002</v>
      </c>
      <c r="M27" s="36">
        <f>SUMIFS(СВЦЭМ!$D$39:$D$782,СВЦЭМ!$A$39:$A$782,$A27,СВЦЭМ!$B$39:$B$782,M$11)+'СЕТ СН'!$F$11+СВЦЭМ!$D$10+'СЕТ СН'!$F$5-'СЕТ СН'!$F$21</f>
        <v>3100.5019094099998</v>
      </c>
      <c r="N27" s="36">
        <f>SUMIFS(СВЦЭМ!$D$39:$D$782,СВЦЭМ!$A$39:$A$782,$A27,СВЦЭМ!$B$39:$B$782,N$11)+'СЕТ СН'!$F$11+СВЦЭМ!$D$10+'СЕТ СН'!$F$5-'СЕТ СН'!$F$21</f>
        <v>3093.73135258</v>
      </c>
      <c r="O27" s="36">
        <f>SUMIFS(СВЦЭМ!$D$39:$D$782,СВЦЭМ!$A$39:$A$782,$A27,СВЦЭМ!$B$39:$B$782,O$11)+'СЕТ СН'!$F$11+СВЦЭМ!$D$10+'СЕТ СН'!$F$5-'СЕТ СН'!$F$21</f>
        <v>3100.4118256500001</v>
      </c>
      <c r="P27" s="36">
        <f>SUMIFS(СВЦЭМ!$D$39:$D$782,СВЦЭМ!$A$39:$A$782,$A27,СВЦЭМ!$B$39:$B$782,P$11)+'СЕТ СН'!$F$11+СВЦЭМ!$D$10+'СЕТ СН'!$F$5-'СЕТ СН'!$F$21</f>
        <v>3103.25217066</v>
      </c>
      <c r="Q27" s="36">
        <f>SUMIFS(СВЦЭМ!$D$39:$D$782,СВЦЭМ!$A$39:$A$782,$A27,СВЦЭМ!$B$39:$B$782,Q$11)+'СЕТ СН'!$F$11+СВЦЭМ!$D$10+'СЕТ СН'!$F$5-'СЕТ СН'!$F$21</f>
        <v>3082.0677428400004</v>
      </c>
      <c r="R27" s="36">
        <f>SUMIFS(СВЦЭМ!$D$39:$D$782,СВЦЭМ!$A$39:$A$782,$A27,СВЦЭМ!$B$39:$B$782,R$11)+'СЕТ СН'!$F$11+СВЦЭМ!$D$10+'СЕТ СН'!$F$5-'СЕТ СН'!$F$21</f>
        <v>3071.6936166300002</v>
      </c>
      <c r="S27" s="36">
        <f>SUMIFS(СВЦЭМ!$D$39:$D$782,СВЦЭМ!$A$39:$A$782,$A27,СВЦЭМ!$B$39:$B$782,S$11)+'СЕТ СН'!$F$11+СВЦЭМ!$D$10+'СЕТ СН'!$F$5-'СЕТ СН'!$F$21</f>
        <v>3073.0339047100001</v>
      </c>
      <c r="T27" s="36">
        <f>SUMIFS(СВЦЭМ!$D$39:$D$782,СВЦЭМ!$A$39:$A$782,$A27,СВЦЭМ!$B$39:$B$782,T$11)+'СЕТ СН'!$F$11+СВЦЭМ!$D$10+'СЕТ СН'!$F$5-'СЕТ СН'!$F$21</f>
        <v>3101.8931972999999</v>
      </c>
      <c r="U27" s="36">
        <f>SUMIFS(СВЦЭМ!$D$39:$D$782,СВЦЭМ!$A$39:$A$782,$A27,СВЦЭМ!$B$39:$B$782,U$11)+'СЕТ СН'!$F$11+СВЦЭМ!$D$10+'СЕТ СН'!$F$5-'СЕТ СН'!$F$21</f>
        <v>3108.6656803300002</v>
      </c>
      <c r="V27" s="36">
        <f>SUMIFS(СВЦЭМ!$D$39:$D$782,СВЦЭМ!$A$39:$A$782,$A27,СВЦЭМ!$B$39:$B$782,V$11)+'СЕТ СН'!$F$11+СВЦЭМ!$D$10+'СЕТ СН'!$F$5-'СЕТ СН'!$F$21</f>
        <v>2930.6691882</v>
      </c>
      <c r="W27" s="36">
        <f>SUMIFS(СВЦЭМ!$D$39:$D$782,СВЦЭМ!$A$39:$A$782,$A27,СВЦЭМ!$B$39:$B$782,W$11)+'СЕТ СН'!$F$11+СВЦЭМ!$D$10+'СЕТ СН'!$F$5-'СЕТ СН'!$F$21</f>
        <v>2754.6312779099999</v>
      </c>
      <c r="X27" s="36">
        <f>SUMIFS(СВЦЭМ!$D$39:$D$782,СВЦЭМ!$A$39:$A$782,$A27,СВЦЭМ!$B$39:$B$782,X$11)+'СЕТ СН'!$F$11+СВЦЭМ!$D$10+'СЕТ СН'!$F$5-'СЕТ СН'!$F$21</f>
        <v>2773.3591373099998</v>
      </c>
      <c r="Y27" s="36">
        <f>SUMIFS(СВЦЭМ!$D$39:$D$782,СВЦЭМ!$A$39:$A$782,$A27,СВЦЭМ!$B$39:$B$782,Y$11)+'СЕТ СН'!$F$11+СВЦЭМ!$D$10+'СЕТ СН'!$F$5-'СЕТ СН'!$F$21</f>
        <v>2817.60428288</v>
      </c>
    </row>
    <row r="28" spans="1:25" ht="15.75" x14ac:dyDescent="0.2">
      <c r="A28" s="35">
        <f t="shared" si="0"/>
        <v>45124</v>
      </c>
      <c r="B28" s="36">
        <f>SUMIFS(СВЦЭМ!$D$39:$D$782,СВЦЭМ!$A$39:$A$782,$A28,СВЦЭМ!$B$39:$B$782,B$11)+'СЕТ СН'!$F$11+СВЦЭМ!$D$10+'СЕТ СН'!$F$5-'СЕТ СН'!$F$21</f>
        <v>2884.0360339200001</v>
      </c>
      <c r="C28" s="36">
        <f>SUMIFS(СВЦЭМ!$D$39:$D$782,СВЦЭМ!$A$39:$A$782,$A28,СВЦЭМ!$B$39:$B$782,C$11)+'СЕТ СН'!$F$11+СВЦЭМ!$D$10+'СЕТ СН'!$F$5-'СЕТ СН'!$F$21</f>
        <v>3091.1367078200001</v>
      </c>
      <c r="D28" s="36">
        <f>SUMIFS(СВЦЭМ!$D$39:$D$782,СВЦЭМ!$A$39:$A$782,$A28,СВЦЭМ!$B$39:$B$782,D$11)+'СЕТ СН'!$F$11+СВЦЭМ!$D$10+'СЕТ СН'!$F$5-'СЕТ СН'!$F$21</f>
        <v>3411.9995997699998</v>
      </c>
      <c r="E28" s="36">
        <f>SUMIFS(СВЦЭМ!$D$39:$D$782,СВЦЭМ!$A$39:$A$782,$A28,СВЦЭМ!$B$39:$B$782,E$11)+'СЕТ СН'!$F$11+СВЦЭМ!$D$10+'СЕТ СН'!$F$5-'СЕТ СН'!$F$21</f>
        <v>3517.7040939400003</v>
      </c>
      <c r="F28" s="36">
        <f>SUMIFS(СВЦЭМ!$D$39:$D$782,СВЦЭМ!$A$39:$A$782,$A28,СВЦЭМ!$B$39:$B$782,F$11)+'СЕТ СН'!$F$11+СВЦЭМ!$D$10+'СЕТ СН'!$F$5-'СЕТ СН'!$F$21</f>
        <v>3557.7562571200001</v>
      </c>
      <c r="G28" s="36">
        <f>SUMIFS(СВЦЭМ!$D$39:$D$782,СВЦЭМ!$A$39:$A$782,$A28,СВЦЭМ!$B$39:$B$782,G$11)+'СЕТ СН'!$F$11+СВЦЭМ!$D$10+'СЕТ СН'!$F$5-'СЕТ СН'!$F$21</f>
        <v>3602.56742945</v>
      </c>
      <c r="H28" s="36">
        <f>SUMIFS(СВЦЭМ!$D$39:$D$782,СВЦЭМ!$A$39:$A$782,$A28,СВЦЭМ!$B$39:$B$782,H$11)+'СЕТ СН'!$F$11+СВЦЭМ!$D$10+'СЕТ СН'!$F$5-'СЕТ СН'!$F$21</f>
        <v>3451.5004644299997</v>
      </c>
      <c r="I28" s="36">
        <f>SUMIFS(СВЦЭМ!$D$39:$D$782,СВЦЭМ!$A$39:$A$782,$A28,СВЦЭМ!$B$39:$B$782,I$11)+'СЕТ СН'!$F$11+СВЦЭМ!$D$10+'СЕТ СН'!$F$5-'СЕТ СН'!$F$21</f>
        <v>3342.8630633100001</v>
      </c>
      <c r="J28" s="36">
        <f>SUMIFS(СВЦЭМ!$D$39:$D$782,СВЦЭМ!$A$39:$A$782,$A28,СВЦЭМ!$B$39:$B$782,J$11)+'СЕТ СН'!$F$11+СВЦЭМ!$D$10+'СЕТ СН'!$F$5-'СЕТ СН'!$F$21</f>
        <v>3283.4928582299999</v>
      </c>
      <c r="K28" s="36">
        <f>SUMIFS(СВЦЭМ!$D$39:$D$782,СВЦЭМ!$A$39:$A$782,$A28,СВЦЭМ!$B$39:$B$782,K$11)+'СЕТ СН'!$F$11+СВЦЭМ!$D$10+'СЕТ СН'!$F$5-'СЕТ СН'!$F$21</f>
        <v>3241.20091839</v>
      </c>
      <c r="L28" s="36">
        <f>SUMIFS(СВЦЭМ!$D$39:$D$782,СВЦЭМ!$A$39:$A$782,$A28,СВЦЭМ!$B$39:$B$782,L$11)+'СЕТ СН'!$F$11+СВЦЭМ!$D$10+'СЕТ СН'!$F$5-'СЕТ СН'!$F$21</f>
        <v>3221.8949392700001</v>
      </c>
      <c r="M28" s="36">
        <f>SUMIFS(СВЦЭМ!$D$39:$D$782,СВЦЭМ!$A$39:$A$782,$A28,СВЦЭМ!$B$39:$B$782,M$11)+'СЕТ СН'!$F$11+СВЦЭМ!$D$10+'СЕТ СН'!$F$5-'СЕТ СН'!$F$21</f>
        <v>3219.8123566700001</v>
      </c>
      <c r="N28" s="36">
        <f>SUMIFS(СВЦЭМ!$D$39:$D$782,СВЦЭМ!$A$39:$A$782,$A28,СВЦЭМ!$B$39:$B$782,N$11)+'СЕТ СН'!$F$11+СВЦЭМ!$D$10+'СЕТ СН'!$F$5-'СЕТ СН'!$F$21</f>
        <v>3222.0042949099998</v>
      </c>
      <c r="O28" s="36">
        <f>SUMIFS(СВЦЭМ!$D$39:$D$782,СВЦЭМ!$A$39:$A$782,$A28,СВЦЭМ!$B$39:$B$782,O$11)+'СЕТ СН'!$F$11+СВЦЭМ!$D$10+'СЕТ СН'!$F$5-'СЕТ СН'!$F$21</f>
        <v>3214.2053869900001</v>
      </c>
      <c r="P28" s="36">
        <f>SUMIFS(СВЦЭМ!$D$39:$D$782,СВЦЭМ!$A$39:$A$782,$A28,СВЦЭМ!$B$39:$B$782,P$11)+'СЕТ СН'!$F$11+СВЦЭМ!$D$10+'СЕТ СН'!$F$5-'СЕТ СН'!$F$21</f>
        <v>3222.4967437100004</v>
      </c>
      <c r="Q28" s="36">
        <f>SUMIFS(СВЦЭМ!$D$39:$D$782,СВЦЭМ!$A$39:$A$782,$A28,СВЦЭМ!$B$39:$B$782,Q$11)+'СЕТ СН'!$F$11+СВЦЭМ!$D$10+'СЕТ СН'!$F$5-'СЕТ СН'!$F$21</f>
        <v>3198.6637450200001</v>
      </c>
      <c r="R28" s="36">
        <f>SUMIFS(СВЦЭМ!$D$39:$D$782,СВЦЭМ!$A$39:$A$782,$A28,СВЦЭМ!$B$39:$B$782,R$11)+'СЕТ СН'!$F$11+СВЦЭМ!$D$10+'СЕТ СН'!$F$5-'СЕТ СН'!$F$21</f>
        <v>3193.8619032900001</v>
      </c>
      <c r="S28" s="36">
        <f>SUMIFS(СВЦЭМ!$D$39:$D$782,СВЦЭМ!$A$39:$A$782,$A28,СВЦЭМ!$B$39:$B$782,S$11)+'СЕТ СН'!$F$11+СВЦЭМ!$D$10+'СЕТ СН'!$F$5-'СЕТ СН'!$F$21</f>
        <v>3186.0485773600003</v>
      </c>
      <c r="T28" s="36">
        <f>SUMIFS(СВЦЭМ!$D$39:$D$782,СВЦЭМ!$A$39:$A$782,$A28,СВЦЭМ!$B$39:$B$782,T$11)+'СЕТ СН'!$F$11+СВЦЭМ!$D$10+'СЕТ СН'!$F$5-'СЕТ СН'!$F$21</f>
        <v>3214.1132927600001</v>
      </c>
      <c r="U28" s="36">
        <f>SUMIFS(СВЦЭМ!$D$39:$D$782,СВЦЭМ!$A$39:$A$782,$A28,СВЦЭМ!$B$39:$B$782,U$11)+'СЕТ СН'!$F$11+СВЦЭМ!$D$10+'СЕТ СН'!$F$5-'СЕТ СН'!$F$21</f>
        <v>3218.4643077199999</v>
      </c>
      <c r="V28" s="36">
        <f>SUMIFS(СВЦЭМ!$D$39:$D$782,СВЦЭМ!$A$39:$A$782,$A28,СВЦЭМ!$B$39:$B$782,V$11)+'СЕТ СН'!$F$11+СВЦЭМ!$D$10+'СЕТ СН'!$F$5-'СЕТ СН'!$F$21</f>
        <v>3236.49480855</v>
      </c>
      <c r="W28" s="36">
        <f>SUMIFS(СВЦЭМ!$D$39:$D$782,СВЦЭМ!$A$39:$A$782,$A28,СВЦЭМ!$B$39:$B$782,W$11)+'СЕТ СН'!$F$11+СВЦЭМ!$D$10+'СЕТ СН'!$F$5-'СЕТ СН'!$F$21</f>
        <v>3209.9333381799997</v>
      </c>
      <c r="X28" s="36">
        <f>SUMIFS(СВЦЭМ!$D$39:$D$782,СВЦЭМ!$A$39:$A$782,$A28,СВЦЭМ!$B$39:$B$782,X$11)+'СЕТ СН'!$F$11+СВЦЭМ!$D$10+'СЕТ СН'!$F$5-'СЕТ СН'!$F$21</f>
        <v>3260.1599424200003</v>
      </c>
      <c r="Y28" s="36">
        <f>SUMIFS(СВЦЭМ!$D$39:$D$782,СВЦЭМ!$A$39:$A$782,$A28,СВЦЭМ!$B$39:$B$782,Y$11)+'СЕТ СН'!$F$11+СВЦЭМ!$D$10+'СЕТ СН'!$F$5-'СЕТ СН'!$F$21</f>
        <v>3341.1245779999999</v>
      </c>
    </row>
    <row r="29" spans="1:25" ht="15.75" x14ac:dyDescent="0.2">
      <c r="A29" s="35">
        <f t="shared" si="0"/>
        <v>45125</v>
      </c>
      <c r="B29" s="36">
        <f>SUMIFS(СВЦЭМ!$D$39:$D$782,СВЦЭМ!$A$39:$A$782,$A29,СВЦЭМ!$B$39:$B$782,B$11)+'СЕТ СН'!$F$11+СВЦЭМ!$D$10+'СЕТ СН'!$F$5-'СЕТ СН'!$F$21</f>
        <v>3284.0238320600001</v>
      </c>
      <c r="C29" s="36">
        <f>SUMIFS(СВЦЭМ!$D$39:$D$782,СВЦЭМ!$A$39:$A$782,$A29,СВЦЭМ!$B$39:$B$782,C$11)+'СЕТ СН'!$F$11+СВЦЭМ!$D$10+'СЕТ СН'!$F$5-'СЕТ СН'!$F$21</f>
        <v>3320.30981776</v>
      </c>
      <c r="D29" s="36">
        <f>SUMIFS(СВЦЭМ!$D$39:$D$782,СВЦЭМ!$A$39:$A$782,$A29,СВЦЭМ!$B$39:$B$782,D$11)+'СЕТ СН'!$F$11+СВЦЭМ!$D$10+'СЕТ СН'!$F$5-'СЕТ СН'!$F$21</f>
        <v>3486.43071586</v>
      </c>
      <c r="E29" s="36">
        <f>SUMIFS(СВЦЭМ!$D$39:$D$782,СВЦЭМ!$A$39:$A$782,$A29,СВЦЭМ!$B$39:$B$782,E$11)+'СЕТ СН'!$F$11+СВЦЭМ!$D$10+'СЕТ СН'!$F$5-'СЕТ СН'!$F$21</f>
        <v>3591.2259221499999</v>
      </c>
      <c r="F29" s="36">
        <f>SUMIFS(СВЦЭМ!$D$39:$D$782,СВЦЭМ!$A$39:$A$782,$A29,СВЦЭМ!$B$39:$B$782,F$11)+'СЕТ СН'!$F$11+СВЦЭМ!$D$10+'СЕТ СН'!$F$5-'СЕТ СН'!$F$21</f>
        <v>3600.5389467</v>
      </c>
      <c r="G29" s="36">
        <f>SUMIFS(СВЦЭМ!$D$39:$D$782,СВЦЭМ!$A$39:$A$782,$A29,СВЦЭМ!$B$39:$B$782,G$11)+'СЕТ СН'!$F$11+СВЦЭМ!$D$10+'СЕТ СН'!$F$5-'СЕТ СН'!$F$21</f>
        <v>3610.4588853100004</v>
      </c>
      <c r="H29" s="36">
        <f>SUMIFS(СВЦЭМ!$D$39:$D$782,СВЦЭМ!$A$39:$A$782,$A29,СВЦЭМ!$B$39:$B$782,H$11)+'СЕТ СН'!$F$11+СВЦЭМ!$D$10+'СЕТ СН'!$F$5-'СЕТ СН'!$F$21</f>
        <v>3406.8511417899999</v>
      </c>
      <c r="I29" s="36">
        <f>SUMIFS(СВЦЭМ!$D$39:$D$782,СВЦЭМ!$A$39:$A$782,$A29,СВЦЭМ!$B$39:$B$782,I$11)+'СЕТ СН'!$F$11+СВЦЭМ!$D$10+'СЕТ СН'!$F$5-'СЕТ СН'!$F$21</f>
        <v>3330.0369972400003</v>
      </c>
      <c r="J29" s="36">
        <f>SUMIFS(СВЦЭМ!$D$39:$D$782,СВЦЭМ!$A$39:$A$782,$A29,СВЦЭМ!$B$39:$B$782,J$11)+'СЕТ СН'!$F$11+СВЦЭМ!$D$10+'СЕТ СН'!$F$5-'СЕТ СН'!$F$21</f>
        <v>3237.1043764400001</v>
      </c>
      <c r="K29" s="36">
        <f>SUMIFS(СВЦЭМ!$D$39:$D$782,СВЦЭМ!$A$39:$A$782,$A29,СВЦЭМ!$B$39:$B$782,K$11)+'СЕТ СН'!$F$11+СВЦЭМ!$D$10+'СЕТ СН'!$F$5-'СЕТ СН'!$F$21</f>
        <v>3179.9567584699998</v>
      </c>
      <c r="L29" s="36">
        <f>SUMIFS(СВЦЭМ!$D$39:$D$782,СВЦЭМ!$A$39:$A$782,$A29,СВЦЭМ!$B$39:$B$782,L$11)+'СЕТ СН'!$F$11+СВЦЭМ!$D$10+'СЕТ СН'!$F$5-'СЕТ СН'!$F$21</f>
        <v>3167.8355326800001</v>
      </c>
      <c r="M29" s="36">
        <f>SUMIFS(СВЦЭМ!$D$39:$D$782,СВЦЭМ!$A$39:$A$782,$A29,СВЦЭМ!$B$39:$B$782,M$11)+'СЕТ СН'!$F$11+СВЦЭМ!$D$10+'СЕТ СН'!$F$5-'СЕТ СН'!$F$21</f>
        <v>3152.8293450600004</v>
      </c>
      <c r="N29" s="36">
        <f>SUMIFS(СВЦЭМ!$D$39:$D$782,СВЦЭМ!$A$39:$A$782,$A29,СВЦЭМ!$B$39:$B$782,N$11)+'СЕТ СН'!$F$11+СВЦЭМ!$D$10+'СЕТ СН'!$F$5-'СЕТ СН'!$F$21</f>
        <v>3155.1550922500001</v>
      </c>
      <c r="O29" s="36">
        <f>SUMIFS(СВЦЭМ!$D$39:$D$782,СВЦЭМ!$A$39:$A$782,$A29,СВЦЭМ!$B$39:$B$782,O$11)+'СЕТ СН'!$F$11+СВЦЭМ!$D$10+'СЕТ СН'!$F$5-'СЕТ СН'!$F$21</f>
        <v>3153.69807971</v>
      </c>
      <c r="P29" s="36">
        <f>SUMIFS(СВЦЭМ!$D$39:$D$782,СВЦЭМ!$A$39:$A$782,$A29,СВЦЭМ!$B$39:$B$782,P$11)+'СЕТ СН'!$F$11+СВЦЭМ!$D$10+'СЕТ СН'!$F$5-'СЕТ СН'!$F$21</f>
        <v>3152.6622114100001</v>
      </c>
      <c r="Q29" s="36">
        <f>SUMIFS(СВЦЭМ!$D$39:$D$782,СВЦЭМ!$A$39:$A$782,$A29,СВЦЭМ!$B$39:$B$782,Q$11)+'СЕТ СН'!$F$11+СВЦЭМ!$D$10+'СЕТ СН'!$F$5-'СЕТ СН'!$F$21</f>
        <v>3130.3496220000002</v>
      </c>
      <c r="R29" s="36">
        <f>SUMIFS(СВЦЭМ!$D$39:$D$782,СВЦЭМ!$A$39:$A$782,$A29,СВЦЭМ!$B$39:$B$782,R$11)+'СЕТ СН'!$F$11+СВЦЭМ!$D$10+'СЕТ СН'!$F$5-'СЕТ СН'!$F$21</f>
        <v>3134.1647627399998</v>
      </c>
      <c r="S29" s="36">
        <f>SUMIFS(СВЦЭМ!$D$39:$D$782,СВЦЭМ!$A$39:$A$782,$A29,СВЦЭМ!$B$39:$B$782,S$11)+'СЕТ СН'!$F$11+СВЦЭМ!$D$10+'СЕТ СН'!$F$5-'СЕТ СН'!$F$21</f>
        <v>3137.2296548499999</v>
      </c>
      <c r="T29" s="36">
        <f>SUMIFS(СВЦЭМ!$D$39:$D$782,СВЦЭМ!$A$39:$A$782,$A29,СВЦЭМ!$B$39:$B$782,T$11)+'СЕТ СН'!$F$11+СВЦЭМ!$D$10+'СЕТ СН'!$F$5-'СЕТ СН'!$F$21</f>
        <v>3158.8407815199998</v>
      </c>
      <c r="U29" s="36">
        <f>SUMIFS(СВЦЭМ!$D$39:$D$782,СВЦЭМ!$A$39:$A$782,$A29,СВЦЭМ!$B$39:$B$782,U$11)+'СЕТ СН'!$F$11+СВЦЭМ!$D$10+'СЕТ СН'!$F$5-'СЕТ СН'!$F$21</f>
        <v>3183.1259457000001</v>
      </c>
      <c r="V29" s="36">
        <f>SUMIFS(СВЦЭМ!$D$39:$D$782,СВЦЭМ!$A$39:$A$782,$A29,СВЦЭМ!$B$39:$B$782,V$11)+'СЕТ СН'!$F$11+СВЦЭМ!$D$10+'СЕТ СН'!$F$5-'СЕТ СН'!$F$21</f>
        <v>3184.39978918</v>
      </c>
      <c r="W29" s="36">
        <f>SUMIFS(СВЦЭМ!$D$39:$D$782,СВЦЭМ!$A$39:$A$782,$A29,СВЦЭМ!$B$39:$B$782,W$11)+'СЕТ СН'!$F$11+СВЦЭМ!$D$10+'СЕТ СН'!$F$5-'СЕТ СН'!$F$21</f>
        <v>3165.5421529100004</v>
      </c>
      <c r="X29" s="36">
        <f>SUMIFS(СВЦЭМ!$D$39:$D$782,СВЦЭМ!$A$39:$A$782,$A29,СВЦЭМ!$B$39:$B$782,X$11)+'СЕТ СН'!$F$11+СВЦЭМ!$D$10+'СЕТ СН'!$F$5-'СЕТ СН'!$F$21</f>
        <v>3200.7977909600004</v>
      </c>
      <c r="Y29" s="36">
        <f>SUMIFS(СВЦЭМ!$D$39:$D$782,СВЦЭМ!$A$39:$A$782,$A29,СВЦЭМ!$B$39:$B$782,Y$11)+'СЕТ СН'!$F$11+СВЦЭМ!$D$10+'СЕТ СН'!$F$5-'СЕТ СН'!$F$21</f>
        <v>3273.8630939499999</v>
      </c>
    </row>
    <row r="30" spans="1:25" ht="15.75" x14ac:dyDescent="0.2">
      <c r="A30" s="35">
        <f t="shared" si="0"/>
        <v>45126</v>
      </c>
      <c r="B30" s="36">
        <f>SUMIFS(СВЦЭМ!$D$39:$D$782,СВЦЭМ!$A$39:$A$782,$A30,СВЦЭМ!$B$39:$B$782,B$11)+'СЕТ СН'!$F$11+СВЦЭМ!$D$10+'СЕТ СН'!$F$5-'СЕТ СН'!$F$21</f>
        <v>3382.7828774999998</v>
      </c>
      <c r="C30" s="36">
        <f>SUMIFS(СВЦЭМ!$D$39:$D$782,СВЦЭМ!$A$39:$A$782,$A30,СВЦЭМ!$B$39:$B$782,C$11)+'СЕТ СН'!$F$11+СВЦЭМ!$D$10+'СЕТ СН'!$F$5-'СЕТ СН'!$F$21</f>
        <v>3423.1875523899998</v>
      </c>
      <c r="D30" s="36">
        <f>SUMIFS(СВЦЭМ!$D$39:$D$782,СВЦЭМ!$A$39:$A$782,$A30,СВЦЭМ!$B$39:$B$782,D$11)+'СЕТ СН'!$F$11+СВЦЭМ!$D$10+'СЕТ СН'!$F$5-'СЕТ СН'!$F$21</f>
        <v>3519.4416534100001</v>
      </c>
      <c r="E30" s="36">
        <f>SUMIFS(СВЦЭМ!$D$39:$D$782,СВЦЭМ!$A$39:$A$782,$A30,СВЦЭМ!$B$39:$B$782,E$11)+'СЕТ СН'!$F$11+СВЦЭМ!$D$10+'СЕТ СН'!$F$5-'СЕТ СН'!$F$21</f>
        <v>3556.5633912200001</v>
      </c>
      <c r="F30" s="36">
        <f>SUMIFS(СВЦЭМ!$D$39:$D$782,СВЦЭМ!$A$39:$A$782,$A30,СВЦЭМ!$B$39:$B$782,F$11)+'СЕТ СН'!$F$11+СВЦЭМ!$D$10+'СЕТ СН'!$F$5-'СЕТ СН'!$F$21</f>
        <v>3552.7354430599999</v>
      </c>
      <c r="G30" s="36">
        <f>SUMIFS(СВЦЭМ!$D$39:$D$782,СВЦЭМ!$A$39:$A$782,$A30,СВЦЭМ!$B$39:$B$782,G$11)+'СЕТ СН'!$F$11+СВЦЭМ!$D$10+'СЕТ СН'!$F$5-'СЕТ СН'!$F$21</f>
        <v>3544.7133074000003</v>
      </c>
      <c r="H30" s="36">
        <f>SUMIFS(СВЦЭМ!$D$39:$D$782,СВЦЭМ!$A$39:$A$782,$A30,СВЦЭМ!$B$39:$B$782,H$11)+'СЕТ СН'!$F$11+СВЦЭМ!$D$10+'СЕТ СН'!$F$5-'СЕТ СН'!$F$21</f>
        <v>3429.7530536599998</v>
      </c>
      <c r="I30" s="36">
        <f>SUMIFS(СВЦЭМ!$D$39:$D$782,СВЦЭМ!$A$39:$A$782,$A30,СВЦЭМ!$B$39:$B$782,I$11)+'СЕТ СН'!$F$11+СВЦЭМ!$D$10+'СЕТ СН'!$F$5-'СЕТ СН'!$F$21</f>
        <v>3338.4988265000002</v>
      </c>
      <c r="J30" s="36">
        <f>SUMIFS(СВЦЭМ!$D$39:$D$782,СВЦЭМ!$A$39:$A$782,$A30,СВЦЭМ!$B$39:$B$782,J$11)+'СЕТ СН'!$F$11+СВЦЭМ!$D$10+'СЕТ СН'!$F$5-'СЕТ СН'!$F$21</f>
        <v>3256.96996433</v>
      </c>
      <c r="K30" s="36">
        <f>SUMIFS(СВЦЭМ!$D$39:$D$782,СВЦЭМ!$A$39:$A$782,$A30,СВЦЭМ!$B$39:$B$782,K$11)+'СЕТ СН'!$F$11+СВЦЭМ!$D$10+'СЕТ СН'!$F$5-'СЕТ СН'!$F$21</f>
        <v>3186.09887553</v>
      </c>
      <c r="L30" s="36">
        <f>SUMIFS(СВЦЭМ!$D$39:$D$782,СВЦЭМ!$A$39:$A$782,$A30,СВЦЭМ!$B$39:$B$782,L$11)+'СЕТ СН'!$F$11+СВЦЭМ!$D$10+'СЕТ СН'!$F$5-'СЕТ СН'!$F$21</f>
        <v>3157.8188159000001</v>
      </c>
      <c r="M30" s="36">
        <f>SUMIFS(СВЦЭМ!$D$39:$D$782,СВЦЭМ!$A$39:$A$782,$A30,СВЦЭМ!$B$39:$B$782,M$11)+'СЕТ СН'!$F$11+СВЦЭМ!$D$10+'СЕТ СН'!$F$5-'СЕТ СН'!$F$21</f>
        <v>3153.0471720400001</v>
      </c>
      <c r="N30" s="36">
        <f>SUMIFS(СВЦЭМ!$D$39:$D$782,СВЦЭМ!$A$39:$A$782,$A30,СВЦЭМ!$B$39:$B$782,N$11)+'СЕТ СН'!$F$11+СВЦЭМ!$D$10+'СЕТ СН'!$F$5-'СЕТ СН'!$F$21</f>
        <v>3147.2104018199998</v>
      </c>
      <c r="O30" s="36">
        <f>SUMIFS(СВЦЭМ!$D$39:$D$782,СВЦЭМ!$A$39:$A$782,$A30,СВЦЭМ!$B$39:$B$782,O$11)+'СЕТ СН'!$F$11+СВЦЭМ!$D$10+'СЕТ СН'!$F$5-'СЕТ СН'!$F$21</f>
        <v>3152.0769293000003</v>
      </c>
      <c r="P30" s="36">
        <f>SUMIFS(СВЦЭМ!$D$39:$D$782,СВЦЭМ!$A$39:$A$782,$A30,СВЦЭМ!$B$39:$B$782,P$11)+'СЕТ СН'!$F$11+СВЦЭМ!$D$10+'СЕТ СН'!$F$5-'СЕТ СН'!$F$21</f>
        <v>3142.4279558500002</v>
      </c>
      <c r="Q30" s="36">
        <f>SUMIFS(СВЦЭМ!$D$39:$D$782,СВЦЭМ!$A$39:$A$782,$A30,СВЦЭМ!$B$39:$B$782,Q$11)+'СЕТ СН'!$F$11+СВЦЭМ!$D$10+'СЕТ СН'!$F$5-'СЕТ СН'!$F$21</f>
        <v>3144.52437439</v>
      </c>
      <c r="R30" s="36">
        <f>SUMIFS(СВЦЭМ!$D$39:$D$782,СВЦЭМ!$A$39:$A$782,$A30,СВЦЭМ!$B$39:$B$782,R$11)+'СЕТ СН'!$F$11+СВЦЭМ!$D$10+'СЕТ СН'!$F$5-'СЕТ СН'!$F$21</f>
        <v>3157.20210339</v>
      </c>
      <c r="S30" s="36">
        <f>SUMIFS(СВЦЭМ!$D$39:$D$782,СВЦЭМ!$A$39:$A$782,$A30,СВЦЭМ!$B$39:$B$782,S$11)+'СЕТ СН'!$F$11+СВЦЭМ!$D$10+'СЕТ СН'!$F$5-'СЕТ СН'!$F$21</f>
        <v>3164.25222158</v>
      </c>
      <c r="T30" s="36">
        <f>SUMIFS(СВЦЭМ!$D$39:$D$782,СВЦЭМ!$A$39:$A$782,$A30,СВЦЭМ!$B$39:$B$782,T$11)+'СЕТ СН'!$F$11+СВЦЭМ!$D$10+'СЕТ СН'!$F$5-'СЕТ СН'!$F$21</f>
        <v>3198.4515998400002</v>
      </c>
      <c r="U30" s="36">
        <f>SUMIFS(СВЦЭМ!$D$39:$D$782,СВЦЭМ!$A$39:$A$782,$A30,СВЦЭМ!$B$39:$B$782,U$11)+'СЕТ СН'!$F$11+СВЦЭМ!$D$10+'СЕТ СН'!$F$5-'СЕТ СН'!$F$21</f>
        <v>3197.1075596199998</v>
      </c>
      <c r="V30" s="36">
        <f>SUMIFS(СВЦЭМ!$D$39:$D$782,СВЦЭМ!$A$39:$A$782,$A30,СВЦЭМ!$B$39:$B$782,V$11)+'СЕТ СН'!$F$11+СВЦЭМ!$D$10+'СЕТ СН'!$F$5-'СЕТ СН'!$F$21</f>
        <v>3209.0717657800001</v>
      </c>
      <c r="W30" s="36">
        <f>SUMIFS(СВЦЭМ!$D$39:$D$782,СВЦЭМ!$A$39:$A$782,$A30,СВЦЭМ!$B$39:$B$782,W$11)+'СЕТ СН'!$F$11+СВЦЭМ!$D$10+'СЕТ СН'!$F$5-'СЕТ СН'!$F$21</f>
        <v>3196.6693370600001</v>
      </c>
      <c r="X30" s="36">
        <f>SUMIFS(СВЦЭМ!$D$39:$D$782,СВЦЭМ!$A$39:$A$782,$A30,СВЦЭМ!$B$39:$B$782,X$11)+'СЕТ СН'!$F$11+СВЦЭМ!$D$10+'СЕТ СН'!$F$5-'СЕТ СН'!$F$21</f>
        <v>3237.1677012500004</v>
      </c>
      <c r="Y30" s="36">
        <f>SUMIFS(СВЦЭМ!$D$39:$D$782,СВЦЭМ!$A$39:$A$782,$A30,СВЦЭМ!$B$39:$B$782,Y$11)+'СЕТ СН'!$F$11+СВЦЭМ!$D$10+'СЕТ СН'!$F$5-'СЕТ СН'!$F$21</f>
        <v>3323.1304566500003</v>
      </c>
    </row>
    <row r="31" spans="1:25" ht="15.75" x14ac:dyDescent="0.2">
      <c r="A31" s="35">
        <f t="shared" si="0"/>
        <v>45127</v>
      </c>
      <c r="B31" s="36">
        <f>SUMIFS(СВЦЭМ!$D$39:$D$782,СВЦЭМ!$A$39:$A$782,$A31,СВЦЭМ!$B$39:$B$782,B$11)+'СЕТ СН'!$F$11+СВЦЭМ!$D$10+'СЕТ СН'!$F$5-'СЕТ СН'!$F$21</f>
        <v>3323.0849501500002</v>
      </c>
      <c r="C31" s="36">
        <f>SUMIFS(СВЦЭМ!$D$39:$D$782,СВЦЭМ!$A$39:$A$782,$A31,СВЦЭМ!$B$39:$B$782,C$11)+'СЕТ СН'!$F$11+СВЦЭМ!$D$10+'СЕТ СН'!$F$5-'СЕТ СН'!$F$21</f>
        <v>3415.2638393100001</v>
      </c>
      <c r="D31" s="36">
        <f>SUMIFS(СВЦЭМ!$D$39:$D$782,СВЦЭМ!$A$39:$A$782,$A31,СВЦЭМ!$B$39:$B$782,D$11)+'СЕТ СН'!$F$11+СВЦЭМ!$D$10+'СЕТ СН'!$F$5-'СЕТ СН'!$F$21</f>
        <v>3529.6162328199998</v>
      </c>
      <c r="E31" s="36">
        <f>SUMIFS(СВЦЭМ!$D$39:$D$782,СВЦЭМ!$A$39:$A$782,$A31,СВЦЭМ!$B$39:$B$782,E$11)+'СЕТ СН'!$F$11+СВЦЭМ!$D$10+'СЕТ СН'!$F$5-'СЕТ СН'!$F$21</f>
        <v>3537.7524056399998</v>
      </c>
      <c r="F31" s="36">
        <f>SUMIFS(СВЦЭМ!$D$39:$D$782,СВЦЭМ!$A$39:$A$782,$A31,СВЦЭМ!$B$39:$B$782,F$11)+'СЕТ СН'!$F$11+СВЦЭМ!$D$10+'СЕТ СН'!$F$5-'СЕТ СН'!$F$21</f>
        <v>3531.9562558899997</v>
      </c>
      <c r="G31" s="36">
        <f>SUMIFS(СВЦЭМ!$D$39:$D$782,СВЦЭМ!$A$39:$A$782,$A31,СВЦЭМ!$B$39:$B$782,G$11)+'СЕТ СН'!$F$11+СВЦЭМ!$D$10+'СЕТ СН'!$F$5-'СЕТ СН'!$F$21</f>
        <v>3546.0519634800003</v>
      </c>
      <c r="H31" s="36">
        <f>SUMIFS(СВЦЭМ!$D$39:$D$782,СВЦЭМ!$A$39:$A$782,$A31,СВЦЭМ!$B$39:$B$782,H$11)+'СЕТ СН'!$F$11+СВЦЭМ!$D$10+'СЕТ СН'!$F$5-'СЕТ СН'!$F$21</f>
        <v>3352.3538544800003</v>
      </c>
      <c r="I31" s="36">
        <f>SUMIFS(СВЦЭМ!$D$39:$D$782,СВЦЭМ!$A$39:$A$782,$A31,СВЦЭМ!$B$39:$B$782,I$11)+'СЕТ СН'!$F$11+СВЦЭМ!$D$10+'СЕТ СН'!$F$5-'СЕТ СН'!$F$21</f>
        <v>3265.8213644900002</v>
      </c>
      <c r="J31" s="36">
        <f>SUMIFS(СВЦЭМ!$D$39:$D$782,СВЦЭМ!$A$39:$A$782,$A31,СВЦЭМ!$B$39:$B$782,J$11)+'СЕТ СН'!$F$11+СВЦЭМ!$D$10+'СЕТ СН'!$F$5-'СЕТ СН'!$F$21</f>
        <v>3155.0567938200002</v>
      </c>
      <c r="K31" s="36">
        <f>SUMIFS(СВЦЭМ!$D$39:$D$782,СВЦЭМ!$A$39:$A$782,$A31,СВЦЭМ!$B$39:$B$782,K$11)+'СЕТ СН'!$F$11+СВЦЭМ!$D$10+'СЕТ СН'!$F$5-'СЕТ СН'!$F$21</f>
        <v>3115.2287928800001</v>
      </c>
      <c r="L31" s="36">
        <f>SUMIFS(СВЦЭМ!$D$39:$D$782,СВЦЭМ!$A$39:$A$782,$A31,СВЦЭМ!$B$39:$B$782,L$11)+'СЕТ СН'!$F$11+СВЦЭМ!$D$10+'СЕТ СН'!$F$5-'СЕТ СН'!$F$21</f>
        <v>3077.7182564499999</v>
      </c>
      <c r="M31" s="36">
        <f>SUMIFS(СВЦЭМ!$D$39:$D$782,СВЦЭМ!$A$39:$A$782,$A31,СВЦЭМ!$B$39:$B$782,M$11)+'СЕТ СН'!$F$11+СВЦЭМ!$D$10+'СЕТ СН'!$F$5-'СЕТ СН'!$F$21</f>
        <v>3057.2872599000002</v>
      </c>
      <c r="N31" s="36">
        <f>SUMIFS(СВЦЭМ!$D$39:$D$782,СВЦЭМ!$A$39:$A$782,$A31,СВЦЭМ!$B$39:$B$782,N$11)+'СЕТ СН'!$F$11+СВЦЭМ!$D$10+'СЕТ СН'!$F$5-'СЕТ СН'!$F$21</f>
        <v>3049.1755199700001</v>
      </c>
      <c r="O31" s="36">
        <f>SUMIFS(СВЦЭМ!$D$39:$D$782,СВЦЭМ!$A$39:$A$782,$A31,СВЦЭМ!$B$39:$B$782,O$11)+'СЕТ СН'!$F$11+СВЦЭМ!$D$10+'СЕТ СН'!$F$5-'СЕТ СН'!$F$21</f>
        <v>3055.11319108</v>
      </c>
      <c r="P31" s="36">
        <f>SUMIFS(СВЦЭМ!$D$39:$D$782,СВЦЭМ!$A$39:$A$782,$A31,СВЦЭМ!$B$39:$B$782,P$11)+'СЕТ СН'!$F$11+СВЦЭМ!$D$10+'СЕТ СН'!$F$5-'СЕТ СН'!$F$21</f>
        <v>3067.9095569900001</v>
      </c>
      <c r="Q31" s="36">
        <f>SUMIFS(СВЦЭМ!$D$39:$D$782,СВЦЭМ!$A$39:$A$782,$A31,СВЦЭМ!$B$39:$B$782,Q$11)+'СЕТ СН'!$F$11+СВЦЭМ!$D$10+'СЕТ СН'!$F$5-'СЕТ СН'!$F$21</f>
        <v>3070.6734884799998</v>
      </c>
      <c r="R31" s="36">
        <f>SUMIFS(СВЦЭМ!$D$39:$D$782,СВЦЭМ!$A$39:$A$782,$A31,СВЦЭМ!$B$39:$B$782,R$11)+'СЕТ СН'!$F$11+СВЦЭМ!$D$10+'СЕТ СН'!$F$5-'СЕТ СН'!$F$21</f>
        <v>3071.80219532</v>
      </c>
      <c r="S31" s="36">
        <f>SUMIFS(СВЦЭМ!$D$39:$D$782,СВЦЭМ!$A$39:$A$782,$A31,СВЦЭМ!$B$39:$B$782,S$11)+'СЕТ СН'!$F$11+СВЦЭМ!$D$10+'СЕТ СН'!$F$5-'СЕТ СН'!$F$21</f>
        <v>3076.5702353000001</v>
      </c>
      <c r="T31" s="36">
        <f>SUMIFS(СВЦЭМ!$D$39:$D$782,СВЦЭМ!$A$39:$A$782,$A31,СВЦЭМ!$B$39:$B$782,T$11)+'СЕТ СН'!$F$11+СВЦЭМ!$D$10+'СЕТ СН'!$F$5-'СЕТ СН'!$F$21</f>
        <v>3076.5365410300001</v>
      </c>
      <c r="U31" s="36">
        <f>SUMIFS(СВЦЭМ!$D$39:$D$782,СВЦЭМ!$A$39:$A$782,$A31,СВЦЭМ!$B$39:$B$782,U$11)+'СЕТ СН'!$F$11+СВЦЭМ!$D$10+'СЕТ СН'!$F$5-'СЕТ СН'!$F$21</f>
        <v>3098.0216694299997</v>
      </c>
      <c r="V31" s="36">
        <f>SUMIFS(СВЦЭМ!$D$39:$D$782,СВЦЭМ!$A$39:$A$782,$A31,СВЦЭМ!$B$39:$B$782,V$11)+'СЕТ СН'!$F$11+СВЦЭМ!$D$10+'СЕТ СН'!$F$5-'СЕТ СН'!$F$21</f>
        <v>3101.8367364000001</v>
      </c>
      <c r="W31" s="36">
        <f>SUMIFS(СВЦЭМ!$D$39:$D$782,СВЦЭМ!$A$39:$A$782,$A31,СВЦЭМ!$B$39:$B$782,W$11)+'СЕТ СН'!$F$11+СВЦЭМ!$D$10+'СЕТ СН'!$F$5-'СЕТ СН'!$F$21</f>
        <v>3108.1328111299999</v>
      </c>
      <c r="X31" s="36">
        <f>SUMIFS(СВЦЭМ!$D$39:$D$782,СВЦЭМ!$A$39:$A$782,$A31,СВЦЭМ!$B$39:$B$782,X$11)+'СЕТ СН'!$F$11+СВЦЭМ!$D$10+'СЕТ СН'!$F$5-'СЕТ СН'!$F$21</f>
        <v>3186.4851386400001</v>
      </c>
      <c r="Y31" s="36">
        <f>SUMIFS(СВЦЭМ!$D$39:$D$782,СВЦЭМ!$A$39:$A$782,$A31,СВЦЭМ!$B$39:$B$782,Y$11)+'СЕТ СН'!$F$11+СВЦЭМ!$D$10+'СЕТ СН'!$F$5-'СЕТ СН'!$F$21</f>
        <v>3278.1803443500003</v>
      </c>
    </row>
    <row r="32" spans="1:25" ht="15.75" x14ac:dyDescent="0.2">
      <c r="A32" s="35">
        <f t="shared" si="0"/>
        <v>45128</v>
      </c>
      <c r="B32" s="36">
        <f>SUMIFS(СВЦЭМ!$D$39:$D$782,СВЦЭМ!$A$39:$A$782,$A32,СВЦЭМ!$B$39:$B$782,B$11)+'СЕТ СН'!$F$11+СВЦЭМ!$D$10+'СЕТ СН'!$F$5-'СЕТ СН'!$F$21</f>
        <v>3310.68037757</v>
      </c>
      <c r="C32" s="36">
        <f>SUMIFS(СВЦЭМ!$D$39:$D$782,СВЦЭМ!$A$39:$A$782,$A32,СВЦЭМ!$B$39:$B$782,C$11)+'СЕТ СН'!$F$11+СВЦЭМ!$D$10+'СЕТ СН'!$F$5-'СЕТ СН'!$F$21</f>
        <v>3403.2918619500001</v>
      </c>
      <c r="D32" s="36">
        <f>SUMIFS(СВЦЭМ!$D$39:$D$782,СВЦЭМ!$A$39:$A$782,$A32,СВЦЭМ!$B$39:$B$782,D$11)+'СЕТ СН'!$F$11+СВЦЭМ!$D$10+'СЕТ СН'!$F$5-'СЕТ СН'!$F$21</f>
        <v>3511.0196726300001</v>
      </c>
      <c r="E32" s="36">
        <f>SUMIFS(СВЦЭМ!$D$39:$D$782,СВЦЭМ!$A$39:$A$782,$A32,СВЦЭМ!$B$39:$B$782,E$11)+'СЕТ СН'!$F$11+СВЦЭМ!$D$10+'СЕТ СН'!$F$5-'СЕТ СН'!$F$21</f>
        <v>3511.2610964599999</v>
      </c>
      <c r="F32" s="36">
        <f>SUMIFS(СВЦЭМ!$D$39:$D$782,СВЦЭМ!$A$39:$A$782,$A32,СВЦЭМ!$B$39:$B$782,F$11)+'СЕТ СН'!$F$11+СВЦЭМ!$D$10+'СЕТ СН'!$F$5-'СЕТ СН'!$F$21</f>
        <v>3531.0467806000001</v>
      </c>
      <c r="G32" s="36">
        <f>SUMIFS(СВЦЭМ!$D$39:$D$782,СВЦЭМ!$A$39:$A$782,$A32,СВЦЭМ!$B$39:$B$782,G$11)+'СЕТ СН'!$F$11+СВЦЭМ!$D$10+'СЕТ СН'!$F$5-'СЕТ СН'!$F$21</f>
        <v>3538.42292309</v>
      </c>
      <c r="H32" s="36">
        <f>SUMIFS(СВЦЭМ!$D$39:$D$782,СВЦЭМ!$A$39:$A$782,$A32,СВЦЭМ!$B$39:$B$782,H$11)+'СЕТ СН'!$F$11+СВЦЭМ!$D$10+'СЕТ СН'!$F$5-'СЕТ СН'!$F$21</f>
        <v>3385.5850352300004</v>
      </c>
      <c r="I32" s="36">
        <f>SUMIFS(СВЦЭМ!$D$39:$D$782,СВЦЭМ!$A$39:$A$782,$A32,СВЦЭМ!$B$39:$B$782,I$11)+'СЕТ СН'!$F$11+СВЦЭМ!$D$10+'СЕТ СН'!$F$5-'СЕТ СН'!$F$21</f>
        <v>3284.8455448300001</v>
      </c>
      <c r="J32" s="36">
        <f>SUMIFS(СВЦЭМ!$D$39:$D$782,СВЦЭМ!$A$39:$A$782,$A32,СВЦЭМ!$B$39:$B$782,J$11)+'СЕТ СН'!$F$11+СВЦЭМ!$D$10+'СЕТ СН'!$F$5-'СЕТ СН'!$F$21</f>
        <v>3170.8167464500002</v>
      </c>
      <c r="K32" s="36">
        <f>SUMIFS(СВЦЭМ!$D$39:$D$782,СВЦЭМ!$A$39:$A$782,$A32,СВЦЭМ!$B$39:$B$782,K$11)+'СЕТ СН'!$F$11+СВЦЭМ!$D$10+'СЕТ СН'!$F$5-'СЕТ СН'!$F$21</f>
        <v>3096.8042899100001</v>
      </c>
      <c r="L32" s="36">
        <f>SUMIFS(СВЦЭМ!$D$39:$D$782,СВЦЭМ!$A$39:$A$782,$A32,СВЦЭМ!$B$39:$B$782,L$11)+'СЕТ СН'!$F$11+СВЦЭМ!$D$10+'СЕТ СН'!$F$5-'СЕТ СН'!$F$21</f>
        <v>3051.2805901000002</v>
      </c>
      <c r="M32" s="36">
        <f>SUMIFS(СВЦЭМ!$D$39:$D$782,СВЦЭМ!$A$39:$A$782,$A32,СВЦЭМ!$B$39:$B$782,M$11)+'СЕТ СН'!$F$11+СВЦЭМ!$D$10+'СЕТ СН'!$F$5-'СЕТ СН'!$F$21</f>
        <v>3048.9218195499998</v>
      </c>
      <c r="N32" s="36">
        <f>SUMIFS(СВЦЭМ!$D$39:$D$782,СВЦЭМ!$A$39:$A$782,$A32,СВЦЭМ!$B$39:$B$782,N$11)+'СЕТ СН'!$F$11+СВЦЭМ!$D$10+'СЕТ СН'!$F$5-'СЕТ СН'!$F$21</f>
        <v>3052.3413093099998</v>
      </c>
      <c r="O32" s="36">
        <f>SUMIFS(СВЦЭМ!$D$39:$D$782,СВЦЭМ!$A$39:$A$782,$A32,СВЦЭМ!$B$39:$B$782,O$11)+'СЕТ СН'!$F$11+СВЦЭМ!$D$10+'СЕТ СН'!$F$5-'СЕТ СН'!$F$21</f>
        <v>3050.31359686</v>
      </c>
      <c r="P32" s="36">
        <f>SUMIFS(СВЦЭМ!$D$39:$D$782,СВЦЭМ!$A$39:$A$782,$A32,СВЦЭМ!$B$39:$B$782,P$11)+'СЕТ СН'!$F$11+СВЦЭМ!$D$10+'СЕТ СН'!$F$5-'СЕТ СН'!$F$21</f>
        <v>3034.7040548200002</v>
      </c>
      <c r="Q32" s="36">
        <f>SUMIFS(СВЦЭМ!$D$39:$D$782,СВЦЭМ!$A$39:$A$782,$A32,СВЦЭМ!$B$39:$B$782,Q$11)+'СЕТ СН'!$F$11+СВЦЭМ!$D$10+'СЕТ СН'!$F$5-'СЕТ СН'!$F$21</f>
        <v>3041.6832904000003</v>
      </c>
      <c r="R32" s="36">
        <f>SUMIFS(СВЦЭМ!$D$39:$D$782,СВЦЭМ!$A$39:$A$782,$A32,СВЦЭМ!$B$39:$B$782,R$11)+'СЕТ СН'!$F$11+СВЦЭМ!$D$10+'СЕТ СН'!$F$5-'СЕТ СН'!$F$21</f>
        <v>3055.3755825099997</v>
      </c>
      <c r="S32" s="36">
        <f>SUMIFS(СВЦЭМ!$D$39:$D$782,СВЦЭМ!$A$39:$A$782,$A32,СВЦЭМ!$B$39:$B$782,S$11)+'СЕТ СН'!$F$11+СВЦЭМ!$D$10+'СЕТ СН'!$F$5-'СЕТ СН'!$F$21</f>
        <v>3061.55872507</v>
      </c>
      <c r="T32" s="36">
        <f>SUMIFS(СВЦЭМ!$D$39:$D$782,СВЦЭМ!$A$39:$A$782,$A32,СВЦЭМ!$B$39:$B$782,T$11)+'СЕТ СН'!$F$11+СВЦЭМ!$D$10+'СЕТ СН'!$F$5-'СЕТ СН'!$F$21</f>
        <v>3060.0794512299999</v>
      </c>
      <c r="U32" s="36">
        <f>SUMIFS(СВЦЭМ!$D$39:$D$782,СВЦЭМ!$A$39:$A$782,$A32,СВЦЭМ!$B$39:$B$782,U$11)+'СЕТ СН'!$F$11+СВЦЭМ!$D$10+'СЕТ СН'!$F$5-'СЕТ СН'!$F$21</f>
        <v>3066.8904743200001</v>
      </c>
      <c r="V32" s="36">
        <f>SUMIFS(СВЦЭМ!$D$39:$D$782,СВЦЭМ!$A$39:$A$782,$A32,СВЦЭМ!$B$39:$B$782,V$11)+'СЕТ СН'!$F$11+СВЦЭМ!$D$10+'СЕТ СН'!$F$5-'СЕТ СН'!$F$21</f>
        <v>3059.3733161999999</v>
      </c>
      <c r="W32" s="36">
        <f>SUMIFS(СВЦЭМ!$D$39:$D$782,СВЦЭМ!$A$39:$A$782,$A32,СВЦЭМ!$B$39:$B$782,W$11)+'СЕТ СН'!$F$11+СВЦЭМ!$D$10+'СЕТ СН'!$F$5-'СЕТ СН'!$F$21</f>
        <v>3030.7356777300001</v>
      </c>
      <c r="X32" s="36">
        <f>SUMIFS(СВЦЭМ!$D$39:$D$782,СВЦЭМ!$A$39:$A$782,$A32,СВЦЭМ!$B$39:$B$782,X$11)+'СЕТ СН'!$F$11+СВЦЭМ!$D$10+'СЕТ СН'!$F$5-'СЕТ СН'!$F$21</f>
        <v>3100.1844854299998</v>
      </c>
      <c r="Y32" s="36">
        <f>SUMIFS(СВЦЭМ!$D$39:$D$782,СВЦЭМ!$A$39:$A$782,$A32,СВЦЭМ!$B$39:$B$782,Y$11)+'СЕТ СН'!$F$11+СВЦЭМ!$D$10+'СЕТ СН'!$F$5-'СЕТ СН'!$F$21</f>
        <v>3267.0777923000001</v>
      </c>
    </row>
    <row r="33" spans="1:27" ht="15.75" x14ac:dyDescent="0.2">
      <c r="A33" s="35">
        <f t="shared" si="0"/>
        <v>45129</v>
      </c>
      <c r="B33" s="36">
        <f>SUMIFS(СВЦЭМ!$D$39:$D$782,СВЦЭМ!$A$39:$A$782,$A33,СВЦЭМ!$B$39:$B$782,B$11)+'СЕТ СН'!$F$11+СВЦЭМ!$D$10+'СЕТ СН'!$F$5-'СЕТ СН'!$F$21</f>
        <v>3253.7247045399999</v>
      </c>
      <c r="C33" s="36">
        <f>SUMIFS(СВЦЭМ!$D$39:$D$782,СВЦЭМ!$A$39:$A$782,$A33,СВЦЭМ!$B$39:$B$782,C$11)+'СЕТ СН'!$F$11+СВЦЭМ!$D$10+'СЕТ СН'!$F$5-'СЕТ СН'!$F$21</f>
        <v>3319.1716795399998</v>
      </c>
      <c r="D33" s="36">
        <f>SUMIFS(СВЦЭМ!$D$39:$D$782,СВЦЭМ!$A$39:$A$782,$A33,СВЦЭМ!$B$39:$B$782,D$11)+'СЕТ СН'!$F$11+СВЦЭМ!$D$10+'СЕТ СН'!$F$5-'СЕТ СН'!$F$21</f>
        <v>3412.9148894600003</v>
      </c>
      <c r="E33" s="36">
        <f>SUMIFS(СВЦЭМ!$D$39:$D$782,СВЦЭМ!$A$39:$A$782,$A33,СВЦЭМ!$B$39:$B$782,E$11)+'СЕТ СН'!$F$11+СВЦЭМ!$D$10+'СЕТ СН'!$F$5-'СЕТ СН'!$F$21</f>
        <v>3401.7056839699999</v>
      </c>
      <c r="F33" s="36">
        <f>SUMIFS(СВЦЭМ!$D$39:$D$782,СВЦЭМ!$A$39:$A$782,$A33,СВЦЭМ!$B$39:$B$782,F$11)+'СЕТ СН'!$F$11+СВЦЭМ!$D$10+'СЕТ СН'!$F$5-'СЕТ СН'!$F$21</f>
        <v>3394.0755930599998</v>
      </c>
      <c r="G33" s="36">
        <f>SUMIFS(СВЦЭМ!$D$39:$D$782,СВЦЭМ!$A$39:$A$782,$A33,СВЦЭМ!$B$39:$B$782,G$11)+'СЕТ СН'!$F$11+СВЦЭМ!$D$10+'СЕТ СН'!$F$5-'СЕТ СН'!$F$21</f>
        <v>3389.7433260100001</v>
      </c>
      <c r="H33" s="36">
        <f>SUMIFS(СВЦЭМ!$D$39:$D$782,СВЦЭМ!$A$39:$A$782,$A33,СВЦЭМ!$B$39:$B$782,H$11)+'СЕТ СН'!$F$11+СВЦЭМ!$D$10+'СЕТ СН'!$F$5-'СЕТ СН'!$F$21</f>
        <v>3331.4671286399998</v>
      </c>
      <c r="I33" s="36">
        <f>SUMIFS(СВЦЭМ!$D$39:$D$782,СВЦЭМ!$A$39:$A$782,$A33,СВЦЭМ!$B$39:$B$782,I$11)+'СЕТ СН'!$F$11+СВЦЭМ!$D$10+'СЕТ СН'!$F$5-'СЕТ СН'!$F$21</f>
        <v>3286.7154553999999</v>
      </c>
      <c r="J33" s="36">
        <f>SUMIFS(СВЦЭМ!$D$39:$D$782,СВЦЭМ!$A$39:$A$782,$A33,СВЦЭМ!$B$39:$B$782,J$11)+'СЕТ СН'!$F$11+СВЦЭМ!$D$10+'СЕТ СН'!$F$5-'СЕТ СН'!$F$21</f>
        <v>3160.8566929099998</v>
      </c>
      <c r="K33" s="36">
        <f>SUMIFS(СВЦЭМ!$D$39:$D$782,СВЦЭМ!$A$39:$A$782,$A33,СВЦЭМ!$B$39:$B$782,K$11)+'СЕТ СН'!$F$11+СВЦЭМ!$D$10+'СЕТ СН'!$F$5-'СЕТ СН'!$F$21</f>
        <v>3088.6392910100003</v>
      </c>
      <c r="L33" s="36">
        <f>SUMIFS(СВЦЭМ!$D$39:$D$782,СВЦЭМ!$A$39:$A$782,$A33,СВЦЭМ!$B$39:$B$782,L$11)+'СЕТ СН'!$F$11+СВЦЭМ!$D$10+'СЕТ СН'!$F$5-'СЕТ СН'!$F$21</f>
        <v>3027.47322205</v>
      </c>
      <c r="M33" s="36">
        <f>SUMIFS(СВЦЭМ!$D$39:$D$782,СВЦЭМ!$A$39:$A$782,$A33,СВЦЭМ!$B$39:$B$782,M$11)+'СЕТ СН'!$F$11+СВЦЭМ!$D$10+'СЕТ СН'!$F$5-'СЕТ СН'!$F$21</f>
        <v>3012.1193645499998</v>
      </c>
      <c r="N33" s="36">
        <f>SUMIFS(СВЦЭМ!$D$39:$D$782,СВЦЭМ!$A$39:$A$782,$A33,СВЦЭМ!$B$39:$B$782,N$11)+'СЕТ СН'!$F$11+СВЦЭМ!$D$10+'СЕТ СН'!$F$5-'СЕТ СН'!$F$21</f>
        <v>3004.8993000099999</v>
      </c>
      <c r="O33" s="36">
        <f>SUMIFS(СВЦЭМ!$D$39:$D$782,СВЦЭМ!$A$39:$A$782,$A33,СВЦЭМ!$B$39:$B$782,O$11)+'СЕТ СН'!$F$11+СВЦЭМ!$D$10+'СЕТ СН'!$F$5-'СЕТ СН'!$F$21</f>
        <v>3012.4876841</v>
      </c>
      <c r="P33" s="36">
        <f>SUMIFS(СВЦЭМ!$D$39:$D$782,СВЦЭМ!$A$39:$A$782,$A33,СВЦЭМ!$B$39:$B$782,P$11)+'СЕТ СН'!$F$11+СВЦЭМ!$D$10+'СЕТ СН'!$F$5-'СЕТ СН'!$F$21</f>
        <v>3010.4720020300001</v>
      </c>
      <c r="Q33" s="36">
        <f>SUMIFS(СВЦЭМ!$D$39:$D$782,СВЦЭМ!$A$39:$A$782,$A33,СВЦЭМ!$B$39:$B$782,Q$11)+'СЕТ СН'!$F$11+СВЦЭМ!$D$10+'СЕТ СН'!$F$5-'СЕТ СН'!$F$21</f>
        <v>3016.2167948300003</v>
      </c>
      <c r="R33" s="36">
        <f>SUMIFS(СВЦЭМ!$D$39:$D$782,СВЦЭМ!$A$39:$A$782,$A33,СВЦЭМ!$B$39:$B$782,R$11)+'СЕТ СН'!$F$11+СВЦЭМ!$D$10+'СЕТ СН'!$F$5-'СЕТ СН'!$F$21</f>
        <v>3011.3686909500002</v>
      </c>
      <c r="S33" s="36">
        <f>SUMIFS(СВЦЭМ!$D$39:$D$782,СВЦЭМ!$A$39:$A$782,$A33,СВЦЭМ!$B$39:$B$782,S$11)+'СЕТ СН'!$F$11+СВЦЭМ!$D$10+'СЕТ СН'!$F$5-'СЕТ СН'!$F$21</f>
        <v>3010.7610492100002</v>
      </c>
      <c r="T33" s="36">
        <f>SUMIFS(СВЦЭМ!$D$39:$D$782,СВЦЭМ!$A$39:$A$782,$A33,СВЦЭМ!$B$39:$B$782,T$11)+'СЕТ СН'!$F$11+СВЦЭМ!$D$10+'СЕТ СН'!$F$5-'СЕТ СН'!$F$21</f>
        <v>3013.5214078999998</v>
      </c>
      <c r="U33" s="36">
        <f>SUMIFS(СВЦЭМ!$D$39:$D$782,СВЦЭМ!$A$39:$A$782,$A33,СВЦЭМ!$B$39:$B$782,U$11)+'СЕТ СН'!$F$11+СВЦЭМ!$D$10+'СЕТ СН'!$F$5-'СЕТ СН'!$F$21</f>
        <v>3019.1568930499998</v>
      </c>
      <c r="V33" s="36">
        <f>SUMIFS(СВЦЭМ!$D$39:$D$782,СВЦЭМ!$A$39:$A$782,$A33,СВЦЭМ!$B$39:$B$782,V$11)+'СЕТ СН'!$F$11+СВЦЭМ!$D$10+'СЕТ СН'!$F$5-'СЕТ СН'!$F$21</f>
        <v>3038.4887855000002</v>
      </c>
      <c r="W33" s="36">
        <f>SUMIFS(СВЦЭМ!$D$39:$D$782,СВЦЭМ!$A$39:$A$782,$A33,СВЦЭМ!$B$39:$B$782,W$11)+'СЕТ СН'!$F$11+СВЦЭМ!$D$10+'СЕТ СН'!$F$5-'СЕТ СН'!$F$21</f>
        <v>3011.9613617599998</v>
      </c>
      <c r="X33" s="36">
        <f>SUMIFS(СВЦЭМ!$D$39:$D$782,СВЦЭМ!$A$39:$A$782,$A33,СВЦЭМ!$B$39:$B$782,X$11)+'СЕТ СН'!$F$11+СВЦЭМ!$D$10+'СЕТ СН'!$F$5-'СЕТ СН'!$F$21</f>
        <v>3059.3164089299999</v>
      </c>
      <c r="Y33" s="36">
        <f>SUMIFS(СВЦЭМ!$D$39:$D$782,СВЦЭМ!$A$39:$A$782,$A33,СВЦЭМ!$B$39:$B$782,Y$11)+'СЕТ СН'!$F$11+СВЦЭМ!$D$10+'СЕТ СН'!$F$5-'СЕТ СН'!$F$21</f>
        <v>3147.8407696100003</v>
      </c>
    </row>
    <row r="34" spans="1:27" ht="15.75" x14ac:dyDescent="0.2">
      <c r="A34" s="35">
        <f t="shared" si="0"/>
        <v>45130</v>
      </c>
      <c r="B34" s="36">
        <f>SUMIFS(СВЦЭМ!$D$39:$D$782,СВЦЭМ!$A$39:$A$782,$A34,СВЦЭМ!$B$39:$B$782,B$11)+'СЕТ СН'!$F$11+СВЦЭМ!$D$10+'СЕТ СН'!$F$5-'СЕТ СН'!$F$21</f>
        <v>3412.86631287</v>
      </c>
      <c r="C34" s="36">
        <f>SUMIFS(СВЦЭМ!$D$39:$D$782,СВЦЭМ!$A$39:$A$782,$A34,СВЦЭМ!$B$39:$B$782,C$11)+'СЕТ СН'!$F$11+СВЦЭМ!$D$10+'СЕТ СН'!$F$5-'СЕТ СН'!$F$21</f>
        <v>3458.96106586</v>
      </c>
      <c r="D34" s="36">
        <f>SUMIFS(СВЦЭМ!$D$39:$D$782,СВЦЭМ!$A$39:$A$782,$A34,СВЦЭМ!$B$39:$B$782,D$11)+'СЕТ СН'!$F$11+СВЦЭМ!$D$10+'СЕТ СН'!$F$5-'СЕТ СН'!$F$21</f>
        <v>3569.8800230300003</v>
      </c>
      <c r="E34" s="36">
        <f>SUMIFS(СВЦЭМ!$D$39:$D$782,СВЦЭМ!$A$39:$A$782,$A34,СВЦЭМ!$B$39:$B$782,E$11)+'СЕТ СН'!$F$11+СВЦЭМ!$D$10+'СЕТ СН'!$F$5-'СЕТ СН'!$F$21</f>
        <v>3595.3177865100001</v>
      </c>
      <c r="F34" s="36">
        <f>SUMIFS(СВЦЭМ!$D$39:$D$782,СВЦЭМ!$A$39:$A$782,$A34,СВЦЭМ!$B$39:$B$782,F$11)+'СЕТ СН'!$F$11+СВЦЭМ!$D$10+'СЕТ СН'!$F$5-'СЕТ СН'!$F$21</f>
        <v>3597.9155233700003</v>
      </c>
      <c r="G34" s="36">
        <f>SUMIFS(СВЦЭМ!$D$39:$D$782,СВЦЭМ!$A$39:$A$782,$A34,СВЦЭМ!$B$39:$B$782,G$11)+'СЕТ СН'!$F$11+СВЦЭМ!$D$10+'СЕТ СН'!$F$5-'СЕТ СН'!$F$21</f>
        <v>3587.8678360600002</v>
      </c>
      <c r="H34" s="36">
        <f>SUMIFS(СВЦЭМ!$D$39:$D$782,СВЦЭМ!$A$39:$A$782,$A34,СВЦЭМ!$B$39:$B$782,H$11)+'СЕТ СН'!$F$11+СВЦЭМ!$D$10+'СЕТ СН'!$F$5-'СЕТ СН'!$F$21</f>
        <v>3495.9135912000002</v>
      </c>
      <c r="I34" s="36">
        <f>SUMIFS(СВЦЭМ!$D$39:$D$782,СВЦЭМ!$A$39:$A$782,$A34,СВЦЭМ!$B$39:$B$782,I$11)+'СЕТ СН'!$F$11+СВЦЭМ!$D$10+'СЕТ СН'!$F$5-'СЕТ СН'!$F$21</f>
        <v>3452.5359359100003</v>
      </c>
      <c r="J34" s="36">
        <f>SUMIFS(СВЦЭМ!$D$39:$D$782,СВЦЭМ!$A$39:$A$782,$A34,СВЦЭМ!$B$39:$B$782,J$11)+'СЕТ СН'!$F$11+СВЦЭМ!$D$10+'СЕТ СН'!$F$5-'СЕТ СН'!$F$21</f>
        <v>3367.6915022800003</v>
      </c>
      <c r="K34" s="36">
        <f>SUMIFS(СВЦЭМ!$D$39:$D$782,СВЦЭМ!$A$39:$A$782,$A34,СВЦЭМ!$B$39:$B$782,K$11)+'СЕТ СН'!$F$11+СВЦЭМ!$D$10+'СЕТ СН'!$F$5-'СЕТ СН'!$F$21</f>
        <v>3279.8740166500002</v>
      </c>
      <c r="L34" s="36">
        <f>SUMIFS(СВЦЭМ!$D$39:$D$782,СВЦЭМ!$A$39:$A$782,$A34,СВЦЭМ!$B$39:$B$782,L$11)+'СЕТ СН'!$F$11+СВЦЭМ!$D$10+'СЕТ СН'!$F$5-'СЕТ СН'!$F$21</f>
        <v>3212.2267327899999</v>
      </c>
      <c r="M34" s="36">
        <f>SUMIFS(СВЦЭМ!$D$39:$D$782,СВЦЭМ!$A$39:$A$782,$A34,СВЦЭМ!$B$39:$B$782,M$11)+'СЕТ СН'!$F$11+СВЦЭМ!$D$10+'СЕТ СН'!$F$5-'СЕТ СН'!$F$21</f>
        <v>3196.16364931</v>
      </c>
      <c r="N34" s="36">
        <f>SUMIFS(СВЦЭМ!$D$39:$D$782,СВЦЭМ!$A$39:$A$782,$A34,СВЦЭМ!$B$39:$B$782,N$11)+'СЕТ СН'!$F$11+СВЦЭМ!$D$10+'СЕТ СН'!$F$5-'СЕТ СН'!$F$21</f>
        <v>3183.45258109</v>
      </c>
      <c r="O34" s="36">
        <f>SUMIFS(СВЦЭМ!$D$39:$D$782,СВЦЭМ!$A$39:$A$782,$A34,СВЦЭМ!$B$39:$B$782,O$11)+'СЕТ СН'!$F$11+СВЦЭМ!$D$10+'СЕТ СН'!$F$5-'СЕТ СН'!$F$21</f>
        <v>3189.6155135600002</v>
      </c>
      <c r="P34" s="36">
        <f>SUMIFS(СВЦЭМ!$D$39:$D$782,СВЦЭМ!$A$39:$A$782,$A34,СВЦЭМ!$B$39:$B$782,P$11)+'СЕТ СН'!$F$11+СВЦЭМ!$D$10+'СЕТ СН'!$F$5-'СЕТ СН'!$F$21</f>
        <v>3195.9188948199999</v>
      </c>
      <c r="Q34" s="36">
        <f>SUMIFS(СВЦЭМ!$D$39:$D$782,СВЦЭМ!$A$39:$A$782,$A34,СВЦЭМ!$B$39:$B$782,Q$11)+'СЕТ СН'!$F$11+СВЦЭМ!$D$10+'СЕТ СН'!$F$5-'СЕТ СН'!$F$21</f>
        <v>3196.7228686799999</v>
      </c>
      <c r="R34" s="36">
        <f>SUMIFS(СВЦЭМ!$D$39:$D$782,СВЦЭМ!$A$39:$A$782,$A34,СВЦЭМ!$B$39:$B$782,R$11)+'СЕТ СН'!$F$11+СВЦЭМ!$D$10+'СЕТ СН'!$F$5-'СЕТ СН'!$F$21</f>
        <v>3185.8336878</v>
      </c>
      <c r="S34" s="36">
        <f>SUMIFS(СВЦЭМ!$D$39:$D$782,СВЦЭМ!$A$39:$A$782,$A34,СВЦЭМ!$B$39:$B$782,S$11)+'СЕТ СН'!$F$11+СВЦЭМ!$D$10+'СЕТ СН'!$F$5-'СЕТ СН'!$F$21</f>
        <v>3180.5202272500001</v>
      </c>
      <c r="T34" s="36">
        <f>SUMIFS(СВЦЭМ!$D$39:$D$782,СВЦЭМ!$A$39:$A$782,$A34,СВЦЭМ!$B$39:$B$782,T$11)+'СЕТ СН'!$F$11+СВЦЭМ!$D$10+'СЕТ СН'!$F$5-'СЕТ СН'!$F$21</f>
        <v>3179.7991608000002</v>
      </c>
      <c r="U34" s="36">
        <f>SUMIFS(СВЦЭМ!$D$39:$D$782,СВЦЭМ!$A$39:$A$782,$A34,СВЦЭМ!$B$39:$B$782,U$11)+'СЕТ СН'!$F$11+СВЦЭМ!$D$10+'СЕТ СН'!$F$5-'СЕТ СН'!$F$21</f>
        <v>3195.5775194799999</v>
      </c>
      <c r="V34" s="36">
        <f>SUMIFS(СВЦЭМ!$D$39:$D$782,СВЦЭМ!$A$39:$A$782,$A34,СВЦЭМ!$B$39:$B$782,V$11)+'СЕТ СН'!$F$11+СВЦЭМ!$D$10+'СЕТ СН'!$F$5-'СЕТ СН'!$F$21</f>
        <v>3200.5862453</v>
      </c>
      <c r="W34" s="36">
        <f>SUMIFS(СВЦЭМ!$D$39:$D$782,СВЦЭМ!$A$39:$A$782,$A34,СВЦЭМ!$B$39:$B$782,W$11)+'СЕТ СН'!$F$11+СВЦЭМ!$D$10+'СЕТ СН'!$F$5-'СЕТ СН'!$F$21</f>
        <v>3171.5097943199999</v>
      </c>
      <c r="X34" s="36">
        <f>SUMIFS(СВЦЭМ!$D$39:$D$782,СВЦЭМ!$A$39:$A$782,$A34,СВЦЭМ!$B$39:$B$782,X$11)+'СЕТ СН'!$F$11+СВЦЭМ!$D$10+'СЕТ СН'!$F$5-'СЕТ СН'!$F$21</f>
        <v>3208.3273376300003</v>
      </c>
      <c r="Y34" s="36">
        <f>SUMIFS(СВЦЭМ!$D$39:$D$782,СВЦЭМ!$A$39:$A$782,$A34,СВЦЭМ!$B$39:$B$782,Y$11)+'СЕТ СН'!$F$11+СВЦЭМ!$D$10+'СЕТ СН'!$F$5-'СЕТ СН'!$F$21</f>
        <v>3321.04534534</v>
      </c>
    </row>
    <row r="35" spans="1:27" ht="15.75" x14ac:dyDescent="0.2">
      <c r="A35" s="35">
        <f t="shared" si="0"/>
        <v>45131</v>
      </c>
      <c r="B35" s="36">
        <f>SUMIFS(СВЦЭМ!$D$39:$D$782,СВЦЭМ!$A$39:$A$782,$A35,СВЦЭМ!$B$39:$B$782,B$11)+'СЕТ СН'!$F$11+СВЦЭМ!$D$10+'СЕТ СН'!$F$5-'СЕТ СН'!$F$21</f>
        <v>3378.7857534100003</v>
      </c>
      <c r="C35" s="36">
        <f>SUMIFS(СВЦЭМ!$D$39:$D$782,СВЦЭМ!$A$39:$A$782,$A35,СВЦЭМ!$B$39:$B$782,C$11)+'СЕТ СН'!$F$11+СВЦЭМ!$D$10+'СЕТ СН'!$F$5-'СЕТ СН'!$F$21</f>
        <v>3515.7632390500003</v>
      </c>
      <c r="D35" s="36">
        <f>SUMIFS(СВЦЭМ!$D$39:$D$782,СВЦЭМ!$A$39:$A$782,$A35,СВЦЭМ!$B$39:$B$782,D$11)+'СЕТ СН'!$F$11+СВЦЭМ!$D$10+'СЕТ СН'!$F$5-'СЕТ СН'!$F$21</f>
        <v>3572.0588807000004</v>
      </c>
      <c r="E35" s="36">
        <f>SUMIFS(СВЦЭМ!$D$39:$D$782,СВЦЭМ!$A$39:$A$782,$A35,СВЦЭМ!$B$39:$B$782,E$11)+'СЕТ СН'!$F$11+СВЦЭМ!$D$10+'СЕТ СН'!$F$5-'СЕТ СН'!$F$21</f>
        <v>3623.9117410700001</v>
      </c>
      <c r="F35" s="36">
        <f>SUMIFS(СВЦЭМ!$D$39:$D$782,СВЦЭМ!$A$39:$A$782,$A35,СВЦЭМ!$B$39:$B$782,F$11)+'СЕТ СН'!$F$11+СВЦЭМ!$D$10+'СЕТ СН'!$F$5-'СЕТ СН'!$F$21</f>
        <v>3632.47845474</v>
      </c>
      <c r="G35" s="36">
        <f>SUMIFS(СВЦЭМ!$D$39:$D$782,СВЦЭМ!$A$39:$A$782,$A35,СВЦЭМ!$B$39:$B$782,G$11)+'СЕТ СН'!$F$11+СВЦЭМ!$D$10+'СЕТ СН'!$F$5-'СЕТ СН'!$F$21</f>
        <v>3761.45365872</v>
      </c>
      <c r="H35" s="36">
        <f>SUMIFS(СВЦЭМ!$D$39:$D$782,СВЦЭМ!$A$39:$A$782,$A35,СВЦЭМ!$B$39:$B$782,H$11)+'СЕТ СН'!$F$11+СВЦЭМ!$D$10+'СЕТ СН'!$F$5-'СЕТ СН'!$F$21</f>
        <v>3669.6352983799998</v>
      </c>
      <c r="I35" s="36">
        <f>SUMIFS(СВЦЭМ!$D$39:$D$782,СВЦЭМ!$A$39:$A$782,$A35,СВЦЭМ!$B$39:$B$782,I$11)+'СЕТ СН'!$F$11+СВЦЭМ!$D$10+'СЕТ СН'!$F$5-'СЕТ СН'!$F$21</f>
        <v>3548.9588212600001</v>
      </c>
      <c r="J35" s="36">
        <f>SUMIFS(СВЦЭМ!$D$39:$D$782,СВЦЭМ!$A$39:$A$782,$A35,СВЦЭМ!$B$39:$B$782,J$11)+'СЕТ СН'!$F$11+СВЦЭМ!$D$10+'СЕТ СН'!$F$5-'СЕТ СН'!$F$21</f>
        <v>3436.9233769000002</v>
      </c>
      <c r="K35" s="36">
        <f>SUMIFS(СВЦЭМ!$D$39:$D$782,СВЦЭМ!$A$39:$A$782,$A35,СВЦЭМ!$B$39:$B$782,K$11)+'СЕТ СН'!$F$11+СВЦЭМ!$D$10+'СЕТ СН'!$F$5-'СЕТ СН'!$F$21</f>
        <v>3359.1404482899998</v>
      </c>
      <c r="L35" s="36">
        <f>SUMIFS(СВЦЭМ!$D$39:$D$782,СВЦЭМ!$A$39:$A$782,$A35,СВЦЭМ!$B$39:$B$782,L$11)+'СЕТ СН'!$F$11+СВЦЭМ!$D$10+'СЕТ СН'!$F$5-'СЕТ СН'!$F$21</f>
        <v>3321.0069034100002</v>
      </c>
      <c r="M35" s="36">
        <f>SUMIFS(СВЦЭМ!$D$39:$D$782,СВЦЭМ!$A$39:$A$782,$A35,СВЦЭМ!$B$39:$B$782,M$11)+'СЕТ СН'!$F$11+СВЦЭМ!$D$10+'СЕТ СН'!$F$5-'СЕТ СН'!$F$21</f>
        <v>3306.5180083200003</v>
      </c>
      <c r="N35" s="36">
        <f>SUMIFS(СВЦЭМ!$D$39:$D$782,СВЦЭМ!$A$39:$A$782,$A35,СВЦЭМ!$B$39:$B$782,N$11)+'СЕТ СН'!$F$11+СВЦЭМ!$D$10+'СЕТ СН'!$F$5-'СЕТ СН'!$F$21</f>
        <v>3301.3207853499998</v>
      </c>
      <c r="O35" s="36">
        <f>SUMIFS(СВЦЭМ!$D$39:$D$782,СВЦЭМ!$A$39:$A$782,$A35,СВЦЭМ!$B$39:$B$782,O$11)+'СЕТ СН'!$F$11+СВЦЭМ!$D$10+'СЕТ СН'!$F$5-'СЕТ СН'!$F$21</f>
        <v>3308.7195805000001</v>
      </c>
      <c r="P35" s="36">
        <f>SUMIFS(СВЦЭМ!$D$39:$D$782,СВЦЭМ!$A$39:$A$782,$A35,СВЦЭМ!$B$39:$B$782,P$11)+'СЕТ СН'!$F$11+СВЦЭМ!$D$10+'СЕТ СН'!$F$5-'СЕТ СН'!$F$21</f>
        <v>3315.0582114999997</v>
      </c>
      <c r="Q35" s="36">
        <f>SUMIFS(СВЦЭМ!$D$39:$D$782,СВЦЭМ!$A$39:$A$782,$A35,СВЦЭМ!$B$39:$B$782,Q$11)+'СЕТ СН'!$F$11+СВЦЭМ!$D$10+'СЕТ СН'!$F$5-'СЕТ СН'!$F$21</f>
        <v>3315.9813873100002</v>
      </c>
      <c r="R35" s="36">
        <f>SUMIFS(СВЦЭМ!$D$39:$D$782,СВЦЭМ!$A$39:$A$782,$A35,СВЦЭМ!$B$39:$B$782,R$11)+'СЕТ СН'!$F$11+СВЦЭМ!$D$10+'СЕТ СН'!$F$5-'СЕТ СН'!$F$21</f>
        <v>3318.6879142300004</v>
      </c>
      <c r="S35" s="36">
        <f>SUMIFS(СВЦЭМ!$D$39:$D$782,СВЦЭМ!$A$39:$A$782,$A35,СВЦЭМ!$B$39:$B$782,S$11)+'СЕТ СН'!$F$11+СВЦЭМ!$D$10+'СЕТ СН'!$F$5-'СЕТ СН'!$F$21</f>
        <v>3321.068401</v>
      </c>
      <c r="T35" s="36">
        <f>SUMIFS(СВЦЭМ!$D$39:$D$782,СВЦЭМ!$A$39:$A$782,$A35,СВЦЭМ!$B$39:$B$782,T$11)+'СЕТ СН'!$F$11+СВЦЭМ!$D$10+'СЕТ СН'!$F$5-'СЕТ СН'!$F$21</f>
        <v>3315.9854796500003</v>
      </c>
      <c r="U35" s="36">
        <f>SUMIFS(СВЦЭМ!$D$39:$D$782,СВЦЭМ!$A$39:$A$782,$A35,СВЦЭМ!$B$39:$B$782,U$11)+'СЕТ СН'!$F$11+СВЦЭМ!$D$10+'СЕТ СН'!$F$5-'СЕТ СН'!$F$21</f>
        <v>3326.3180156400003</v>
      </c>
      <c r="V35" s="36">
        <f>SUMIFS(СВЦЭМ!$D$39:$D$782,СВЦЭМ!$A$39:$A$782,$A35,СВЦЭМ!$B$39:$B$782,V$11)+'СЕТ СН'!$F$11+СВЦЭМ!$D$10+'СЕТ СН'!$F$5-'СЕТ СН'!$F$21</f>
        <v>3330.1511825699999</v>
      </c>
      <c r="W35" s="36">
        <f>SUMIFS(СВЦЭМ!$D$39:$D$782,СВЦЭМ!$A$39:$A$782,$A35,СВЦЭМ!$B$39:$B$782,W$11)+'СЕТ СН'!$F$11+СВЦЭМ!$D$10+'СЕТ СН'!$F$5-'СЕТ СН'!$F$21</f>
        <v>3289.70089568</v>
      </c>
      <c r="X35" s="36">
        <f>SUMIFS(СВЦЭМ!$D$39:$D$782,СВЦЭМ!$A$39:$A$782,$A35,СВЦЭМ!$B$39:$B$782,X$11)+'СЕТ СН'!$F$11+СВЦЭМ!$D$10+'СЕТ СН'!$F$5-'СЕТ СН'!$F$21</f>
        <v>3341.63988204</v>
      </c>
      <c r="Y35" s="36">
        <f>SUMIFS(СВЦЭМ!$D$39:$D$782,СВЦЭМ!$A$39:$A$782,$A35,СВЦЭМ!$B$39:$B$782,Y$11)+'СЕТ СН'!$F$11+СВЦЭМ!$D$10+'СЕТ СН'!$F$5-'СЕТ СН'!$F$21</f>
        <v>3446.6517558599999</v>
      </c>
    </row>
    <row r="36" spans="1:27" ht="15.75" x14ac:dyDescent="0.2">
      <c r="A36" s="35">
        <f t="shared" si="0"/>
        <v>45132</v>
      </c>
      <c r="B36" s="36">
        <f>SUMIFS(СВЦЭМ!$D$39:$D$782,СВЦЭМ!$A$39:$A$782,$A36,СВЦЭМ!$B$39:$B$782,B$11)+'СЕТ СН'!$F$11+СВЦЭМ!$D$10+'СЕТ СН'!$F$5-'СЕТ СН'!$F$21</f>
        <v>3338.5880139600004</v>
      </c>
      <c r="C36" s="36">
        <f>SUMIFS(СВЦЭМ!$D$39:$D$782,СВЦЭМ!$A$39:$A$782,$A36,СВЦЭМ!$B$39:$B$782,C$11)+'СЕТ СН'!$F$11+СВЦЭМ!$D$10+'СЕТ СН'!$F$5-'СЕТ СН'!$F$21</f>
        <v>3410.2696125000002</v>
      </c>
      <c r="D36" s="36">
        <f>SUMIFS(СВЦЭМ!$D$39:$D$782,СВЦЭМ!$A$39:$A$782,$A36,СВЦЭМ!$B$39:$B$782,D$11)+'СЕТ СН'!$F$11+СВЦЭМ!$D$10+'СЕТ СН'!$F$5-'СЕТ СН'!$F$21</f>
        <v>3546.8979973599999</v>
      </c>
      <c r="E36" s="36">
        <f>SUMIFS(СВЦЭМ!$D$39:$D$782,СВЦЭМ!$A$39:$A$782,$A36,СВЦЭМ!$B$39:$B$782,E$11)+'СЕТ СН'!$F$11+СВЦЭМ!$D$10+'СЕТ СН'!$F$5-'СЕТ СН'!$F$21</f>
        <v>3617.6959868000004</v>
      </c>
      <c r="F36" s="36">
        <f>SUMIFS(СВЦЭМ!$D$39:$D$782,СВЦЭМ!$A$39:$A$782,$A36,СВЦЭМ!$B$39:$B$782,F$11)+'СЕТ СН'!$F$11+СВЦЭМ!$D$10+'СЕТ СН'!$F$5-'СЕТ СН'!$F$21</f>
        <v>3610.7647043000002</v>
      </c>
      <c r="G36" s="36">
        <f>SUMIFS(СВЦЭМ!$D$39:$D$782,СВЦЭМ!$A$39:$A$782,$A36,СВЦЭМ!$B$39:$B$782,G$11)+'СЕТ СН'!$F$11+СВЦЭМ!$D$10+'СЕТ СН'!$F$5-'СЕТ СН'!$F$21</f>
        <v>3532.8322143699997</v>
      </c>
      <c r="H36" s="36">
        <f>SUMIFS(СВЦЭМ!$D$39:$D$782,СВЦЭМ!$A$39:$A$782,$A36,СВЦЭМ!$B$39:$B$782,H$11)+'СЕТ СН'!$F$11+СВЦЭМ!$D$10+'СЕТ СН'!$F$5-'СЕТ СН'!$F$21</f>
        <v>3418.8248388700003</v>
      </c>
      <c r="I36" s="36">
        <f>SUMIFS(СВЦЭМ!$D$39:$D$782,СВЦЭМ!$A$39:$A$782,$A36,СВЦЭМ!$B$39:$B$782,I$11)+'СЕТ СН'!$F$11+СВЦЭМ!$D$10+'СЕТ СН'!$F$5-'СЕТ СН'!$F$21</f>
        <v>3338.7595403200003</v>
      </c>
      <c r="J36" s="36">
        <f>SUMIFS(СВЦЭМ!$D$39:$D$782,СВЦЭМ!$A$39:$A$782,$A36,СВЦЭМ!$B$39:$B$782,J$11)+'СЕТ СН'!$F$11+СВЦЭМ!$D$10+'СЕТ СН'!$F$5-'СЕТ СН'!$F$21</f>
        <v>3251.4620918600003</v>
      </c>
      <c r="K36" s="36">
        <f>SUMIFS(СВЦЭМ!$D$39:$D$782,СВЦЭМ!$A$39:$A$782,$A36,СВЦЭМ!$B$39:$B$782,K$11)+'СЕТ СН'!$F$11+СВЦЭМ!$D$10+'СЕТ СН'!$F$5-'СЕТ СН'!$F$21</f>
        <v>3179.2503082499998</v>
      </c>
      <c r="L36" s="36">
        <f>SUMIFS(СВЦЭМ!$D$39:$D$782,СВЦЭМ!$A$39:$A$782,$A36,СВЦЭМ!$B$39:$B$782,L$11)+'СЕТ СН'!$F$11+СВЦЭМ!$D$10+'СЕТ СН'!$F$5-'СЕТ СН'!$F$21</f>
        <v>3175.3005768000003</v>
      </c>
      <c r="M36" s="36">
        <f>SUMIFS(СВЦЭМ!$D$39:$D$782,СВЦЭМ!$A$39:$A$782,$A36,СВЦЭМ!$B$39:$B$782,M$11)+'СЕТ СН'!$F$11+СВЦЭМ!$D$10+'СЕТ СН'!$F$5-'СЕТ СН'!$F$21</f>
        <v>3188.3548554099998</v>
      </c>
      <c r="N36" s="36">
        <f>SUMIFS(СВЦЭМ!$D$39:$D$782,СВЦЭМ!$A$39:$A$782,$A36,СВЦЭМ!$B$39:$B$782,N$11)+'СЕТ СН'!$F$11+СВЦЭМ!$D$10+'СЕТ СН'!$F$5-'СЕТ СН'!$F$21</f>
        <v>3182.1060160799998</v>
      </c>
      <c r="O36" s="36">
        <f>SUMIFS(СВЦЭМ!$D$39:$D$782,СВЦЭМ!$A$39:$A$782,$A36,СВЦЭМ!$B$39:$B$782,O$11)+'СЕТ СН'!$F$11+СВЦЭМ!$D$10+'СЕТ СН'!$F$5-'СЕТ СН'!$F$21</f>
        <v>3180.3884702800001</v>
      </c>
      <c r="P36" s="36">
        <f>SUMIFS(СВЦЭМ!$D$39:$D$782,СВЦЭМ!$A$39:$A$782,$A36,СВЦЭМ!$B$39:$B$782,P$11)+'СЕТ СН'!$F$11+СВЦЭМ!$D$10+'СЕТ СН'!$F$5-'СЕТ СН'!$F$21</f>
        <v>3176.98220051</v>
      </c>
      <c r="Q36" s="36">
        <f>SUMIFS(СВЦЭМ!$D$39:$D$782,СВЦЭМ!$A$39:$A$782,$A36,СВЦЭМ!$B$39:$B$782,Q$11)+'СЕТ СН'!$F$11+СВЦЭМ!$D$10+'СЕТ СН'!$F$5-'СЕТ СН'!$F$21</f>
        <v>3159.4319030699999</v>
      </c>
      <c r="R36" s="36">
        <f>SUMIFS(СВЦЭМ!$D$39:$D$782,СВЦЭМ!$A$39:$A$782,$A36,СВЦЭМ!$B$39:$B$782,R$11)+'СЕТ СН'!$F$11+СВЦЭМ!$D$10+'СЕТ СН'!$F$5-'СЕТ СН'!$F$21</f>
        <v>3157.9939281799998</v>
      </c>
      <c r="S36" s="36">
        <f>SUMIFS(СВЦЭМ!$D$39:$D$782,СВЦЭМ!$A$39:$A$782,$A36,СВЦЭМ!$B$39:$B$782,S$11)+'СЕТ СН'!$F$11+СВЦЭМ!$D$10+'СЕТ СН'!$F$5-'СЕТ СН'!$F$21</f>
        <v>3154.0773395800002</v>
      </c>
      <c r="T36" s="36">
        <f>SUMIFS(СВЦЭМ!$D$39:$D$782,СВЦЭМ!$A$39:$A$782,$A36,СВЦЭМ!$B$39:$B$782,T$11)+'СЕТ СН'!$F$11+СВЦЭМ!$D$10+'СЕТ СН'!$F$5-'СЕТ СН'!$F$21</f>
        <v>3188.5327612999999</v>
      </c>
      <c r="U36" s="36">
        <f>SUMIFS(СВЦЭМ!$D$39:$D$782,СВЦЭМ!$A$39:$A$782,$A36,СВЦЭМ!$B$39:$B$782,U$11)+'СЕТ СН'!$F$11+СВЦЭМ!$D$10+'СЕТ СН'!$F$5-'СЕТ СН'!$F$21</f>
        <v>3180.40637763</v>
      </c>
      <c r="V36" s="36">
        <f>SUMIFS(СВЦЭМ!$D$39:$D$782,СВЦЭМ!$A$39:$A$782,$A36,СВЦЭМ!$B$39:$B$782,V$11)+'СЕТ СН'!$F$11+СВЦЭМ!$D$10+'СЕТ СН'!$F$5-'СЕТ СН'!$F$21</f>
        <v>3154.2672585500004</v>
      </c>
      <c r="W36" s="36">
        <f>SUMIFS(СВЦЭМ!$D$39:$D$782,СВЦЭМ!$A$39:$A$782,$A36,СВЦЭМ!$B$39:$B$782,W$11)+'СЕТ СН'!$F$11+СВЦЭМ!$D$10+'СЕТ СН'!$F$5-'СЕТ СН'!$F$21</f>
        <v>3118.64974385</v>
      </c>
      <c r="X36" s="36">
        <f>SUMIFS(СВЦЭМ!$D$39:$D$782,СВЦЭМ!$A$39:$A$782,$A36,СВЦЭМ!$B$39:$B$782,X$11)+'СЕТ СН'!$F$11+СВЦЭМ!$D$10+'СЕТ СН'!$F$5-'СЕТ СН'!$F$21</f>
        <v>3163.3652576700001</v>
      </c>
      <c r="Y36" s="36">
        <f>SUMIFS(СВЦЭМ!$D$39:$D$782,СВЦЭМ!$A$39:$A$782,$A36,СВЦЭМ!$B$39:$B$782,Y$11)+'СЕТ СН'!$F$11+СВЦЭМ!$D$10+'СЕТ СН'!$F$5-'СЕТ СН'!$F$21</f>
        <v>3253.3630071799998</v>
      </c>
    </row>
    <row r="37" spans="1:27" ht="15.75" x14ac:dyDescent="0.2">
      <c r="A37" s="35">
        <f t="shared" si="0"/>
        <v>45133</v>
      </c>
      <c r="B37" s="36">
        <f>SUMIFS(СВЦЭМ!$D$39:$D$782,СВЦЭМ!$A$39:$A$782,$A37,СВЦЭМ!$B$39:$B$782,B$11)+'СЕТ СН'!$F$11+СВЦЭМ!$D$10+'СЕТ СН'!$F$5-'СЕТ СН'!$F$21</f>
        <v>3226.8838679</v>
      </c>
      <c r="C37" s="36">
        <f>SUMIFS(СВЦЭМ!$D$39:$D$782,СВЦЭМ!$A$39:$A$782,$A37,СВЦЭМ!$B$39:$B$782,C$11)+'СЕТ СН'!$F$11+СВЦЭМ!$D$10+'СЕТ СН'!$F$5-'СЕТ СН'!$F$21</f>
        <v>3305.6104589900001</v>
      </c>
      <c r="D37" s="36">
        <f>SUMIFS(СВЦЭМ!$D$39:$D$782,СВЦЭМ!$A$39:$A$782,$A37,СВЦЭМ!$B$39:$B$782,D$11)+'СЕТ СН'!$F$11+СВЦЭМ!$D$10+'СЕТ СН'!$F$5-'СЕТ СН'!$F$21</f>
        <v>3422.7399691099999</v>
      </c>
      <c r="E37" s="36">
        <f>SUMIFS(СВЦЭМ!$D$39:$D$782,СВЦЭМ!$A$39:$A$782,$A37,СВЦЭМ!$B$39:$B$782,E$11)+'СЕТ СН'!$F$11+СВЦЭМ!$D$10+'СЕТ СН'!$F$5-'СЕТ СН'!$F$21</f>
        <v>3443.5579775699998</v>
      </c>
      <c r="F37" s="36">
        <f>SUMIFS(СВЦЭМ!$D$39:$D$782,СВЦЭМ!$A$39:$A$782,$A37,СВЦЭМ!$B$39:$B$782,F$11)+'СЕТ СН'!$F$11+СВЦЭМ!$D$10+'СЕТ СН'!$F$5-'СЕТ СН'!$F$21</f>
        <v>3450.8124466600002</v>
      </c>
      <c r="G37" s="36">
        <f>SUMIFS(СВЦЭМ!$D$39:$D$782,СВЦЭМ!$A$39:$A$782,$A37,СВЦЭМ!$B$39:$B$782,G$11)+'СЕТ СН'!$F$11+СВЦЭМ!$D$10+'СЕТ СН'!$F$5-'СЕТ СН'!$F$21</f>
        <v>3435.0704272900002</v>
      </c>
      <c r="H37" s="36">
        <f>SUMIFS(СВЦЭМ!$D$39:$D$782,СВЦЭМ!$A$39:$A$782,$A37,СВЦЭМ!$B$39:$B$782,H$11)+'СЕТ СН'!$F$11+СВЦЭМ!$D$10+'СЕТ СН'!$F$5-'СЕТ СН'!$F$21</f>
        <v>3339.2774810999999</v>
      </c>
      <c r="I37" s="36">
        <f>SUMIFS(СВЦЭМ!$D$39:$D$782,СВЦЭМ!$A$39:$A$782,$A37,СВЦЭМ!$B$39:$B$782,I$11)+'СЕТ СН'!$F$11+СВЦЭМ!$D$10+'СЕТ СН'!$F$5-'СЕТ СН'!$F$21</f>
        <v>3239.75952181</v>
      </c>
      <c r="J37" s="36">
        <f>SUMIFS(СВЦЭМ!$D$39:$D$782,СВЦЭМ!$A$39:$A$782,$A37,СВЦЭМ!$B$39:$B$782,J$11)+'СЕТ СН'!$F$11+СВЦЭМ!$D$10+'СЕТ СН'!$F$5-'СЕТ СН'!$F$21</f>
        <v>3141.6356206600003</v>
      </c>
      <c r="K37" s="36">
        <f>SUMIFS(СВЦЭМ!$D$39:$D$782,СВЦЭМ!$A$39:$A$782,$A37,СВЦЭМ!$B$39:$B$782,K$11)+'СЕТ СН'!$F$11+СВЦЭМ!$D$10+'СЕТ СН'!$F$5-'СЕТ СН'!$F$21</f>
        <v>3052.3980692800001</v>
      </c>
      <c r="L37" s="36">
        <f>SUMIFS(СВЦЭМ!$D$39:$D$782,СВЦЭМ!$A$39:$A$782,$A37,СВЦЭМ!$B$39:$B$782,L$11)+'СЕТ СН'!$F$11+СВЦЭМ!$D$10+'СЕТ СН'!$F$5-'СЕТ СН'!$F$21</f>
        <v>3024.7035449700002</v>
      </c>
      <c r="M37" s="36">
        <f>SUMIFS(СВЦЭМ!$D$39:$D$782,СВЦЭМ!$A$39:$A$782,$A37,СВЦЭМ!$B$39:$B$782,M$11)+'СЕТ СН'!$F$11+СВЦЭМ!$D$10+'СЕТ СН'!$F$5-'СЕТ СН'!$F$21</f>
        <v>3030.9467800900002</v>
      </c>
      <c r="N37" s="36">
        <f>SUMIFS(СВЦЭМ!$D$39:$D$782,СВЦЭМ!$A$39:$A$782,$A37,СВЦЭМ!$B$39:$B$782,N$11)+'СЕТ СН'!$F$11+СВЦЭМ!$D$10+'СЕТ СН'!$F$5-'СЕТ СН'!$F$21</f>
        <v>3019.3525792400001</v>
      </c>
      <c r="O37" s="36">
        <f>SUMIFS(СВЦЭМ!$D$39:$D$782,СВЦЭМ!$A$39:$A$782,$A37,СВЦЭМ!$B$39:$B$782,O$11)+'СЕТ СН'!$F$11+СВЦЭМ!$D$10+'СЕТ СН'!$F$5-'СЕТ СН'!$F$21</f>
        <v>3019.4830193600001</v>
      </c>
      <c r="P37" s="36">
        <f>SUMIFS(СВЦЭМ!$D$39:$D$782,СВЦЭМ!$A$39:$A$782,$A37,СВЦЭМ!$B$39:$B$782,P$11)+'СЕТ СН'!$F$11+СВЦЭМ!$D$10+'СЕТ СН'!$F$5-'СЕТ СН'!$F$21</f>
        <v>2994.32520075</v>
      </c>
      <c r="Q37" s="36">
        <f>SUMIFS(СВЦЭМ!$D$39:$D$782,СВЦЭМ!$A$39:$A$782,$A37,СВЦЭМ!$B$39:$B$782,Q$11)+'СЕТ СН'!$F$11+СВЦЭМ!$D$10+'СЕТ СН'!$F$5-'СЕТ СН'!$F$21</f>
        <v>2968.2968237100004</v>
      </c>
      <c r="R37" s="36">
        <f>SUMIFS(СВЦЭМ!$D$39:$D$782,СВЦЭМ!$A$39:$A$782,$A37,СВЦЭМ!$B$39:$B$782,R$11)+'СЕТ СН'!$F$11+СВЦЭМ!$D$10+'СЕТ СН'!$F$5-'СЕТ СН'!$F$21</f>
        <v>2978.72895505</v>
      </c>
      <c r="S37" s="36">
        <f>SUMIFS(СВЦЭМ!$D$39:$D$782,СВЦЭМ!$A$39:$A$782,$A37,СВЦЭМ!$B$39:$B$782,S$11)+'СЕТ СН'!$F$11+СВЦЭМ!$D$10+'СЕТ СН'!$F$5-'СЕТ СН'!$F$21</f>
        <v>2982.9423247499999</v>
      </c>
      <c r="T37" s="36">
        <f>SUMIFS(СВЦЭМ!$D$39:$D$782,СВЦЭМ!$A$39:$A$782,$A37,СВЦЭМ!$B$39:$B$782,T$11)+'СЕТ СН'!$F$11+СВЦЭМ!$D$10+'СЕТ СН'!$F$5-'СЕТ СН'!$F$21</f>
        <v>3013.5801487600002</v>
      </c>
      <c r="U37" s="36">
        <f>SUMIFS(СВЦЭМ!$D$39:$D$782,СВЦЭМ!$A$39:$A$782,$A37,СВЦЭМ!$B$39:$B$782,U$11)+'СЕТ СН'!$F$11+СВЦЭМ!$D$10+'СЕТ СН'!$F$5-'СЕТ СН'!$F$21</f>
        <v>3021.5257808699998</v>
      </c>
      <c r="V37" s="36">
        <f>SUMIFS(СВЦЭМ!$D$39:$D$782,СВЦЭМ!$A$39:$A$782,$A37,СВЦЭМ!$B$39:$B$782,V$11)+'СЕТ СН'!$F$11+СВЦЭМ!$D$10+'СЕТ СН'!$F$5-'СЕТ СН'!$F$21</f>
        <v>3033.2141220100002</v>
      </c>
      <c r="W37" s="36">
        <f>SUMIFS(СВЦЭМ!$D$39:$D$782,СВЦЭМ!$A$39:$A$782,$A37,СВЦЭМ!$B$39:$B$782,W$11)+'СЕТ СН'!$F$11+СВЦЭМ!$D$10+'СЕТ СН'!$F$5-'СЕТ СН'!$F$21</f>
        <v>3012.61299835</v>
      </c>
      <c r="X37" s="36">
        <f>SUMIFS(СВЦЭМ!$D$39:$D$782,СВЦЭМ!$A$39:$A$782,$A37,СВЦЭМ!$B$39:$B$782,X$11)+'СЕТ СН'!$F$11+СВЦЭМ!$D$10+'СЕТ СН'!$F$5-'СЕТ СН'!$F$21</f>
        <v>3046.5314956800003</v>
      </c>
      <c r="Y37" s="36">
        <f>SUMIFS(СВЦЭМ!$D$39:$D$782,СВЦЭМ!$A$39:$A$782,$A37,СВЦЭМ!$B$39:$B$782,Y$11)+'СЕТ СН'!$F$11+СВЦЭМ!$D$10+'СЕТ СН'!$F$5-'СЕТ СН'!$F$21</f>
        <v>3152.8088828999998</v>
      </c>
    </row>
    <row r="38" spans="1:27" ht="15.75" x14ac:dyDescent="0.2">
      <c r="A38" s="35">
        <f t="shared" si="0"/>
        <v>45134</v>
      </c>
      <c r="B38" s="36">
        <f>SUMIFS(СВЦЭМ!$D$39:$D$782,СВЦЭМ!$A$39:$A$782,$A38,СВЦЭМ!$B$39:$B$782,B$11)+'СЕТ СН'!$F$11+СВЦЭМ!$D$10+'СЕТ СН'!$F$5-'СЕТ СН'!$F$21</f>
        <v>3376.9020075099997</v>
      </c>
      <c r="C38" s="36">
        <f>SUMIFS(СВЦЭМ!$D$39:$D$782,СВЦЭМ!$A$39:$A$782,$A38,СВЦЭМ!$B$39:$B$782,C$11)+'СЕТ СН'!$F$11+СВЦЭМ!$D$10+'СЕТ СН'!$F$5-'СЕТ СН'!$F$21</f>
        <v>3436.19633423</v>
      </c>
      <c r="D38" s="36">
        <f>SUMIFS(СВЦЭМ!$D$39:$D$782,СВЦЭМ!$A$39:$A$782,$A38,СВЦЭМ!$B$39:$B$782,D$11)+'СЕТ СН'!$F$11+СВЦЭМ!$D$10+'СЕТ СН'!$F$5-'СЕТ СН'!$F$21</f>
        <v>3581.79126352</v>
      </c>
      <c r="E38" s="36">
        <f>SUMIFS(СВЦЭМ!$D$39:$D$782,СВЦЭМ!$A$39:$A$782,$A38,СВЦЭМ!$B$39:$B$782,E$11)+'СЕТ СН'!$F$11+СВЦЭМ!$D$10+'СЕТ СН'!$F$5-'СЕТ СН'!$F$21</f>
        <v>3643.8595093900003</v>
      </c>
      <c r="F38" s="36">
        <f>SUMIFS(СВЦЭМ!$D$39:$D$782,СВЦЭМ!$A$39:$A$782,$A38,СВЦЭМ!$B$39:$B$782,F$11)+'СЕТ СН'!$F$11+СВЦЭМ!$D$10+'СЕТ СН'!$F$5-'СЕТ СН'!$F$21</f>
        <v>3657.5879786</v>
      </c>
      <c r="G38" s="36">
        <f>SUMIFS(СВЦЭМ!$D$39:$D$782,СВЦЭМ!$A$39:$A$782,$A38,СВЦЭМ!$B$39:$B$782,G$11)+'СЕТ СН'!$F$11+СВЦЭМ!$D$10+'СЕТ СН'!$F$5-'СЕТ СН'!$F$21</f>
        <v>3648.47286945</v>
      </c>
      <c r="H38" s="36">
        <f>SUMIFS(СВЦЭМ!$D$39:$D$782,СВЦЭМ!$A$39:$A$782,$A38,СВЦЭМ!$B$39:$B$782,H$11)+'СЕТ СН'!$F$11+СВЦЭМ!$D$10+'СЕТ СН'!$F$5-'СЕТ СН'!$F$21</f>
        <v>3462.02808706</v>
      </c>
      <c r="I38" s="36">
        <f>SUMIFS(СВЦЭМ!$D$39:$D$782,СВЦЭМ!$A$39:$A$782,$A38,СВЦЭМ!$B$39:$B$782,I$11)+'СЕТ СН'!$F$11+СВЦЭМ!$D$10+'СЕТ СН'!$F$5-'СЕТ СН'!$F$21</f>
        <v>3369.3167951100004</v>
      </c>
      <c r="J38" s="36">
        <f>SUMIFS(СВЦЭМ!$D$39:$D$782,СВЦЭМ!$A$39:$A$782,$A38,СВЦЭМ!$B$39:$B$782,J$11)+'СЕТ СН'!$F$11+СВЦЭМ!$D$10+'СЕТ СН'!$F$5-'СЕТ СН'!$F$21</f>
        <v>3271.6251630100001</v>
      </c>
      <c r="K38" s="36">
        <f>SUMIFS(СВЦЭМ!$D$39:$D$782,СВЦЭМ!$A$39:$A$782,$A38,СВЦЭМ!$B$39:$B$782,K$11)+'СЕТ СН'!$F$11+СВЦЭМ!$D$10+'СЕТ СН'!$F$5-'СЕТ СН'!$F$21</f>
        <v>3187.9738203300003</v>
      </c>
      <c r="L38" s="36">
        <f>SUMIFS(СВЦЭМ!$D$39:$D$782,СВЦЭМ!$A$39:$A$782,$A38,СВЦЭМ!$B$39:$B$782,L$11)+'СЕТ СН'!$F$11+СВЦЭМ!$D$10+'СЕТ СН'!$F$5-'СЕТ СН'!$F$21</f>
        <v>3140.0389249300001</v>
      </c>
      <c r="M38" s="36">
        <f>SUMIFS(СВЦЭМ!$D$39:$D$782,СВЦЭМ!$A$39:$A$782,$A38,СВЦЭМ!$B$39:$B$782,M$11)+'СЕТ СН'!$F$11+СВЦЭМ!$D$10+'СЕТ СН'!$F$5-'СЕТ СН'!$F$21</f>
        <v>3142.6509491900001</v>
      </c>
      <c r="N38" s="36">
        <f>SUMIFS(СВЦЭМ!$D$39:$D$782,СВЦЭМ!$A$39:$A$782,$A38,СВЦЭМ!$B$39:$B$782,N$11)+'СЕТ СН'!$F$11+СВЦЭМ!$D$10+'СЕТ СН'!$F$5-'СЕТ СН'!$F$21</f>
        <v>3140.57315737</v>
      </c>
      <c r="O38" s="36">
        <f>SUMIFS(СВЦЭМ!$D$39:$D$782,СВЦЭМ!$A$39:$A$782,$A38,СВЦЭМ!$B$39:$B$782,O$11)+'СЕТ СН'!$F$11+СВЦЭМ!$D$10+'СЕТ СН'!$F$5-'СЕТ СН'!$F$21</f>
        <v>3143.1408487500003</v>
      </c>
      <c r="P38" s="36">
        <f>SUMIFS(СВЦЭМ!$D$39:$D$782,СВЦЭМ!$A$39:$A$782,$A38,СВЦЭМ!$B$39:$B$782,P$11)+'СЕТ СН'!$F$11+СВЦЭМ!$D$10+'СЕТ СН'!$F$5-'СЕТ СН'!$F$21</f>
        <v>3141.7429489200003</v>
      </c>
      <c r="Q38" s="36">
        <f>SUMIFS(СВЦЭМ!$D$39:$D$782,СВЦЭМ!$A$39:$A$782,$A38,СВЦЭМ!$B$39:$B$782,Q$11)+'СЕТ СН'!$F$11+СВЦЭМ!$D$10+'СЕТ СН'!$F$5-'СЕТ СН'!$F$21</f>
        <v>3113.5458035800002</v>
      </c>
      <c r="R38" s="36">
        <f>SUMIFS(СВЦЭМ!$D$39:$D$782,СВЦЭМ!$A$39:$A$782,$A38,СВЦЭМ!$B$39:$B$782,R$11)+'СЕТ СН'!$F$11+СВЦЭМ!$D$10+'СЕТ СН'!$F$5-'СЕТ СН'!$F$21</f>
        <v>3122.5277001700001</v>
      </c>
      <c r="S38" s="36">
        <f>SUMIFS(СВЦЭМ!$D$39:$D$782,СВЦЭМ!$A$39:$A$782,$A38,СВЦЭМ!$B$39:$B$782,S$11)+'СЕТ СН'!$F$11+СВЦЭМ!$D$10+'СЕТ СН'!$F$5-'СЕТ СН'!$F$21</f>
        <v>3126.1586996800002</v>
      </c>
      <c r="T38" s="36">
        <f>SUMIFS(СВЦЭМ!$D$39:$D$782,СВЦЭМ!$A$39:$A$782,$A38,СВЦЭМ!$B$39:$B$782,T$11)+'СЕТ СН'!$F$11+СВЦЭМ!$D$10+'СЕТ СН'!$F$5-'СЕТ СН'!$F$21</f>
        <v>3162.4795054599999</v>
      </c>
      <c r="U38" s="36">
        <f>SUMIFS(СВЦЭМ!$D$39:$D$782,СВЦЭМ!$A$39:$A$782,$A38,СВЦЭМ!$B$39:$B$782,U$11)+'СЕТ СН'!$F$11+СВЦЭМ!$D$10+'СЕТ СН'!$F$5-'СЕТ СН'!$F$21</f>
        <v>3179.2778206499997</v>
      </c>
      <c r="V38" s="36">
        <f>SUMIFS(СВЦЭМ!$D$39:$D$782,СВЦЭМ!$A$39:$A$782,$A38,СВЦЭМ!$B$39:$B$782,V$11)+'СЕТ СН'!$F$11+СВЦЭМ!$D$10+'СЕТ СН'!$F$5-'СЕТ СН'!$F$21</f>
        <v>3185.2449454100001</v>
      </c>
      <c r="W38" s="36">
        <f>SUMIFS(СВЦЭМ!$D$39:$D$782,СВЦЭМ!$A$39:$A$782,$A38,СВЦЭМ!$B$39:$B$782,W$11)+'СЕТ СН'!$F$11+СВЦЭМ!$D$10+'СЕТ СН'!$F$5-'СЕТ СН'!$F$21</f>
        <v>3150.9880000499998</v>
      </c>
      <c r="X38" s="36">
        <f>SUMIFS(СВЦЭМ!$D$39:$D$782,СВЦЭМ!$A$39:$A$782,$A38,СВЦЭМ!$B$39:$B$782,X$11)+'СЕТ СН'!$F$11+СВЦЭМ!$D$10+'СЕТ СН'!$F$5-'СЕТ СН'!$F$21</f>
        <v>3204.7689619900002</v>
      </c>
      <c r="Y38" s="36">
        <f>SUMIFS(СВЦЭМ!$D$39:$D$782,СВЦЭМ!$A$39:$A$782,$A38,СВЦЭМ!$B$39:$B$782,Y$11)+'СЕТ СН'!$F$11+СВЦЭМ!$D$10+'СЕТ СН'!$F$5-'СЕТ СН'!$F$21</f>
        <v>3315.8984007500003</v>
      </c>
    </row>
    <row r="39" spans="1:27" ht="15.75" x14ac:dyDescent="0.2">
      <c r="A39" s="35">
        <f t="shared" si="0"/>
        <v>45135</v>
      </c>
      <c r="B39" s="36">
        <f>SUMIFS(СВЦЭМ!$D$39:$D$782,СВЦЭМ!$A$39:$A$782,$A39,СВЦЭМ!$B$39:$B$782,B$11)+'СЕТ СН'!$F$11+СВЦЭМ!$D$10+'СЕТ СН'!$F$5-'СЕТ СН'!$F$21</f>
        <v>3407.4585971400002</v>
      </c>
      <c r="C39" s="36">
        <f>SUMIFS(СВЦЭМ!$D$39:$D$782,СВЦЭМ!$A$39:$A$782,$A39,СВЦЭМ!$B$39:$B$782,C$11)+'СЕТ СН'!$F$11+СВЦЭМ!$D$10+'СЕТ СН'!$F$5-'СЕТ СН'!$F$21</f>
        <v>3471.3704932700002</v>
      </c>
      <c r="D39" s="36">
        <f>SUMIFS(СВЦЭМ!$D$39:$D$782,СВЦЭМ!$A$39:$A$782,$A39,СВЦЭМ!$B$39:$B$782,D$11)+'СЕТ СН'!$F$11+СВЦЭМ!$D$10+'СЕТ СН'!$F$5-'СЕТ СН'!$F$21</f>
        <v>3616.9191472500002</v>
      </c>
      <c r="E39" s="36">
        <f>SUMIFS(СВЦЭМ!$D$39:$D$782,СВЦЭМ!$A$39:$A$782,$A39,СВЦЭМ!$B$39:$B$782,E$11)+'СЕТ СН'!$F$11+СВЦЭМ!$D$10+'СЕТ СН'!$F$5-'СЕТ СН'!$F$21</f>
        <v>3697.2960187400004</v>
      </c>
      <c r="F39" s="36">
        <f>SUMIFS(СВЦЭМ!$D$39:$D$782,СВЦЭМ!$A$39:$A$782,$A39,СВЦЭМ!$B$39:$B$782,F$11)+'СЕТ СН'!$F$11+СВЦЭМ!$D$10+'СЕТ СН'!$F$5-'СЕТ СН'!$F$21</f>
        <v>3700.3218349400004</v>
      </c>
      <c r="G39" s="36">
        <f>SUMIFS(СВЦЭМ!$D$39:$D$782,СВЦЭМ!$A$39:$A$782,$A39,СВЦЭМ!$B$39:$B$782,G$11)+'СЕТ СН'!$F$11+СВЦЭМ!$D$10+'СЕТ СН'!$F$5-'СЕТ СН'!$F$21</f>
        <v>3704.77612774</v>
      </c>
      <c r="H39" s="36">
        <f>SUMIFS(СВЦЭМ!$D$39:$D$782,СВЦЭМ!$A$39:$A$782,$A39,СВЦЭМ!$B$39:$B$782,H$11)+'СЕТ СН'!$F$11+СВЦЭМ!$D$10+'СЕТ СН'!$F$5-'СЕТ СН'!$F$21</f>
        <v>3514.8560750000001</v>
      </c>
      <c r="I39" s="36">
        <f>SUMIFS(СВЦЭМ!$D$39:$D$782,СВЦЭМ!$A$39:$A$782,$A39,СВЦЭМ!$B$39:$B$782,I$11)+'СЕТ СН'!$F$11+СВЦЭМ!$D$10+'СЕТ СН'!$F$5-'СЕТ СН'!$F$21</f>
        <v>3418.0628819600001</v>
      </c>
      <c r="J39" s="36">
        <f>SUMIFS(СВЦЭМ!$D$39:$D$782,СВЦЭМ!$A$39:$A$782,$A39,СВЦЭМ!$B$39:$B$782,J$11)+'СЕТ СН'!$F$11+СВЦЭМ!$D$10+'СЕТ СН'!$F$5-'СЕТ СН'!$F$21</f>
        <v>3315.8724778400001</v>
      </c>
      <c r="K39" s="36">
        <f>SUMIFS(СВЦЭМ!$D$39:$D$782,СВЦЭМ!$A$39:$A$782,$A39,СВЦЭМ!$B$39:$B$782,K$11)+'СЕТ СН'!$F$11+СВЦЭМ!$D$10+'СЕТ СН'!$F$5-'СЕТ СН'!$F$21</f>
        <v>3236.7200634600003</v>
      </c>
      <c r="L39" s="36">
        <f>SUMIFS(СВЦЭМ!$D$39:$D$782,СВЦЭМ!$A$39:$A$782,$A39,СВЦЭМ!$B$39:$B$782,L$11)+'СЕТ СН'!$F$11+СВЦЭМ!$D$10+'СЕТ СН'!$F$5-'СЕТ СН'!$F$21</f>
        <v>3188.9938230100001</v>
      </c>
      <c r="M39" s="36">
        <f>SUMIFS(СВЦЭМ!$D$39:$D$782,СВЦЭМ!$A$39:$A$782,$A39,СВЦЭМ!$B$39:$B$782,M$11)+'СЕТ СН'!$F$11+СВЦЭМ!$D$10+'СЕТ СН'!$F$5-'СЕТ СН'!$F$21</f>
        <v>3183.2536122299998</v>
      </c>
      <c r="N39" s="36">
        <f>SUMIFS(СВЦЭМ!$D$39:$D$782,СВЦЭМ!$A$39:$A$782,$A39,СВЦЭМ!$B$39:$B$782,N$11)+'СЕТ СН'!$F$11+СВЦЭМ!$D$10+'СЕТ СН'!$F$5-'СЕТ СН'!$F$21</f>
        <v>3186.8323214500001</v>
      </c>
      <c r="O39" s="36">
        <f>SUMIFS(СВЦЭМ!$D$39:$D$782,СВЦЭМ!$A$39:$A$782,$A39,СВЦЭМ!$B$39:$B$782,O$11)+'СЕТ СН'!$F$11+СВЦЭМ!$D$10+'СЕТ СН'!$F$5-'СЕТ СН'!$F$21</f>
        <v>3189.6703615000001</v>
      </c>
      <c r="P39" s="36">
        <f>SUMIFS(СВЦЭМ!$D$39:$D$782,СВЦЭМ!$A$39:$A$782,$A39,СВЦЭМ!$B$39:$B$782,P$11)+'СЕТ СН'!$F$11+СВЦЭМ!$D$10+'СЕТ СН'!$F$5-'СЕТ СН'!$F$21</f>
        <v>3170.83978325</v>
      </c>
      <c r="Q39" s="36">
        <f>SUMIFS(СВЦЭМ!$D$39:$D$782,СВЦЭМ!$A$39:$A$782,$A39,СВЦЭМ!$B$39:$B$782,Q$11)+'СЕТ СН'!$F$11+СВЦЭМ!$D$10+'СЕТ СН'!$F$5-'СЕТ СН'!$F$21</f>
        <v>3179.0569303299999</v>
      </c>
      <c r="R39" s="36">
        <f>SUMIFS(СВЦЭМ!$D$39:$D$782,СВЦЭМ!$A$39:$A$782,$A39,СВЦЭМ!$B$39:$B$782,R$11)+'СЕТ СН'!$F$11+СВЦЭМ!$D$10+'СЕТ СН'!$F$5-'СЕТ СН'!$F$21</f>
        <v>3185.1036165200003</v>
      </c>
      <c r="S39" s="36">
        <f>SUMIFS(СВЦЭМ!$D$39:$D$782,СВЦЭМ!$A$39:$A$782,$A39,СВЦЭМ!$B$39:$B$782,S$11)+'СЕТ СН'!$F$11+СВЦЭМ!$D$10+'СЕТ СН'!$F$5-'СЕТ СН'!$F$21</f>
        <v>3188.10078084</v>
      </c>
      <c r="T39" s="36">
        <f>SUMIFS(СВЦЭМ!$D$39:$D$782,СВЦЭМ!$A$39:$A$782,$A39,СВЦЭМ!$B$39:$B$782,T$11)+'СЕТ СН'!$F$11+СВЦЭМ!$D$10+'СЕТ СН'!$F$5-'СЕТ СН'!$F$21</f>
        <v>3196.0410812600003</v>
      </c>
      <c r="U39" s="36">
        <f>SUMIFS(СВЦЭМ!$D$39:$D$782,СВЦЭМ!$A$39:$A$782,$A39,СВЦЭМ!$B$39:$B$782,U$11)+'СЕТ СН'!$F$11+СВЦЭМ!$D$10+'СЕТ СН'!$F$5-'СЕТ СН'!$F$21</f>
        <v>3214.56147723</v>
      </c>
      <c r="V39" s="36">
        <f>SUMIFS(СВЦЭМ!$D$39:$D$782,СВЦЭМ!$A$39:$A$782,$A39,СВЦЭМ!$B$39:$B$782,V$11)+'СЕТ СН'!$F$11+СВЦЭМ!$D$10+'СЕТ СН'!$F$5-'СЕТ СН'!$F$21</f>
        <v>3223.5828016100004</v>
      </c>
      <c r="W39" s="36">
        <f>SUMIFS(СВЦЭМ!$D$39:$D$782,СВЦЭМ!$A$39:$A$782,$A39,СВЦЭМ!$B$39:$B$782,W$11)+'СЕТ СН'!$F$11+СВЦЭМ!$D$10+'СЕТ СН'!$F$5-'СЕТ СН'!$F$21</f>
        <v>3201.8395602000001</v>
      </c>
      <c r="X39" s="36">
        <f>SUMIFS(СВЦЭМ!$D$39:$D$782,СВЦЭМ!$A$39:$A$782,$A39,СВЦЭМ!$B$39:$B$782,X$11)+'СЕТ СН'!$F$11+СВЦЭМ!$D$10+'СЕТ СН'!$F$5-'СЕТ СН'!$F$21</f>
        <v>3244.9208689100001</v>
      </c>
      <c r="Y39" s="36">
        <f>SUMIFS(СВЦЭМ!$D$39:$D$782,СВЦЭМ!$A$39:$A$782,$A39,СВЦЭМ!$B$39:$B$782,Y$11)+'СЕТ СН'!$F$11+СВЦЭМ!$D$10+'СЕТ СН'!$F$5-'СЕТ СН'!$F$21</f>
        <v>3441.4175009400001</v>
      </c>
    </row>
    <row r="40" spans="1:27" ht="15.75" x14ac:dyDescent="0.2">
      <c r="A40" s="35">
        <f t="shared" si="0"/>
        <v>45136</v>
      </c>
      <c r="B40" s="36">
        <f>SUMIFS(СВЦЭМ!$D$39:$D$782,СВЦЭМ!$A$39:$A$782,$A40,СВЦЭМ!$B$39:$B$782,B$11)+'СЕТ СН'!$F$11+СВЦЭМ!$D$10+'СЕТ СН'!$F$5-'СЕТ СН'!$F$21</f>
        <v>3398.3487109799999</v>
      </c>
      <c r="C40" s="36">
        <f>SUMIFS(СВЦЭМ!$D$39:$D$782,СВЦЭМ!$A$39:$A$782,$A40,СВЦЭМ!$B$39:$B$782,C$11)+'СЕТ СН'!$F$11+СВЦЭМ!$D$10+'СЕТ СН'!$F$5-'СЕТ СН'!$F$21</f>
        <v>3419.85622315</v>
      </c>
      <c r="D40" s="36">
        <f>SUMIFS(СВЦЭМ!$D$39:$D$782,СВЦЭМ!$A$39:$A$782,$A40,СВЦЭМ!$B$39:$B$782,D$11)+'СЕТ СН'!$F$11+СВЦЭМ!$D$10+'СЕТ СН'!$F$5-'СЕТ СН'!$F$21</f>
        <v>3583.9253505400002</v>
      </c>
      <c r="E40" s="36">
        <f>SUMIFS(СВЦЭМ!$D$39:$D$782,СВЦЭМ!$A$39:$A$782,$A40,СВЦЭМ!$B$39:$B$782,E$11)+'СЕТ СН'!$F$11+СВЦЭМ!$D$10+'СЕТ СН'!$F$5-'СЕТ СН'!$F$21</f>
        <v>3586.8579203300001</v>
      </c>
      <c r="F40" s="36">
        <f>SUMIFS(СВЦЭМ!$D$39:$D$782,СВЦЭМ!$A$39:$A$782,$A40,СВЦЭМ!$B$39:$B$782,F$11)+'СЕТ СН'!$F$11+СВЦЭМ!$D$10+'СЕТ СН'!$F$5-'СЕТ СН'!$F$21</f>
        <v>3604.5784507600001</v>
      </c>
      <c r="G40" s="36">
        <f>SUMIFS(СВЦЭМ!$D$39:$D$782,СВЦЭМ!$A$39:$A$782,$A40,СВЦЭМ!$B$39:$B$782,G$11)+'СЕТ СН'!$F$11+СВЦЭМ!$D$10+'СЕТ СН'!$F$5-'СЕТ СН'!$F$21</f>
        <v>3561.20924651</v>
      </c>
      <c r="H40" s="36">
        <f>SUMIFS(СВЦЭМ!$D$39:$D$782,СВЦЭМ!$A$39:$A$782,$A40,СВЦЭМ!$B$39:$B$782,H$11)+'СЕТ СН'!$F$11+СВЦЭМ!$D$10+'СЕТ СН'!$F$5-'СЕТ СН'!$F$21</f>
        <v>3500.63910571</v>
      </c>
      <c r="I40" s="36">
        <f>SUMIFS(СВЦЭМ!$D$39:$D$782,СВЦЭМ!$A$39:$A$782,$A40,СВЦЭМ!$B$39:$B$782,I$11)+'СЕТ СН'!$F$11+СВЦЭМ!$D$10+'СЕТ СН'!$F$5-'СЕТ СН'!$F$21</f>
        <v>3314.8243868999998</v>
      </c>
      <c r="J40" s="36">
        <f>SUMIFS(СВЦЭМ!$D$39:$D$782,СВЦЭМ!$A$39:$A$782,$A40,СВЦЭМ!$B$39:$B$782,J$11)+'СЕТ СН'!$F$11+СВЦЭМ!$D$10+'СЕТ СН'!$F$5-'СЕТ СН'!$F$21</f>
        <v>3211.19180684</v>
      </c>
      <c r="K40" s="36">
        <f>SUMIFS(СВЦЭМ!$D$39:$D$782,СВЦЭМ!$A$39:$A$782,$A40,СВЦЭМ!$B$39:$B$782,K$11)+'СЕТ СН'!$F$11+СВЦЭМ!$D$10+'СЕТ СН'!$F$5-'СЕТ СН'!$F$21</f>
        <v>3118.6185543700003</v>
      </c>
      <c r="L40" s="36">
        <f>SUMIFS(СВЦЭМ!$D$39:$D$782,СВЦЭМ!$A$39:$A$782,$A40,СВЦЭМ!$B$39:$B$782,L$11)+'СЕТ СН'!$F$11+СВЦЭМ!$D$10+'СЕТ СН'!$F$5-'СЕТ СН'!$F$21</f>
        <v>3061.8821133299998</v>
      </c>
      <c r="M40" s="36">
        <f>SUMIFS(СВЦЭМ!$D$39:$D$782,СВЦЭМ!$A$39:$A$782,$A40,СВЦЭМ!$B$39:$B$782,M$11)+'СЕТ СН'!$F$11+СВЦЭМ!$D$10+'СЕТ СН'!$F$5-'СЕТ СН'!$F$21</f>
        <v>3065.7630676500003</v>
      </c>
      <c r="N40" s="36">
        <f>SUMIFS(СВЦЭМ!$D$39:$D$782,СВЦЭМ!$A$39:$A$782,$A40,СВЦЭМ!$B$39:$B$782,N$11)+'СЕТ СН'!$F$11+СВЦЭМ!$D$10+'СЕТ СН'!$F$5-'СЕТ СН'!$F$21</f>
        <v>3074.8399858299999</v>
      </c>
      <c r="O40" s="36">
        <f>SUMIFS(СВЦЭМ!$D$39:$D$782,СВЦЭМ!$A$39:$A$782,$A40,СВЦЭМ!$B$39:$B$782,O$11)+'СЕТ СН'!$F$11+СВЦЭМ!$D$10+'СЕТ СН'!$F$5-'СЕТ СН'!$F$21</f>
        <v>3081.2845594999999</v>
      </c>
      <c r="P40" s="36">
        <f>SUMIFS(СВЦЭМ!$D$39:$D$782,СВЦЭМ!$A$39:$A$782,$A40,СВЦЭМ!$B$39:$B$782,P$11)+'СЕТ СН'!$F$11+СВЦЭМ!$D$10+'СЕТ СН'!$F$5-'СЕТ СН'!$F$21</f>
        <v>3086.81583813</v>
      </c>
      <c r="Q40" s="36">
        <f>SUMIFS(СВЦЭМ!$D$39:$D$782,СВЦЭМ!$A$39:$A$782,$A40,СВЦЭМ!$B$39:$B$782,Q$11)+'СЕТ СН'!$F$11+СВЦЭМ!$D$10+'СЕТ СН'!$F$5-'СЕТ СН'!$F$21</f>
        <v>3085.07831704</v>
      </c>
      <c r="R40" s="36">
        <f>SUMIFS(СВЦЭМ!$D$39:$D$782,СВЦЭМ!$A$39:$A$782,$A40,СВЦЭМ!$B$39:$B$782,R$11)+'СЕТ СН'!$F$11+СВЦЭМ!$D$10+'СЕТ СН'!$F$5-'СЕТ СН'!$F$21</f>
        <v>3077.54625407</v>
      </c>
      <c r="S40" s="36">
        <f>SUMIFS(СВЦЭМ!$D$39:$D$782,СВЦЭМ!$A$39:$A$782,$A40,СВЦЭМ!$B$39:$B$782,S$11)+'СЕТ СН'!$F$11+СВЦЭМ!$D$10+'СЕТ СН'!$F$5-'СЕТ СН'!$F$21</f>
        <v>3078.8222043300002</v>
      </c>
      <c r="T40" s="36">
        <f>SUMIFS(СВЦЭМ!$D$39:$D$782,СВЦЭМ!$A$39:$A$782,$A40,СВЦЭМ!$B$39:$B$782,T$11)+'СЕТ СН'!$F$11+СВЦЭМ!$D$10+'СЕТ СН'!$F$5-'СЕТ СН'!$F$21</f>
        <v>3086.4498570800001</v>
      </c>
      <c r="U40" s="36">
        <f>SUMIFS(СВЦЭМ!$D$39:$D$782,СВЦЭМ!$A$39:$A$782,$A40,СВЦЭМ!$B$39:$B$782,U$11)+'СЕТ СН'!$F$11+СВЦЭМ!$D$10+'СЕТ СН'!$F$5-'СЕТ СН'!$F$21</f>
        <v>3109.4255593600001</v>
      </c>
      <c r="V40" s="36">
        <f>SUMIFS(СВЦЭМ!$D$39:$D$782,СВЦЭМ!$A$39:$A$782,$A40,СВЦЭМ!$B$39:$B$782,V$11)+'СЕТ СН'!$F$11+СВЦЭМ!$D$10+'СЕТ СН'!$F$5-'СЕТ СН'!$F$21</f>
        <v>3093.40270022</v>
      </c>
      <c r="W40" s="36">
        <f>SUMIFS(СВЦЭМ!$D$39:$D$782,СВЦЭМ!$A$39:$A$782,$A40,СВЦЭМ!$B$39:$B$782,W$11)+'СЕТ СН'!$F$11+СВЦЭМ!$D$10+'СЕТ СН'!$F$5-'СЕТ СН'!$F$21</f>
        <v>3124.4431241700004</v>
      </c>
      <c r="X40" s="36">
        <f>SUMIFS(СВЦЭМ!$D$39:$D$782,СВЦЭМ!$A$39:$A$782,$A40,СВЦЭМ!$B$39:$B$782,X$11)+'СЕТ СН'!$F$11+СВЦЭМ!$D$10+'СЕТ СН'!$F$5-'СЕТ СН'!$F$21</f>
        <v>3189.2264363000004</v>
      </c>
      <c r="Y40" s="36">
        <f>SUMIFS(СВЦЭМ!$D$39:$D$782,СВЦЭМ!$A$39:$A$782,$A40,СВЦЭМ!$B$39:$B$782,Y$11)+'СЕТ СН'!$F$11+СВЦЭМ!$D$10+'СЕТ СН'!$F$5-'СЕТ СН'!$F$21</f>
        <v>3287.1045060799997</v>
      </c>
    </row>
    <row r="41" spans="1:27" ht="15.75" x14ac:dyDescent="0.2">
      <c r="A41" s="35">
        <f t="shared" si="0"/>
        <v>45137</v>
      </c>
      <c r="B41" s="36">
        <f>SUMIFS(СВЦЭМ!$D$39:$D$782,СВЦЭМ!$A$39:$A$782,$A41,СВЦЭМ!$B$39:$B$782,B$11)+'СЕТ СН'!$F$11+СВЦЭМ!$D$10+'СЕТ СН'!$F$5-'СЕТ СН'!$F$21</f>
        <v>3384.4523766000002</v>
      </c>
      <c r="C41" s="36">
        <f>SUMIFS(СВЦЭМ!$D$39:$D$782,СВЦЭМ!$A$39:$A$782,$A41,СВЦЭМ!$B$39:$B$782,C$11)+'СЕТ СН'!$F$11+СВЦЭМ!$D$10+'СЕТ СН'!$F$5-'СЕТ СН'!$F$21</f>
        <v>3504.8324254400004</v>
      </c>
      <c r="D41" s="36">
        <f>SUMIFS(СВЦЭМ!$D$39:$D$782,СВЦЭМ!$A$39:$A$782,$A41,СВЦЭМ!$B$39:$B$782,D$11)+'СЕТ СН'!$F$11+СВЦЭМ!$D$10+'СЕТ СН'!$F$5-'СЕТ СН'!$F$21</f>
        <v>3525.4219776</v>
      </c>
      <c r="E41" s="36">
        <f>SUMIFS(СВЦЭМ!$D$39:$D$782,СВЦЭМ!$A$39:$A$782,$A41,СВЦЭМ!$B$39:$B$782,E$11)+'СЕТ СН'!$F$11+СВЦЭМ!$D$10+'СЕТ СН'!$F$5-'СЕТ СН'!$F$21</f>
        <v>3590.6843068799999</v>
      </c>
      <c r="F41" s="36">
        <f>SUMIFS(СВЦЭМ!$D$39:$D$782,СВЦЭМ!$A$39:$A$782,$A41,СВЦЭМ!$B$39:$B$782,F$11)+'СЕТ СН'!$F$11+СВЦЭМ!$D$10+'СЕТ СН'!$F$5-'СЕТ СН'!$F$21</f>
        <v>3603.9505693999999</v>
      </c>
      <c r="G41" s="36">
        <f>SUMIFS(СВЦЭМ!$D$39:$D$782,СВЦЭМ!$A$39:$A$782,$A41,СВЦЭМ!$B$39:$B$782,G$11)+'СЕТ СН'!$F$11+СВЦЭМ!$D$10+'СЕТ СН'!$F$5-'СЕТ СН'!$F$21</f>
        <v>3596.5335456000003</v>
      </c>
      <c r="H41" s="36">
        <f>SUMIFS(СВЦЭМ!$D$39:$D$782,СВЦЭМ!$A$39:$A$782,$A41,СВЦЭМ!$B$39:$B$782,H$11)+'СЕТ СН'!$F$11+СВЦЭМ!$D$10+'СЕТ СН'!$F$5-'СЕТ СН'!$F$21</f>
        <v>3578.9724137600001</v>
      </c>
      <c r="I41" s="36">
        <f>SUMIFS(СВЦЭМ!$D$39:$D$782,СВЦЭМ!$A$39:$A$782,$A41,СВЦЭМ!$B$39:$B$782,I$11)+'СЕТ СН'!$F$11+СВЦЭМ!$D$10+'СЕТ СН'!$F$5-'СЕТ СН'!$F$21</f>
        <v>3419.83613702</v>
      </c>
      <c r="J41" s="36">
        <f>SUMIFS(СВЦЭМ!$D$39:$D$782,СВЦЭМ!$A$39:$A$782,$A41,СВЦЭМ!$B$39:$B$782,J$11)+'СЕТ СН'!$F$11+СВЦЭМ!$D$10+'СЕТ СН'!$F$5-'СЕТ СН'!$F$21</f>
        <v>3322.6477439199998</v>
      </c>
      <c r="K41" s="36">
        <f>SUMIFS(СВЦЭМ!$D$39:$D$782,СВЦЭМ!$A$39:$A$782,$A41,СВЦЭМ!$B$39:$B$782,K$11)+'СЕТ СН'!$F$11+СВЦЭМ!$D$10+'СЕТ СН'!$F$5-'СЕТ СН'!$F$21</f>
        <v>3108.9111543899999</v>
      </c>
      <c r="L41" s="36">
        <f>SUMIFS(СВЦЭМ!$D$39:$D$782,СВЦЭМ!$A$39:$A$782,$A41,СВЦЭМ!$B$39:$B$782,L$11)+'СЕТ СН'!$F$11+СВЦЭМ!$D$10+'СЕТ СН'!$F$5-'СЕТ СН'!$F$21</f>
        <v>3085.61054225</v>
      </c>
      <c r="M41" s="36">
        <f>SUMIFS(СВЦЭМ!$D$39:$D$782,СВЦЭМ!$A$39:$A$782,$A41,СВЦЭМ!$B$39:$B$782,M$11)+'СЕТ СН'!$F$11+СВЦЭМ!$D$10+'СЕТ СН'!$F$5-'СЕТ СН'!$F$21</f>
        <v>3115.8308501400002</v>
      </c>
      <c r="N41" s="36">
        <f>SUMIFS(СВЦЭМ!$D$39:$D$782,СВЦЭМ!$A$39:$A$782,$A41,СВЦЭМ!$B$39:$B$782,N$11)+'СЕТ СН'!$F$11+СВЦЭМ!$D$10+'СЕТ СН'!$F$5-'СЕТ СН'!$F$21</f>
        <v>3155.56800896</v>
      </c>
      <c r="O41" s="36">
        <f>SUMIFS(СВЦЭМ!$D$39:$D$782,СВЦЭМ!$A$39:$A$782,$A41,СВЦЭМ!$B$39:$B$782,O$11)+'СЕТ СН'!$F$11+СВЦЭМ!$D$10+'СЕТ СН'!$F$5-'СЕТ СН'!$F$21</f>
        <v>3173.7046747700001</v>
      </c>
      <c r="P41" s="36">
        <f>SUMIFS(СВЦЭМ!$D$39:$D$782,СВЦЭМ!$A$39:$A$782,$A41,СВЦЭМ!$B$39:$B$782,P$11)+'СЕТ СН'!$F$11+СВЦЭМ!$D$10+'СЕТ СН'!$F$5-'СЕТ СН'!$F$21</f>
        <v>3199.42539248</v>
      </c>
      <c r="Q41" s="36">
        <f>SUMIFS(СВЦЭМ!$D$39:$D$782,СВЦЭМ!$A$39:$A$782,$A41,СВЦЭМ!$B$39:$B$782,Q$11)+'СЕТ СН'!$F$11+СВЦЭМ!$D$10+'СЕТ СН'!$F$5-'СЕТ СН'!$F$21</f>
        <v>3203.6941951200001</v>
      </c>
      <c r="R41" s="36">
        <f>SUMIFS(СВЦЭМ!$D$39:$D$782,СВЦЭМ!$A$39:$A$782,$A41,СВЦЭМ!$B$39:$B$782,R$11)+'СЕТ СН'!$F$11+СВЦЭМ!$D$10+'СЕТ СН'!$F$5-'СЕТ СН'!$F$21</f>
        <v>3194.1288744200001</v>
      </c>
      <c r="S41" s="36">
        <f>SUMIFS(СВЦЭМ!$D$39:$D$782,СВЦЭМ!$A$39:$A$782,$A41,СВЦЭМ!$B$39:$B$782,S$11)+'СЕТ СН'!$F$11+СВЦЭМ!$D$10+'СЕТ СН'!$F$5-'СЕТ СН'!$F$21</f>
        <v>3193.2174490500001</v>
      </c>
      <c r="T41" s="36">
        <f>SUMIFS(СВЦЭМ!$D$39:$D$782,СВЦЭМ!$A$39:$A$782,$A41,СВЦЭМ!$B$39:$B$782,T$11)+'СЕТ СН'!$F$11+СВЦЭМ!$D$10+'СЕТ СН'!$F$5-'СЕТ СН'!$F$21</f>
        <v>3183.1290936599999</v>
      </c>
      <c r="U41" s="36">
        <f>SUMIFS(СВЦЭМ!$D$39:$D$782,СВЦЭМ!$A$39:$A$782,$A41,СВЦЭМ!$B$39:$B$782,U$11)+'СЕТ СН'!$F$11+СВЦЭМ!$D$10+'СЕТ СН'!$F$5-'СЕТ СН'!$F$21</f>
        <v>3187.8693509200002</v>
      </c>
      <c r="V41" s="36">
        <f>SUMIFS(СВЦЭМ!$D$39:$D$782,СВЦЭМ!$A$39:$A$782,$A41,СВЦЭМ!$B$39:$B$782,V$11)+'СЕТ СН'!$F$11+СВЦЭМ!$D$10+'СЕТ СН'!$F$5-'СЕТ СН'!$F$21</f>
        <v>3182.3226483899998</v>
      </c>
      <c r="W41" s="36">
        <f>SUMIFS(СВЦЭМ!$D$39:$D$782,СВЦЭМ!$A$39:$A$782,$A41,СВЦЭМ!$B$39:$B$782,W$11)+'СЕТ СН'!$F$11+СВЦЭМ!$D$10+'СЕТ СН'!$F$5-'СЕТ СН'!$F$21</f>
        <v>3156.9777228800003</v>
      </c>
      <c r="X41" s="36">
        <f>SUMIFS(СВЦЭМ!$D$39:$D$782,СВЦЭМ!$A$39:$A$782,$A41,СВЦЭМ!$B$39:$B$782,X$11)+'СЕТ СН'!$F$11+СВЦЭМ!$D$10+'СЕТ СН'!$F$5-'СЕТ СН'!$F$21</f>
        <v>3223.0266444099998</v>
      </c>
      <c r="Y41" s="36">
        <f>SUMIFS(СВЦЭМ!$D$39:$D$782,СВЦЭМ!$A$39:$A$782,$A41,СВЦЭМ!$B$39:$B$782,Y$11)+'СЕТ СН'!$F$11+СВЦЭМ!$D$10+'СЕТ СН'!$F$5-'СЕТ СН'!$F$21</f>
        <v>3322.3719789100001</v>
      </c>
    </row>
    <row r="42" spans="1:27" ht="15.75" x14ac:dyDescent="0.2">
      <c r="A42" s="35">
        <f t="shared" si="0"/>
        <v>45138</v>
      </c>
      <c r="B42" s="36">
        <f>SUMIFS(СВЦЭМ!$D$39:$D$782,СВЦЭМ!$A$39:$A$782,$A42,СВЦЭМ!$B$39:$B$782,B$11)+'СЕТ СН'!$F$11+СВЦЭМ!$D$10+'СЕТ СН'!$F$5-'СЕТ СН'!$F$21</f>
        <v>3363.9320144399999</v>
      </c>
      <c r="C42" s="36">
        <f>SUMIFS(СВЦЭМ!$D$39:$D$782,СВЦЭМ!$A$39:$A$782,$A42,СВЦЭМ!$B$39:$B$782,C$11)+'СЕТ СН'!$F$11+СВЦЭМ!$D$10+'СЕТ СН'!$F$5-'СЕТ СН'!$F$21</f>
        <v>3441.6998449900002</v>
      </c>
      <c r="D42" s="36">
        <f>SUMIFS(СВЦЭМ!$D$39:$D$782,СВЦЭМ!$A$39:$A$782,$A42,СВЦЭМ!$B$39:$B$782,D$11)+'СЕТ СН'!$F$11+СВЦЭМ!$D$10+'СЕТ СН'!$F$5-'СЕТ СН'!$F$21</f>
        <v>3586.3666519600001</v>
      </c>
      <c r="E42" s="36">
        <f>SUMIFS(СВЦЭМ!$D$39:$D$782,СВЦЭМ!$A$39:$A$782,$A42,СВЦЭМ!$B$39:$B$782,E$11)+'СЕТ СН'!$F$11+СВЦЭМ!$D$10+'СЕТ СН'!$F$5-'СЕТ СН'!$F$21</f>
        <v>3618.6615212300003</v>
      </c>
      <c r="F42" s="36">
        <f>SUMIFS(СВЦЭМ!$D$39:$D$782,СВЦЭМ!$A$39:$A$782,$A42,СВЦЭМ!$B$39:$B$782,F$11)+'СЕТ СН'!$F$11+СВЦЭМ!$D$10+'СЕТ СН'!$F$5-'СЕТ СН'!$F$21</f>
        <v>3619.4794345600003</v>
      </c>
      <c r="G42" s="36">
        <f>SUMIFS(СВЦЭМ!$D$39:$D$782,СВЦЭМ!$A$39:$A$782,$A42,СВЦЭМ!$B$39:$B$782,G$11)+'СЕТ СН'!$F$11+СВЦЭМ!$D$10+'СЕТ СН'!$F$5-'СЕТ СН'!$F$21</f>
        <v>3630.4128457799998</v>
      </c>
      <c r="H42" s="36">
        <f>SUMIFS(СВЦЭМ!$D$39:$D$782,СВЦЭМ!$A$39:$A$782,$A42,СВЦЭМ!$B$39:$B$782,H$11)+'СЕТ СН'!$F$11+СВЦЭМ!$D$10+'СЕТ СН'!$F$5-'СЕТ СН'!$F$21</f>
        <v>3661.45551647</v>
      </c>
      <c r="I42" s="36">
        <f>SUMIFS(СВЦЭМ!$D$39:$D$782,СВЦЭМ!$A$39:$A$782,$A42,СВЦЭМ!$B$39:$B$782,I$11)+'СЕТ СН'!$F$11+СВЦЭМ!$D$10+'СЕТ СН'!$F$5-'СЕТ СН'!$F$21</f>
        <v>3380.4206725499998</v>
      </c>
      <c r="J42" s="36">
        <f>SUMIFS(СВЦЭМ!$D$39:$D$782,СВЦЭМ!$A$39:$A$782,$A42,СВЦЭМ!$B$39:$B$782,J$11)+'СЕТ СН'!$F$11+СВЦЭМ!$D$10+'СЕТ СН'!$F$5-'СЕТ СН'!$F$21</f>
        <v>3302.0010006900002</v>
      </c>
      <c r="K42" s="36">
        <f>SUMIFS(СВЦЭМ!$D$39:$D$782,СВЦЭМ!$A$39:$A$782,$A42,СВЦЭМ!$B$39:$B$782,K$11)+'СЕТ СН'!$F$11+СВЦЭМ!$D$10+'СЕТ СН'!$F$5-'СЕТ СН'!$F$21</f>
        <v>3283.0011229299998</v>
      </c>
      <c r="L42" s="36">
        <f>SUMIFS(СВЦЭМ!$D$39:$D$782,СВЦЭМ!$A$39:$A$782,$A42,СВЦЭМ!$B$39:$B$782,L$11)+'СЕТ СН'!$F$11+СВЦЭМ!$D$10+'СЕТ СН'!$F$5-'СЕТ СН'!$F$21</f>
        <v>3239.3706638200001</v>
      </c>
      <c r="M42" s="36">
        <f>SUMIFS(СВЦЭМ!$D$39:$D$782,СВЦЭМ!$A$39:$A$782,$A42,СВЦЭМ!$B$39:$B$782,M$11)+'СЕТ СН'!$F$11+СВЦЭМ!$D$10+'СЕТ СН'!$F$5-'СЕТ СН'!$F$21</f>
        <v>3229.3641860400003</v>
      </c>
      <c r="N42" s="36">
        <f>SUMIFS(СВЦЭМ!$D$39:$D$782,СВЦЭМ!$A$39:$A$782,$A42,СВЦЭМ!$B$39:$B$782,N$11)+'СЕТ СН'!$F$11+СВЦЭМ!$D$10+'СЕТ СН'!$F$5-'СЕТ СН'!$F$21</f>
        <v>3218.41450859</v>
      </c>
      <c r="O42" s="36">
        <f>SUMIFS(СВЦЭМ!$D$39:$D$782,СВЦЭМ!$A$39:$A$782,$A42,СВЦЭМ!$B$39:$B$782,O$11)+'СЕТ СН'!$F$11+СВЦЭМ!$D$10+'СЕТ СН'!$F$5-'СЕТ СН'!$F$21</f>
        <v>3212.9918085300001</v>
      </c>
      <c r="P42" s="36">
        <f>SUMIFS(СВЦЭМ!$D$39:$D$782,СВЦЭМ!$A$39:$A$782,$A42,СВЦЭМ!$B$39:$B$782,P$11)+'СЕТ СН'!$F$11+СВЦЭМ!$D$10+'СЕТ СН'!$F$5-'СЕТ СН'!$F$21</f>
        <v>3218.8080613700004</v>
      </c>
      <c r="Q42" s="36">
        <f>SUMIFS(СВЦЭМ!$D$39:$D$782,СВЦЭМ!$A$39:$A$782,$A42,СВЦЭМ!$B$39:$B$782,Q$11)+'СЕТ СН'!$F$11+СВЦЭМ!$D$10+'СЕТ СН'!$F$5-'СЕТ СН'!$F$21</f>
        <v>3186.7519399000003</v>
      </c>
      <c r="R42" s="36">
        <f>SUMIFS(СВЦЭМ!$D$39:$D$782,СВЦЭМ!$A$39:$A$782,$A42,СВЦЭМ!$B$39:$B$782,R$11)+'СЕТ СН'!$F$11+СВЦЭМ!$D$10+'СЕТ СН'!$F$5-'СЕТ СН'!$F$21</f>
        <v>3193.2190451500001</v>
      </c>
      <c r="S42" s="36">
        <f>SUMIFS(СВЦЭМ!$D$39:$D$782,СВЦЭМ!$A$39:$A$782,$A42,СВЦЭМ!$B$39:$B$782,S$11)+'СЕТ СН'!$F$11+СВЦЭМ!$D$10+'СЕТ СН'!$F$5-'СЕТ СН'!$F$21</f>
        <v>3210.0109466100002</v>
      </c>
      <c r="T42" s="36">
        <f>SUMIFS(СВЦЭМ!$D$39:$D$782,СВЦЭМ!$A$39:$A$782,$A42,СВЦЭМ!$B$39:$B$782,T$11)+'СЕТ СН'!$F$11+СВЦЭМ!$D$10+'СЕТ СН'!$F$5-'СЕТ СН'!$F$21</f>
        <v>3239.3426859800002</v>
      </c>
      <c r="U42" s="36">
        <f>SUMIFS(СВЦЭМ!$D$39:$D$782,СВЦЭМ!$A$39:$A$782,$A42,СВЦЭМ!$B$39:$B$782,U$11)+'СЕТ СН'!$F$11+СВЦЭМ!$D$10+'СЕТ СН'!$F$5-'СЕТ СН'!$F$21</f>
        <v>3270.8391452300002</v>
      </c>
      <c r="V42" s="36">
        <f>SUMIFS(СВЦЭМ!$D$39:$D$782,СВЦЭМ!$A$39:$A$782,$A42,СВЦЭМ!$B$39:$B$782,V$11)+'СЕТ СН'!$F$11+СВЦЭМ!$D$10+'СЕТ СН'!$F$5-'СЕТ СН'!$F$21</f>
        <v>3267.9119759599998</v>
      </c>
      <c r="W42" s="36">
        <f>SUMIFS(СВЦЭМ!$D$39:$D$782,СВЦЭМ!$A$39:$A$782,$A42,СВЦЭМ!$B$39:$B$782,W$11)+'СЕТ СН'!$F$11+СВЦЭМ!$D$10+'СЕТ СН'!$F$5-'СЕТ СН'!$F$21</f>
        <v>3230.60950744</v>
      </c>
      <c r="X42" s="36">
        <f>SUMIFS(СВЦЭМ!$D$39:$D$782,СВЦЭМ!$A$39:$A$782,$A42,СВЦЭМ!$B$39:$B$782,X$11)+'СЕТ СН'!$F$11+СВЦЭМ!$D$10+'СЕТ СН'!$F$5-'СЕТ СН'!$F$21</f>
        <v>3303.7849206000001</v>
      </c>
      <c r="Y42" s="36">
        <f>SUMIFS(СВЦЭМ!$D$39:$D$782,СВЦЭМ!$A$39:$A$782,$A42,СВЦЭМ!$B$39:$B$782,Y$11)+'СЕТ СН'!$F$11+СВЦЭМ!$D$10+'СЕТ СН'!$F$5-'СЕТ СН'!$F$21</f>
        <v>3434.6754176599998</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01.07.2023</v>
      </c>
      <c r="B48" s="36">
        <f>SUMIFS(СВЦЭМ!$D$39:$D$782,СВЦЭМ!$A$39:$A$782,$A48,СВЦЭМ!$B$39:$B$782,B$47)+'СЕТ СН'!$G$11+СВЦЭМ!$D$10+'СЕТ СН'!$G$5-'СЕТ СН'!$G$21</f>
        <v>4416.6896375300003</v>
      </c>
      <c r="C48" s="36">
        <f>SUMIFS(СВЦЭМ!$D$39:$D$782,СВЦЭМ!$A$39:$A$782,$A48,СВЦЭМ!$B$39:$B$782,C$47)+'СЕТ СН'!$G$11+СВЦЭМ!$D$10+'СЕТ СН'!$G$5-'СЕТ СН'!$G$21</f>
        <v>4499.3070254200002</v>
      </c>
      <c r="D48" s="36">
        <f>SUMIFS(СВЦЭМ!$D$39:$D$782,СВЦЭМ!$A$39:$A$782,$A48,СВЦЭМ!$B$39:$B$782,D$47)+'СЕТ СН'!$G$11+СВЦЭМ!$D$10+'СЕТ СН'!$G$5-'СЕТ СН'!$G$21</f>
        <v>4530.4466124499995</v>
      </c>
      <c r="E48" s="36">
        <f>SUMIFS(СВЦЭМ!$D$39:$D$782,СВЦЭМ!$A$39:$A$782,$A48,СВЦЭМ!$B$39:$B$782,E$47)+'СЕТ СН'!$G$11+СВЦЭМ!$D$10+'СЕТ СН'!$G$5-'СЕТ СН'!$G$21</f>
        <v>4527.7457990799994</v>
      </c>
      <c r="F48" s="36">
        <f>SUMIFS(СВЦЭМ!$D$39:$D$782,СВЦЭМ!$A$39:$A$782,$A48,СВЦЭМ!$B$39:$B$782,F$47)+'СЕТ СН'!$G$11+СВЦЭМ!$D$10+'СЕТ СН'!$G$5-'СЕТ СН'!$G$21</f>
        <v>4529.7984004</v>
      </c>
      <c r="G48" s="36">
        <f>SUMIFS(СВЦЭМ!$D$39:$D$782,СВЦЭМ!$A$39:$A$782,$A48,СВЦЭМ!$B$39:$B$782,G$47)+'СЕТ СН'!$G$11+СВЦЭМ!$D$10+'СЕТ СН'!$G$5-'СЕТ СН'!$G$21</f>
        <v>4531.3617001599996</v>
      </c>
      <c r="H48" s="36">
        <f>SUMIFS(СВЦЭМ!$D$39:$D$782,СВЦЭМ!$A$39:$A$782,$A48,СВЦЭМ!$B$39:$B$782,H$47)+'СЕТ СН'!$G$11+СВЦЭМ!$D$10+'СЕТ СН'!$G$5-'СЕТ СН'!$G$21</f>
        <v>4536.5628956599994</v>
      </c>
      <c r="I48" s="36">
        <f>SUMIFS(СВЦЭМ!$D$39:$D$782,СВЦЭМ!$A$39:$A$782,$A48,СВЦЭМ!$B$39:$B$782,I$47)+'СЕТ СН'!$G$11+СВЦЭМ!$D$10+'СЕТ СН'!$G$5-'СЕТ СН'!$G$21</f>
        <v>4434.6117743100003</v>
      </c>
      <c r="J48" s="36">
        <f>SUMIFS(СВЦЭМ!$D$39:$D$782,СВЦЭМ!$A$39:$A$782,$A48,СВЦЭМ!$B$39:$B$782,J$47)+'СЕТ СН'!$G$11+СВЦЭМ!$D$10+'СЕТ СН'!$G$5-'СЕТ СН'!$G$21</f>
        <v>4315.45493756</v>
      </c>
      <c r="K48" s="36">
        <f>SUMIFS(СВЦЭМ!$D$39:$D$782,СВЦЭМ!$A$39:$A$782,$A48,СВЦЭМ!$B$39:$B$782,K$47)+'СЕТ СН'!$G$11+СВЦЭМ!$D$10+'СЕТ СН'!$G$5-'СЕТ СН'!$G$21</f>
        <v>4245.6271488499997</v>
      </c>
      <c r="L48" s="36">
        <f>SUMIFS(СВЦЭМ!$D$39:$D$782,СВЦЭМ!$A$39:$A$782,$A48,СВЦЭМ!$B$39:$B$782,L$47)+'СЕТ СН'!$G$11+СВЦЭМ!$D$10+'СЕТ СН'!$G$5-'СЕТ СН'!$G$21</f>
        <v>4201.0665410700003</v>
      </c>
      <c r="M48" s="36">
        <f>SUMIFS(СВЦЭМ!$D$39:$D$782,СВЦЭМ!$A$39:$A$782,$A48,СВЦЭМ!$B$39:$B$782,M$47)+'СЕТ СН'!$G$11+СВЦЭМ!$D$10+'СЕТ СН'!$G$5-'СЕТ СН'!$G$21</f>
        <v>4176.1872092499998</v>
      </c>
      <c r="N48" s="36">
        <f>SUMIFS(СВЦЭМ!$D$39:$D$782,СВЦЭМ!$A$39:$A$782,$A48,СВЦЭМ!$B$39:$B$782,N$47)+'СЕТ СН'!$G$11+СВЦЭМ!$D$10+'СЕТ СН'!$G$5-'СЕТ СН'!$G$21</f>
        <v>4165.34807464</v>
      </c>
      <c r="O48" s="36">
        <f>SUMIFS(СВЦЭМ!$D$39:$D$782,СВЦЭМ!$A$39:$A$782,$A48,СВЦЭМ!$B$39:$B$782,O$47)+'СЕТ СН'!$G$11+СВЦЭМ!$D$10+'СЕТ СН'!$G$5-'СЕТ СН'!$G$21</f>
        <v>4176.7181086599994</v>
      </c>
      <c r="P48" s="36">
        <f>SUMIFS(СВЦЭМ!$D$39:$D$782,СВЦЭМ!$A$39:$A$782,$A48,СВЦЭМ!$B$39:$B$782,P$47)+'СЕТ СН'!$G$11+СВЦЭМ!$D$10+'СЕТ СН'!$G$5-'СЕТ СН'!$G$21</f>
        <v>4185.6970774900001</v>
      </c>
      <c r="Q48" s="36">
        <f>SUMIFS(СВЦЭМ!$D$39:$D$782,СВЦЭМ!$A$39:$A$782,$A48,СВЦЭМ!$B$39:$B$782,Q$47)+'СЕТ СН'!$G$11+СВЦЭМ!$D$10+'СЕТ СН'!$G$5-'СЕТ СН'!$G$21</f>
        <v>4183.8367443400002</v>
      </c>
      <c r="R48" s="36">
        <f>SUMIFS(СВЦЭМ!$D$39:$D$782,СВЦЭМ!$A$39:$A$782,$A48,СВЦЭМ!$B$39:$B$782,R$47)+'СЕТ СН'!$G$11+СВЦЭМ!$D$10+'СЕТ СН'!$G$5-'СЕТ СН'!$G$21</f>
        <v>4171.4490761899997</v>
      </c>
      <c r="S48" s="36">
        <f>SUMIFS(СВЦЭМ!$D$39:$D$782,СВЦЭМ!$A$39:$A$782,$A48,СВЦЭМ!$B$39:$B$782,S$47)+'СЕТ СН'!$G$11+СВЦЭМ!$D$10+'СЕТ СН'!$G$5-'СЕТ СН'!$G$21</f>
        <v>4173.7491924899996</v>
      </c>
      <c r="T48" s="36">
        <f>SUMIFS(СВЦЭМ!$D$39:$D$782,СВЦЭМ!$A$39:$A$782,$A48,СВЦЭМ!$B$39:$B$782,T$47)+'СЕТ СН'!$G$11+СВЦЭМ!$D$10+'СЕТ СН'!$G$5-'СЕТ СН'!$G$21</f>
        <v>4182.5121276199998</v>
      </c>
      <c r="U48" s="36">
        <f>SUMIFS(СВЦЭМ!$D$39:$D$782,СВЦЭМ!$A$39:$A$782,$A48,СВЦЭМ!$B$39:$B$782,U$47)+'СЕТ СН'!$G$11+СВЦЭМ!$D$10+'СЕТ СН'!$G$5-'СЕТ СН'!$G$21</f>
        <v>4197.9204935899998</v>
      </c>
      <c r="V48" s="36">
        <f>SUMIFS(СВЦЭМ!$D$39:$D$782,СВЦЭМ!$A$39:$A$782,$A48,СВЦЭМ!$B$39:$B$782,V$47)+'СЕТ СН'!$G$11+СВЦЭМ!$D$10+'СЕТ СН'!$G$5-'СЕТ СН'!$G$21</f>
        <v>4207.47432785</v>
      </c>
      <c r="W48" s="36">
        <f>SUMIFS(СВЦЭМ!$D$39:$D$782,СВЦЭМ!$A$39:$A$782,$A48,СВЦЭМ!$B$39:$B$782,W$47)+'СЕТ СН'!$G$11+СВЦЭМ!$D$10+'СЕТ СН'!$G$5-'СЕТ СН'!$G$21</f>
        <v>4184.2696775999993</v>
      </c>
      <c r="X48" s="36">
        <f>SUMIFS(СВЦЭМ!$D$39:$D$782,СВЦЭМ!$A$39:$A$782,$A48,СВЦЭМ!$B$39:$B$782,X$47)+'СЕТ СН'!$G$11+СВЦЭМ!$D$10+'СЕТ СН'!$G$5-'СЕТ СН'!$G$21</f>
        <v>4229.6012157699997</v>
      </c>
      <c r="Y48" s="36">
        <f>SUMIFS(СВЦЭМ!$D$39:$D$782,СВЦЭМ!$A$39:$A$782,$A48,СВЦЭМ!$B$39:$B$782,Y$47)+'СЕТ СН'!$G$11+СВЦЭМ!$D$10+'СЕТ СН'!$G$5-'СЕТ СН'!$G$21</f>
        <v>4299.2420440699998</v>
      </c>
      <c r="AA48" s="45"/>
    </row>
    <row r="49" spans="1:25" ht="15.75" x14ac:dyDescent="0.2">
      <c r="A49" s="35">
        <f>A48+1</f>
        <v>45109</v>
      </c>
      <c r="B49" s="36">
        <f>SUMIFS(СВЦЭМ!$D$39:$D$782,СВЦЭМ!$A$39:$A$782,$A49,СВЦЭМ!$B$39:$B$782,B$47)+'СЕТ СН'!$G$11+СВЦЭМ!$D$10+'СЕТ СН'!$G$5-'СЕТ СН'!$G$21</f>
        <v>4196.0824705499999</v>
      </c>
      <c r="C49" s="36">
        <f>SUMIFS(СВЦЭМ!$D$39:$D$782,СВЦЭМ!$A$39:$A$782,$A49,СВЦЭМ!$B$39:$B$782,C$47)+'СЕТ СН'!$G$11+СВЦЭМ!$D$10+'СЕТ СН'!$G$5-'СЕТ СН'!$G$21</f>
        <v>4261.8758542300002</v>
      </c>
      <c r="D49" s="36">
        <f>SUMIFS(СВЦЭМ!$D$39:$D$782,СВЦЭМ!$A$39:$A$782,$A49,СВЦЭМ!$B$39:$B$782,D$47)+'СЕТ СН'!$G$11+СВЦЭМ!$D$10+'СЕТ СН'!$G$5-'СЕТ СН'!$G$21</f>
        <v>4316.7269358699996</v>
      </c>
      <c r="E49" s="36">
        <f>SUMIFS(СВЦЭМ!$D$39:$D$782,СВЦЭМ!$A$39:$A$782,$A49,СВЦЭМ!$B$39:$B$782,E$47)+'СЕТ СН'!$G$11+СВЦЭМ!$D$10+'СЕТ СН'!$G$5-'СЕТ СН'!$G$21</f>
        <v>4349.3588553400004</v>
      </c>
      <c r="F49" s="36">
        <f>SUMIFS(СВЦЭМ!$D$39:$D$782,СВЦЭМ!$A$39:$A$782,$A49,СВЦЭМ!$B$39:$B$782,F$47)+'СЕТ СН'!$G$11+СВЦЭМ!$D$10+'СЕТ СН'!$G$5-'СЕТ СН'!$G$21</f>
        <v>4341.16153381</v>
      </c>
      <c r="G49" s="36">
        <f>SUMIFS(СВЦЭМ!$D$39:$D$782,СВЦЭМ!$A$39:$A$782,$A49,СВЦЭМ!$B$39:$B$782,G$47)+'СЕТ СН'!$G$11+СВЦЭМ!$D$10+'СЕТ СН'!$G$5-'СЕТ СН'!$G$21</f>
        <v>4314.5286883199997</v>
      </c>
      <c r="H49" s="36">
        <f>SUMIFS(СВЦЭМ!$D$39:$D$782,СВЦЭМ!$A$39:$A$782,$A49,СВЦЭМ!$B$39:$B$782,H$47)+'СЕТ СН'!$G$11+СВЦЭМ!$D$10+'СЕТ СН'!$G$5-'СЕТ СН'!$G$21</f>
        <v>4344.0551520099998</v>
      </c>
      <c r="I49" s="36">
        <f>SUMIFS(СВЦЭМ!$D$39:$D$782,СВЦЭМ!$A$39:$A$782,$A49,СВЦЭМ!$B$39:$B$782,I$47)+'СЕТ СН'!$G$11+СВЦЭМ!$D$10+'СЕТ СН'!$G$5-'СЕТ СН'!$G$21</f>
        <v>4333.2162434800002</v>
      </c>
      <c r="J49" s="36">
        <f>SUMIFS(СВЦЭМ!$D$39:$D$782,СВЦЭМ!$A$39:$A$782,$A49,СВЦЭМ!$B$39:$B$782,J$47)+'СЕТ СН'!$G$11+СВЦЭМ!$D$10+'СЕТ СН'!$G$5-'СЕТ СН'!$G$21</f>
        <v>4235.4862354099996</v>
      </c>
      <c r="K49" s="36">
        <f>SUMIFS(СВЦЭМ!$D$39:$D$782,СВЦЭМ!$A$39:$A$782,$A49,СВЦЭМ!$B$39:$B$782,K$47)+'СЕТ СН'!$G$11+СВЦЭМ!$D$10+'СЕТ СН'!$G$5-'СЕТ СН'!$G$21</f>
        <v>4176.3122947800002</v>
      </c>
      <c r="L49" s="36">
        <f>SUMIFS(СВЦЭМ!$D$39:$D$782,СВЦЭМ!$A$39:$A$782,$A49,СВЦЭМ!$B$39:$B$782,L$47)+'СЕТ СН'!$G$11+СВЦЭМ!$D$10+'СЕТ СН'!$G$5-'СЕТ СН'!$G$21</f>
        <v>4120.8915848300003</v>
      </c>
      <c r="M49" s="36">
        <f>SUMIFS(СВЦЭМ!$D$39:$D$782,СВЦЭМ!$A$39:$A$782,$A49,СВЦЭМ!$B$39:$B$782,M$47)+'СЕТ СН'!$G$11+СВЦЭМ!$D$10+'СЕТ СН'!$G$5-'СЕТ СН'!$G$21</f>
        <v>4093.5214361999997</v>
      </c>
      <c r="N49" s="36">
        <f>SUMIFS(СВЦЭМ!$D$39:$D$782,СВЦЭМ!$A$39:$A$782,$A49,СВЦЭМ!$B$39:$B$782,N$47)+'СЕТ СН'!$G$11+СВЦЭМ!$D$10+'СЕТ СН'!$G$5-'СЕТ СН'!$G$21</f>
        <v>4078.2554505799999</v>
      </c>
      <c r="O49" s="36">
        <f>SUMIFS(СВЦЭМ!$D$39:$D$782,СВЦЭМ!$A$39:$A$782,$A49,СВЦЭМ!$B$39:$B$782,O$47)+'СЕТ СН'!$G$11+СВЦЭМ!$D$10+'СЕТ СН'!$G$5-'СЕТ СН'!$G$21</f>
        <v>4080.2798534599997</v>
      </c>
      <c r="P49" s="36">
        <f>SUMIFS(СВЦЭМ!$D$39:$D$782,СВЦЭМ!$A$39:$A$782,$A49,СВЦЭМ!$B$39:$B$782,P$47)+'СЕТ СН'!$G$11+СВЦЭМ!$D$10+'СЕТ СН'!$G$5-'СЕТ СН'!$G$21</f>
        <v>4096.5983242399998</v>
      </c>
      <c r="Q49" s="36">
        <f>SUMIFS(СВЦЭМ!$D$39:$D$782,СВЦЭМ!$A$39:$A$782,$A49,СВЦЭМ!$B$39:$B$782,Q$47)+'СЕТ СН'!$G$11+СВЦЭМ!$D$10+'СЕТ СН'!$G$5-'СЕТ СН'!$G$21</f>
        <v>4094.3418032199997</v>
      </c>
      <c r="R49" s="36">
        <f>SUMIFS(СВЦЭМ!$D$39:$D$782,СВЦЭМ!$A$39:$A$782,$A49,СВЦЭМ!$B$39:$B$782,R$47)+'СЕТ СН'!$G$11+СВЦЭМ!$D$10+'СЕТ СН'!$G$5-'СЕТ СН'!$G$21</f>
        <v>4093.2127458999998</v>
      </c>
      <c r="S49" s="36">
        <f>SUMIFS(СВЦЭМ!$D$39:$D$782,СВЦЭМ!$A$39:$A$782,$A49,СВЦЭМ!$B$39:$B$782,S$47)+'СЕТ СН'!$G$11+СВЦЭМ!$D$10+'СЕТ СН'!$G$5-'СЕТ СН'!$G$21</f>
        <v>4098.1529267899996</v>
      </c>
      <c r="T49" s="36">
        <f>SUMIFS(СВЦЭМ!$D$39:$D$782,СВЦЭМ!$A$39:$A$782,$A49,СВЦЭМ!$B$39:$B$782,T$47)+'СЕТ СН'!$G$11+СВЦЭМ!$D$10+'СЕТ СН'!$G$5-'СЕТ СН'!$G$21</f>
        <v>4088.5216248500001</v>
      </c>
      <c r="U49" s="36">
        <f>SUMIFS(СВЦЭМ!$D$39:$D$782,СВЦЭМ!$A$39:$A$782,$A49,СВЦЭМ!$B$39:$B$782,U$47)+'СЕТ СН'!$G$11+СВЦЭМ!$D$10+'СЕТ СН'!$G$5-'СЕТ СН'!$G$21</f>
        <v>4095.6335819599999</v>
      </c>
      <c r="V49" s="36">
        <f>SUMIFS(СВЦЭМ!$D$39:$D$782,СВЦЭМ!$A$39:$A$782,$A49,СВЦЭМ!$B$39:$B$782,V$47)+'СЕТ СН'!$G$11+СВЦЭМ!$D$10+'СЕТ СН'!$G$5-'СЕТ СН'!$G$21</f>
        <v>4099.2564450999998</v>
      </c>
      <c r="W49" s="36">
        <f>SUMIFS(СВЦЭМ!$D$39:$D$782,СВЦЭМ!$A$39:$A$782,$A49,СВЦЭМ!$B$39:$B$782,W$47)+'СЕТ СН'!$G$11+СВЦЭМ!$D$10+'СЕТ СН'!$G$5-'СЕТ СН'!$G$21</f>
        <v>4080.8690170999998</v>
      </c>
      <c r="X49" s="36">
        <f>SUMIFS(СВЦЭМ!$D$39:$D$782,СВЦЭМ!$A$39:$A$782,$A49,СВЦЭМ!$B$39:$B$782,X$47)+'СЕТ СН'!$G$11+СВЦЭМ!$D$10+'СЕТ СН'!$G$5-'СЕТ СН'!$G$21</f>
        <v>4112.0473835399998</v>
      </c>
      <c r="Y49" s="36">
        <f>SUMIFS(СВЦЭМ!$D$39:$D$782,СВЦЭМ!$A$39:$A$782,$A49,СВЦЭМ!$B$39:$B$782,Y$47)+'СЕТ СН'!$G$11+СВЦЭМ!$D$10+'СЕТ СН'!$G$5-'СЕТ СН'!$G$21</f>
        <v>4200.87842619</v>
      </c>
    </row>
    <row r="50" spans="1:25" ht="15.75" x14ac:dyDescent="0.2">
      <c r="A50" s="35">
        <f t="shared" ref="A50:A78" si="1">A49+1</f>
        <v>45110</v>
      </c>
      <c r="B50" s="36">
        <f>SUMIFS(СВЦЭМ!$D$39:$D$782,СВЦЭМ!$A$39:$A$782,$A50,СВЦЭМ!$B$39:$B$782,B$47)+'СЕТ СН'!$G$11+СВЦЭМ!$D$10+'СЕТ СН'!$G$5-'СЕТ СН'!$G$21</f>
        <v>4318.34235807</v>
      </c>
      <c r="C50" s="36">
        <f>SUMIFS(СВЦЭМ!$D$39:$D$782,СВЦЭМ!$A$39:$A$782,$A50,СВЦЭМ!$B$39:$B$782,C$47)+'СЕТ СН'!$G$11+СВЦЭМ!$D$10+'СЕТ СН'!$G$5-'СЕТ СН'!$G$21</f>
        <v>4384.43070532</v>
      </c>
      <c r="D50" s="36">
        <f>SUMIFS(СВЦЭМ!$D$39:$D$782,СВЦЭМ!$A$39:$A$782,$A50,СВЦЭМ!$B$39:$B$782,D$47)+'СЕТ СН'!$G$11+СВЦЭМ!$D$10+'СЕТ СН'!$G$5-'СЕТ СН'!$G$21</f>
        <v>4419.3250072999999</v>
      </c>
      <c r="E50" s="36">
        <f>SUMIFS(СВЦЭМ!$D$39:$D$782,СВЦЭМ!$A$39:$A$782,$A50,СВЦЭМ!$B$39:$B$782,E$47)+'СЕТ СН'!$G$11+СВЦЭМ!$D$10+'СЕТ СН'!$G$5-'СЕТ СН'!$G$21</f>
        <v>4445.0826802600004</v>
      </c>
      <c r="F50" s="36">
        <f>SUMIFS(СВЦЭМ!$D$39:$D$782,СВЦЭМ!$A$39:$A$782,$A50,СВЦЭМ!$B$39:$B$782,F$47)+'СЕТ СН'!$G$11+СВЦЭМ!$D$10+'СЕТ СН'!$G$5-'СЕТ СН'!$G$21</f>
        <v>4448.9573347400001</v>
      </c>
      <c r="G50" s="36">
        <f>SUMIFS(СВЦЭМ!$D$39:$D$782,СВЦЭМ!$A$39:$A$782,$A50,СВЦЭМ!$B$39:$B$782,G$47)+'СЕТ СН'!$G$11+СВЦЭМ!$D$10+'СЕТ СН'!$G$5-'СЕТ СН'!$G$21</f>
        <v>4435.6740034699997</v>
      </c>
      <c r="H50" s="36">
        <f>SUMIFS(СВЦЭМ!$D$39:$D$782,СВЦЭМ!$A$39:$A$782,$A50,СВЦЭМ!$B$39:$B$782,H$47)+'СЕТ СН'!$G$11+СВЦЭМ!$D$10+'СЕТ СН'!$G$5-'СЕТ СН'!$G$21</f>
        <v>4355.9100125799996</v>
      </c>
      <c r="I50" s="36">
        <f>SUMIFS(СВЦЭМ!$D$39:$D$782,СВЦЭМ!$A$39:$A$782,$A50,СВЦЭМ!$B$39:$B$782,I$47)+'СЕТ СН'!$G$11+СВЦЭМ!$D$10+'СЕТ СН'!$G$5-'СЕТ СН'!$G$21</f>
        <v>4247.7535780999997</v>
      </c>
      <c r="J50" s="36">
        <f>SUMIFS(СВЦЭМ!$D$39:$D$782,СВЦЭМ!$A$39:$A$782,$A50,СВЦЭМ!$B$39:$B$782,J$47)+'СЕТ СН'!$G$11+СВЦЭМ!$D$10+'СЕТ СН'!$G$5-'СЕТ СН'!$G$21</f>
        <v>4160.9166619500002</v>
      </c>
      <c r="K50" s="36">
        <f>SUMIFS(СВЦЭМ!$D$39:$D$782,СВЦЭМ!$A$39:$A$782,$A50,СВЦЭМ!$B$39:$B$782,K$47)+'СЕТ СН'!$G$11+СВЦЭМ!$D$10+'СЕТ СН'!$G$5-'СЕТ СН'!$G$21</f>
        <v>4090.7840951899998</v>
      </c>
      <c r="L50" s="36">
        <f>SUMIFS(СВЦЭМ!$D$39:$D$782,СВЦЭМ!$A$39:$A$782,$A50,СВЦЭМ!$B$39:$B$782,L$47)+'СЕТ СН'!$G$11+СВЦЭМ!$D$10+'СЕТ СН'!$G$5-'СЕТ СН'!$G$21</f>
        <v>4114.8619701899997</v>
      </c>
      <c r="M50" s="36">
        <f>SUMIFS(СВЦЭМ!$D$39:$D$782,СВЦЭМ!$A$39:$A$782,$A50,СВЦЭМ!$B$39:$B$782,M$47)+'СЕТ СН'!$G$11+СВЦЭМ!$D$10+'СЕТ СН'!$G$5-'СЕТ СН'!$G$21</f>
        <v>4098.5333652299996</v>
      </c>
      <c r="N50" s="36">
        <f>SUMIFS(СВЦЭМ!$D$39:$D$782,СВЦЭМ!$A$39:$A$782,$A50,СВЦЭМ!$B$39:$B$782,N$47)+'СЕТ СН'!$G$11+СВЦЭМ!$D$10+'СЕТ СН'!$G$5-'СЕТ СН'!$G$21</f>
        <v>4102.1685838699996</v>
      </c>
      <c r="O50" s="36">
        <f>SUMIFS(СВЦЭМ!$D$39:$D$782,СВЦЭМ!$A$39:$A$782,$A50,СВЦЭМ!$B$39:$B$782,O$47)+'СЕТ СН'!$G$11+СВЦЭМ!$D$10+'СЕТ СН'!$G$5-'СЕТ СН'!$G$21</f>
        <v>4092.7155373699998</v>
      </c>
      <c r="P50" s="36">
        <f>SUMIFS(СВЦЭМ!$D$39:$D$782,СВЦЭМ!$A$39:$A$782,$A50,СВЦЭМ!$B$39:$B$782,P$47)+'СЕТ СН'!$G$11+СВЦЭМ!$D$10+'СЕТ СН'!$G$5-'СЕТ СН'!$G$21</f>
        <v>4099.0065436300001</v>
      </c>
      <c r="Q50" s="36">
        <f>SUMIFS(СВЦЭМ!$D$39:$D$782,СВЦЭМ!$A$39:$A$782,$A50,СВЦЭМ!$B$39:$B$782,Q$47)+'СЕТ СН'!$G$11+СВЦЭМ!$D$10+'СЕТ СН'!$G$5-'СЕТ СН'!$G$21</f>
        <v>4116.3039619900001</v>
      </c>
      <c r="R50" s="36">
        <f>SUMIFS(СВЦЭМ!$D$39:$D$782,СВЦЭМ!$A$39:$A$782,$A50,СВЦЭМ!$B$39:$B$782,R$47)+'СЕТ СН'!$G$11+СВЦЭМ!$D$10+'СЕТ СН'!$G$5-'СЕТ СН'!$G$21</f>
        <v>4125.4837353700004</v>
      </c>
      <c r="S50" s="36">
        <f>SUMIFS(СВЦЭМ!$D$39:$D$782,СВЦЭМ!$A$39:$A$782,$A50,СВЦЭМ!$B$39:$B$782,S$47)+'СЕТ СН'!$G$11+СВЦЭМ!$D$10+'СЕТ СН'!$G$5-'СЕТ СН'!$G$21</f>
        <v>4128.8618071700002</v>
      </c>
      <c r="T50" s="36">
        <f>SUMIFS(СВЦЭМ!$D$39:$D$782,СВЦЭМ!$A$39:$A$782,$A50,СВЦЭМ!$B$39:$B$782,T$47)+'СЕТ СН'!$G$11+СВЦЭМ!$D$10+'СЕТ СН'!$G$5-'СЕТ СН'!$G$21</f>
        <v>4144.2515287400001</v>
      </c>
      <c r="U50" s="36">
        <f>SUMIFS(СВЦЭМ!$D$39:$D$782,СВЦЭМ!$A$39:$A$782,$A50,СВЦЭМ!$B$39:$B$782,U$47)+'СЕТ СН'!$G$11+СВЦЭМ!$D$10+'СЕТ СН'!$G$5-'СЕТ СН'!$G$21</f>
        <v>4157.1416154500002</v>
      </c>
      <c r="V50" s="36">
        <f>SUMIFS(СВЦЭМ!$D$39:$D$782,СВЦЭМ!$A$39:$A$782,$A50,СВЦЭМ!$B$39:$B$782,V$47)+'СЕТ СН'!$G$11+СВЦЭМ!$D$10+'СЕТ СН'!$G$5-'СЕТ СН'!$G$21</f>
        <v>4152.92828027</v>
      </c>
      <c r="W50" s="36">
        <f>SUMIFS(СВЦЭМ!$D$39:$D$782,СВЦЭМ!$A$39:$A$782,$A50,СВЦЭМ!$B$39:$B$782,W$47)+'СЕТ СН'!$G$11+СВЦЭМ!$D$10+'СЕТ СН'!$G$5-'СЕТ СН'!$G$21</f>
        <v>4152.6655341300002</v>
      </c>
      <c r="X50" s="36">
        <f>SUMIFS(СВЦЭМ!$D$39:$D$782,СВЦЭМ!$A$39:$A$782,$A50,СВЦЭМ!$B$39:$B$782,X$47)+'СЕТ СН'!$G$11+СВЦЭМ!$D$10+'СЕТ СН'!$G$5-'СЕТ СН'!$G$21</f>
        <v>4181.3207889900004</v>
      </c>
      <c r="Y50" s="36">
        <f>SUMIFS(СВЦЭМ!$D$39:$D$782,СВЦЭМ!$A$39:$A$782,$A50,СВЦЭМ!$B$39:$B$782,Y$47)+'СЕТ СН'!$G$11+СВЦЭМ!$D$10+'СЕТ СН'!$G$5-'СЕТ СН'!$G$21</f>
        <v>4258.5049790499997</v>
      </c>
    </row>
    <row r="51" spans="1:25" ht="15.75" x14ac:dyDescent="0.2">
      <c r="A51" s="35">
        <f t="shared" si="1"/>
        <v>45111</v>
      </c>
      <c r="B51" s="36">
        <f>SUMIFS(СВЦЭМ!$D$39:$D$782,СВЦЭМ!$A$39:$A$782,$A51,СВЦЭМ!$B$39:$B$782,B$47)+'СЕТ СН'!$G$11+СВЦЭМ!$D$10+'СЕТ СН'!$G$5-'СЕТ СН'!$G$21</f>
        <v>4408.8898441399997</v>
      </c>
      <c r="C51" s="36">
        <f>SUMIFS(СВЦЭМ!$D$39:$D$782,СВЦЭМ!$A$39:$A$782,$A51,СВЦЭМ!$B$39:$B$782,C$47)+'СЕТ СН'!$G$11+СВЦЭМ!$D$10+'СЕТ СН'!$G$5-'СЕТ СН'!$G$21</f>
        <v>4474.1120586300003</v>
      </c>
      <c r="D51" s="36">
        <f>SUMIFS(СВЦЭМ!$D$39:$D$782,СВЦЭМ!$A$39:$A$782,$A51,СВЦЭМ!$B$39:$B$782,D$47)+'СЕТ СН'!$G$11+СВЦЭМ!$D$10+'СЕТ СН'!$G$5-'СЕТ СН'!$G$21</f>
        <v>4485.5368014300002</v>
      </c>
      <c r="E51" s="36">
        <f>SUMIFS(СВЦЭМ!$D$39:$D$782,СВЦЭМ!$A$39:$A$782,$A51,СВЦЭМ!$B$39:$B$782,E$47)+'СЕТ СН'!$G$11+СВЦЭМ!$D$10+'СЕТ СН'!$G$5-'СЕТ СН'!$G$21</f>
        <v>4500.8353933099997</v>
      </c>
      <c r="F51" s="36">
        <f>SUMIFS(СВЦЭМ!$D$39:$D$782,СВЦЭМ!$A$39:$A$782,$A51,СВЦЭМ!$B$39:$B$782,F$47)+'СЕТ СН'!$G$11+СВЦЭМ!$D$10+'СЕТ СН'!$G$5-'СЕТ СН'!$G$21</f>
        <v>4492.16008573</v>
      </c>
      <c r="G51" s="36">
        <f>SUMIFS(СВЦЭМ!$D$39:$D$782,СВЦЭМ!$A$39:$A$782,$A51,СВЦЭМ!$B$39:$B$782,G$47)+'СЕТ СН'!$G$11+СВЦЭМ!$D$10+'СЕТ СН'!$G$5-'СЕТ СН'!$G$21</f>
        <v>4439.96735291</v>
      </c>
      <c r="H51" s="36">
        <f>SUMIFS(СВЦЭМ!$D$39:$D$782,СВЦЭМ!$A$39:$A$782,$A51,СВЦЭМ!$B$39:$B$782,H$47)+'СЕТ СН'!$G$11+СВЦЭМ!$D$10+'СЕТ СН'!$G$5-'СЕТ СН'!$G$21</f>
        <v>4409.2286103799997</v>
      </c>
      <c r="I51" s="36">
        <f>SUMIFS(СВЦЭМ!$D$39:$D$782,СВЦЭМ!$A$39:$A$782,$A51,СВЦЭМ!$B$39:$B$782,I$47)+'СЕТ СН'!$G$11+СВЦЭМ!$D$10+'СЕТ СН'!$G$5-'СЕТ СН'!$G$21</f>
        <v>4310.66833228</v>
      </c>
      <c r="J51" s="36">
        <f>SUMIFS(СВЦЭМ!$D$39:$D$782,СВЦЭМ!$A$39:$A$782,$A51,СВЦЭМ!$B$39:$B$782,J$47)+'СЕТ СН'!$G$11+СВЦЭМ!$D$10+'СЕТ СН'!$G$5-'СЕТ СН'!$G$21</f>
        <v>4224.3143729499998</v>
      </c>
      <c r="K51" s="36">
        <f>SUMIFS(СВЦЭМ!$D$39:$D$782,СВЦЭМ!$A$39:$A$782,$A51,СВЦЭМ!$B$39:$B$782,K$47)+'СЕТ СН'!$G$11+СВЦЭМ!$D$10+'СЕТ СН'!$G$5-'СЕТ СН'!$G$21</f>
        <v>4207.47369583</v>
      </c>
      <c r="L51" s="36">
        <f>SUMIFS(СВЦЭМ!$D$39:$D$782,СВЦЭМ!$A$39:$A$782,$A51,СВЦЭМ!$B$39:$B$782,L$47)+'СЕТ СН'!$G$11+СВЦЭМ!$D$10+'СЕТ СН'!$G$5-'СЕТ СН'!$G$21</f>
        <v>4187.9330804599995</v>
      </c>
      <c r="M51" s="36">
        <f>SUMIFS(СВЦЭМ!$D$39:$D$782,СВЦЭМ!$A$39:$A$782,$A51,СВЦЭМ!$B$39:$B$782,M$47)+'СЕТ СН'!$G$11+СВЦЭМ!$D$10+'СЕТ СН'!$G$5-'СЕТ СН'!$G$21</f>
        <v>4179.9851012700001</v>
      </c>
      <c r="N51" s="36">
        <f>SUMIFS(СВЦЭМ!$D$39:$D$782,СВЦЭМ!$A$39:$A$782,$A51,СВЦЭМ!$B$39:$B$782,N$47)+'СЕТ СН'!$G$11+СВЦЭМ!$D$10+'СЕТ СН'!$G$5-'СЕТ СН'!$G$21</f>
        <v>4194.5407926600001</v>
      </c>
      <c r="O51" s="36">
        <f>SUMIFS(СВЦЭМ!$D$39:$D$782,СВЦЭМ!$A$39:$A$782,$A51,СВЦЭМ!$B$39:$B$782,O$47)+'СЕТ СН'!$G$11+СВЦЭМ!$D$10+'СЕТ СН'!$G$5-'СЕТ СН'!$G$21</f>
        <v>4194.9827600600001</v>
      </c>
      <c r="P51" s="36">
        <f>SUMIFS(СВЦЭМ!$D$39:$D$782,СВЦЭМ!$A$39:$A$782,$A51,СВЦЭМ!$B$39:$B$782,P$47)+'СЕТ СН'!$G$11+СВЦЭМ!$D$10+'СЕТ СН'!$G$5-'СЕТ СН'!$G$21</f>
        <v>4195.2273571400001</v>
      </c>
      <c r="Q51" s="36">
        <f>SUMIFS(СВЦЭМ!$D$39:$D$782,СВЦЭМ!$A$39:$A$782,$A51,СВЦЭМ!$B$39:$B$782,Q$47)+'СЕТ СН'!$G$11+СВЦЭМ!$D$10+'СЕТ СН'!$G$5-'СЕТ СН'!$G$21</f>
        <v>4194.1983785000002</v>
      </c>
      <c r="R51" s="36">
        <f>SUMIFS(СВЦЭМ!$D$39:$D$782,СВЦЭМ!$A$39:$A$782,$A51,СВЦЭМ!$B$39:$B$782,R$47)+'СЕТ СН'!$G$11+СВЦЭМ!$D$10+'СЕТ СН'!$G$5-'СЕТ СН'!$G$21</f>
        <v>4198.7959201200001</v>
      </c>
      <c r="S51" s="36">
        <f>SUMIFS(СВЦЭМ!$D$39:$D$782,СВЦЭМ!$A$39:$A$782,$A51,СВЦЭМ!$B$39:$B$782,S$47)+'СЕТ СН'!$G$11+СВЦЭМ!$D$10+'СЕТ СН'!$G$5-'СЕТ СН'!$G$21</f>
        <v>4204.3741293599996</v>
      </c>
      <c r="T51" s="36">
        <f>SUMIFS(СВЦЭМ!$D$39:$D$782,СВЦЭМ!$A$39:$A$782,$A51,СВЦЭМ!$B$39:$B$782,T$47)+'СЕТ СН'!$G$11+СВЦЭМ!$D$10+'СЕТ СН'!$G$5-'СЕТ СН'!$G$21</f>
        <v>4197.5662983399998</v>
      </c>
      <c r="U51" s="36">
        <f>SUMIFS(СВЦЭМ!$D$39:$D$782,СВЦЭМ!$A$39:$A$782,$A51,СВЦЭМ!$B$39:$B$782,U$47)+'СЕТ СН'!$G$11+СВЦЭМ!$D$10+'СЕТ СН'!$G$5-'СЕТ СН'!$G$21</f>
        <v>4192.7999409200002</v>
      </c>
      <c r="V51" s="36">
        <f>SUMIFS(СВЦЭМ!$D$39:$D$782,СВЦЭМ!$A$39:$A$782,$A51,СВЦЭМ!$B$39:$B$782,V$47)+'СЕТ СН'!$G$11+СВЦЭМ!$D$10+'СЕТ СН'!$G$5-'СЕТ СН'!$G$21</f>
        <v>4171.9448792399999</v>
      </c>
      <c r="W51" s="36">
        <f>SUMIFS(СВЦЭМ!$D$39:$D$782,СВЦЭМ!$A$39:$A$782,$A51,СВЦЭМ!$B$39:$B$782,W$47)+'СЕТ СН'!$G$11+СВЦЭМ!$D$10+'СЕТ СН'!$G$5-'СЕТ СН'!$G$21</f>
        <v>4152.8809383899998</v>
      </c>
      <c r="X51" s="36">
        <f>SUMIFS(СВЦЭМ!$D$39:$D$782,СВЦЭМ!$A$39:$A$782,$A51,СВЦЭМ!$B$39:$B$782,X$47)+'СЕТ СН'!$G$11+СВЦЭМ!$D$10+'СЕТ СН'!$G$5-'СЕТ СН'!$G$21</f>
        <v>4197.9681787299996</v>
      </c>
      <c r="Y51" s="36">
        <f>SUMIFS(СВЦЭМ!$D$39:$D$782,СВЦЭМ!$A$39:$A$782,$A51,СВЦЭМ!$B$39:$B$782,Y$47)+'СЕТ СН'!$G$11+СВЦЭМ!$D$10+'СЕТ СН'!$G$5-'СЕТ СН'!$G$21</f>
        <v>4238.8975839100003</v>
      </c>
    </row>
    <row r="52" spans="1:25" ht="15.75" x14ac:dyDescent="0.2">
      <c r="A52" s="35">
        <f t="shared" si="1"/>
        <v>45112</v>
      </c>
      <c r="B52" s="36">
        <f>SUMIFS(СВЦЭМ!$D$39:$D$782,СВЦЭМ!$A$39:$A$782,$A52,СВЦЭМ!$B$39:$B$782,B$47)+'СЕТ СН'!$G$11+СВЦЭМ!$D$10+'СЕТ СН'!$G$5-'СЕТ СН'!$G$21</f>
        <v>4209.4560599400002</v>
      </c>
      <c r="C52" s="36">
        <f>SUMIFS(СВЦЭМ!$D$39:$D$782,СВЦЭМ!$A$39:$A$782,$A52,СВЦЭМ!$B$39:$B$782,C$47)+'СЕТ СН'!$G$11+СВЦЭМ!$D$10+'СЕТ СН'!$G$5-'СЕТ СН'!$G$21</f>
        <v>4265.0037574999997</v>
      </c>
      <c r="D52" s="36">
        <f>SUMIFS(СВЦЭМ!$D$39:$D$782,СВЦЭМ!$A$39:$A$782,$A52,СВЦЭМ!$B$39:$B$782,D$47)+'СЕТ СН'!$G$11+СВЦЭМ!$D$10+'СЕТ СН'!$G$5-'СЕТ СН'!$G$21</f>
        <v>4368.3608482500003</v>
      </c>
      <c r="E52" s="36">
        <f>SUMIFS(СВЦЭМ!$D$39:$D$782,СВЦЭМ!$A$39:$A$782,$A52,СВЦЭМ!$B$39:$B$782,E$47)+'СЕТ СН'!$G$11+СВЦЭМ!$D$10+'СЕТ СН'!$G$5-'СЕТ СН'!$G$21</f>
        <v>4371.10145182</v>
      </c>
      <c r="F52" s="36">
        <f>SUMIFS(СВЦЭМ!$D$39:$D$782,СВЦЭМ!$A$39:$A$782,$A52,СВЦЭМ!$B$39:$B$782,F$47)+'СЕТ СН'!$G$11+СВЦЭМ!$D$10+'СЕТ СН'!$G$5-'СЕТ СН'!$G$21</f>
        <v>4366.9584769900002</v>
      </c>
      <c r="G52" s="36">
        <f>SUMIFS(СВЦЭМ!$D$39:$D$782,СВЦЭМ!$A$39:$A$782,$A52,СВЦЭМ!$B$39:$B$782,G$47)+'СЕТ СН'!$G$11+СВЦЭМ!$D$10+'СЕТ СН'!$G$5-'СЕТ СН'!$G$21</f>
        <v>4361.7971525100002</v>
      </c>
      <c r="H52" s="36">
        <f>SUMIFS(СВЦЭМ!$D$39:$D$782,СВЦЭМ!$A$39:$A$782,$A52,СВЦЭМ!$B$39:$B$782,H$47)+'СЕТ СН'!$G$11+СВЦЭМ!$D$10+'СЕТ СН'!$G$5-'СЕТ СН'!$G$21</f>
        <v>4317.2476054199997</v>
      </c>
      <c r="I52" s="36">
        <f>SUMIFS(СВЦЭМ!$D$39:$D$782,СВЦЭМ!$A$39:$A$782,$A52,СВЦЭМ!$B$39:$B$782,I$47)+'СЕТ СН'!$G$11+СВЦЭМ!$D$10+'СЕТ СН'!$G$5-'СЕТ СН'!$G$21</f>
        <v>4256.1028732499999</v>
      </c>
      <c r="J52" s="36">
        <f>SUMIFS(СВЦЭМ!$D$39:$D$782,СВЦЭМ!$A$39:$A$782,$A52,СВЦЭМ!$B$39:$B$782,J$47)+'СЕТ СН'!$G$11+СВЦЭМ!$D$10+'СЕТ СН'!$G$5-'СЕТ СН'!$G$21</f>
        <v>4180.1345987200002</v>
      </c>
      <c r="K52" s="36">
        <f>SUMIFS(СВЦЭМ!$D$39:$D$782,СВЦЭМ!$A$39:$A$782,$A52,СВЦЭМ!$B$39:$B$782,K$47)+'СЕТ СН'!$G$11+СВЦЭМ!$D$10+'СЕТ СН'!$G$5-'СЕТ СН'!$G$21</f>
        <v>4117.4025707599994</v>
      </c>
      <c r="L52" s="36">
        <f>SUMIFS(СВЦЭМ!$D$39:$D$782,СВЦЭМ!$A$39:$A$782,$A52,СВЦЭМ!$B$39:$B$782,L$47)+'СЕТ СН'!$G$11+СВЦЭМ!$D$10+'СЕТ СН'!$G$5-'СЕТ СН'!$G$21</f>
        <v>4082.0271661199999</v>
      </c>
      <c r="M52" s="36">
        <f>SUMIFS(СВЦЭМ!$D$39:$D$782,СВЦЭМ!$A$39:$A$782,$A52,СВЦЭМ!$B$39:$B$782,M$47)+'СЕТ СН'!$G$11+СВЦЭМ!$D$10+'СЕТ СН'!$G$5-'СЕТ СН'!$G$21</f>
        <v>4054.7688160600001</v>
      </c>
      <c r="N52" s="36">
        <f>SUMIFS(СВЦЭМ!$D$39:$D$782,СВЦЭМ!$A$39:$A$782,$A52,СВЦЭМ!$B$39:$B$782,N$47)+'СЕТ СН'!$G$11+СВЦЭМ!$D$10+'СЕТ СН'!$G$5-'СЕТ СН'!$G$21</f>
        <v>4071.4443522299998</v>
      </c>
      <c r="O52" s="36">
        <f>SUMIFS(СВЦЭМ!$D$39:$D$782,СВЦЭМ!$A$39:$A$782,$A52,СВЦЭМ!$B$39:$B$782,O$47)+'СЕТ СН'!$G$11+СВЦЭМ!$D$10+'СЕТ СН'!$G$5-'СЕТ СН'!$G$21</f>
        <v>4081.2001903599999</v>
      </c>
      <c r="P52" s="36">
        <f>SUMIFS(СВЦЭМ!$D$39:$D$782,СВЦЭМ!$A$39:$A$782,$A52,СВЦЭМ!$B$39:$B$782,P$47)+'СЕТ СН'!$G$11+СВЦЭМ!$D$10+'СЕТ СН'!$G$5-'СЕТ СН'!$G$21</f>
        <v>4083.4402808899999</v>
      </c>
      <c r="Q52" s="36">
        <f>SUMIFS(СВЦЭМ!$D$39:$D$782,СВЦЭМ!$A$39:$A$782,$A52,СВЦЭМ!$B$39:$B$782,Q$47)+'СЕТ СН'!$G$11+СВЦЭМ!$D$10+'СЕТ СН'!$G$5-'СЕТ СН'!$G$21</f>
        <v>4080.36983014</v>
      </c>
      <c r="R52" s="36">
        <f>SUMIFS(СВЦЭМ!$D$39:$D$782,СВЦЭМ!$A$39:$A$782,$A52,СВЦЭМ!$B$39:$B$782,R$47)+'СЕТ СН'!$G$11+СВЦЭМ!$D$10+'СЕТ СН'!$G$5-'СЕТ СН'!$G$21</f>
        <v>4083.70966516</v>
      </c>
      <c r="S52" s="36">
        <f>SUMIFS(СВЦЭМ!$D$39:$D$782,СВЦЭМ!$A$39:$A$782,$A52,СВЦЭМ!$B$39:$B$782,S$47)+'СЕТ СН'!$G$11+СВЦЭМ!$D$10+'СЕТ СН'!$G$5-'СЕТ СН'!$G$21</f>
        <v>4061.5942107699998</v>
      </c>
      <c r="T52" s="36">
        <f>SUMIFS(СВЦЭМ!$D$39:$D$782,СВЦЭМ!$A$39:$A$782,$A52,СВЦЭМ!$B$39:$B$782,T$47)+'СЕТ СН'!$G$11+СВЦЭМ!$D$10+'СЕТ СН'!$G$5-'СЕТ СН'!$G$21</f>
        <v>4052.1057443</v>
      </c>
      <c r="U52" s="36">
        <f>SUMIFS(СВЦЭМ!$D$39:$D$782,СВЦЭМ!$A$39:$A$782,$A52,СВЦЭМ!$B$39:$B$782,U$47)+'СЕТ СН'!$G$11+СВЦЭМ!$D$10+'СЕТ СН'!$G$5-'СЕТ СН'!$G$21</f>
        <v>4055.7438713699999</v>
      </c>
      <c r="V52" s="36">
        <f>SUMIFS(СВЦЭМ!$D$39:$D$782,СВЦЭМ!$A$39:$A$782,$A52,СВЦЭМ!$B$39:$B$782,V$47)+'СЕТ СН'!$G$11+СВЦЭМ!$D$10+'СЕТ СН'!$G$5-'СЕТ СН'!$G$21</f>
        <v>4065.48989695</v>
      </c>
      <c r="W52" s="36">
        <f>SUMIFS(СВЦЭМ!$D$39:$D$782,СВЦЭМ!$A$39:$A$782,$A52,СВЦЭМ!$B$39:$B$782,W$47)+'СЕТ СН'!$G$11+СВЦЭМ!$D$10+'СЕТ СН'!$G$5-'СЕТ СН'!$G$21</f>
        <v>4062.4496048299998</v>
      </c>
      <c r="X52" s="36">
        <f>SUMIFS(СВЦЭМ!$D$39:$D$782,СВЦЭМ!$A$39:$A$782,$A52,СВЦЭМ!$B$39:$B$782,X$47)+'СЕТ СН'!$G$11+СВЦЭМ!$D$10+'СЕТ СН'!$G$5-'СЕТ СН'!$G$21</f>
        <v>4102.2766518199996</v>
      </c>
      <c r="Y52" s="36">
        <f>SUMIFS(СВЦЭМ!$D$39:$D$782,СВЦЭМ!$A$39:$A$782,$A52,СВЦЭМ!$B$39:$B$782,Y$47)+'СЕТ СН'!$G$11+СВЦЭМ!$D$10+'СЕТ СН'!$G$5-'СЕТ СН'!$G$21</f>
        <v>4182.3135870300002</v>
      </c>
    </row>
    <row r="53" spans="1:25" ht="15.75" x14ac:dyDescent="0.2">
      <c r="A53" s="35">
        <f t="shared" si="1"/>
        <v>45113</v>
      </c>
      <c r="B53" s="36">
        <f>SUMIFS(СВЦЭМ!$D$39:$D$782,СВЦЭМ!$A$39:$A$782,$A53,СВЦЭМ!$B$39:$B$782,B$47)+'СЕТ СН'!$G$11+СВЦЭМ!$D$10+'СЕТ СН'!$G$5-'СЕТ СН'!$G$21</f>
        <v>4274.2373234099996</v>
      </c>
      <c r="C53" s="36">
        <f>SUMIFS(СВЦЭМ!$D$39:$D$782,СВЦЭМ!$A$39:$A$782,$A53,СВЦЭМ!$B$39:$B$782,C$47)+'СЕТ СН'!$G$11+СВЦЭМ!$D$10+'СЕТ СН'!$G$5-'СЕТ СН'!$G$21</f>
        <v>4320.11774608</v>
      </c>
      <c r="D53" s="36">
        <f>SUMIFS(СВЦЭМ!$D$39:$D$782,СВЦЭМ!$A$39:$A$782,$A53,СВЦЭМ!$B$39:$B$782,D$47)+'СЕТ СН'!$G$11+СВЦЭМ!$D$10+'СЕТ СН'!$G$5-'СЕТ СН'!$G$21</f>
        <v>4344.0029474499997</v>
      </c>
      <c r="E53" s="36">
        <f>SUMIFS(СВЦЭМ!$D$39:$D$782,СВЦЭМ!$A$39:$A$782,$A53,СВЦЭМ!$B$39:$B$782,E$47)+'СЕТ СН'!$G$11+СВЦЭМ!$D$10+'СЕТ СН'!$G$5-'СЕТ СН'!$G$21</f>
        <v>4346.5925176599994</v>
      </c>
      <c r="F53" s="36">
        <f>SUMIFS(СВЦЭМ!$D$39:$D$782,СВЦЭМ!$A$39:$A$782,$A53,СВЦЭМ!$B$39:$B$782,F$47)+'СЕТ СН'!$G$11+СВЦЭМ!$D$10+'СЕТ СН'!$G$5-'СЕТ СН'!$G$21</f>
        <v>4339.2320103399998</v>
      </c>
      <c r="G53" s="36">
        <f>SUMIFS(СВЦЭМ!$D$39:$D$782,СВЦЭМ!$A$39:$A$782,$A53,СВЦЭМ!$B$39:$B$782,G$47)+'СЕТ СН'!$G$11+СВЦЭМ!$D$10+'СЕТ СН'!$G$5-'СЕТ СН'!$G$21</f>
        <v>4322.2192183799998</v>
      </c>
      <c r="H53" s="36">
        <f>SUMIFS(СВЦЭМ!$D$39:$D$782,СВЦЭМ!$A$39:$A$782,$A53,СВЦЭМ!$B$39:$B$782,H$47)+'СЕТ СН'!$G$11+СВЦЭМ!$D$10+'СЕТ СН'!$G$5-'СЕТ СН'!$G$21</f>
        <v>4286.2668984000002</v>
      </c>
      <c r="I53" s="36">
        <f>SUMIFS(СВЦЭМ!$D$39:$D$782,СВЦЭМ!$A$39:$A$782,$A53,СВЦЭМ!$B$39:$B$782,I$47)+'СЕТ СН'!$G$11+СВЦЭМ!$D$10+'СЕТ СН'!$G$5-'СЕТ СН'!$G$21</f>
        <v>4191.84858979</v>
      </c>
      <c r="J53" s="36">
        <f>SUMIFS(СВЦЭМ!$D$39:$D$782,СВЦЭМ!$A$39:$A$782,$A53,СВЦЭМ!$B$39:$B$782,J$47)+'СЕТ СН'!$G$11+СВЦЭМ!$D$10+'СЕТ СН'!$G$5-'СЕТ СН'!$G$21</f>
        <v>4114.1323992500002</v>
      </c>
      <c r="K53" s="36">
        <f>SUMIFS(СВЦЭМ!$D$39:$D$782,СВЦЭМ!$A$39:$A$782,$A53,СВЦЭМ!$B$39:$B$782,K$47)+'СЕТ СН'!$G$11+СВЦЭМ!$D$10+'СЕТ СН'!$G$5-'СЕТ СН'!$G$21</f>
        <v>4075.33199212</v>
      </c>
      <c r="L53" s="36">
        <f>SUMIFS(СВЦЭМ!$D$39:$D$782,СВЦЭМ!$A$39:$A$782,$A53,СВЦЭМ!$B$39:$B$782,L$47)+'СЕТ СН'!$G$11+СВЦЭМ!$D$10+'СЕТ СН'!$G$5-'СЕТ СН'!$G$21</f>
        <v>4072.8095910100001</v>
      </c>
      <c r="M53" s="36">
        <f>SUMIFS(СВЦЭМ!$D$39:$D$782,СВЦЭМ!$A$39:$A$782,$A53,СВЦЭМ!$B$39:$B$782,M$47)+'СЕТ СН'!$G$11+СВЦЭМ!$D$10+'СЕТ СН'!$G$5-'СЕТ СН'!$G$21</f>
        <v>4088.5665991400001</v>
      </c>
      <c r="N53" s="36">
        <f>SUMIFS(СВЦЭМ!$D$39:$D$782,СВЦЭМ!$A$39:$A$782,$A53,СВЦЭМ!$B$39:$B$782,N$47)+'СЕТ СН'!$G$11+СВЦЭМ!$D$10+'СЕТ СН'!$G$5-'СЕТ СН'!$G$21</f>
        <v>4091.36894149</v>
      </c>
      <c r="O53" s="36">
        <f>SUMIFS(СВЦЭМ!$D$39:$D$782,СВЦЭМ!$A$39:$A$782,$A53,СВЦЭМ!$B$39:$B$782,O$47)+'СЕТ СН'!$G$11+СВЦЭМ!$D$10+'СЕТ СН'!$G$5-'СЕТ СН'!$G$21</f>
        <v>4097.7204372699998</v>
      </c>
      <c r="P53" s="36">
        <f>SUMIFS(СВЦЭМ!$D$39:$D$782,СВЦЭМ!$A$39:$A$782,$A53,СВЦЭМ!$B$39:$B$782,P$47)+'СЕТ СН'!$G$11+СВЦЭМ!$D$10+'СЕТ СН'!$G$5-'СЕТ СН'!$G$21</f>
        <v>4108.2999005299998</v>
      </c>
      <c r="Q53" s="36">
        <f>SUMIFS(СВЦЭМ!$D$39:$D$782,СВЦЭМ!$A$39:$A$782,$A53,СВЦЭМ!$B$39:$B$782,Q$47)+'СЕТ СН'!$G$11+СВЦЭМ!$D$10+'СЕТ СН'!$G$5-'СЕТ СН'!$G$21</f>
        <v>4112.7179763799995</v>
      </c>
      <c r="R53" s="36">
        <f>SUMIFS(СВЦЭМ!$D$39:$D$782,СВЦЭМ!$A$39:$A$782,$A53,СВЦЭМ!$B$39:$B$782,R$47)+'СЕТ СН'!$G$11+СВЦЭМ!$D$10+'СЕТ СН'!$G$5-'СЕТ СН'!$G$21</f>
        <v>4100.3701894599999</v>
      </c>
      <c r="S53" s="36">
        <f>SUMIFS(СВЦЭМ!$D$39:$D$782,СВЦЭМ!$A$39:$A$782,$A53,СВЦЭМ!$B$39:$B$782,S$47)+'СЕТ СН'!$G$11+СВЦЭМ!$D$10+'СЕТ СН'!$G$5-'СЕТ СН'!$G$21</f>
        <v>4096.9241719499996</v>
      </c>
      <c r="T53" s="36">
        <f>SUMIFS(СВЦЭМ!$D$39:$D$782,СВЦЭМ!$A$39:$A$782,$A53,СВЦЭМ!$B$39:$B$782,T$47)+'СЕТ СН'!$G$11+СВЦЭМ!$D$10+'СЕТ СН'!$G$5-'СЕТ СН'!$G$21</f>
        <v>4102.1396507700001</v>
      </c>
      <c r="U53" s="36">
        <f>SUMIFS(СВЦЭМ!$D$39:$D$782,СВЦЭМ!$A$39:$A$782,$A53,СВЦЭМ!$B$39:$B$782,U$47)+'СЕТ СН'!$G$11+СВЦЭМ!$D$10+'СЕТ СН'!$G$5-'СЕТ СН'!$G$21</f>
        <v>4084.0523725499997</v>
      </c>
      <c r="V53" s="36">
        <f>SUMIFS(СВЦЭМ!$D$39:$D$782,СВЦЭМ!$A$39:$A$782,$A53,СВЦЭМ!$B$39:$B$782,V$47)+'СЕТ СН'!$G$11+СВЦЭМ!$D$10+'СЕТ СН'!$G$5-'СЕТ СН'!$G$21</f>
        <v>4090.1923119100002</v>
      </c>
      <c r="W53" s="36">
        <f>SUMIFS(СВЦЭМ!$D$39:$D$782,СВЦЭМ!$A$39:$A$782,$A53,СВЦЭМ!$B$39:$B$782,W$47)+'СЕТ СН'!$G$11+СВЦЭМ!$D$10+'СЕТ СН'!$G$5-'СЕТ СН'!$G$21</f>
        <v>4085.5767561499997</v>
      </c>
      <c r="X53" s="36">
        <f>SUMIFS(СВЦЭМ!$D$39:$D$782,СВЦЭМ!$A$39:$A$782,$A53,СВЦЭМ!$B$39:$B$782,X$47)+'СЕТ СН'!$G$11+СВЦЭМ!$D$10+'СЕТ СН'!$G$5-'СЕТ СН'!$G$21</f>
        <v>4172.3796928699994</v>
      </c>
      <c r="Y53" s="36">
        <f>SUMIFS(СВЦЭМ!$D$39:$D$782,СВЦЭМ!$A$39:$A$782,$A53,СВЦЭМ!$B$39:$B$782,Y$47)+'СЕТ СН'!$G$11+СВЦЭМ!$D$10+'СЕТ СН'!$G$5-'СЕТ СН'!$G$21</f>
        <v>4257.0971412600002</v>
      </c>
    </row>
    <row r="54" spans="1:25" ht="15.75" x14ac:dyDescent="0.2">
      <c r="A54" s="35">
        <f t="shared" si="1"/>
        <v>45114</v>
      </c>
      <c r="B54" s="36">
        <f>SUMIFS(СВЦЭМ!$D$39:$D$782,СВЦЭМ!$A$39:$A$782,$A54,СВЦЭМ!$B$39:$B$782,B$47)+'СЕТ СН'!$G$11+СВЦЭМ!$D$10+'СЕТ СН'!$G$5-'СЕТ СН'!$G$21</f>
        <v>4375.2168885499996</v>
      </c>
      <c r="C54" s="36">
        <f>SUMIFS(СВЦЭМ!$D$39:$D$782,СВЦЭМ!$A$39:$A$782,$A54,СВЦЭМ!$B$39:$B$782,C$47)+'СЕТ СН'!$G$11+СВЦЭМ!$D$10+'СЕТ СН'!$G$5-'СЕТ СН'!$G$21</f>
        <v>4492.8267403999998</v>
      </c>
      <c r="D54" s="36">
        <f>SUMIFS(СВЦЭМ!$D$39:$D$782,СВЦЭМ!$A$39:$A$782,$A54,СВЦЭМ!$B$39:$B$782,D$47)+'СЕТ СН'!$G$11+СВЦЭМ!$D$10+'СЕТ СН'!$G$5-'СЕТ СН'!$G$21</f>
        <v>4627.22474848</v>
      </c>
      <c r="E54" s="36">
        <f>SUMIFS(СВЦЭМ!$D$39:$D$782,СВЦЭМ!$A$39:$A$782,$A54,СВЦЭМ!$B$39:$B$782,E$47)+'СЕТ СН'!$G$11+СВЦЭМ!$D$10+'СЕТ СН'!$G$5-'СЕТ СН'!$G$21</f>
        <v>4651.4827038900003</v>
      </c>
      <c r="F54" s="36">
        <f>SUMIFS(СВЦЭМ!$D$39:$D$782,СВЦЭМ!$A$39:$A$782,$A54,СВЦЭМ!$B$39:$B$782,F$47)+'СЕТ СН'!$G$11+СВЦЭМ!$D$10+'СЕТ СН'!$G$5-'СЕТ СН'!$G$21</f>
        <v>4663.38190717</v>
      </c>
      <c r="G54" s="36">
        <f>SUMIFS(СВЦЭМ!$D$39:$D$782,СВЦЭМ!$A$39:$A$782,$A54,СВЦЭМ!$B$39:$B$782,G$47)+'СЕТ СН'!$G$11+СВЦЭМ!$D$10+'СЕТ СН'!$G$5-'СЕТ СН'!$G$21</f>
        <v>4670.4084854800003</v>
      </c>
      <c r="H54" s="36">
        <f>SUMIFS(СВЦЭМ!$D$39:$D$782,СВЦЭМ!$A$39:$A$782,$A54,СВЦЭМ!$B$39:$B$782,H$47)+'СЕТ СН'!$G$11+СВЦЭМ!$D$10+'СЕТ СН'!$G$5-'СЕТ СН'!$G$21</f>
        <v>4636.6043284299994</v>
      </c>
      <c r="I54" s="36">
        <f>SUMIFS(СВЦЭМ!$D$39:$D$782,СВЦЭМ!$A$39:$A$782,$A54,СВЦЭМ!$B$39:$B$782,I$47)+'СЕТ СН'!$G$11+СВЦЭМ!$D$10+'СЕТ СН'!$G$5-'СЕТ СН'!$G$21</f>
        <v>4506.8017566300005</v>
      </c>
      <c r="J54" s="36">
        <f>SUMIFS(СВЦЭМ!$D$39:$D$782,СВЦЭМ!$A$39:$A$782,$A54,СВЦЭМ!$B$39:$B$782,J$47)+'СЕТ СН'!$G$11+СВЦЭМ!$D$10+'СЕТ СН'!$G$5-'СЕТ СН'!$G$21</f>
        <v>4304.3709525300001</v>
      </c>
      <c r="K54" s="36">
        <f>SUMIFS(СВЦЭМ!$D$39:$D$782,СВЦЭМ!$A$39:$A$782,$A54,СВЦЭМ!$B$39:$B$782,K$47)+'СЕТ СН'!$G$11+СВЦЭМ!$D$10+'СЕТ СН'!$G$5-'СЕТ СН'!$G$21</f>
        <v>4281.28501228</v>
      </c>
      <c r="L54" s="36">
        <f>SUMIFS(СВЦЭМ!$D$39:$D$782,СВЦЭМ!$A$39:$A$782,$A54,СВЦЭМ!$B$39:$B$782,L$47)+'СЕТ СН'!$G$11+СВЦЭМ!$D$10+'СЕТ СН'!$G$5-'СЕТ СН'!$G$21</f>
        <v>4261.2799732100002</v>
      </c>
      <c r="M54" s="36">
        <f>SUMIFS(СВЦЭМ!$D$39:$D$782,СВЦЭМ!$A$39:$A$782,$A54,СВЦЭМ!$B$39:$B$782,M$47)+'СЕТ СН'!$G$11+СВЦЭМ!$D$10+'СЕТ СН'!$G$5-'СЕТ СН'!$G$21</f>
        <v>4181.9439167099999</v>
      </c>
      <c r="N54" s="36">
        <f>SUMIFS(СВЦЭМ!$D$39:$D$782,СВЦЭМ!$A$39:$A$782,$A54,СВЦЭМ!$B$39:$B$782,N$47)+'СЕТ СН'!$G$11+СВЦЭМ!$D$10+'СЕТ СН'!$G$5-'СЕТ СН'!$G$21</f>
        <v>4231.4276007600001</v>
      </c>
      <c r="O54" s="36">
        <f>SUMIFS(СВЦЭМ!$D$39:$D$782,СВЦЭМ!$A$39:$A$782,$A54,СВЦЭМ!$B$39:$B$782,O$47)+'СЕТ СН'!$G$11+СВЦЭМ!$D$10+'СЕТ СН'!$G$5-'СЕТ СН'!$G$21</f>
        <v>4229.1180570400002</v>
      </c>
      <c r="P54" s="36">
        <f>SUMIFS(СВЦЭМ!$D$39:$D$782,СВЦЭМ!$A$39:$A$782,$A54,СВЦЭМ!$B$39:$B$782,P$47)+'СЕТ СН'!$G$11+СВЦЭМ!$D$10+'СЕТ СН'!$G$5-'СЕТ СН'!$G$21</f>
        <v>4199.9963052900002</v>
      </c>
      <c r="Q54" s="36">
        <f>SUMIFS(СВЦЭМ!$D$39:$D$782,СВЦЭМ!$A$39:$A$782,$A54,СВЦЭМ!$B$39:$B$782,Q$47)+'СЕТ СН'!$G$11+СВЦЭМ!$D$10+'СЕТ СН'!$G$5-'СЕТ СН'!$G$21</f>
        <v>4243.1280543699995</v>
      </c>
      <c r="R54" s="36">
        <f>SUMIFS(СВЦЭМ!$D$39:$D$782,СВЦЭМ!$A$39:$A$782,$A54,СВЦЭМ!$B$39:$B$782,R$47)+'СЕТ СН'!$G$11+СВЦЭМ!$D$10+'СЕТ СН'!$G$5-'СЕТ СН'!$G$21</f>
        <v>4252.0210572199994</v>
      </c>
      <c r="S54" s="36">
        <f>SUMIFS(СВЦЭМ!$D$39:$D$782,СВЦЭМ!$A$39:$A$782,$A54,СВЦЭМ!$B$39:$B$782,S$47)+'СЕТ СН'!$G$11+СВЦЭМ!$D$10+'СЕТ СН'!$G$5-'СЕТ СН'!$G$21</f>
        <v>4252.41376648</v>
      </c>
      <c r="T54" s="36">
        <f>SUMIFS(СВЦЭМ!$D$39:$D$782,СВЦЭМ!$A$39:$A$782,$A54,СВЦЭМ!$B$39:$B$782,T$47)+'СЕТ СН'!$G$11+СВЦЭМ!$D$10+'СЕТ СН'!$G$5-'СЕТ СН'!$G$21</f>
        <v>4253.6320228099994</v>
      </c>
      <c r="U54" s="36">
        <f>SUMIFS(СВЦЭМ!$D$39:$D$782,СВЦЭМ!$A$39:$A$782,$A54,СВЦЭМ!$B$39:$B$782,U$47)+'СЕТ СН'!$G$11+СВЦЭМ!$D$10+'СЕТ СН'!$G$5-'СЕТ СН'!$G$21</f>
        <v>4271.2630672100004</v>
      </c>
      <c r="V54" s="36">
        <f>SUMIFS(СВЦЭМ!$D$39:$D$782,СВЦЭМ!$A$39:$A$782,$A54,СВЦЭМ!$B$39:$B$782,V$47)+'СЕТ СН'!$G$11+СВЦЭМ!$D$10+'СЕТ СН'!$G$5-'СЕТ СН'!$G$21</f>
        <v>4293.2630148899998</v>
      </c>
      <c r="W54" s="36">
        <f>SUMIFS(СВЦЭМ!$D$39:$D$782,СВЦЭМ!$A$39:$A$782,$A54,СВЦЭМ!$B$39:$B$782,W$47)+'СЕТ СН'!$G$11+СВЦЭМ!$D$10+'СЕТ СН'!$G$5-'СЕТ СН'!$G$21</f>
        <v>4296.6004807700001</v>
      </c>
      <c r="X54" s="36">
        <f>SUMIFS(СВЦЭМ!$D$39:$D$782,СВЦЭМ!$A$39:$A$782,$A54,СВЦЭМ!$B$39:$B$782,X$47)+'СЕТ СН'!$G$11+СВЦЭМ!$D$10+'СЕТ СН'!$G$5-'СЕТ СН'!$G$21</f>
        <v>4318.1736748200001</v>
      </c>
      <c r="Y54" s="36">
        <f>SUMIFS(СВЦЭМ!$D$39:$D$782,СВЦЭМ!$A$39:$A$782,$A54,СВЦЭМ!$B$39:$B$782,Y$47)+'СЕТ СН'!$G$11+СВЦЭМ!$D$10+'СЕТ СН'!$G$5-'СЕТ СН'!$G$21</f>
        <v>4503.3237465100001</v>
      </c>
    </row>
    <row r="55" spans="1:25" ht="15.75" x14ac:dyDescent="0.2">
      <c r="A55" s="35">
        <f t="shared" si="1"/>
        <v>45115</v>
      </c>
      <c r="B55" s="36">
        <f>SUMIFS(СВЦЭМ!$D$39:$D$782,СВЦЭМ!$A$39:$A$782,$A55,СВЦЭМ!$B$39:$B$782,B$47)+'СЕТ СН'!$G$11+СВЦЭМ!$D$10+'СЕТ СН'!$G$5-'СЕТ СН'!$G$21</f>
        <v>4394.5465527599999</v>
      </c>
      <c r="C55" s="36">
        <f>SUMIFS(СВЦЭМ!$D$39:$D$782,СВЦЭМ!$A$39:$A$782,$A55,СВЦЭМ!$B$39:$B$782,C$47)+'СЕТ СН'!$G$11+СВЦЭМ!$D$10+'СЕТ СН'!$G$5-'СЕТ СН'!$G$21</f>
        <v>4496.4387888599995</v>
      </c>
      <c r="D55" s="36">
        <f>SUMIFS(СВЦЭМ!$D$39:$D$782,СВЦЭМ!$A$39:$A$782,$A55,СВЦЭМ!$B$39:$B$782,D$47)+'СЕТ СН'!$G$11+СВЦЭМ!$D$10+'СЕТ СН'!$G$5-'СЕТ СН'!$G$21</f>
        <v>4497.0362004999997</v>
      </c>
      <c r="E55" s="36">
        <f>SUMIFS(СВЦЭМ!$D$39:$D$782,СВЦЭМ!$A$39:$A$782,$A55,СВЦЭМ!$B$39:$B$782,E$47)+'СЕТ СН'!$G$11+СВЦЭМ!$D$10+'СЕТ СН'!$G$5-'СЕТ СН'!$G$21</f>
        <v>4474.2348642199995</v>
      </c>
      <c r="F55" s="36">
        <f>SUMIFS(СВЦЭМ!$D$39:$D$782,СВЦЭМ!$A$39:$A$782,$A55,СВЦЭМ!$B$39:$B$782,F$47)+'СЕТ СН'!$G$11+СВЦЭМ!$D$10+'СЕТ СН'!$G$5-'СЕТ СН'!$G$21</f>
        <v>4471.6253813200001</v>
      </c>
      <c r="G55" s="36">
        <f>SUMIFS(СВЦЭМ!$D$39:$D$782,СВЦЭМ!$A$39:$A$782,$A55,СВЦЭМ!$B$39:$B$782,G$47)+'СЕТ СН'!$G$11+СВЦЭМ!$D$10+'СЕТ СН'!$G$5-'СЕТ СН'!$G$21</f>
        <v>4476.3345250700004</v>
      </c>
      <c r="H55" s="36">
        <f>SUMIFS(СВЦЭМ!$D$39:$D$782,СВЦЭМ!$A$39:$A$782,$A55,СВЦЭМ!$B$39:$B$782,H$47)+'СЕТ СН'!$G$11+СВЦЭМ!$D$10+'СЕТ СН'!$G$5-'СЕТ СН'!$G$21</f>
        <v>4436.3488952299995</v>
      </c>
      <c r="I55" s="36">
        <f>SUMIFS(СВЦЭМ!$D$39:$D$782,СВЦЭМ!$A$39:$A$782,$A55,СВЦЭМ!$B$39:$B$782,I$47)+'СЕТ СН'!$G$11+СВЦЭМ!$D$10+'СЕТ СН'!$G$5-'СЕТ СН'!$G$21</f>
        <v>4264.3076303099997</v>
      </c>
      <c r="J55" s="36">
        <f>SUMIFS(СВЦЭМ!$D$39:$D$782,СВЦЭМ!$A$39:$A$782,$A55,СВЦЭМ!$B$39:$B$782,J$47)+'СЕТ СН'!$G$11+СВЦЭМ!$D$10+'СЕТ СН'!$G$5-'СЕТ СН'!$G$21</f>
        <v>4208.5733263900001</v>
      </c>
      <c r="K55" s="36">
        <f>SUMIFS(СВЦЭМ!$D$39:$D$782,СВЦЭМ!$A$39:$A$782,$A55,СВЦЭМ!$B$39:$B$782,K$47)+'СЕТ СН'!$G$11+СВЦЭМ!$D$10+'СЕТ СН'!$G$5-'СЕТ СН'!$G$21</f>
        <v>4198.2275116800001</v>
      </c>
      <c r="L55" s="36">
        <f>SUMIFS(СВЦЭМ!$D$39:$D$782,СВЦЭМ!$A$39:$A$782,$A55,СВЦЭМ!$B$39:$B$782,L$47)+'СЕТ СН'!$G$11+СВЦЭМ!$D$10+'СЕТ СН'!$G$5-'СЕТ СН'!$G$21</f>
        <v>4185.5864356799993</v>
      </c>
      <c r="M55" s="36">
        <f>SUMIFS(СВЦЭМ!$D$39:$D$782,СВЦЭМ!$A$39:$A$782,$A55,СВЦЭМ!$B$39:$B$782,M$47)+'СЕТ СН'!$G$11+СВЦЭМ!$D$10+'СЕТ СН'!$G$5-'СЕТ СН'!$G$21</f>
        <v>4192.6540557999997</v>
      </c>
      <c r="N55" s="36">
        <f>SUMIFS(СВЦЭМ!$D$39:$D$782,СВЦЭМ!$A$39:$A$782,$A55,СВЦЭМ!$B$39:$B$782,N$47)+'СЕТ СН'!$G$11+СВЦЭМ!$D$10+'СЕТ СН'!$G$5-'СЕТ СН'!$G$21</f>
        <v>4192.2084464999998</v>
      </c>
      <c r="O55" s="36">
        <f>SUMIFS(СВЦЭМ!$D$39:$D$782,СВЦЭМ!$A$39:$A$782,$A55,СВЦЭМ!$B$39:$B$782,O$47)+'СЕТ СН'!$G$11+СВЦЭМ!$D$10+'СЕТ СН'!$G$5-'СЕТ СН'!$G$21</f>
        <v>4198.8719041099994</v>
      </c>
      <c r="P55" s="36">
        <f>SUMIFS(СВЦЭМ!$D$39:$D$782,СВЦЭМ!$A$39:$A$782,$A55,СВЦЭМ!$B$39:$B$782,P$47)+'СЕТ СН'!$G$11+СВЦЭМ!$D$10+'СЕТ СН'!$G$5-'СЕТ СН'!$G$21</f>
        <v>4207.4103906099999</v>
      </c>
      <c r="Q55" s="36">
        <f>SUMIFS(СВЦЭМ!$D$39:$D$782,СВЦЭМ!$A$39:$A$782,$A55,СВЦЭМ!$B$39:$B$782,Q$47)+'СЕТ СН'!$G$11+СВЦЭМ!$D$10+'СЕТ СН'!$G$5-'СЕТ СН'!$G$21</f>
        <v>4207.4578060099993</v>
      </c>
      <c r="R55" s="36">
        <f>SUMIFS(СВЦЭМ!$D$39:$D$782,СВЦЭМ!$A$39:$A$782,$A55,СВЦЭМ!$B$39:$B$782,R$47)+'СЕТ СН'!$G$11+СВЦЭМ!$D$10+'СЕТ СН'!$G$5-'СЕТ СН'!$G$21</f>
        <v>4216.0177690099999</v>
      </c>
      <c r="S55" s="36">
        <f>SUMIFS(СВЦЭМ!$D$39:$D$782,СВЦЭМ!$A$39:$A$782,$A55,СВЦЭМ!$B$39:$B$782,S$47)+'СЕТ СН'!$G$11+СВЦЭМ!$D$10+'СЕТ СН'!$G$5-'СЕТ СН'!$G$21</f>
        <v>4217.9578387399997</v>
      </c>
      <c r="T55" s="36">
        <f>SUMIFS(СВЦЭМ!$D$39:$D$782,СВЦЭМ!$A$39:$A$782,$A55,СВЦЭМ!$B$39:$B$782,T$47)+'СЕТ СН'!$G$11+СВЦЭМ!$D$10+'СЕТ СН'!$G$5-'СЕТ СН'!$G$21</f>
        <v>4220.8418088300004</v>
      </c>
      <c r="U55" s="36">
        <f>SUMIFS(СВЦЭМ!$D$39:$D$782,СВЦЭМ!$A$39:$A$782,$A55,СВЦЭМ!$B$39:$B$782,U$47)+'СЕТ СН'!$G$11+СВЦЭМ!$D$10+'СЕТ СН'!$G$5-'СЕТ СН'!$G$21</f>
        <v>4211.8987022900001</v>
      </c>
      <c r="V55" s="36">
        <f>SUMIFS(СВЦЭМ!$D$39:$D$782,СВЦЭМ!$A$39:$A$782,$A55,СВЦЭМ!$B$39:$B$782,V$47)+'СЕТ СН'!$G$11+СВЦЭМ!$D$10+'СЕТ СН'!$G$5-'СЕТ СН'!$G$21</f>
        <v>4226.9920745700001</v>
      </c>
      <c r="W55" s="36">
        <f>SUMIFS(СВЦЭМ!$D$39:$D$782,СВЦЭМ!$A$39:$A$782,$A55,СВЦЭМ!$B$39:$B$782,W$47)+'СЕТ СН'!$G$11+СВЦЭМ!$D$10+'СЕТ СН'!$G$5-'СЕТ СН'!$G$21</f>
        <v>4239.7063328200002</v>
      </c>
      <c r="X55" s="36">
        <f>SUMIFS(СВЦЭМ!$D$39:$D$782,СВЦЭМ!$A$39:$A$782,$A55,СВЦЭМ!$B$39:$B$782,X$47)+'СЕТ СН'!$G$11+СВЦЭМ!$D$10+'СЕТ СН'!$G$5-'СЕТ СН'!$G$21</f>
        <v>4296.1848512799997</v>
      </c>
      <c r="Y55" s="36">
        <f>SUMIFS(СВЦЭМ!$D$39:$D$782,СВЦЭМ!$A$39:$A$782,$A55,СВЦЭМ!$B$39:$B$782,Y$47)+'СЕТ СН'!$G$11+СВЦЭМ!$D$10+'СЕТ СН'!$G$5-'СЕТ СН'!$G$21</f>
        <v>4359.6222686199999</v>
      </c>
    </row>
    <row r="56" spans="1:25" ht="15.75" x14ac:dyDescent="0.2">
      <c r="A56" s="35">
        <f t="shared" si="1"/>
        <v>45116</v>
      </c>
      <c r="B56" s="36">
        <f>SUMIFS(СВЦЭМ!$D$39:$D$782,СВЦЭМ!$A$39:$A$782,$A56,СВЦЭМ!$B$39:$B$782,B$47)+'СЕТ СН'!$G$11+СВЦЭМ!$D$10+'СЕТ СН'!$G$5-'СЕТ СН'!$G$21</f>
        <v>4311.9148126599994</v>
      </c>
      <c r="C56" s="36">
        <f>SUMIFS(СВЦЭМ!$D$39:$D$782,СВЦЭМ!$A$39:$A$782,$A56,СВЦЭМ!$B$39:$B$782,C$47)+'СЕТ СН'!$G$11+СВЦЭМ!$D$10+'СЕТ СН'!$G$5-'СЕТ СН'!$G$21</f>
        <v>4427.70925506</v>
      </c>
      <c r="D56" s="36">
        <f>SUMIFS(СВЦЭМ!$D$39:$D$782,СВЦЭМ!$A$39:$A$782,$A56,СВЦЭМ!$B$39:$B$782,D$47)+'СЕТ СН'!$G$11+СВЦЭМ!$D$10+'СЕТ СН'!$G$5-'СЕТ СН'!$G$21</f>
        <v>4502.4028464599996</v>
      </c>
      <c r="E56" s="36">
        <f>SUMIFS(СВЦЭМ!$D$39:$D$782,СВЦЭМ!$A$39:$A$782,$A56,СВЦЭМ!$B$39:$B$782,E$47)+'СЕТ СН'!$G$11+СВЦЭМ!$D$10+'СЕТ СН'!$G$5-'СЕТ СН'!$G$21</f>
        <v>4495.9241599400002</v>
      </c>
      <c r="F56" s="36">
        <f>SUMIFS(СВЦЭМ!$D$39:$D$782,СВЦЭМ!$A$39:$A$782,$A56,СВЦЭМ!$B$39:$B$782,F$47)+'СЕТ СН'!$G$11+СВЦЭМ!$D$10+'СЕТ СН'!$G$5-'СЕТ СН'!$G$21</f>
        <v>4490.5833696099999</v>
      </c>
      <c r="G56" s="36">
        <f>SUMIFS(СВЦЭМ!$D$39:$D$782,СВЦЭМ!$A$39:$A$782,$A56,СВЦЭМ!$B$39:$B$782,G$47)+'СЕТ СН'!$G$11+СВЦЭМ!$D$10+'СЕТ СН'!$G$5-'СЕТ СН'!$G$21</f>
        <v>4497.33605051</v>
      </c>
      <c r="H56" s="36">
        <f>SUMIFS(СВЦЭМ!$D$39:$D$782,СВЦЭМ!$A$39:$A$782,$A56,СВЦЭМ!$B$39:$B$782,H$47)+'СЕТ СН'!$G$11+СВЦЭМ!$D$10+'СЕТ СН'!$G$5-'СЕТ СН'!$G$21</f>
        <v>4525.1073376599998</v>
      </c>
      <c r="I56" s="36">
        <f>SUMIFS(СВЦЭМ!$D$39:$D$782,СВЦЭМ!$A$39:$A$782,$A56,СВЦЭМ!$B$39:$B$782,I$47)+'СЕТ СН'!$G$11+СВЦЭМ!$D$10+'СЕТ СН'!$G$5-'СЕТ СН'!$G$21</f>
        <v>4420.2378708400001</v>
      </c>
      <c r="J56" s="36">
        <f>SUMIFS(СВЦЭМ!$D$39:$D$782,СВЦЭМ!$A$39:$A$782,$A56,СВЦЭМ!$B$39:$B$782,J$47)+'СЕТ СН'!$G$11+СВЦЭМ!$D$10+'СЕТ СН'!$G$5-'СЕТ СН'!$G$21</f>
        <v>4332.53386512</v>
      </c>
      <c r="K56" s="36">
        <f>SUMIFS(СВЦЭМ!$D$39:$D$782,СВЦЭМ!$A$39:$A$782,$A56,СВЦЭМ!$B$39:$B$782,K$47)+'СЕТ СН'!$G$11+СВЦЭМ!$D$10+'СЕТ СН'!$G$5-'СЕТ СН'!$G$21</f>
        <v>4227.9674236600003</v>
      </c>
      <c r="L56" s="36">
        <f>SUMIFS(СВЦЭМ!$D$39:$D$782,СВЦЭМ!$A$39:$A$782,$A56,СВЦЭМ!$B$39:$B$782,L$47)+'СЕТ СН'!$G$11+СВЦЭМ!$D$10+'СЕТ СН'!$G$5-'СЕТ СН'!$G$21</f>
        <v>4239.3694094299999</v>
      </c>
      <c r="M56" s="36">
        <f>SUMIFS(СВЦЭМ!$D$39:$D$782,СВЦЭМ!$A$39:$A$782,$A56,СВЦЭМ!$B$39:$B$782,M$47)+'СЕТ СН'!$G$11+СВЦЭМ!$D$10+'СЕТ СН'!$G$5-'СЕТ СН'!$G$21</f>
        <v>4219.4213750999998</v>
      </c>
      <c r="N56" s="36">
        <f>SUMIFS(СВЦЭМ!$D$39:$D$782,СВЦЭМ!$A$39:$A$782,$A56,СВЦЭМ!$B$39:$B$782,N$47)+'СЕТ СН'!$G$11+СВЦЭМ!$D$10+'СЕТ СН'!$G$5-'СЕТ СН'!$G$21</f>
        <v>4206.9862290299998</v>
      </c>
      <c r="O56" s="36">
        <f>SUMIFS(СВЦЭМ!$D$39:$D$782,СВЦЭМ!$A$39:$A$782,$A56,СВЦЭМ!$B$39:$B$782,O$47)+'СЕТ СН'!$G$11+СВЦЭМ!$D$10+'СЕТ СН'!$G$5-'СЕТ СН'!$G$21</f>
        <v>4211.7920283399999</v>
      </c>
      <c r="P56" s="36">
        <f>SUMIFS(СВЦЭМ!$D$39:$D$782,СВЦЭМ!$A$39:$A$782,$A56,СВЦЭМ!$B$39:$B$782,P$47)+'СЕТ СН'!$G$11+СВЦЭМ!$D$10+'СЕТ СН'!$G$5-'СЕТ СН'!$G$21</f>
        <v>4222.0212083400002</v>
      </c>
      <c r="Q56" s="36">
        <f>SUMIFS(СВЦЭМ!$D$39:$D$782,СВЦЭМ!$A$39:$A$782,$A56,СВЦЭМ!$B$39:$B$782,Q$47)+'СЕТ СН'!$G$11+СВЦЭМ!$D$10+'СЕТ СН'!$G$5-'СЕТ СН'!$G$21</f>
        <v>4223.7214621799994</v>
      </c>
      <c r="R56" s="36">
        <f>SUMIFS(СВЦЭМ!$D$39:$D$782,СВЦЭМ!$A$39:$A$782,$A56,СВЦЭМ!$B$39:$B$782,R$47)+'СЕТ СН'!$G$11+СВЦЭМ!$D$10+'СЕТ СН'!$G$5-'СЕТ СН'!$G$21</f>
        <v>4218.6075072799995</v>
      </c>
      <c r="S56" s="36">
        <f>SUMIFS(СВЦЭМ!$D$39:$D$782,СВЦЭМ!$A$39:$A$782,$A56,СВЦЭМ!$B$39:$B$782,S$47)+'СЕТ СН'!$G$11+СВЦЭМ!$D$10+'СЕТ СН'!$G$5-'СЕТ СН'!$G$21</f>
        <v>4214.9804128799997</v>
      </c>
      <c r="T56" s="36">
        <f>SUMIFS(СВЦЭМ!$D$39:$D$782,СВЦЭМ!$A$39:$A$782,$A56,СВЦЭМ!$B$39:$B$782,T$47)+'СЕТ СН'!$G$11+СВЦЭМ!$D$10+'СЕТ СН'!$G$5-'СЕТ СН'!$G$21</f>
        <v>4212.0606891200005</v>
      </c>
      <c r="U56" s="36">
        <f>SUMIFS(СВЦЭМ!$D$39:$D$782,СВЦЭМ!$A$39:$A$782,$A56,СВЦЭМ!$B$39:$B$782,U$47)+'СЕТ СН'!$G$11+СВЦЭМ!$D$10+'СЕТ СН'!$G$5-'СЕТ СН'!$G$21</f>
        <v>4239.6526304299996</v>
      </c>
      <c r="V56" s="36">
        <f>SUMIFS(СВЦЭМ!$D$39:$D$782,СВЦЭМ!$A$39:$A$782,$A56,СВЦЭМ!$B$39:$B$782,V$47)+'СЕТ СН'!$G$11+СВЦЭМ!$D$10+'СЕТ СН'!$G$5-'СЕТ СН'!$G$21</f>
        <v>4245.8352349799998</v>
      </c>
      <c r="W56" s="36">
        <f>SUMIFS(СВЦЭМ!$D$39:$D$782,СВЦЭМ!$A$39:$A$782,$A56,СВЦЭМ!$B$39:$B$782,W$47)+'СЕТ СН'!$G$11+СВЦЭМ!$D$10+'СЕТ СН'!$G$5-'СЕТ СН'!$G$21</f>
        <v>4211.7972587799995</v>
      </c>
      <c r="X56" s="36">
        <f>SUMIFS(СВЦЭМ!$D$39:$D$782,СВЦЭМ!$A$39:$A$782,$A56,СВЦЭМ!$B$39:$B$782,X$47)+'СЕТ СН'!$G$11+СВЦЭМ!$D$10+'СЕТ СН'!$G$5-'СЕТ СН'!$G$21</f>
        <v>4249.8490353799998</v>
      </c>
      <c r="Y56" s="36">
        <f>SUMIFS(СВЦЭМ!$D$39:$D$782,СВЦЭМ!$A$39:$A$782,$A56,СВЦЭМ!$B$39:$B$782,Y$47)+'СЕТ СН'!$G$11+СВЦЭМ!$D$10+'СЕТ СН'!$G$5-'СЕТ СН'!$G$21</f>
        <v>4341.6046715699995</v>
      </c>
    </row>
    <row r="57" spans="1:25" ht="15.75" x14ac:dyDescent="0.2">
      <c r="A57" s="35">
        <f t="shared" si="1"/>
        <v>45117</v>
      </c>
      <c r="B57" s="36">
        <f>SUMIFS(СВЦЭМ!$D$39:$D$782,СВЦЭМ!$A$39:$A$782,$A57,СВЦЭМ!$B$39:$B$782,B$47)+'СЕТ СН'!$G$11+СВЦЭМ!$D$10+'СЕТ СН'!$G$5-'СЕТ СН'!$G$21</f>
        <v>4322.9058336899998</v>
      </c>
      <c r="C57" s="36">
        <f>SUMIFS(СВЦЭМ!$D$39:$D$782,СВЦЭМ!$A$39:$A$782,$A57,СВЦЭМ!$B$39:$B$782,C$47)+'СЕТ СН'!$G$11+СВЦЭМ!$D$10+'СЕТ СН'!$G$5-'СЕТ СН'!$G$21</f>
        <v>4403.3771102800001</v>
      </c>
      <c r="D57" s="36">
        <f>SUMIFS(СВЦЭМ!$D$39:$D$782,СВЦЭМ!$A$39:$A$782,$A57,СВЦЭМ!$B$39:$B$782,D$47)+'СЕТ СН'!$G$11+СВЦЭМ!$D$10+'СЕТ СН'!$G$5-'СЕТ СН'!$G$21</f>
        <v>4520.0738459900003</v>
      </c>
      <c r="E57" s="36">
        <f>SUMIFS(СВЦЭМ!$D$39:$D$782,СВЦЭМ!$A$39:$A$782,$A57,СВЦЭМ!$B$39:$B$782,E$47)+'СЕТ СН'!$G$11+СВЦЭМ!$D$10+'СЕТ СН'!$G$5-'СЕТ СН'!$G$21</f>
        <v>4541.4498487800001</v>
      </c>
      <c r="F57" s="36">
        <f>SUMIFS(СВЦЭМ!$D$39:$D$782,СВЦЭМ!$A$39:$A$782,$A57,СВЦЭМ!$B$39:$B$782,F$47)+'СЕТ СН'!$G$11+СВЦЭМ!$D$10+'СЕТ СН'!$G$5-'СЕТ СН'!$G$21</f>
        <v>4531.4099992199999</v>
      </c>
      <c r="G57" s="36">
        <f>SUMIFS(СВЦЭМ!$D$39:$D$782,СВЦЭМ!$A$39:$A$782,$A57,СВЦЭМ!$B$39:$B$782,G$47)+'СЕТ СН'!$G$11+СВЦЭМ!$D$10+'СЕТ СН'!$G$5-'СЕТ СН'!$G$21</f>
        <v>4534.9275866600001</v>
      </c>
      <c r="H57" s="36">
        <f>SUMIFS(СВЦЭМ!$D$39:$D$782,СВЦЭМ!$A$39:$A$782,$A57,СВЦЭМ!$B$39:$B$782,H$47)+'СЕТ СН'!$G$11+СВЦЭМ!$D$10+'СЕТ СН'!$G$5-'СЕТ СН'!$G$21</f>
        <v>4599.7080448099996</v>
      </c>
      <c r="I57" s="36">
        <f>SUMIFS(СВЦЭМ!$D$39:$D$782,СВЦЭМ!$A$39:$A$782,$A57,СВЦЭМ!$B$39:$B$782,I$47)+'СЕТ СН'!$G$11+СВЦЭМ!$D$10+'СЕТ СН'!$G$5-'СЕТ СН'!$G$21</f>
        <v>4378.3337962799997</v>
      </c>
      <c r="J57" s="36">
        <f>SUMIFS(СВЦЭМ!$D$39:$D$782,СВЦЭМ!$A$39:$A$782,$A57,СВЦЭМ!$B$39:$B$782,J$47)+'СЕТ СН'!$G$11+СВЦЭМ!$D$10+'СЕТ СН'!$G$5-'СЕТ СН'!$G$21</f>
        <v>4285.4602486699996</v>
      </c>
      <c r="K57" s="36">
        <f>SUMIFS(СВЦЭМ!$D$39:$D$782,СВЦЭМ!$A$39:$A$782,$A57,СВЦЭМ!$B$39:$B$782,K$47)+'СЕТ СН'!$G$11+СВЦЭМ!$D$10+'СЕТ СН'!$G$5-'СЕТ СН'!$G$21</f>
        <v>4258.3061090199999</v>
      </c>
      <c r="L57" s="36">
        <f>SUMIFS(СВЦЭМ!$D$39:$D$782,СВЦЭМ!$A$39:$A$782,$A57,СВЦЭМ!$B$39:$B$782,L$47)+'СЕТ СН'!$G$11+СВЦЭМ!$D$10+'СЕТ СН'!$G$5-'СЕТ СН'!$G$21</f>
        <v>4215.49113528</v>
      </c>
      <c r="M57" s="36">
        <f>SUMIFS(СВЦЭМ!$D$39:$D$782,СВЦЭМ!$A$39:$A$782,$A57,СВЦЭМ!$B$39:$B$782,M$47)+'СЕТ СН'!$G$11+СВЦЭМ!$D$10+'СЕТ СН'!$G$5-'СЕТ СН'!$G$21</f>
        <v>4156.1618075899996</v>
      </c>
      <c r="N57" s="36">
        <f>SUMIFS(СВЦЭМ!$D$39:$D$782,СВЦЭМ!$A$39:$A$782,$A57,СВЦЭМ!$B$39:$B$782,N$47)+'СЕТ СН'!$G$11+СВЦЭМ!$D$10+'СЕТ СН'!$G$5-'СЕТ СН'!$G$21</f>
        <v>4155.6765848599998</v>
      </c>
      <c r="O57" s="36">
        <f>SUMIFS(СВЦЭМ!$D$39:$D$782,СВЦЭМ!$A$39:$A$782,$A57,СВЦЭМ!$B$39:$B$782,O$47)+'СЕТ СН'!$G$11+СВЦЭМ!$D$10+'СЕТ СН'!$G$5-'СЕТ СН'!$G$21</f>
        <v>4179.2688871700002</v>
      </c>
      <c r="P57" s="36">
        <f>SUMIFS(СВЦЭМ!$D$39:$D$782,СВЦЭМ!$A$39:$A$782,$A57,СВЦЭМ!$B$39:$B$782,P$47)+'СЕТ СН'!$G$11+СВЦЭМ!$D$10+'СЕТ СН'!$G$5-'СЕТ СН'!$G$21</f>
        <v>4184.1136792300003</v>
      </c>
      <c r="Q57" s="36">
        <f>SUMIFS(СВЦЭМ!$D$39:$D$782,СВЦЭМ!$A$39:$A$782,$A57,СВЦЭМ!$B$39:$B$782,Q$47)+'СЕТ СН'!$G$11+СВЦЭМ!$D$10+'СЕТ СН'!$G$5-'СЕТ СН'!$G$21</f>
        <v>4188.0442880700002</v>
      </c>
      <c r="R57" s="36">
        <f>SUMIFS(СВЦЭМ!$D$39:$D$782,СВЦЭМ!$A$39:$A$782,$A57,СВЦЭМ!$B$39:$B$782,R$47)+'СЕТ СН'!$G$11+СВЦЭМ!$D$10+'СЕТ СН'!$G$5-'СЕТ СН'!$G$21</f>
        <v>4187.06171223</v>
      </c>
      <c r="S57" s="36">
        <f>SUMIFS(СВЦЭМ!$D$39:$D$782,СВЦЭМ!$A$39:$A$782,$A57,СВЦЭМ!$B$39:$B$782,S$47)+'СЕТ СН'!$G$11+СВЦЭМ!$D$10+'СЕТ СН'!$G$5-'СЕТ СН'!$G$21</f>
        <v>4187.2302248300002</v>
      </c>
      <c r="T57" s="36">
        <f>SUMIFS(СВЦЭМ!$D$39:$D$782,СВЦЭМ!$A$39:$A$782,$A57,СВЦЭМ!$B$39:$B$782,T$47)+'СЕТ СН'!$G$11+СВЦЭМ!$D$10+'СЕТ СН'!$G$5-'СЕТ СН'!$G$21</f>
        <v>4195.16241266</v>
      </c>
      <c r="U57" s="36">
        <f>SUMIFS(СВЦЭМ!$D$39:$D$782,СВЦЭМ!$A$39:$A$782,$A57,СВЦЭМ!$B$39:$B$782,U$47)+'СЕТ СН'!$G$11+СВЦЭМ!$D$10+'СЕТ СН'!$G$5-'СЕТ СН'!$G$21</f>
        <v>4199.5181098699995</v>
      </c>
      <c r="V57" s="36">
        <f>SUMIFS(СВЦЭМ!$D$39:$D$782,СВЦЭМ!$A$39:$A$782,$A57,СВЦЭМ!$B$39:$B$782,V$47)+'СЕТ СН'!$G$11+СВЦЭМ!$D$10+'СЕТ СН'!$G$5-'СЕТ СН'!$G$21</f>
        <v>4187.8745700999998</v>
      </c>
      <c r="W57" s="36">
        <f>SUMIFS(СВЦЭМ!$D$39:$D$782,СВЦЭМ!$A$39:$A$782,$A57,СВЦЭМ!$B$39:$B$782,W$47)+'СЕТ СН'!$G$11+СВЦЭМ!$D$10+'СЕТ СН'!$G$5-'СЕТ СН'!$G$21</f>
        <v>4171.3789788499998</v>
      </c>
      <c r="X57" s="36">
        <f>SUMIFS(СВЦЭМ!$D$39:$D$782,СВЦЭМ!$A$39:$A$782,$A57,СВЦЭМ!$B$39:$B$782,X$47)+'СЕТ СН'!$G$11+СВЦЭМ!$D$10+'СЕТ СН'!$G$5-'СЕТ СН'!$G$21</f>
        <v>4217.7293921199998</v>
      </c>
      <c r="Y57" s="36">
        <f>SUMIFS(СВЦЭМ!$D$39:$D$782,СВЦЭМ!$A$39:$A$782,$A57,СВЦЭМ!$B$39:$B$782,Y$47)+'СЕТ СН'!$G$11+СВЦЭМ!$D$10+'СЕТ СН'!$G$5-'СЕТ СН'!$G$21</f>
        <v>4282.8816286299998</v>
      </c>
    </row>
    <row r="58" spans="1:25" ht="15.75" x14ac:dyDescent="0.2">
      <c r="A58" s="35">
        <f t="shared" si="1"/>
        <v>45118</v>
      </c>
      <c r="B58" s="36">
        <f>SUMIFS(СВЦЭМ!$D$39:$D$782,СВЦЭМ!$A$39:$A$782,$A58,СВЦЭМ!$B$39:$B$782,B$47)+'СЕТ СН'!$G$11+СВЦЭМ!$D$10+'СЕТ СН'!$G$5-'СЕТ СН'!$G$21</f>
        <v>4433.0118561999998</v>
      </c>
      <c r="C58" s="36">
        <f>SUMIFS(СВЦЭМ!$D$39:$D$782,СВЦЭМ!$A$39:$A$782,$A58,СВЦЭМ!$B$39:$B$782,C$47)+'СЕТ СН'!$G$11+СВЦЭМ!$D$10+'СЕТ СН'!$G$5-'СЕТ СН'!$G$21</f>
        <v>4502.8122799800003</v>
      </c>
      <c r="D58" s="36">
        <f>SUMIFS(СВЦЭМ!$D$39:$D$782,СВЦЭМ!$A$39:$A$782,$A58,СВЦЭМ!$B$39:$B$782,D$47)+'СЕТ СН'!$G$11+СВЦЭМ!$D$10+'СЕТ СН'!$G$5-'СЕТ СН'!$G$21</f>
        <v>4572.6411230599997</v>
      </c>
      <c r="E58" s="36">
        <f>SUMIFS(СВЦЭМ!$D$39:$D$782,СВЦЭМ!$A$39:$A$782,$A58,СВЦЭМ!$B$39:$B$782,E$47)+'СЕТ СН'!$G$11+СВЦЭМ!$D$10+'СЕТ СН'!$G$5-'СЕТ СН'!$G$21</f>
        <v>4547.38247082</v>
      </c>
      <c r="F58" s="36">
        <f>SUMIFS(СВЦЭМ!$D$39:$D$782,СВЦЭМ!$A$39:$A$782,$A58,СВЦЭМ!$B$39:$B$782,F$47)+'СЕТ СН'!$G$11+СВЦЭМ!$D$10+'СЕТ СН'!$G$5-'СЕТ СН'!$G$21</f>
        <v>4547.1599439199999</v>
      </c>
      <c r="G58" s="36">
        <f>SUMIFS(СВЦЭМ!$D$39:$D$782,СВЦЭМ!$A$39:$A$782,$A58,СВЦЭМ!$B$39:$B$782,G$47)+'СЕТ СН'!$G$11+СВЦЭМ!$D$10+'СЕТ СН'!$G$5-'СЕТ СН'!$G$21</f>
        <v>4552.43785647</v>
      </c>
      <c r="H58" s="36">
        <f>SUMIFS(СВЦЭМ!$D$39:$D$782,СВЦЭМ!$A$39:$A$782,$A58,СВЦЭМ!$B$39:$B$782,H$47)+'СЕТ СН'!$G$11+СВЦЭМ!$D$10+'СЕТ СН'!$G$5-'СЕТ СН'!$G$21</f>
        <v>4604.1951184499994</v>
      </c>
      <c r="I58" s="36">
        <f>SUMIFS(СВЦЭМ!$D$39:$D$782,СВЦЭМ!$A$39:$A$782,$A58,СВЦЭМ!$B$39:$B$782,I$47)+'СЕТ СН'!$G$11+СВЦЭМ!$D$10+'СЕТ СН'!$G$5-'СЕТ СН'!$G$21</f>
        <v>4410.6048178299998</v>
      </c>
      <c r="J58" s="36">
        <f>SUMIFS(СВЦЭМ!$D$39:$D$782,СВЦЭМ!$A$39:$A$782,$A58,СВЦЭМ!$B$39:$B$782,J$47)+'СЕТ СН'!$G$11+СВЦЭМ!$D$10+'СЕТ СН'!$G$5-'СЕТ СН'!$G$21</f>
        <v>4297.83391037</v>
      </c>
      <c r="K58" s="36">
        <f>SUMIFS(СВЦЭМ!$D$39:$D$782,СВЦЭМ!$A$39:$A$782,$A58,СВЦЭМ!$B$39:$B$782,K$47)+'СЕТ СН'!$G$11+СВЦЭМ!$D$10+'СЕТ СН'!$G$5-'СЕТ СН'!$G$21</f>
        <v>4249.2669108499995</v>
      </c>
      <c r="L58" s="36">
        <f>SUMIFS(СВЦЭМ!$D$39:$D$782,СВЦЭМ!$A$39:$A$782,$A58,СВЦЭМ!$B$39:$B$782,L$47)+'СЕТ СН'!$G$11+СВЦЭМ!$D$10+'СЕТ СН'!$G$5-'СЕТ СН'!$G$21</f>
        <v>4205.19829527</v>
      </c>
      <c r="M58" s="36">
        <f>SUMIFS(СВЦЭМ!$D$39:$D$782,СВЦЭМ!$A$39:$A$782,$A58,СВЦЭМ!$B$39:$B$782,M$47)+'СЕТ СН'!$G$11+СВЦЭМ!$D$10+'СЕТ СН'!$G$5-'СЕТ СН'!$G$21</f>
        <v>4196.1843553299996</v>
      </c>
      <c r="N58" s="36">
        <f>SUMIFS(СВЦЭМ!$D$39:$D$782,СВЦЭМ!$A$39:$A$782,$A58,СВЦЭМ!$B$39:$B$782,N$47)+'СЕТ СН'!$G$11+СВЦЭМ!$D$10+'СЕТ СН'!$G$5-'СЕТ СН'!$G$21</f>
        <v>4196.1037516599999</v>
      </c>
      <c r="O58" s="36">
        <f>SUMIFS(СВЦЭМ!$D$39:$D$782,СВЦЭМ!$A$39:$A$782,$A58,СВЦЭМ!$B$39:$B$782,O$47)+'СЕТ СН'!$G$11+СВЦЭМ!$D$10+'СЕТ СН'!$G$5-'СЕТ СН'!$G$21</f>
        <v>4186.3806194600002</v>
      </c>
      <c r="P58" s="36">
        <f>SUMIFS(СВЦЭМ!$D$39:$D$782,СВЦЭМ!$A$39:$A$782,$A58,СВЦЭМ!$B$39:$B$782,P$47)+'СЕТ СН'!$G$11+СВЦЭМ!$D$10+'СЕТ СН'!$G$5-'СЕТ СН'!$G$21</f>
        <v>4181.2627845299994</v>
      </c>
      <c r="Q58" s="36">
        <f>SUMIFS(СВЦЭМ!$D$39:$D$782,СВЦЭМ!$A$39:$A$782,$A58,СВЦЭМ!$B$39:$B$782,Q$47)+'СЕТ СН'!$G$11+СВЦЭМ!$D$10+'СЕТ СН'!$G$5-'СЕТ СН'!$G$21</f>
        <v>4183.7986072200001</v>
      </c>
      <c r="R58" s="36">
        <f>SUMIFS(СВЦЭМ!$D$39:$D$782,СВЦЭМ!$A$39:$A$782,$A58,СВЦЭМ!$B$39:$B$782,R$47)+'СЕТ СН'!$G$11+СВЦЭМ!$D$10+'СЕТ СН'!$G$5-'СЕТ СН'!$G$21</f>
        <v>4188.1511532000004</v>
      </c>
      <c r="S58" s="36">
        <f>SUMIFS(СВЦЭМ!$D$39:$D$782,СВЦЭМ!$A$39:$A$782,$A58,СВЦЭМ!$B$39:$B$782,S$47)+'СЕТ СН'!$G$11+СВЦЭМ!$D$10+'СЕТ СН'!$G$5-'СЕТ СН'!$G$21</f>
        <v>4169.5435170800001</v>
      </c>
      <c r="T58" s="36">
        <f>SUMIFS(СВЦЭМ!$D$39:$D$782,СВЦЭМ!$A$39:$A$782,$A58,СВЦЭМ!$B$39:$B$782,T$47)+'СЕТ СН'!$G$11+СВЦЭМ!$D$10+'СЕТ СН'!$G$5-'СЕТ СН'!$G$21</f>
        <v>4165.4826772199995</v>
      </c>
      <c r="U58" s="36">
        <f>SUMIFS(СВЦЭМ!$D$39:$D$782,СВЦЭМ!$A$39:$A$782,$A58,СВЦЭМ!$B$39:$B$782,U$47)+'СЕТ СН'!$G$11+СВЦЭМ!$D$10+'СЕТ СН'!$G$5-'СЕТ СН'!$G$21</f>
        <v>4188.2417767999996</v>
      </c>
      <c r="V58" s="36">
        <f>SUMIFS(СВЦЭМ!$D$39:$D$782,СВЦЭМ!$A$39:$A$782,$A58,СВЦЭМ!$B$39:$B$782,V$47)+'СЕТ СН'!$G$11+СВЦЭМ!$D$10+'СЕТ СН'!$G$5-'СЕТ СН'!$G$21</f>
        <v>4209.1617570600001</v>
      </c>
      <c r="W58" s="36">
        <f>SUMIFS(СВЦЭМ!$D$39:$D$782,СВЦЭМ!$A$39:$A$782,$A58,СВЦЭМ!$B$39:$B$782,W$47)+'СЕТ СН'!$G$11+СВЦЭМ!$D$10+'СЕТ СН'!$G$5-'СЕТ СН'!$G$21</f>
        <v>4189.9225558300004</v>
      </c>
      <c r="X58" s="36">
        <f>SUMIFS(СВЦЭМ!$D$39:$D$782,СВЦЭМ!$A$39:$A$782,$A58,СВЦЭМ!$B$39:$B$782,X$47)+'СЕТ СН'!$G$11+СВЦЭМ!$D$10+'СЕТ СН'!$G$5-'СЕТ СН'!$G$21</f>
        <v>4233.3338728500003</v>
      </c>
      <c r="Y58" s="36">
        <f>SUMIFS(СВЦЭМ!$D$39:$D$782,СВЦЭМ!$A$39:$A$782,$A58,СВЦЭМ!$B$39:$B$782,Y$47)+'СЕТ СН'!$G$11+СВЦЭМ!$D$10+'СЕТ СН'!$G$5-'СЕТ СН'!$G$21</f>
        <v>4314.5259808800001</v>
      </c>
    </row>
    <row r="59" spans="1:25" ht="15.75" x14ac:dyDescent="0.2">
      <c r="A59" s="35">
        <f t="shared" si="1"/>
        <v>45119</v>
      </c>
      <c r="B59" s="36">
        <f>SUMIFS(СВЦЭМ!$D$39:$D$782,СВЦЭМ!$A$39:$A$782,$A59,СВЦЭМ!$B$39:$B$782,B$47)+'СЕТ СН'!$G$11+СВЦЭМ!$D$10+'СЕТ СН'!$G$5-'СЕТ СН'!$G$21</f>
        <v>4384.3144919899996</v>
      </c>
      <c r="C59" s="36">
        <f>SUMIFS(СВЦЭМ!$D$39:$D$782,СВЦЭМ!$A$39:$A$782,$A59,СВЦЭМ!$B$39:$B$782,C$47)+'СЕТ СН'!$G$11+СВЦЭМ!$D$10+'СЕТ СН'!$G$5-'СЕТ СН'!$G$21</f>
        <v>4431.0161460099998</v>
      </c>
      <c r="D59" s="36">
        <f>SUMIFS(СВЦЭМ!$D$39:$D$782,СВЦЭМ!$A$39:$A$782,$A59,СВЦЭМ!$B$39:$B$782,D$47)+'СЕТ СН'!$G$11+СВЦЭМ!$D$10+'СЕТ СН'!$G$5-'СЕТ СН'!$G$21</f>
        <v>4503.4156992799999</v>
      </c>
      <c r="E59" s="36">
        <f>SUMIFS(СВЦЭМ!$D$39:$D$782,СВЦЭМ!$A$39:$A$782,$A59,СВЦЭМ!$B$39:$B$782,E$47)+'СЕТ СН'!$G$11+СВЦЭМ!$D$10+'СЕТ СН'!$G$5-'СЕТ СН'!$G$21</f>
        <v>4564.26100735</v>
      </c>
      <c r="F59" s="36">
        <f>SUMIFS(СВЦЭМ!$D$39:$D$782,СВЦЭМ!$A$39:$A$782,$A59,СВЦЭМ!$B$39:$B$782,F$47)+'СЕТ СН'!$G$11+СВЦЭМ!$D$10+'СЕТ СН'!$G$5-'СЕТ СН'!$G$21</f>
        <v>4605.39016223</v>
      </c>
      <c r="G59" s="36">
        <f>SUMIFS(СВЦЭМ!$D$39:$D$782,СВЦЭМ!$A$39:$A$782,$A59,СВЦЭМ!$B$39:$B$782,G$47)+'СЕТ СН'!$G$11+СВЦЭМ!$D$10+'СЕТ СН'!$G$5-'СЕТ СН'!$G$21</f>
        <v>4577.8766595099996</v>
      </c>
      <c r="H59" s="36">
        <f>SUMIFS(СВЦЭМ!$D$39:$D$782,СВЦЭМ!$A$39:$A$782,$A59,СВЦЭМ!$B$39:$B$782,H$47)+'СЕТ СН'!$G$11+СВЦЭМ!$D$10+'СЕТ СН'!$G$5-'СЕТ СН'!$G$21</f>
        <v>4529.1746569099996</v>
      </c>
      <c r="I59" s="36">
        <f>SUMIFS(СВЦЭМ!$D$39:$D$782,СВЦЭМ!$A$39:$A$782,$A59,СВЦЭМ!$B$39:$B$782,I$47)+'СЕТ СН'!$G$11+СВЦЭМ!$D$10+'СЕТ СН'!$G$5-'СЕТ СН'!$G$21</f>
        <v>4332.8075196099999</v>
      </c>
      <c r="J59" s="36">
        <f>SUMIFS(СВЦЭМ!$D$39:$D$782,СВЦЭМ!$A$39:$A$782,$A59,СВЦЭМ!$B$39:$B$782,J$47)+'СЕТ СН'!$G$11+СВЦЭМ!$D$10+'СЕТ СН'!$G$5-'СЕТ СН'!$G$21</f>
        <v>4271.8278028900004</v>
      </c>
      <c r="K59" s="36">
        <f>SUMIFS(СВЦЭМ!$D$39:$D$782,СВЦЭМ!$A$39:$A$782,$A59,СВЦЭМ!$B$39:$B$782,K$47)+'СЕТ СН'!$G$11+СВЦЭМ!$D$10+'СЕТ СН'!$G$5-'СЕТ СН'!$G$21</f>
        <v>4201.7131368</v>
      </c>
      <c r="L59" s="36">
        <f>SUMIFS(СВЦЭМ!$D$39:$D$782,СВЦЭМ!$A$39:$A$782,$A59,СВЦЭМ!$B$39:$B$782,L$47)+'СЕТ СН'!$G$11+СВЦЭМ!$D$10+'СЕТ СН'!$G$5-'СЕТ СН'!$G$21</f>
        <v>4204.0948816099999</v>
      </c>
      <c r="M59" s="36">
        <f>SUMIFS(СВЦЭМ!$D$39:$D$782,СВЦЭМ!$A$39:$A$782,$A59,СВЦЭМ!$B$39:$B$782,M$47)+'СЕТ СН'!$G$11+СВЦЭМ!$D$10+'СЕТ СН'!$G$5-'СЕТ СН'!$G$21</f>
        <v>4229.59068493</v>
      </c>
      <c r="N59" s="36">
        <f>SUMIFS(СВЦЭМ!$D$39:$D$782,СВЦЭМ!$A$39:$A$782,$A59,СВЦЭМ!$B$39:$B$782,N$47)+'СЕТ СН'!$G$11+СВЦЭМ!$D$10+'СЕТ СН'!$G$5-'СЕТ СН'!$G$21</f>
        <v>4242.5536285099997</v>
      </c>
      <c r="O59" s="36">
        <f>SUMIFS(СВЦЭМ!$D$39:$D$782,СВЦЭМ!$A$39:$A$782,$A59,СВЦЭМ!$B$39:$B$782,O$47)+'СЕТ СН'!$G$11+СВЦЭМ!$D$10+'СЕТ СН'!$G$5-'СЕТ СН'!$G$21</f>
        <v>4237.7161584300002</v>
      </c>
      <c r="P59" s="36">
        <f>SUMIFS(СВЦЭМ!$D$39:$D$782,СВЦЭМ!$A$39:$A$782,$A59,СВЦЭМ!$B$39:$B$782,P$47)+'СЕТ СН'!$G$11+СВЦЭМ!$D$10+'СЕТ СН'!$G$5-'СЕТ СН'!$G$21</f>
        <v>4230.4495749999996</v>
      </c>
      <c r="Q59" s="36">
        <f>SUMIFS(СВЦЭМ!$D$39:$D$782,СВЦЭМ!$A$39:$A$782,$A59,СВЦЭМ!$B$39:$B$782,Q$47)+'СЕТ СН'!$G$11+СВЦЭМ!$D$10+'СЕТ СН'!$G$5-'СЕТ СН'!$G$21</f>
        <v>4227.5708902799997</v>
      </c>
      <c r="R59" s="36">
        <f>SUMIFS(СВЦЭМ!$D$39:$D$782,СВЦЭМ!$A$39:$A$782,$A59,СВЦЭМ!$B$39:$B$782,R$47)+'СЕТ СН'!$G$11+СВЦЭМ!$D$10+'СЕТ СН'!$G$5-'СЕТ СН'!$G$21</f>
        <v>4229.23255023</v>
      </c>
      <c r="S59" s="36">
        <f>SUMIFS(СВЦЭМ!$D$39:$D$782,СВЦЭМ!$A$39:$A$782,$A59,СВЦЭМ!$B$39:$B$782,S$47)+'СЕТ СН'!$G$11+СВЦЭМ!$D$10+'СЕТ СН'!$G$5-'СЕТ СН'!$G$21</f>
        <v>4225.26048231</v>
      </c>
      <c r="T59" s="36">
        <f>SUMIFS(СВЦЭМ!$D$39:$D$782,СВЦЭМ!$A$39:$A$782,$A59,СВЦЭМ!$B$39:$B$782,T$47)+'СЕТ СН'!$G$11+СВЦЭМ!$D$10+'СЕТ СН'!$G$5-'СЕТ СН'!$G$21</f>
        <v>4217.6026555600001</v>
      </c>
      <c r="U59" s="36">
        <f>SUMIFS(СВЦЭМ!$D$39:$D$782,СВЦЭМ!$A$39:$A$782,$A59,СВЦЭМ!$B$39:$B$782,U$47)+'СЕТ СН'!$G$11+СВЦЭМ!$D$10+'СЕТ СН'!$G$5-'СЕТ СН'!$G$21</f>
        <v>4227.8839304699995</v>
      </c>
      <c r="V59" s="36">
        <f>SUMIFS(СВЦЭМ!$D$39:$D$782,СВЦЭМ!$A$39:$A$782,$A59,СВЦЭМ!$B$39:$B$782,V$47)+'СЕТ СН'!$G$11+СВЦЭМ!$D$10+'СЕТ СН'!$G$5-'СЕТ СН'!$G$21</f>
        <v>4234.5302733499993</v>
      </c>
      <c r="W59" s="36">
        <f>SUMIFS(СВЦЭМ!$D$39:$D$782,СВЦЭМ!$A$39:$A$782,$A59,СВЦЭМ!$B$39:$B$782,W$47)+'СЕТ СН'!$G$11+СВЦЭМ!$D$10+'СЕТ СН'!$G$5-'СЕТ СН'!$G$21</f>
        <v>4201.51441583</v>
      </c>
      <c r="X59" s="36">
        <f>SUMIFS(СВЦЭМ!$D$39:$D$782,СВЦЭМ!$A$39:$A$782,$A59,СВЦЭМ!$B$39:$B$782,X$47)+'СЕТ СН'!$G$11+СВЦЭМ!$D$10+'СЕТ СН'!$G$5-'СЕТ СН'!$G$21</f>
        <v>4252.8800329400001</v>
      </c>
      <c r="Y59" s="36">
        <f>SUMIFS(СВЦЭМ!$D$39:$D$782,СВЦЭМ!$A$39:$A$782,$A59,СВЦЭМ!$B$39:$B$782,Y$47)+'СЕТ СН'!$G$11+СВЦЭМ!$D$10+'СЕТ СН'!$G$5-'СЕТ СН'!$G$21</f>
        <v>4301.3097525499998</v>
      </c>
    </row>
    <row r="60" spans="1:25" ht="15.75" x14ac:dyDescent="0.2">
      <c r="A60" s="35">
        <f t="shared" si="1"/>
        <v>45120</v>
      </c>
      <c r="B60" s="36">
        <f>SUMIFS(СВЦЭМ!$D$39:$D$782,СВЦЭМ!$A$39:$A$782,$A60,СВЦЭМ!$B$39:$B$782,B$47)+'СЕТ СН'!$G$11+СВЦЭМ!$D$10+'СЕТ СН'!$G$5-'СЕТ СН'!$G$21</f>
        <v>4362.88497198</v>
      </c>
      <c r="C60" s="36">
        <f>SUMIFS(СВЦЭМ!$D$39:$D$782,СВЦЭМ!$A$39:$A$782,$A60,СВЦЭМ!$B$39:$B$782,C$47)+'СЕТ СН'!$G$11+СВЦЭМ!$D$10+'СЕТ СН'!$G$5-'СЕТ СН'!$G$21</f>
        <v>4425.9535304599995</v>
      </c>
      <c r="D60" s="36">
        <f>SUMIFS(СВЦЭМ!$D$39:$D$782,СВЦЭМ!$A$39:$A$782,$A60,СВЦЭМ!$B$39:$B$782,D$47)+'СЕТ СН'!$G$11+СВЦЭМ!$D$10+'СЕТ СН'!$G$5-'СЕТ СН'!$G$21</f>
        <v>4564.2435895099998</v>
      </c>
      <c r="E60" s="36">
        <f>SUMIFS(СВЦЭМ!$D$39:$D$782,СВЦЭМ!$A$39:$A$782,$A60,СВЦЭМ!$B$39:$B$782,E$47)+'СЕТ СН'!$G$11+СВЦЭМ!$D$10+'СЕТ СН'!$G$5-'СЕТ СН'!$G$21</f>
        <v>4625.2488451199997</v>
      </c>
      <c r="F60" s="36">
        <f>SUMIFS(СВЦЭМ!$D$39:$D$782,СВЦЭМ!$A$39:$A$782,$A60,СВЦЭМ!$B$39:$B$782,F$47)+'СЕТ СН'!$G$11+СВЦЭМ!$D$10+'СЕТ СН'!$G$5-'СЕТ СН'!$G$21</f>
        <v>4633.8443173899996</v>
      </c>
      <c r="G60" s="36">
        <f>SUMIFS(СВЦЭМ!$D$39:$D$782,СВЦЭМ!$A$39:$A$782,$A60,СВЦЭМ!$B$39:$B$782,G$47)+'СЕТ СН'!$G$11+СВЦЭМ!$D$10+'СЕТ СН'!$G$5-'СЕТ СН'!$G$21</f>
        <v>4617.94601418</v>
      </c>
      <c r="H60" s="36">
        <f>SUMIFS(СВЦЭМ!$D$39:$D$782,СВЦЭМ!$A$39:$A$782,$A60,СВЦЭМ!$B$39:$B$782,H$47)+'СЕТ СН'!$G$11+СВЦЭМ!$D$10+'СЕТ СН'!$G$5-'СЕТ СН'!$G$21</f>
        <v>4553.0956738499999</v>
      </c>
      <c r="I60" s="36">
        <f>SUMIFS(СВЦЭМ!$D$39:$D$782,СВЦЭМ!$A$39:$A$782,$A60,СВЦЭМ!$B$39:$B$782,I$47)+'СЕТ СН'!$G$11+СВЦЭМ!$D$10+'СЕТ СН'!$G$5-'СЕТ СН'!$G$21</f>
        <v>4353.5621324399999</v>
      </c>
      <c r="J60" s="36">
        <f>SUMIFS(СВЦЭМ!$D$39:$D$782,СВЦЭМ!$A$39:$A$782,$A60,СВЦЭМ!$B$39:$B$782,J$47)+'СЕТ СН'!$G$11+СВЦЭМ!$D$10+'СЕТ СН'!$G$5-'СЕТ СН'!$G$21</f>
        <v>4251.7522285599998</v>
      </c>
      <c r="K60" s="36">
        <f>SUMIFS(СВЦЭМ!$D$39:$D$782,СВЦЭМ!$A$39:$A$782,$A60,СВЦЭМ!$B$39:$B$782,K$47)+'СЕТ СН'!$G$11+СВЦЭМ!$D$10+'СЕТ СН'!$G$5-'СЕТ СН'!$G$21</f>
        <v>4214.3595076000001</v>
      </c>
      <c r="L60" s="36">
        <f>SUMIFS(СВЦЭМ!$D$39:$D$782,СВЦЭМ!$A$39:$A$782,$A60,СВЦЭМ!$B$39:$B$782,L$47)+'СЕТ СН'!$G$11+СВЦЭМ!$D$10+'СЕТ СН'!$G$5-'СЕТ СН'!$G$21</f>
        <v>4181.8703641399998</v>
      </c>
      <c r="M60" s="36">
        <f>SUMIFS(СВЦЭМ!$D$39:$D$782,СВЦЭМ!$A$39:$A$782,$A60,СВЦЭМ!$B$39:$B$782,M$47)+'СЕТ СН'!$G$11+СВЦЭМ!$D$10+'СЕТ СН'!$G$5-'СЕТ СН'!$G$21</f>
        <v>4180.6246376299996</v>
      </c>
      <c r="N60" s="36">
        <f>SUMIFS(СВЦЭМ!$D$39:$D$782,СВЦЭМ!$A$39:$A$782,$A60,СВЦЭМ!$B$39:$B$782,N$47)+'СЕТ СН'!$G$11+СВЦЭМ!$D$10+'СЕТ СН'!$G$5-'СЕТ СН'!$G$21</f>
        <v>4178.9864137300001</v>
      </c>
      <c r="O60" s="36">
        <f>SUMIFS(СВЦЭМ!$D$39:$D$782,СВЦЭМ!$A$39:$A$782,$A60,СВЦЭМ!$B$39:$B$782,O$47)+'СЕТ СН'!$G$11+СВЦЭМ!$D$10+'СЕТ СН'!$G$5-'СЕТ СН'!$G$21</f>
        <v>4177.3097980799994</v>
      </c>
      <c r="P60" s="36">
        <f>SUMIFS(СВЦЭМ!$D$39:$D$782,СВЦЭМ!$A$39:$A$782,$A60,СВЦЭМ!$B$39:$B$782,P$47)+'СЕТ СН'!$G$11+СВЦЭМ!$D$10+'СЕТ СН'!$G$5-'СЕТ СН'!$G$21</f>
        <v>4189.2009614399994</v>
      </c>
      <c r="Q60" s="36">
        <f>SUMIFS(СВЦЭМ!$D$39:$D$782,СВЦЭМ!$A$39:$A$782,$A60,СВЦЭМ!$B$39:$B$782,Q$47)+'СЕТ СН'!$G$11+СВЦЭМ!$D$10+'СЕТ СН'!$G$5-'СЕТ СН'!$G$21</f>
        <v>4190.8551242800004</v>
      </c>
      <c r="R60" s="36">
        <f>SUMIFS(СВЦЭМ!$D$39:$D$782,СВЦЭМ!$A$39:$A$782,$A60,СВЦЭМ!$B$39:$B$782,R$47)+'СЕТ СН'!$G$11+СВЦЭМ!$D$10+'СЕТ СН'!$G$5-'СЕТ СН'!$G$21</f>
        <v>4199.3765041799998</v>
      </c>
      <c r="S60" s="36">
        <f>SUMIFS(СВЦЭМ!$D$39:$D$782,СВЦЭМ!$A$39:$A$782,$A60,СВЦЭМ!$B$39:$B$782,S$47)+'СЕТ СН'!$G$11+СВЦЭМ!$D$10+'СЕТ СН'!$G$5-'СЕТ СН'!$G$21</f>
        <v>4198.17453974</v>
      </c>
      <c r="T60" s="36">
        <f>SUMIFS(СВЦЭМ!$D$39:$D$782,СВЦЭМ!$A$39:$A$782,$A60,СВЦЭМ!$B$39:$B$782,T$47)+'СЕТ СН'!$G$11+СВЦЭМ!$D$10+'СЕТ СН'!$G$5-'СЕТ СН'!$G$21</f>
        <v>4185.6558833899999</v>
      </c>
      <c r="U60" s="36">
        <f>SUMIFS(СВЦЭМ!$D$39:$D$782,СВЦЭМ!$A$39:$A$782,$A60,СВЦЭМ!$B$39:$B$782,U$47)+'СЕТ СН'!$G$11+СВЦЭМ!$D$10+'СЕТ СН'!$G$5-'СЕТ СН'!$G$21</f>
        <v>4203.0896604700001</v>
      </c>
      <c r="V60" s="36">
        <f>SUMIFS(СВЦЭМ!$D$39:$D$782,СВЦЭМ!$A$39:$A$782,$A60,СВЦЭМ!$B$39:$B$782,V$47)+'СЕТ СН'!$G$11+СВЦЭМ!$D$10+'СЕТ СН'!$G$5-'СЕТ СН'!$G$21</f>
        <v>4212.5165625299996</v>
      </c>
      <c r="W60" s="36">
        <f>SUMIFS(СВЦЭМ!$D$39:$D$782,СВЦЭМ!$A$39:$A$782,$A60,СВЦЭМ!$B$39:$B$782,W$47)+'СЕТ СН'!$G$11+СВЦЭМ!$D$10+'СЕТ СН'!$G$5-'СЕТ СН'!$G$21</f>
        <v>4201.5604672299996</v>
      </c>
      <c r="X60" s="36">
        <f>SUMIFS(СВЦЭМ!$D$39:$D$782,СВЦЭМ!$A$39:$A$782,$A60,СВЦЭМ!$B$39:$B$782,X$47)+'СЕТ СН'!$G$11+СВЦЭМ!$D$10+'СЕТ СН'!$G$5-'СЕТ СН'!$G$21</f>
        <v>4240.7640294399998</v>
      </c>
      <c r="Y60" s="36">
        <f>SUMIFS(СВЦЭМ!$D$39:$D$782,СВЦЭМ!$A$39:$A$782,$A60,СВЦЭМ!$B$39:$B$782,Y$47)+'СЕТ СН'!$G$11+СВЦЭМ!$D$10+'СЕТ СН'!$G$5-'СЕТ СН'!$G$21</f>
        <v>4346.2506963599999</v>
      </c>
    </row>
    <row r="61" spans="1:25" ht="15.75" x14ac:dyDescent="0.2">
      <c r="A61" s="35">
        <f t="shared" si="1"/>
        <v>45121</v>
      </c>
      <c r="B61" s="36">
        <f>SUMIFS(СВЦЭМ!$D$39:$D$782,СВЦЭМ!$A$39:$A$782,$A61,СВЦЭМ!$B$39:$B$782,B$47)+'СЕТ СН'!$G$11+СВЦЭМ!$D$10+'СЕТ СН'!$G$5-'СЕТ СН'!$G$21</f>
        <v>4259.9489353400004</v>
      </c>
      <c r="C61" s="36">
        <f>SUMIFS(СВЦЭМ!$D$39:$D$782,СВЦЭМ!$A$39:$A$782,$A61,СВЦЭМ!$B$39:$B$782,C$47)+'СЕТ СН'!$G$11+СВЦЭМ!$D$10+'СЕТ СН'!$G$5-'СЕТ СН'!$G$21</f>
        <v>4359.53716635</v>
      </c>
      <c r="D61" s="36">
        <f>SUMIFS(СВЦЭМ!$D$39:$D$782,СВЦЭМ!$A$39:$A$782,$A61,СВЦЭМ!$B$39:$B$782,D$47)+'СЕТ СН'!$G$11+СВЦЭМ!$D$10+'СЕТ СН'!$G$5-'СЕТ СН'!$G$21</f>
        <v>4405.5351833499999</v>
      </c>
      <c r="E61" s="36">
        <f>SUMIFS(СВЦЭМ!$D$39:$D$782,СВЦЭМ!$A$39:$A$782,$A61,СВЦЭМ!$B$39:$B$782,E$47)+'СЕТ СН'!$G$11+СВЦЭМ!$D$10+'СЕТ СН'!$G$5-'СЕТ СН'!$G$21</f>
        <v>4472.0819516600004</v>
      </c>
      <c r="F61" s="36">
        <f>SUMIFS(СВЦЭМ!$D$39:$D$782,СВЦЭМ!$A$39:$A$782,$A61,СВЦЭМ!$B$39:$B$782,F$47)+'СЕТ СН'!$G$11+СВЦЭМ!$D$10+'СЕТ СН'!$G$5-'СЕТ СН'!$G$21</f>
        <v>4499.4728636399996</v>
      </c>
      <c r="G61" s="36">
        <f>SUMIFS(СВЦЭМ!$D$39:$D$782,СВЦЭМ!$A$39:$A$782,$A61,СВЦЭМ!$B$39:$B$782,G$47)+'СЕТ СН'!$G$11+СВЦЭМ!$D$10+'СЕТ СН'!$G$5-'СЕТ СН'!$G$21</f>
        <v>4522.9642655099997</v>
      </c>
      <c r="H61" s="36">
        <f>SUMIFS(СВЦЭМ!$D$39:$D$782,СВЦЭМ!$A$39:$A$782,$A61,СВЦЭМ!$B$39:$B$782,H$47)+'СЕТ СН'!$G$11+СВЦЭМ!$D$10+'СЕТ СН'!$G$5-'СЕТ СН'!$G$21</f>
        <v>4528.67010751</v>
      </c>
      <c r="I61" s="36">
        <f>SUMIFS(СВЦЭМ!$D$39:$D$782,СВЦЭМ!$A$39:$A$782,$A61,СВЦЭМ!$B$39:$B$782,I$47)+'СЕТ СН'!$G$11+СВЦЭМ!$D$10+'СЕТ СН'!$G$5-'СЕТ СН'!$G$21</f>
        <v>4325.3276551600002</v>
      </c>
      <c r="J61" s="36">
        <f>SUMIFS(СВЦЭМ!$D$39:$D$782,СВЦЭМ!$A$39:$A$782,$A61,СВЦЭМ!$B$39:$B$782,J$47)+'СЕТ СН'!$G$11+СВЦЭМ!$D$10+'СЕТ СН'!$G$5-'СЕТ СН'!$G$21</f>
        <v>4217.9487012</v>
      </c>
      <c r="K61" s="36">
        <f>SUMIFS(СВЦЭМ!$D$39:$D$782,СВЦЭМ!$A$39:$A$782,$A61,СВЦЭМ!$B$39:$B$782,K$47)+'СЕТ СН'!$G$11+СВЦЭМ!$D$10+'СЕТ СН'!$G$5-'СЕТ СН'!$G$21</f>
        <v>4190.3139106300005</v>
      </c>
      <c r="L61" s="36">
        <f>SUMIFS(СВЦЭМ!$D$39:$D$782,СВЦЭМ!$A$39:$A$782,$A61,СВЦЭМ!$B$39:$B$782,L$47)+'СЕТ СН'!$G$11+СВЦЭМ!$D$10+'СЕТ СН'!$G$5-'СЕТ СН'!$G$21</f>
        <v>4154.2635957799994</v>
      </c>
      <c r="M61" s="36">
        <f>SUMIFS(СВЦЭМ!$D$39:$D$782,СВЦЭМ!$A$39:$A$782,$A61,СВЦЭМ!$B$39:$B$782,M$47)+'СЕТ СН'!$G$11+СВЦЭМ!$D$10+'СЕТ СН'!$G$5-'СЕТ СН'!$G$21</f>
        <v>4181.5965020799995</v>
      </c>
      <c r="N61" s="36">
        <f>SUMIFS(СВЦЭМ!$D$39:$D$782,СВЦЭМ!$A$39:$A$782,$A61,СВЦЭМ!$B$39:$B$782,N$47)+'СЕТ СН'!$G$11+СВЦЭМ!$D$10+'СЕТ СН'!$G$5-'СЕТ СН'!$G$21</f>
        <v>4215.1272924099994</v>
      </c>
      <c r="O61" s="36">
        <f>SUMIFS(СВЦЭМ!$D$39:$D$782,СВЦЭМ!$A$39:$A$782,$A61,СВЦЭМ!$B$39:$B$782,O$47)+'СЕТ СН'!$G$11+СВЦЭМ!$D$10+'СЕТ СН'!$G$5-'СЕТ СН'!$G$21</f>
        <v>4219.6155243200001</v>
      </c>
      <c r="P61" s="36">
        <f>SUMIFS(СВЦЭМ!$D$39:$D$782,СВЦЭМ!$A$39:$A$782,$A61,СВЦЭМ!$B$39:$B$782,P$47)+'СЕТ СН'!$G$11+СВЦЭМ!$D$10+'СЕТ СН'!$G$5-'СЕТ СН'!$G$21</f>
        <v>4179.5941528900003</v>
      </c>
      <c r="Q61" s="36">
        <f>SUMIFS(СВЦЭМ!$D$39:$D$782,СВЦЭМ!$A$39:$A$782,$A61,СВЦЭМ!$B$39:$B$782,Q$47)+'СЕТ СН'!$G$11+СВЦЭМ!$D$10+'СЕТ СН'!$G$5-'СЕТ СН'!$G$21</f>
        <v>4112.8822835600004</v>
      </c>
      <c r="R61" s="36">
        <f>SUMIFS(СВЦЭМ!$D$39:$D$782,СВЦЭМ!$A$39:$A$782,$A61,СВЦЭМ!$B$39:$B$782,R$47)+'СЕТ СН'!$G$11+СВЦЭМ!$D$10+'СЕТ СН'!$G$5-'СЕТ СН'!$G$21</f>
        <v>4110.7177665899999</v>
      </c>
      <c r="S61" s="36">
        <f>SUMIFS(СВЦЭМ!$D$39:$D$782,СВЦЭМ!$A$39:$A$782,$A61,СВЦЭМ!$B$39:$B$782,S$47)+'СЕТ СН'!$G$11+СВЦЭМ!$D$10+'СЕТ СН'!$G$5-'СЕТ СН'!$G$21</f>
        <v>4109.3407934200004</v>
      </c>
      <c r="T61" s="36">
        <f>SUMIFS(СВЦЭМ!$D$39:$D$782,СВЦЭМ!$A$39:$A$782,$A61,СВЦЭМ!$B$39:$B$782,T$47)+'СЕТ СН'!$G$11+СВЦЭМ!$D$10+'СЕТ СН'!$G$5-'СЕТ СН'!$G$21</f>
        <v>4143.65876716</v>
      </c>
      <c r="U61" s="36">
        <f>SUMIFS(СВЦЭМ!$D$39:$D$782,СВЦЭМ!$A$39:$A$782,$A61,СВЦЭМ!$B$39:$B$782,U$47)+'СЕТ СН'!$G$11+СВЦЭМ!$D$10+'СЕТ СН'!$G$5-'СЕТ СН'!$G$21</f>
        <v>4143.7784328099997</v>
      </c>
      <c r="V61" s="36">
        <f>SUMIFS(СВЦЭМ!$D$39:$D$782,СВЦЭМ!$A$39:$A$782,$A61,СВЦЭМ!$B$39:$B$782,V$47)+'СЕТ СН'!$G$11+СВЦЭМ!$D$10+'СЕТ СН'!$G$5-'СЕТ СН'!$G$21</f>
        <v>4164.74594978</v>
      </c>
      <c r="W61" s="36">
        <f>SUMIFS(СВЦЭМ!$D$39:$D$782,СВЦЭМ!$A$39:$A$782,$A61,СВЦЭМ!$B$39:$B$782,W$47)+'СЕТ СН'!$G$11+СВЦЭМ!$D$10+'СЕТ СН'!$G$5-'СЕТ СН'!$G$21</f>
        <v>4137.9794881899998</v>
      </c>
      <c r="X61" s="36">
        <f>SUMIFS(СВЦЭМ!$D$39:$D$782,СВЦЭМ!$A$39:$A$782,$A61,СВЦЭМ!$B$39:$B$782,X$47)+'СЕТ СН'!$G$11+СВЦЭМ!$D$10+'СЕТ СН'!$G$5-'СЕТ СН'!$G$21</f>
        <v>4175.2596870199995</v>
      </c>
      <c r="Y61" s="36">
        <f>SUMIFS(СВЦЭМ!$D$39:$D$782,СВЦЭМ!$A$39:$A$782,$A61,СВЦЭМ!$B$39:$B$782,Y$47)+'СЕТ СН'!$G$11+СВЦЭМ!$D$10+'СЕТ СН'!$G$5-'СЕТ СН'!$G$21</f>
        <v>4294.3539291400002</v>
      </c>
    </row>
    <row r="62" spans="1:25" ht="15.75" x14ac:dyDescent="0.2">
      <c r="A62" s="35">
        <f t="shared" si="1"/>
        <v>45122</v>
      </c>
      <c r="B62" s="36">
        <f>SUMIFS(СВЦЭМ!$D$39:$D$782,СВЦЭМ!$A$39:$A$782,$A62,СВЦЭМ!$B$39:$B$782,B$47)+'СЕТ СН'!$G$11+СВЦЭМ!$D$10+'СЕТ СН'!$G$5-'СЕТ СН'!$G$21</f>
        <v>4290.7285024399998</v>
      </c>
      <c r="C62" s="36">
        <f>SUMIFS(СВЦЭМ!$D$39:$D$782,СВЦЭМ!$A$39:$A$782,$A62,СВЦЭМ!$B$39:$B$782,C$47)+'СЕТ СН'!$G$11+СВЦЭМ!$D$10+'СЕТ СН'!$G$5-'СЕТ СН'!$G$21</f>
        <v>4400.2200653299997</v>
      </c>
      <c r="D62" s="36">
        <f>SUMIFS(СВЦЭМ!$D$39:$D$782,СВЦЭМ!$A$39:$A$782,$A62,СВЦЭМ!$B$39:$B$782,D$47)+'СЕТ СН'!$G$11+СВЦЭМ!$D$10+'СЕТ СН'!$G$5-'СЕТ СН'!$G$21</f>
        <v>4548.6288638799997</v>
      </c>
      <c r="E62" s="36">
        <f>SUMIFS(СВЦЭМ!$D$39:$D$782,СВЦЭМ!$A$39:$A$782,$A62,СВЦЭМ!$B$39:$B$782,E$47)+'СЕТ СН'!$G$11+СВЦЭМ!$D$10+'СЕТ СН'!$G$5-'СЕТ СН'!$G$21</f>
        <v>4583.5537276899995</v>
      </c>
      <c r="F62" s="36">
        <f>SUMIFS(СВЦЭМ!$D$39:$D$782,СВЦЭМ!$A$39:$A$782,$A62,СВЦЭМ!$B$39:$B$782,F$47)+'СЕТ СН'!$G$11+СВЦЭМ!$D$10+'СЕТ СН'!$G$5-'СЕТ СН'!$G$21</f>
        <v>4581.1197869500002</v>
      </c>
      <c r="G62" s="36">
        <f>SUMIFS(СВЦЭМ!$D$39:$D$782,СВЦЭМ!$A$39:$A$782,$A62,СВЦЭМ!$B$39:$B$782,G$47)+'СЕТ СН'!$G$11+СВЦЭМ!$D$10+'СЕТ СН'!$G$5-'СЕТ СН'!$G$21</f>
        <v>4582.2869592200004</v>
      </c>
      <c r="H62" s="36">
        <f>SUMIFS(СВЦЭМ!$D$39:$D$782,СВЦЭМ!$A$39:$A$782,$A62,СВЦЭМ!$B$39:$B$782,H$47)+'СЕТ СН'!$G$11+СВЦЭМ!$D$10+'СЕТ СН'!$G$5-'СЕТ СН'!$G$21</f>
        <v>4576.0748119599994</v>
      </c>
      <c r="I62" s="36">
        <f>SUMIFS(СВЦЭМ!$D$39:$D$782,СВЦЭМ!$A$39:$A$782,$A62,СВЦЭМ!$B$39:$B$782,I$47)+'СЕТ СН'!$G$11+СВЦЭМ!$D$10+'СЕТ СН'!$G$5-'СЕТ СН'!$G$21</f>
        <v>4381.36694412</v>
      </c>
      <c r="J62" s="36">
        <f>SUMIFS(СВЦЭМ!$D$39:$D$782,СВЦЭМ!$A$39:$A$782,$A62,СВЦЭМ!$B$39:$B$782,J$47)+'СЕТ СН'!$G$11+СВЦЭМ!$D$10+'СЕТ СН'!$G$5-'СЕТ СН'!$G$21</f>
        <v>4278.26059773</v>
      </c>
      <c r="K62" s="36">
        <f>SUMIFS(СВЦЭМ!$D$39:$D$782,СВЦЭМ!$A$39:$A$782,$A62,СВЦЭМ!$B$39:$B$782,K$47)+'СЕТ СН'!$G$11+СВЦЭМ!$D$10+'СЕТ СН'!$G$5-'СЕТ СН'!$G$21</f>
        <v>4192.2940102399998</v>
      </c>
      <c r="L62" s="36">
        <f>SUMIFS(СВЦЭМ!$D$39:$D$782,СВЦЭМ!$A$39:$A$782,$A62,СВЦЭМ!$B$39:$B$782,L$47)+'СЕТ СН'!$G$11+СВЦЭМ!$D$10+'СЕТ СН'!$G$5-'СЕТ СН'!$G$21</f>
        <v>4137.32948511</v>
      </c>
      <c r="M62" s="36">
        <f>SUMIFS(СВЦЭМ!$D$39:$D$782,СВЦЭМ!$A$39:$A$782,$A62,СВЦЭМ!$B$39:$B$782,M$47)+'СЕТ СН'!$G$11+СВЦЭМ!$D$10+'СЕТ СН'!$G$5-'СЕТ СН'!$G$21</f>
        <v>4102.0761461499997</v>
      </c>
      <c r="N62" s="36">
        <f>SUMIFS(СВЦЭМ!$D$39:$D$782,СВЦЭМ!$A$39:$A$782,$A62,СВЦЭМ!$B$39:$B$782,N$47)+'СЕТ СН'!$G$11+СВЦЭМ!$D$10+'СЕТ СН'!$G$5-'СЕТ СН'!$G$21</f>
        <v>4094.8283930999996</v>
      </c>
      <c r="O62" s="36">
        <f>SUMIFS(СВЦЭМ!$D$39:$D$782,СВЦЭМ!$A$39:$A$782,$A62,СВЦЭМ!$B$39:$B$782,O$47)+'СЕТ СН'!$G$11+СВЦЭМ!$D$10+'СЕТ СН'!$G$5-'СЕТ СН'!$G$21</f>
        <v>4059.9567711999998</v>
      </c>
      <c r="P62" s="36">
        <f>SUMIFS(СВЦЭМ!$D$39:$D$782,СВЦЭМ!$A$39:$A$782,$A62,СВЦЭМ!$B$39:$B$782,P$47)+'СЕТ СН'!$G$11+СВЦЭМ!$D$10+'СЕТ СН'!$G$5-'СЕТ СН'!$G$21</f>
        <v>3892.9133998899997</v>
      </c>
      <c r="Q62" s="36">
        <f>SUMIFS(СВЦЭМ!$D$39:$D$782,СВЦЭМ!$A$39:$A$782,$A62,СВЦЭМ!$B$39:$B$782,Q$47)+'СЕТ СН'!$G$11+СВЦЭМ!$D$10+'СЕТ СН'!$G$5-'СЕТ СН'!$G$21</f>
        <v>3864.8758259599999</v>
      </c>
      <c r="R62" s="36">
        <f>SUMIFS(СВЦЭМ!$D$39:$D$782,СВЦЭМ!$A$39:$A$782,$A62,СВЦЭМ!$B$39:$B$782,R$47)+'СЕТ СН'!$G$11+СВЦЭМ!$D$10+'СЕТ СН'!$G$5-'СЕТ СН'!$G$21</f>
        <v>3857.6140889999997</v>
      </c>
      <c r="S62" s="36">
        <f>SUMIFS(СВЦЭМ!$D$39:$D$782,СВЦЭМ!$A$39:$A$782,$A62,СВЦЭМ!$B$39:$B$782,S$47)+'СЕТ СН'!$G$11+СВЦЭМ!$D$10+'СЕТ СН'!$G$5-'СЕТ СН'!$G$21</f>
        <v>3858.2211533999998</v>
      </c>
      <c r="T62" s="36">
        <f>SUMIFS(СВЦЭМ!$D$39:$D$782,СВЦЭМ!$A$39:$A$782,$A62,СВЦЭМ!$B$39:$B$782,T$47)+'СЕТ СН'!$G$11+СВЦЭМ!$D$10+'СЕТ СН'!$G$5-'СЕТ СН'!$G$21</f>
        <v>3889.5728365799996</v>
      </c>
      <c r="U62" s="36">
        <f>SUMIFS(СВЦЭМ!$D$39:$D$782,СВЦЭМ!$A$39:$A$782,$A62,СВЦЭМ!$B$39:$B$782,U$47)+'СЕТ СН'!$G$11+СВЦЭМ!$D$10+'СЕТ СН'!$G$5-'СЕТ СН'!$G$21</f>
        <v>3955.9199005800001</v>
      </c>
      <c r="V62" s="36">
        <f>SUMIFS(СВЦЭМ!$D$39:$D$782,СВЦЭМ!$A$39:$A$782,$A62,СВЦЭМ!$B$39:$B$782,V$47)+'СЕТ СН'!$G$11+СВЦЭМ!$D$10+'СЕТ СН'!$G$5-'СЕТ СН'!$G$21</f>
        <v>4145.2636381599996</v>
      </c>
      <c r="W62" s="36">
        <f>SUMIFS(СВЦЭМ!$D$39:$D$782,СВЦЭМ!$A$39:$A$782,$A62,СВЦЭМ!$B$39:$B$782,W$47)+'СЕТ СН'!$G$11+СВЦЭМ!$D$10+'СЕТ СН'!$G$5-'СЕТ СН'!$G$21</f>
        <v>4120.7371526200004</v>
      </c>
      <c r="X62" s="36">
        <f>SUMIFS(СВЦЭМ!$D$39:$D$782,СВЦЭМ!$A$39:$A$782,$A62,СВЦЭМ!$B$39:$B$782,X$47)+'СЕТ СН'!$G$11+СВЦЭМ!$D$10+'СЕТ СН'!$G$5-'СЕТ СН'!$G$21</f>
        <v>4158.9048075700002</v>
      </c>
      <c r="Y62" s="36">
        <f>SUMIFS(СВЦЭМ!$D$39:$D$782,СВЦЭМ!$A$39:$A$782,$A62,СВЦЭМ!$B$39:$B$782,Y$47)+'СЕТ СН'!$G$11+СВЦЭМ!$D$10+'СЕТ СН'!$G$5-'СЕТ СН'!$G$21</f>
        <v>4233.4774386899999</v>
      </c>
    </row>
    <row r="63" spans="1:25" ht="15.75" x14ac:dyDescent="0.2">
      <c r="A63" s="35">
        <f t="shared" si="1"/>
        <v>45123</v>
      </c>
      <c r="B63" s="36">
        <f>SUMIFS(СВЦЭМ!$D$39:$D$782,СВЦЭМ!$A$39:$A$782,$A63,СВЦЭМ!$B$39:$B$782,B$47)+'СЕТ СН'!$G$11+СВЦЭМ!$D$10+'СЕТ СН'!$G$5-'СЕТ СН'!$G$21</f>
        <v>4250.5517235099996</v>
      </c>
      <c r="C63" s="36">
        <f>SUMIFS(СВЦЭМ!$D$39:$D$782,СВЦЭМ!$A$39:$A$782,$A63,СВЦЭМ!$B$39:$B$782,C$47)+'СЕТ СН'!$G$11+СВЦЭМ!$D$10+'СЕТ СН'!$G$5-'СЕТ СН'!$G$21</f>
        <v>4337.2023742299998</v>
      </c>
      <c r="D63" s="36">
        <f>SUMIFS(СВЦЭМ!$D$39:$D$782,СВЦЭМ!$A$39:$A$782,$A63,СВЦЭМ!$B$39:$B$782,D$47)+'СЕТ СН'!$G$11+СВЦЭМ!$D$10+'СЕТ СН'!$G$5-'СЕТ СН'!$G$21</f>
        <v>4508.31186153</v>
      </c>
      <c r="E63" s="36">
        <f>SUMIFS(СВЦЭМ!$D$39:$D$782,СВЦЭМ!$A$39:$A$782,$A63,СВЦЭМ!$B$39:$B$782,E$47)+'СЕТ СН'!$G$11+СВЦЭМ!$D$10+'СЕТ СН'!$G$5-'СЕТ СН'!$G$21</f>
        <v>4577.0086257000003</v>
      </c>
      <c r="F63" s="36">
        <f>SUMIFS(СВЦЭМ!$D$39:$D$782,СВЦЭМ!$A$39:$A$782,$A63,СВЦЭМ!$B$39:$B$782,F$47)+'СЕТ СН'!$G$11+СВЦЭМ!$D$10+'СЕТ СН'!$G$5-'СЕТ СН'!$G$21</f>
        <v>4581.60266529</v>
      </c>
      <c r="G63" s="36">
        <f>SUMIFS(СВЦЭМ!$D$39:$D$782,СВЦЭМ!$A$39:$A$782,$A63,СВЦЭМ!$B$39:$B$782,G$47)+'СЕТ СН'!$G$11+СВЦЭМ!$D$10+'СЕТ СН'!$G$5-'СЕТ СН'!$G$21</f>
        <v>4575.4497441799995</v>
      </c>
      <c r="H63" s="36">
        <f>SUMIFS(СВЦЭМ!$D$39:$D$782,СВЦЭМ!$A$39:$A$782,$A63,СВЦЭМ!$B$39:$B$782,H$47)+'СЕТ СН'!$G$11+СВЦЭМ!$D$10+'СЕТ СН'!$G$5-'СЕТ СН'!$G$21</f>
        <v>4420.8161120599998</v>
      </c>
      <c r="I63" s="36">
        <f>SUMIFS(СВЦЭМ!$D$39:$D$782,СВЦЭМ!$A$39:$A$782,$A63,СВЦЭМ!$B$39:$B$782,I$47)+'СЕТ СН'!$G$11+СВЦЭМ!$D$10+'СЕТ СН'!$G$5-'СЕТ СН'!$G$21</f>
        <v>4364.0754011499994</v>
      </c>
      <c r="J63" s="36">
        <f>SUMIFS(СВЦЭМ!$D$39:$D$782,СВЦЭМ!$A$39:$A$782,$A63,СВЦЭМ!$B$39:$B$782,J$47)+'СЕТ СН'!$G$11+СВЦЭМ!$D$10+'СЕТ СН'!$G$5-'СЕТ СН'!$G$21</f>
        <v>4260.9967695100004</v>
      </c>
      <c r="K63" s="36">
        <f>SUMIFS(СВЦЭМ!$D$39:$D$782,СВЦЭМ!$A$39:$A$782,$A63,СВЦЭМ!$B$39:$B$782,K$47)+'СЕТ СН'!$G$11+СВЦЭМ!$D$10+'СЕТ СН'!$G$5-'СЕТ СН'!$G$21</f>
        <v>4183.3336654699997</v>
      </c>
      <c r="L63" s="36">
        <f>SUMIFS(СВЦЭМ!$D$39:$D$782,СВЦЭМ!$A$39:$A$782,$A63,СВЦЭМ!$B$39:$B$782,L$47)+'СЕТ СН'!$G$11+СВЦЭМ!$D$10+'СЕТ СН'!$G$5-'СЕТ СН'!$G$21</f>
        <v>4139.6470503199998</v>
      </c>
      <c r="M63" s="36">
        <f>SUMIFS(СВЦЭМ!$D$39:$D$782,СВЦЭМ!$A$39:$A$782,$A63,СВЦЭМ!$B$39:$B$782,M$47)+'СЕТ СН'!$G$11+СВЦЭМ!$D$10+'СЕТ СН'!$G$5-'СЕТ СН'!$G$21</f>
        <v>4108.1919094099994</v>
      </c>
      <c r="N63" s="36">
        <f>SUMIFS(СВЦЭМ!$D$39:$D$782,СВЦЭМ!$A$39:$A$782,$A63,СВЦЭМ!$B$39:$B$782,N$47)+'СЕТ СН'!$G$11+СВЦЭМ!$D$10+'СЕТ СН'!$G$5-'СЕТ СН'!$G$21</f>
        <v>4101.4213525799996</v>
      </c>
      <c r="O63" s="36">
        <f>SUMIFS(СВЦЭМ!$D$39:$D$782,СВЦЭМ!$A$39:$A$782,$A63,СВЦЭМ!$B$39:$B$782,O$47)+'СЕТ СН'!$G$11+СВЦЭМ!$D$10+'СЕТ СН'!$G$5-'СЕТ СН'!$G$21</f>
        <v>4108.1018256500001</v>
      </c>
      <c r="P63" s="36">
        <f>SUMIFS(СВЦЭМ!$D$39:$D$782,СВЦЭМ!$A$39:$A$782,$A63,СВЦЭМ!$B$39:$B$782,P$47)+'СЕТ СН'!$G$11+СВЦЭМ!$D$10+'СЕТ СН'!$G$5-'СЕТ СН'!$G$21</f>
        <v>4110.9421706599996</v>
      </c>
      <c r="Q63" s="36">
        <f>SUMIFS(СВЦЭМ!$D$39:$D$782,СВЦЭМ!$A$39:$A$782,$A63,СВЦЭМ!$B$39:$B$782,Q$47)+'СЕТ СН'!$G$11+СВЦЭМ!$D$10+'СЕТ СН'!$G$5-'СЕТ СН'!$G$21</f>
        <v>4089.75774284</v>
      </c>
      <c r="R63" s="36">
        <f>SUMIFS(СВЦЭМ!$D$39:$D$782,СВЦЭМ!$A$39:$A$782,$A63,СВЦЭМ!$B$39:$B$782,R$47)+'СЕТ СН'!$G$11+СВЦЭМ!$D$10+'СЕТ СН'!$G$5-'СЕТ СН'!$G$21</f>
        <v>4079.3836166299998</v>
      </c>
      <c r="S63" s="36">
        <f>SUMIFS(СВЦЭМ!$D$39:$D$782,СВЦЭМ!$A$39:$A$782,$A63,СВЦЭМ!$B$39:$B$782,S$47)+'СЕТ СН'!$G$11+СВЦЭМ!$D$10+'СЕТ СН'!$G$5-'СЕТ СН'!$G$21</f>
        <v>4080.7239047100002</v>
      </c>
      <c r="T63" s="36">
        <f>SUMIFS(СВЦЭМ!$D$39:$D$782,СВЦЭМ!$A$39:$A$782,$A63,СВЦЭМ!$B$39:$B$782,T$47)+'СЕТ СН'!$G$11+СВЦЭМ!$D$10+'СЕТ СН'!$G$5-'СЕТ СН'!$G$21</f>
        <v>4109.5831973000004</v>
      </c>
      <c r="U63" s="36">
        <f>SUMIFS(СВЦЭМ!$D$39:$D$782,СВЦЭМ!$A$39:$A$782,$A63,СВЦЭМ!$B$39:$B$782,U$47)+'СЕТ СН'!$G$11+СВЦЭМ!$D$10+'СЕТ СН'!$G$5-'СЕТ СН'!$G$21</f>
        <v>4116.3556803299998</v>
      </c>
      <c r="V63" s="36">
        <f>SUMIFS(СВЦЭМ!$D$39:$D$782,СВЦЭМ!$A$39:$A$782,$A63,СВЦЭМ!$B$39:$B$782,V$47)+'СЕТ СН'!$G$11+СВЦЭМ!$D$10+'СЕТ СН'!$G$5-'СЕТ СН'!$G$21</f>
        <v>3938.3591882000001</v>
      </c>
      <c r="W63" s="36">
        <f>SUMIFS(СВЦЭМ!$D$39:$D$782,СВЦЭМ!$A$39:$A$782,$A63,СВЦЭМ!$B$39:$B$782,W$47)+'СЕТ СН'!$G$11+СВЦЭМ!$D$10+'СЕТ СН'!$G$5-'СЕТ СН'!$G$21</f>
        <v>3762.3212779099999</v>
      </c>
      <c r="X63" s="36">
        <f>SUMIFS(СВЦЭМ!$D$39:$D$782,СВЦЭМ!$A$39:$A$782,$A63,СВЦЭМ!$B$39:$B$782,X$47)+'СЕТ СН'!$G$11+СВЦЭМ!$D$10+'СЕТ СН'!$G$5-'СЕТ СН'!$G$21</f>
        <v>3781.0491373099999</v>
      </c>
      <c r="Y63" s="36">
        <f>SUMIFS(СВЦЭМ!$D$39:$D$782,СВЦЭМ!$A$39:$A$782,$A63,СВЦЭМ!$B$39:$B$782,Y$47)+'СЕТ СН'!$G$11+СВЦЭМ!$D$10+'СЕТ СН'!$G$5-'СЕТ СН'!$G$21</f>
        <v>3825.2942828799996</v>
      </c>
    </row>
    <row r="64" spans="1:25" ht="15.75" x14ac:dyDescent="0.2">
      <c r="A64" s="35">
        <f t="shared" si="1"/>
        <v>45124</v>
      </c>
      <c r="B64" s="36">
        <f>SUMIFS(СВЦЭМ!$D$39:$D$782,СВЦЭМ!$A$39:$A$782,$A64,СВЦЭМ!$B$39:$B$782,B$47)+'СЕТ СН'!$G$11+СВЦЭМ!$D$10+'СЕТ СН'!$G$5-'СЕТ СН'!$G$21</f>
        <v>3891.7260339200002</v>
      </c>
      <c r="C64" s="36">
        <f>SUMIFS(СВЦЭМ!$D$39:$D$782,СВЦЭМ!$A$39:$A$782,$A64,СВЦЭМ!$B$39:$B$782,C$47)+'СЕТ СН'!$G$11+СВЦЭМ!$D$10+'СЕТ СН'!$G$5-'СЕТ СН'!$G$21</f>
        <v>4098.8267078199997</v>
      </c>
      <c r="D64" s="36">
        <f>SUMIFS(СВЦЭМ!$D$39:$D$782,СВЦЭМ!$A$39:$A$782,$A64,СВЦЭМ!$B$39:$B$782,D$47)+'СЕТ СН'!$G$11+СВЦЭМ!$D$10+'СЕТ СН'!$G$5-'СЕТ СН'!$G$21</f>
        <v>4419.6895997699994</v>
      </c>
      <c r="E64" s="36">
        <f>SUMIFS(СВЦЭМ!$D$39:$D$782,СВЦЭМ!$A$39:$A$782,$A64,СВЦЭМ!$B$39:$B$782,E$47)+'СЕТ СН'!$G$11+СВЦЭМ!$D$10+'СЕТ СН'!$G$5-'СЕТ СН'!$G$21</f>
        <v>4525.3940939399999</v>
      </c>
      <c r="F64" s="36">
        <f>SUMIFS(СВЦЭМ!$D$39:$D$782,СВЦЭМ!$A$39:$A$782,$A64,СВЦЭМ!$B$39:$B$782,F$47)+'СЕТ СН'!$G$11+СВЦЭМ!$D$10+'СЕТ СН'!$G$5-'СЕТ СН'!$G$21</f>
        <v>4565.4462571200002</v>
      </c>
      <c r="G64" s="36">
        <f>SUMIFS(СВЦЭМ!$D$39:$D$782,СВЦЭМ!$A$39:$A$782,$A64,СВЦЭМ!$B$39:$B$782,G$47)+'СЕТ СН'!$G$11+СВЦЭМ!$D$10+'СЕТ СН'!$G$5-'СЕТ СН'!$G$21</f>
        <v>4610.25742945</v>
      </c>
      <c r="H64" s="36">
        <f>SUMIFS(СВЦЭМ!$D$39:$D$782,СВЦЭМ!$A$39:$A$782,$A64,СВЦЭМ!$B$39:$B$782,H$47)+'СЕТ СН'!$G$11+СВЦЭМ!$D$10+'СЕТ СН'!$G$5-'СЕТ СН'!$G$21</f>
        <v>4459.1904644299993</v>
      </c>
      <c r="I64" s="36">
        <f>SUMIFS(СВЦЭМ!$D$39:$D$782,СВЦЭМ!$A$39:$A$782,$A64,СВЦЭМ!$B$39:$B$782,I$47)+'СЕТ СН'!$G$11+СВЦЭМ!$D$10+'СЕТ СН'!$G$5-'СЕТ СН'!$G$21</f>
        <v>4350.5530633099997</v>
      </c>
      <c r="J64" s="36">
        <f>SUMIFS(СВЦЭМ!$D$39:$D$782,СВЦЭМ!$A$39:$A$782,$A64,СВЦЭМ!$B$39:$B$782,J$47)+'СЕТ СН'!$G$11+СВЦЭМ!$D$10+'СЕТ СН'!$G$5-'СЕТ СН'!$G$21</f>
        <v>4291.1828582300004</v>
      </c>
      <c r="K64" s="36">
        <f>SUMIFS(СВЦЭМ!$D$39:$D$782,СВЦЭМ!$A$39:$A$782,$A64,СВЦЭМ!$B$39:$B$782,K$47)+'СЕТ СН'!$G$11+СВЦЭМ!$D$10+'СЕТ СН'!$G$5-'СЕТ СН'!$G$21</f>
        <v>4248.8909183899996</v>
      </c>
      <c r="L64" s="36">
        <f>SUMIFS(СВЦЭМ!$D$39:$D$782,СВЦЭМ!$A$39:$A$782,$A64,СВЦЭМ!$B$39:$B$782,L$47)+'СЕТ СН'!$G$11+СВЦЭМ!$D$10+'СЕТ СН'!$G$5-'СЕТ СН'!$G$21</f>
        <v>4229.5849392700002</v>
      </c>
      <c r="M64" s="36">
        <f>SUMIFS(СВЦЭМ!$D$39:$D$782,СВЦЭМ!$A$39:$A$782,$A64,СВЦЭМ!$B$39:$B$782,M$47)+'СЕТ СН'!$G$11+СВЦЭМ!$D$10+'СЕТ СН'!$G$5-'СЕТ СН'!$G$21</f>
        <v>4227.5023566700002</v>
      </c>
      <c r="N64" s="36">
        <f>SUMIFS(СВЦЭМ!$D$39:$D$782,СВЦЭМ!$A$39:$A$782,$A64,СВЦЭМ!$B$39:$B$782,N$47)+'СЕТ СН'!$G$11+СВЦЭМ!$D$10+'СЕТ СН'!$G$5-'СЕТ СН'!$G$21</f>
        <v>4229.6942949099994</v>
      </c>
      <c r="O64" s="36">
        <f>SUMIFS(СВЦЭМ!$D$39:$D$782,СВЦЭМ!$A$39:$A$782,$A64,СВЦЭМ!$B$39:$B$782,O$47)+'СЕТ СН'!$G$11+СВЦЭМ!$D$10+'СЕТ СН'!$G$5-'СЕТ СН'!$G$21</f>
        <v>4221.8953869899997</v>
      </c>
      <c r="P64" s="36">
        <f>SUMIFS(СВЦЭМ!$D$39:$D$782,СВЦЭМ!$A$39:$A$782,$A64,СВЦЭМ!$B$39:$B$782,P$47)+'СЕТ СН'!$G$11+СВЦЭМ!$D$10+'СЕТ СН'!$G$5-'СЕТ СН'!$G$21</f>
        <v>4230.18674371</v>
      </c>
      <c r="Q64" s="36">
        <f>SUMIFS(СВЦЭМ!$D$39:$D$782,СВЦЭМ!$A$39:$A$782,$A64,СВЦЭМ!$B$39:$B$782,Q$47)+'СЕТ СН'!$G$11+СВЦЭМ!$D$10+'СЕТ СН'!$G$5-'СЕТ СН'!$G$21</f>
        <v>4206.3537450200001</v>
      </c>
      <c r="R64" s="36">
        <f>SUMIFS(СВЦЭМ!$D$39:$D$782,СВЦЭМ!$A$39:$A$782,$A64,СВЦЭМ!$B$39:$B$782,R$47)+'СЕТ СН'!$G$11+СВЦЭМ!$D$10+'СЕТ СН'!$G$5-'СЕТ СН'!$G$21</f>
        <v>4201.5519032900002</v>
      </c>
      <c r="S64" s="36">
        <f>SUMIFS(СВЦЭМ!$D$39:$D$782,СВЦЭМ!$A$39:$A$782,$A64,СВЦЭМ!$B$39:$B$782,S$47)+'СЕТ СН'!$G$11+СВЦЭМ!$D$10+'СЕТ СН'!$G$5-'СЕТ СН'!$G$21</f>
        <v>4193.7385773599999</v>
      </c>
      <c r="T64" s="36">
        <f>SUMIFS(СВЦЭМ!$D$39:$D$782,СВЦЭМ!$A$39:$A$782,$A64,СВЦЭМ!$B$39:$B$782,T$47)+'СЕТ СН'!$G$11+СВЦЭМ!$D$10+'СЕТ СН'!$G$5-'СЕТ СН'!$G$21</f>
        <v>4221.8032927599997</v>
      </c>
      <c r="U64" s="36">
        <f>SUMIFS(СВЦЭМ!$D$39:$D$782,СВЦЭМ!$A$39:$A$782,$A64,СВЦЭМ!$B$39:$B$782,U$47)+'СЕТ СН'!$G$11+СВЦЭМ!$D$10+'СЕТ СН'!$G$5-'СЕТ СН'!$G$21</f>
        <v>4226.1543077200004</v>
      </c>
      <c r="V64" s="36">
        <f>SUMIFS(СВЦЭМ!$D$39:$D$782,СВЦЭМ!$A$39:$A$782,$A64,СВЦЭМ!$B$39:$B$782,V$47)+'СЕТ СН'!$G$11+СВЦЭМ!$D$10+'СЕТ СН'!$G$5-'СЕТ СН'!$G$21</f>
        <v>4244.1848085499996</v>
      </c>
      <c r="W64" s="36">
        <f>SUMIFS(СВЦЭМ!$D$39:$D$782,СВЦЭМ!$A$39:$A$782,$A64,СВЦЭМ!$B$39:$B$782,W$47)+'СЕТ СН'!$G$11+СВЦЭМ!$D$10+'СЕТ СН'!$G$5-'СЕТ СН'!$G$21</f>
        <v>4217.6233381799993</v>
      </c>
      <c r="X64" s="36">
        <f>SUMIFS(СВЦЭМ!$D$39:$D$782,СВЦЭМ!$A$39:$A$782,$A64,СВЦЭМ!$B$39:$B$782,X$47)+'СЕТ СН'!$G$11+СВЦЭМ!$D$10+'СЕТ СН'!$G$5-'СЕТ СН'!$G$21</f>
        <v>4267.8499424199999</v>
      </c>
      <c r="Y64" s="36">
        <f>SUMIFS(СВЦЭМ!$D$39:$D$782,СВЦЭМ!$A$39:$A$782,$A64,СВЦЭМ!$B$39:$B$782,Y$47)+'СЕТ СН'!$G$11+СВЦЭМ!$D$10+'СЕТ СН'!$G$5-'СЕТ СН'!$G$21</f>
        <v>4348.8145779999995</v>
      </c>
    </row>
    <row r="65" spans="1:26" ht="15.75" x14ac:dyDescent="0.2">
      <c r="A65" s="35">
        <f t="shared" si="1"/>
        <v>45125</v>
      </c>
      <c r="B65" s="36">
        <f>SUMIFS(СВЦЭМ!$D$39:$D$782,СВЦЭМ!$A$39:$A$782,$A65,СВЦЭМ!$B$39:$B$782,B$47)+'СЕТ СН'!$G$11+СВЦЭМ!$D$10+'СЕТ СН'!$G$5-'СЕТ СН'!$G$21</f>
        <v>4291.7138320599997</v>
      </c>
      <c r="C65" s="36">
        <f>SUMIFS(СВЦЭМ!$D$39:$D$782,СВЦЭМ!$A$39:$A$782,$A65,СВЦЭМ!$B$39:$B$782,C$47)+'СЕТ СН'!$G$11+СВЦЭМ!$D$10+'СЕТ СН'!$G$5-'СЕТ СН'!$G$21</f>
        <v>4327.99981776</v>
      </c>
      <c r="D65" s="36">
        <f>SUMIFS(СВЦЭМ!$D$39:$D$782,СВЦЭМ!$A$39:$A$782,$A65,СВЦЭМ!$B$39:$B$782,D$47)+'СЕТ СН'!$G$11+СВЦЭМ!$D$10+'СЕТ СН'!$G$5-'СЕТ СН'!$G$21</f>
        <v>4494.12071586</v>
      </c>
      <c r="E65" s="36">
        <f>SUMIFS(СВЦЭМ!$D$39:$D$782,СВЦЭМ!$A$39:$A$782,$A65,СВЦЭМ!$B$39:$B$782,E$47)+'СЕТ СН'!$G$11+СВЦЭМ!$D$10+'СЕТ СН'!$G$5-'СЕТ СН'!$G$21</f>
        <v>4598.9159221499995</v>
      </c>
      <c r="F65" s="36">
        <f>SUMIFS(СВЦЭМ!$D$39:$D$782,СВЦЭМ!$A$39:$A$782,$A65,СВЦЭМ!$B$39:$B$782,F$47)+'СЕТ СН'!$G$11+СВЦЭМ!$D$10+'СЕТ СН'!$G$5-'СЕТ СН'!$G$21</f>
        <v>4608.2289467000001</v>
      </c>
      <c r="G65" s="36">
        <f>SUMIFS(СВЦЭМ!$D$39:$D$782,СВЦЭМ!$A$39:$A$782,$A65,СВЦЭМ!$B$39:$B$782,G$47)+'СЕТ СН'!$G$11+СВЦЭМ!$D$10+'СЕТ СН'!$G$5-'СЕТ СН'!$G$21</f>
        <v>4618.14888531</v>
      </c>
      <c r="H65" s="36">
        <f>SUMIFS(СВЦЭМ!$D$39:$D$782,СВЦЭМ!$A$39:$A$782,$A65,СВЦЭМ!$B$39:$B$782,H$47)+'СЕТ СН'!$G$11+СВЦЭМ!$D$10+'СЕТ СН'!$G$5-'СЕТ СН'!$G$21</f>
        <v>4414.5411417899995</v>
      </c>
      <c r="I65" s="36">
        <f>SUMIFS(СВЦЭМ!$D$39:$D$782,СВЦЭМ!$A$39:$A$782,$A65,СВЦЭМ!$B$39:$B$782,I$47)+'СЕТ СН'!$G$11+СВЦЭМ!$D$10+'СЕТ СН'!$G$5-'СЕТ СН'!$G$21</f>
        <v>4337.7269972399999</v>
      </c>
      <c r="J65" s="36">
        <f>SUMIFS(СВЦЭМ!$D$39:$D$782,СВЦЭМ!$A$39:$A$782,$A65,СВЦЭМ!$B$39:$B$782,J$47)+'СЕТ СН'!$G$11+СВЦЭМ!$D$10+'СЕТ СН'!$G$5-'СЕТ СН'!$G$21</f>
        <v>4244.7943764399997</v>
      </c>
      <c r="K65" s="36">
        <f>SUMIFS(СВЦЭМ!$D$39:$D$782,СВЦЭМ!$A$39:$A$782,$A65,СВЦЭМ!$B$39:$B$782,K$47)+'СЕТ СН'!$G$11+СВЦЭМ!$D$10+'СЕТ СН'!$G$5-'СЕТ СН'!$G$21</f>
        <v>4187.6467584700003</v>
      </c>
      <c r="L65" s="36">
        <f>SUMIFS(СВЦЭМ!$D$39:$D$782,СВЦЭМ!$A$39:$A$782,$A65,СВЦЭМ!$B$39:$B$782,L$47)+'СЕТ СН'!$G$11+СВЦЭМ!$D$10+'СЕТ СН'!$G$5-'СЕТ СН'!$G$21</f>
        <v>4175.5255326799997</v>
      </c>
      <c r="M65" s="36">
        <f>SUMIFS(СВЦЭМ!$D$39:$D$782,СВЦЭМ!$A$39:$A$782,$A65,СВЦЭМ!$B$39:$B$782,M$47)+'СЕТ СН'!$G$11+СВЦЭМ!$D$10+'СЕТ СН'!$G$5-'СЕТ СН'!$G$21</f>
        <v>4160.51934506</v>
      </c>
      <c r="N65" s="36">
        <f>SUMIFS(СВЦЭМ!$D$39:$D$782,СВЦЭМ!$A$39:$A$782,$A65,СВЦЭМ!$B$39:$B$782,N$47)+'СЕТ СН'!$G$11+СВЦЭМ!$D$10+'СЕТ СН'!$G$5-'СЕТ СН'!$G$21</f>
        <v>4162.8450922499997</v>
      </c>
      <c r="O65" s="36">
        <f>SUMIFS(СВЦЭМ!$D$39:$D$782,СВЦЭМ!$A$39:$A$782,$A65,СВЦЭМ!$B$39:$B$782,O$47)+'СЕТ СН'!$G$11+СВЦЭМ!$D$10+'СЕТ СН'!$G$5-'СЕТ СН'!$G$21</f>
        <v>4161.3880797100001</v>
      </c>
      <c r="P65" s="36">
        <f>SUMIFS(СВЦЭМ!$D$39:$D$782,СВЦЭМ!$A$39:$A$782,$A65,СВЦЭМ!$B$39:$B$782,P$47)+'СЕТ СН'!$G$11+СВЦЭМ!$D$10+'СЕТ СН'!$G$5-'СЕТ СН'!$G$21</f>
        <v>4160.3522114099997</v>
      </c>
      <c r="Q65" s="36">
        <f>SUMIFS(СВЦЭМ!$D$39:$D$782,СВЦЭМ!$A$39:$A$782,$A65,СВЦЭМ!$B$39:$B$782,Q$47)+'СЕТ СН'!$G$11+СВЦЭМ!$D$10+'СЕТ СН'!$G$5-'СЕТ СН'!$G$21</f>
        <v>4138.0396220000002</v>
      </c>
      <c r="R65" s="36">
        <f>SUMIFS(СВЦЭМ!$D$39:$D$782,СВЦЭМ!$A$39:$A$782,$A65,СВЦЭМ!$B$39:$B$782,R$47)+'СЕТ СН'!$G$11+СВЦЭМ!$D$10+'СЕТ СН'!$G$5-'СЕТ СН'!$G$21</f>
        <v>4141.8547627400003</v>
      </c>
      <c r="S65" s="36">
        <f>SUMIFS(СВЦЭМ!$D$39:$D$782,СВЦЭМ!$A$39:$A$782,$A65,СВЦЭМ!$B$39:$B$782,S$47)+'СЕТ СН'!$G$11+СВЦЭМ!$D$10+'СЕТ СН'!$G$5-'СЕТ СН'!$G$21</f>
        <v>4144.9196548500004</v>
      </c>
      <c r="T65" s="36">
        <f>SUMIFS(СВЦЭМ!$D$39:$D$782,СВЦЭМ!$A$39:$A$782,$A65,СВЦЭМ!$B$39:$B$782,T$47)+'СЕТ СН'!$G$11+СВЦЭМ!$D$10+'СЕТ СН'!$G$5-'СЕТ СН'!$G$21</f>
        <v>4166.5307815199994</v>
      </c>
      <c r="U65" s="36">
        <f>SUMIFS(СВЦЭМ!$D$39:$D$782,СВЦЭМ!$A$39:$A$782,$A65,СВЦЭМ!$B$39:$B$782,U$47)+'СЕТ СН'!$G$11+СВЦЭМ!$D$10+'СЕТ СН'!$G$5-'СЕТ СН'!$G$21</f>
        <v>4190.8159457000002</v>
      </c>
      <c r="V65" s="36">
        <f>SUMIFS(СВЦЭМ!$D$39:$D$782,СВЦЭМ!$A$39:$A$782,$A65,СВЦЭМ!$B$39:$B$782,V$47)+'СЕТ СН'!$G$11+СВЦЭМ!$D$10+'СЕТ СН'!$G$5-'СЕТ СН'!$G$21</f>
        <v>4192.0897891799996</v>
      </c>
      <c r="W65" s="36">
        <f>SUMIFS(СВЦЭМ!$D$39:$D$782,СВЦЭМ!$A$39:$A$782,$A65,СВЦЭМ!$B$39:$B$782,W$47)+'СЕТ СН'!$G$11+СВЦЭМ!$D$10+'СЕТ СН'!$G$5-'СЕТ СН'!$G$21</f>
        <v>4173.23215291</v>
      </c>
      <c r="X65" s="36">
        <f>SUMIFS(СВЦЭМ!$D$39:$D$782,СВЦЭМ!$A$39:$A$782,$A65,СВЦЭМ!$B$39:$B$782,X$47)+'СЕТ СН'!$G$11+СВЦЭМ!$D$10+'СЕТ СН'!$G$5-'СЕТ СН'!$G$21</f>
        <v>4208.48779096</v>
      </c>
      <c r="Y65" s="36">
        <f>SUMIFS(СВЦЭМ!$D$39:$D$782,СВЦЭМ!$A$39:$A$782,$A65,СВЦЭМ!$B$39:$B$782,Y$47)+'СЕТ СН'!$G$11+СВЦЭМ!$D$10+'СЕТ СН'!$G$5-'СЕТ СН'!$G$21</f>
        <v>4281.5530939500004</v>
      </c>
    </row>
    <row r="66" spans="1:26" ht="15.75" x14ac:dyDescent="0.2">
      <c r="A66" s="35">
        <f t="shared" si="1"/>
        <v>45126</v>
      </c>
      <c r="B66" s="36">
        <f>SUMIFS(СВЦЭМ!$D$39:$D$782,СВЦЭМ!$A$39:$A$782,$A66,СВЦЭМ!$B$39:$B$782,B$47)+'СЕТ СН'!$G$11+СВЦЭМ!$D$10+'СЕТ СН'!$G$5-'СЕТ СН'!$G$21</f>
        <v>4390.4728775000003</v>
      </c>
      <c r="C66" s="36">
        <f>SUMIFS(СВЦЭМ!$D$39:$D$782,СВЦЭМ!$A$39:$A$782,$A66,СВЦЭМ!$B$39:$B$782,C$47)+'СЕТ СН'!$G$11+СВЦЭМ!$D$10+'СЕТ СН'!$G$5-'СЕТ СН'!$G$21</f>
        <v>4430.8775523900003</v>
      </c>
      <c r="D66" s="36">
        <f>SUMIFS(СВЦЭМ!$D$39:$D$782,СВЦЭМ!$A$39:$A$782,$A66,СВЦЭМ!$B$39:$B$782,D$47)+'СЕТ СН'!$G$11+СВЦЭМ!$D$10+'СЕТ СН'!$G$5-'СЕТ СН'!$G$21</f>
        <v>4527.1316534099997</v>
      </c>
      <c r="E66" s="36">
        <f>SUMIFS(СВЦЭМ!$D$39:$D$782,СВЦЭМ!$A$39:$A$782,$A66,СВЦЭМ!$B$39:$B$782,E$47)+'СЕТ СН'!$G$11+СВЦЭМ!$D$10+'СЕТ СН'!$G$5-'СЕТ СН'!$G$21</f>
        <v>4564.2533912199997</v>
      </c>
      <c r="F66" s="36">
        <f>SUMIFS(СВЦЭМ!$D$39:$D$782,СВЦЭМ!$A$39:$A$782,$A66,СВЦЭМ!$B$39:$B$782,F$47)+'СЕТ СН'!$G$11+СВЦЭМ!$D$10+'СЕТ СН'!$G$5-'СЕТ СН'!$G$21</f>
        <v>4560.4254430599995</v>
      </c>
      <c r="G66" s="36">
        <f>SUMIFS(СВЦЭМ!$D$39:$D$782,СВЦЭМ!$A$39:$A$782,$A66,СВЦЭМ!$B$39:$B$782,G$47)+'СЕТ СН'!$G$11+СВЦЭМ!$D$10+'СЕТ СН'!$G$5-'СЕТ СН'!$G$21</f>
        <v>4552.4033073999999</v>
      </c>
      <c r="H66" s="36">
        <f>SUMIFS(СВЦЭМ!$D$39:$D$782,СВЦЭМ!$A$39:$A$782,$A66,СВЦЭМ!$B$39:$B$782,H$47)+'СЕТ СН'!$G$11+СВЦЭМ!$D$10+'СЕТ СН'!$G$5-'СЕТ СН'!$G$21</f>
        <v>4437.4430536599994</v>
      </c>
      <c r="I66" s="36">
        <f>SUMIFS(СВЦЭМ!$D$39:$D$782,СВЦЭМ!$A$39:$A$782,$A66,СВЦЭМ!$B$39:$B$782,I$47)+'СЕТ СН'!$G$11+СВЦЭМ!$D$10+'СЕТ СН'!$G$5-'СЕТ СН'!$G$21</f>
        <v>4346.1888264999998</v>
      </c>
      <c r="J66" s="36">
        <f>SUMIFS(СВЦЭМ!$D$39:$D$782,СВЦЭМ!$A$39:$A$782,$A66,СВЦЭМ!$B$39:$B$782,J$47)+'СЕТ СН'!$G$11+СВЦЭМ!$D$10+'СЕТ СН'!$G$5-'СЕТ СН'!$G$21</f>
        <v>4264.6599643299996</v>
      </c>
      <c r="K66" s="36">
        <f>SUMIFS(СВЦЭМ!$D$39:$D$782,СВЦЭМ!$A$39:$A$782,$A66,СВЦЭМ!$B$39:$B$782,K$47)+'СЕТ СН'!$G$11+СВЦЭМ!$D$10+'СЕТ СН'!$G$5-'СЕТ СН'!$G$21</f>
        <v>4193.78887553</v>
      </c>
      <c r="L66" s="36">
        <f>SUMIFS(СВЦЭМ!$D$39:$D$782,СВЦЭМ!$A$39:$A$782,$A66,СВЦЭМ!$B$39:$B$782,L$47)+'СЕТ СН'!$G$11+СВЦЭМ!$D$10+'СЕТ СН'!$G$5-'СЕТ СН'!$G$21</f>
        <v>4165.5088158999997</v>
      </c>
      <c r="M66" s="36">
        <f>SUMIFS(СВЦЭМ!$D$39:$D$782,СВЦЭМ!$A$39:$A$782,$A66,СВЦЭМ!$B$39:$B$782,M$47)+'СЕТ СН'!$G$11+СВЦЭМ!$D$10+'СЕТ СН'!$G$5-'СЕТ СН'!$G$21</f>
        <v>4160.7371720399997</v>
      </c>
      <c r="N66" s="36">
        <f>SUMIFS(СВЦЭМ!$D$39:$D$782,СВЦЭМ!$A$39:$A$782,$A66,СВЦЭМ!$B$39:$B$782,N$47)+'СЕТ СН'!$G$11+СВЦЭМ!$D$10+'СЕТ СН'!$G$5-'СЕТ СН'!$G$21</f>
        <v>4154.9004018199994</v>
      </c>
      <c r="O66" s="36">
        <f>SUMIFS(СВЦЭМ!$D$39:$D$782,СВЦЭМ!$A$39:$A$782,$A66,СВЦЭМ!$B$39:$B$782,O$47)+'СЕТ СН'!$G$11+СВЦЭМ!$D$10+'СЕТ СН'!$G$5-'СЕТ СН'!$G$21</f>
        <v>4159.7669292999999</v>
      </c>
      <c r="P66" s="36">
        <f>SUMIFS(СВЦЭМ!$D$39:$D$782,СВЦЭМ!$A$39:$A$782,$A66,СВЦЭМ!$B$39:$B$782,P$47)+'СЕТ СН'!$G$11+СВЦЭМ!$D$10+'СЕТ СН'!$G$5-'СЕТ СН'!$G$21</f>
        <v>4150.1179558499998</v>
      </c>
      <c r="Q66" s="36">
        <f>SUMIFS(СВЦЭМ!$D$39:$D$782,СВЦЭМ!$A$39:$A$782,$A66,СВЦЭМ!$B$39:$B$782,Q$47)+'СЕТ СН'!$G$11+СВЦЭМ!$D$10+'СЕТ СН'!$G$5-'СЕТ СН'!$G$21</f>
        <v>4152.2143743899996</v>
      </c>
      <c r="R66" s="36">
        <f>SUMIFS(СВЦЭМ!$D$39:$D$782,СВЦЭМ!$A$39:$A$782,$A66,СВЦЭМ!$B$39:$B$782,R$47)+'СЕТ СН'!$G$11+СВЦЭМ!$D$10+'СЕТ СН'!$G$5-'СЕТ СН'!$G$21</f>
        <v>4164.8921033899996</v>
      </c>
      <c r="S66" s="36">
        <f>SUMIFS(СВЦЭМ!$D$39:$D$782,СВЦЭМ!$A$39:$A$782,$A66,СВЦЭМ!$B$39:$B$782,S$47)+'СЕТ СН'!$G$11+СВЦЭМ!$D$10+'СЕТ СН'!$G$5-'СЕТ СН'!$G$21</f>
        <v>4171.9422215799996</v>
      </c>
      <c r="T66" s="36">
        <f>SUMIFS(СВЦЭМ!$D$39:$D$782,СВЦЭМ!$A$39:$A$782,$A66,СВЦЭМ!$B$39:$B$782,T$47)+'СЕТ СН'!$G$11+СВЦЭМ!$D$10+'СЕТ СН'!$G$5-'СЕТ СН'!$G$21</f>
        <v>4206.1415998399998</v>
      </c>
      <c r="U66" s="36">
        <f>SUMIFS(СВЦЭМ!$D$39:$D$782,СВЦЭМ!$A$39:$A$782,$A66,СВЦЭМ!$B$39:$B$782,U$47)+'СЕТ СН'!$G$11+СВЦЭМ!$D$10+'СЕТ СН'!$G$5-'СЕТ СН'!$G$21</f>
        <v>4204.7975596199994</v>
      </c>
      <c r="V66" s="36">
        <f>SUMIFS(СВЦЭМ!$D$39:$D$782,СВЦЭМ!$A$39:$A$782,$A66,СВЦЭМ!$B$39:$B$782,V$47)+'СЕТ СН'!$G$11+СВЦЭМ!$D$10+'СЕТ СН'!$G$5-'СЕТ СН'!$G$21</f>
        <v>4216.7617657800001</v>
      </c>
      <c r="W66" s="36">
        <f>SUMIFS(СВЦЭМ!$D$39:$D$782,СВЦЭМ!$A$39:$A$782,$A66,СВЦЭМ!$B$39:$B$782,W$47)+'СЕТ СН'!$G$11+СВЦЭМ!$D$10+'СЕТ СН'!$G$5-'СЕТ СН'!$G$21</f>
        <v>4204.3593370600001</v>
      </c>
      <c r="X66" s="36">
        <f>SUMIFS(СВЦЭМ!$D$39:$D$782,СВЦЭМ!$A$39:$A$782,$A66,СВЦЭМ!$B$39:$B$782,X$47)+'СЕТ СН'!$G$11+СВЦЭМ!$D$10+'СЕТ СН'!$G$5-'СЕТ СН'!$G$21</f>
        <v>4244.85770125</v>
      </c>
      <c r="Y66" s="36">
        <f>SUMIFS(СВЦЭМ!$D$39:$D$782,СВЦЭМ!$A$39:$A$782,$A66,СВЦЭМ!$B$39:$B$782,Y$47)+'СЕТ СН'!$G$11+СВЦЭМ!$D$10+'СЕТ СН'!$G$5-'СЕТ СН'!$G$21</f>
        <v>4330.8204566499999</v>
      </c>
    </row>
    <row r="67" spans="1:26" ht="15.75" x14ac:dyDescent="0.2">
      <c r="A67" s="35">
        <f t="shared" si="1"/>
        <v>45127</v>
      </c>
      <c r="B67" s="36">
        <f>SUMIFS(СВЦЭМ!$D$39:$D$782,СВЦЭМ!$A$39:$A$782,$A67,СВЦЭМ!$B$39:$B$782,B$47)+'СЕТ СН'!$G$11+СВЦЭМ!$D$10+'СЕТ СН'!$G$5-'СЕТ СН'!$G$21</f>
        <v>4330.7749501500002</v>
      </c>
      <c r="C67" s="36">
        <f>SUMIFS(СВЦЭМ!$D$39:$D$782,СВЦЭМ!$A$39:$A$782,$A67,СВЦЭМ!$B$39:$B$782,C$47)+'СЕТ СН'!$G$11+СВЦЭМ!$D$10+'СЕТ СН'!$G$5-'СЕТ СН'!$G$21</f>
        <v>4422.9538393100001</v>
      </c>
      <c r="D67" s="36">
        <f>SUMIFS(СВЦЭМ!$D$39:$D$782,СВЦЭМ!$A$39:$A$782,$A67,СВЦЭМ!$B$39:$B$782,D$47)+'СЕТ СН'!$G$11+СВЦЭМ!$D$10+'СЕТ СН'!$G$5-'СЕТ СН'!$G$21</f>
        <v>4537.3062328199994</v>
      </c>
      <c r="E67" s="36">
        <f>SUMIFS(СВЦЭМ!$D$39:$D$782,СВЦЭМ!$A$39:$A$782,$A67,СВЦЭМ!$B$39:$B$782,E$47)+'СЕТ СН'!$G$11+СВЦЭМ!$D$10+'СЕТ СН'!$G$5-'СЕТ СН'!$G$21</f>
        <v>4545.4424056400003</v>
      </c>
      <c r="F67" s="36">
        <f>SUMIFS(СВЦЭМ!$D$39:$D$782,СВЦЭМ!$A$39:$A$782,$A67,СВЦЭМ!$B$39:$B$782,F$47)+'СЕТ СН'!$G$11+СВЦЭМ!$D$10+'СЕТ СН'!$G$5-'СЕТ СН'!$G$21</f>
        <v>4539.6462558900002</v>
      </c>
      <c r="G67" s="36">
        <f>SUMIFS(СВЦЭМ!$D$39:$D$782,СВЦЭМ!$A$39:$A$782,$A67,СВЦЭМ!$B$39:$B$782,G$47)+'СЕТ СН'!$G$11+СВЦЭМ!$D$10+'СЕТ СН'!$G$5-'СЕТ СН'!$G$21</f>
        <v>4553.7419634799999</v>
      </c>
      <c r="H67" s="36">
        <f>SUMIFS(СВЦЭМ!$D$39:$D$782,СВЦЭМ!$A$39:$A$782,$A67,СВЦЭМ!$B$39:$B$782,H$47)+'СЕТ СН'!$G$11+СВЦЭМ!$D$10+'СЕТ СН'!$G$5-'СЕТ СН'!$G$21</f>
        <v>4360.0438544799999</v>
      </c>
      <c r="I67" s="36">
        <f>SUMIFS(СВЦЭМ!$D$39:$D$782,СВЦЭМ!$A$39:$A$782,$A67,СВЦЭМ!$B$39:$B$782,I$47)+'СЕТ СН'!$G$11+СВЦЭМ!$D$10+'СЕТ СН'!$G$5-'СЕТ СН'!$G$21</f>
        <v>4273.5113644900002</v>
      </c>
      <c r="J67" s="36">
        <f>SUMIFS(СВЦЭМ!$D$39:$D$782,СВЦЭМ!$A$39:$A$782,$A67,СВЦЭМ!$B$39:$B$782,J$47)+'СЕТ СН'!$G$11+СВЦЭМ!$D$10+'СЕТ СН'!$G$5-'СЕТ СН'!$G$21</f>
        <v>4162.7467938199998</v>
      </c>
      <c r="K67" s="36">
        <f>SUMIFS(СВЦЭМ!$D$39:$D$782,СВЦЭМ!$A$39:$A$782,$A67,СВЦЭМ!$B$39:$B$782,K$47)+'СЕТ СН'!$G$11+СВЦЭМ!$D$10+'СЕТ СН'!$G$5-'СЕТ СН'!$G$21</f>
        <v>4122.9187928800002</v>
      </c>
      <c r="L67" s="36">
        <f>SUMIFS(СВЦЭМ!$D$39:$D$782,СВЦЭМ!$A$39:$A$782,$A67,СВЦЭМ!$B$39:$B$782,L$47)+'СЕТ СН'!$G$11+СВЦЭМ!$D$10+'СЕТ СН'!$G$5-'СЕТ СН'!$G$21</f>
        <v>4085.40825645</v>
      </c>
      <c r="M67" s="36">
        <f>SUMIFS(СВЦЭМ!$D$39:$D$782,СВЦЭМ!$A$39:$A$782,$A67,СВЦЭМ!$B$39:$B$782,M$47)+'СЕТ СН'!$G$11+СВЦЭМ!$D$10+'СЕТ СН'!$G$5-'СЕТ СН'!$G$21</f>
        <v>4064.9772598999998</v>
      </c>
      <c r="N67" s="36">
        <f>SUMIFS(СВЦЭМ!$D$39:$D$782,СВЦЭМ!$A$39:$A$782,$A67,СВЦЭМ!$B$39:$B$782,N$47)+'СЕТ СН'!$G$11+СВЦЭМ!$D$10+'СЕТ СН'!$G$5-'СЕТ СН'!$G$21</f>
        <v>4056.8655199699997</v>
      </c>
      <c r="O67" s="36">
        <f>SUMIFS(СВЦЭМ!$D$39:$D$782,СВЦЭМ!$A$39:$A$782,$A67,СВЦЭМ!$B$39:$B$782,O$47)+'СЕТ СН'!$G$11+СВЦЭМ!$D$10+'СЕТ СН'!$G$5-'СЕТ СН'!$G$21</f>
        <v>4062.80319108</v>
      </c>
      <c r="P67" s="36">
        <f>SUMIFS(СВЦЭМ!$D$39:$D$782,СВЦЭМ!$A$39:$A$782,$A67,СВЦЭМ!$B$39:$B$782,P$47)+'СЕТ СН'!$G$11+СВЦЭМ!$D$10+'СЕТ СН'!$G$5-'СЕТ СН'!$G$21</f>
        <v>4075.5995569899997</v>
      </c>
      <c r="Q67" s="36">
        <f>SUMIFS(СВЦЭМ!$D$39:$D$782,СВЦЭМ!$A$39:$A$782,$A67,СВЦЭМ!$B$39:$B$782,Q$47)+'СЕТ СН'!$G$11+СВЦЭМ!$D$10+'СЕТ СН'!$G$5-'СЕТ СН'!$G$21</f>
        <v>4078.3634884799999</v>
      </c>
      <c r="R67" s="36">
        <f>SUMIFS(СВЦЭМ!$D$39:$D$782,СВЦЭМ!$A$39:$A$782,$A67,СВЦЭМ!$B$39:$B$782,R$47)+'СЕТ СН'!$G$11+СВЦЭМ!$D$10+'СЕТ СН'!$G$5-'СЕТ СН'!$G$21</f>
        <v>4079.4921953200001</v>
      </c>
      <c r="S67" s="36">
        <f>SUMIFS(СВЦЭМ!$D$39:$D$782,СВЦЭМ!$A$39:$A$782,$A67,СВЦЭМ!$B$39:$B$782,S$47)+'СЕТ СН'!$G$11+СВЦЭМ!$D$10+'СЕТ СН'!$G$5-'СЕТ СН'!$G$21</f>
        <v>4084.2602353000002</v>
      </c>
      <c r="T67" s="36">
        <f>SUMIFS(СВЦЭМ!$D$39:$D$782,СВЦЭМ!$A$39:$A$782,$A67,СВЦЭМ!$B$39:$B$782,T$47)+'СЕТ СН'!$G$11+СВЦЭМ!$D$10+'СЕТ СН'!$G$5-'СЕТ СН'!$G$21</f>
        <v>4084.2265410299997</v>
      </c>
      <c r="U67" s="36">
        <f>SUMIFS(СВЦЭМ!$D$39:$D$782,СВЦЭМ!$A$39:$A$782,$A67,СВЦЭМ!$B$39:$B$782,U$47)+'СЕТ СН'!$G$11+СВЦЭМ!$D$10+'СЕТ СН'!$G$5-'СЕТ СН'!$G$21</f>
        <v>4105.7116694300003</v>
      </c>
      <c r="V67" s="36">
        <f>SUMIFS(СВЦЭМ!$D$39:$D$782,СВЦЭМ!$A$39:$A$782,$A67,СВЦЭМ!$B$39:$B$782,V$47)+'СЕТ СН'!$G$11+СВЦЭМ!$D$10+'СЕТ СН'!$G$5-'СЕТ СН'!$G$21</f>
        <v>4109.5267364000001</v>
      </c>
      <c r="W67" s="36">
        <f>SUMIFS(СВЦЭМ!$D$39:$D$782,СВЦЭМ!$A$39:$A$782,$A67,СВЦЭМ!$B$39:$B$782,W$47)+'СЕТ СН'!$G$11+СВЦЭМ!$D$10+'СЕТ СН'!$G$5-'СЕТ СН'!$G$21</f>
        <v>4115.8228111299995</v>
      </c>
      <c r="X67" s="36">
        <f>SUMIFS(СВЦЭМ!$D$39:$D$782,СВЦЭМ!$A$39:$A$782,$A67,СВЦЭМ!$B$39:$B$782,X$47)+'СЕТ СН'!$G$11+СВЦЭМ!$D$10+'СЕТ СН'!$G$5-'СЕТ СН'!$G$21</f>
        <v>4194.1751386400001</v>
      </c>
      <c r="Y67" s="36">
        <f>SUMIFS(СВЦЭМ!$D$39:$D$782,СВЦЭМ!$A$39:$A$782,$A67,СВЦЭМ!$B$39:$B$782,Y$47)+'СЕТ СН'!$G$11+СВЦЭМ!$D$10+'СЕТ СН'!$G$5-'СЕТ СН'!$G$21</f>
        <v>4285.8703443499999</v>
      </c>
    </row>
    <row r="68" spans="1:26" ht="15.75" x14ac:dyDescent="0.2">
      <c r="A68" s="35">
        <f t="shared" si="1"/>
        <v>45128</v>
      </c>
      <c r="B68" s="36">
        <f>SUMIFS(СВЦЭМ!$D$39:$D$782,СВЦЭМ!$A$39:$A$782,$A68,СВЦЭМ!$B$39:$B$782,B$47)+'СЕТ СН'!$G$11+СВЦЭМ!$D$10+'СЕТ СН'!$G$5-'СЕТ СН'!$G$21</f>
        <v>4318.3703775699996</v>
      </c>
      <c r="C68" s="36">
        <f>SUMIFS(СВЦЭМ!$D$39:$D$782,СВЦЭМ!$A$39:$A$782,$A68,СВЦЭМ!$B$39:$B$782,C$47)+'СЕТ СН'!$G$11+СВЦЭМ!$D$10+'СЕТ СН'!$G$5-'СЕТ СН'!$G$21</f>
        <v>4410.9818619500002</v>
      </c>
      <c r="D68" s="36">
        <f>SUMIFS(СВЦЭМ!$D$39:$D$782,СВЦЭМ!$A$39:$A$782,$A68,СВЦЭМ!$B$39:$B$782,D$47)+'СЕТ СН'!$G$11+СВЦЭМ!$D$10+'СЕТ СН'!$G$5-'СЕТ СН'!$G$21</f>
        <v>4518.7096726299997</v>
      </c>
      <c r="E68" s="36">
        <f>SUMIFS(СВЦЭМ!$D$39:$D$782,СВЦЭМ!$A$39:$A$782,$A68,СВЦЭМ!$B$39:$B$782,E$47)+'СЕТ СН'!$G$11+СВЦЭМ!$D$10+'СЕТ СН'!$G$5-'СЕТ СН'!$G$21</f>
        <v>4518.9510964599995</v>
      </c>
      <c r="F68" s="36">
        <f>SUMIFS(СВЦЭМ!$D$39:$D$782,СВЦЭМ!$A$39:$A$782,$A68,СВЦЭМ!$B$39:$B$782,F$47)+'СЕТ СН'!$G$11+СВЦЭМ!$D$10+'СЕТ СН'!$G$5-'СЕТ СН'!$G$21</f>
        <v>4538.7367806000002</v>
      </c>
      <c r="G68" s="36">
        <f>SUMIFS(СВЦЭМ!$D$39:$D$782,СВЦЭМ!$A$39:$A$782,$A68,СВЦЭМ!$B$39:$B$782,G$47)+'СЕТ СН'!$G$11+СВЦЭМ!$D$10+'СЕТ СН'!$G$5-'СЕТ СН'!$G$21</f>
        <v>4546.1129230899996</v>
      </c>
      <c r="H68" s="36">
        <f>SUMIFS(СВЦЭМ!$D$39:$D$782,СВЦЭМ!$A$39:$A$782,$A68,СВЦЭМ!$B$39:$B$782,H$47)+'СЕТ СН'!$G$11+СВЦЭМ!$D$10+'СЕТ СН'!$G$5-'СЕТ СН'!$G$21</f>
        <v>4393.27503523</v>
      </c>
      <c r="I68" s="36">
        <f>SUMIFS(СВЦЭМ!$D$39:$D$782,СВЦЭМ!$A$39:$A$782,$A68,СВЦЭМ!$B$39:$B$782,I$47)+'СЕТ СН'!$G$11+СВЦЭМ!$D$10+'СЕТ СН'!$G$5-'СЕТ СН'!$G$21</f>
        <v>4292.5355448299997</v>
      </c>
      <c r="J68" s="36">
        <f>SUMIFS(СВЦЭМ!$D$39:$D$782,СВЦЭМ!$A$39:$A$782,$A68,СВЦЭМ!$B$39:$B$782,J$47)+'СЕТ СН'!$G$11+СВЦЭМ!$D$10+'СЕТ СН'!$G$5-'СЕТ СН'!$G$21</f>
        <v>4178.5067464499998</v>
      </c>
      <c r="K68" s="36">
        <f>SUMIFS(СВЦЭМ!$D$39:$D$782,СВЦЭМ!$A$39:$A$782,$A68,СВЦЭМ!$B$39:$B$782,K$47)+'СЕТ СН'!$G$11+СВЦЭМ!$D$10+'СЕТ СН'!$G$5-'СЕТ СН'!$G$21</f>
        <v>4104.4942899099997</v>
      </c>
      <c r="L68" s="36">
        <f>SUMIFS(СВЦЭМ!$D$39:$D$782,СВЦЭМ!$A$39:$A$782,$A68,СВЦЭМ!$B$39:$B$782,L$47)+'СЕТ СН'!$G$11+СВЦЭМ!$D$10+'СЕТ СН'!$G$5-'СЕТ СН'!$G$21</f>
        <v>4058.9705900999998</v>
      </c>
      <c r="M68" s="36">
        <f>SUMIFS(СВЦЭМ!$D$39:$D$782,СВЦЭМ!$A$39:$A$782,$A68,СВЦЭМ!$B$39:$B$782,M$47)+'СЕТ СН'!$G$11+СВЦЭМ!$D$10+'СЕТ СН'!$G$5-'СЕТ СН'!$G$21</f>
        <v>4056.6118195499998</v>
      </c>
      <c r="N68" s="36">
        <f>SUMIFS(СВЦЭМ!$D$39:$D$782,СВЦЭМ!$A$39:$A$782,$A68,СВЦЭМ!$B$39:$B$782,N$47)+'СЕТ СН'!$G$11+СВЦЭМ!$D$10+'СЕТ СН'!$G$5-'СЕТ СН'!$G$21</f>
        <v>4060.0313093099999</v>
      </c>
      <c r="O68" s="36">
        <f>SUMIFS(СВЦЭМ!$D$39:$D$782,СВЦЭМ!$A$39:$A$782,$A68,СВЦЭМ!$B$39:$B$782,O$47)+'СЕТ СН'!$G$11+СВЦЭМ!$D$10+'СЕТ СН'!$G$5-'СЕТ СН'!$G$21</f>
        <v>4058.0035968599996</v>
      </c>
      <c r="P68" s="36">
        <f>SUMIFS(СВЦЭМ!$D$39:$D$782,СВЦЭМ!$A$39:$A$782,$A68,СВЦЭМ!$B$39:$B$782,P$47)+'СЕТ СН'!$G$11+СВЦЭМ!$D$10+'СЕТ СН'!$G$5-'СЕТ СН'!$G$21</f>
        <v>4042.3940548199998</v>
      </c>
      <c r="Q68" s="36">
        <f>SUMIFS(СВЦЭМ!$D$39:$D$782,СВЦЭМ!$A$39:$A$782,$A68,СВЦЭМ!$B$39:$B$782,Q$47)+'СЕТ СН'!$G$11+СВЦЭМ!$D$10+'СЕТ СН'!$G$5-'СЕТ СН'!$G$21</f>
        <v>4049.3732903999999</v>
      </c>
      <c r="R68" s="36">
        <f>SUMIFS(СВЦЭМ!$D$39:$D$782,СВЦЭМ!$A$39:$A$782,$A68,СВЦЭМ!$B$39:$B$782,R$47)+'СЕТ СН'!$G$11+СВЦЭМ!$D$10+'СЕТ СН'!$G$5-'СЕТ СН'!$G$21</f>
        <v>4063.0655825099998</v>
      </c>
      <c r="S68" s="36">
        <f>SUMIFS(СВЦЭМ!$D$39:$D$782,СВЦЭМ!$A$39:$A$782,$A68,СВЦЭМ!$B$39:$B$782,S$47)+'СЕТ СН'!$G$11+СВЦЭМ!$D$10+'СЕТ СН'!$G$5-'СЕТ СН'!$G$21</f>
        <v>4069.2487250699996</v>
      </c>
      <c r="T68" s="36">
        <f>SUMIFS(СВЦЭМ!$D$39:$D$782,СВЦЭМ!$A$39:$A$782,$A68,СВЦЭМ!$B$39:$B$782,T$47)+'СЕТ СН'!$G$11+СВЦЭМ!$D$10+'СЕТ СН'!$G$5-'СЕТ СН'!$G$21</f>
        <v>4067.76945123</v>
      </c>
      <c r="U68" s="36">
        <f>SUMIFS(СВЦЭМ!$D$39:$D$782,СВЦЭМ!$A$39:$A$782,$A68,СВЦЭМ!$B$39:$B$782,U$47)+'СЕТ СН'!$G$11+СВЦЭМ!$D$10+'СЕТ СН'!$G$5-'СЕТ СН'!$G$21</f>
        <v>4074.5804743199997</v>
      </c>
      <c r="V68" s="36">
        <f>SUMIFS(СВЦЭМ!$D$39:$D$782,СВЦЭМ!$A$39:$A$782,$A68,СВЦЭМ!$B$39:$B$782,V$47)+'СЕТ СН'!$G$11+СВЦЭМ!$D$10+'СЕТ СН'!$G$5-'СЕТ СН'!$G$21</f>
        <v>4067.0633161999999</v>
      </c>
      <c r="W68" s="36">
        <f>SUMIFS(СВЦЭМ!$D$39:$D$782,СВЦЭМ!$A$39:$A$782,$A68,СВЦЭМ!$B$39:$B$782,W$47)+'СЕТ СН'!$G$11+СВЦЭМ!$D$10+'СЕТ СН'!$G$5-'СЕТ СН'!$G$21</f>
        <v>4038.4256777299997</v>
      </c>
      <c r="X68" s="36">
        <f>SUMIFS(СВЦЭМ!$D$39:$D$782,СВЦЭМ!$A$39:$A$782,$A68,СВЦЭМ!$B$39:$B$782,X$47)+'СЕТ СН'!$G$11+СВЦЭМ!$D$10+'СЕТ СН'!$G$5-'СЕТ СН'!$G$21</f>
        <v>4107.8744854300003</v>
      </c>
      <c r="Y68" s="36">
        <f>SUMIFS(СВЦЭМ!$D$39:$D$782,СВЦЭМ!$A$39:$A$782,$A68,СВЦЭМ!$B$39:$B$782,Y$47)+'СЕТ СН'!$G$11+СВЦЭМ!$D$10+'СЕТ СН'!$G$5-'СЕТ СН'!$G$21</f>
        <v>4274.7677923000001</v>
      </c>
    </row>
    <row r="69" spans="1:26" ht="15.75" x14ac:dyDescent="0.2">
      <c r="A69" s="35">
        <f t="shared" si="1"/>
        <v>45129</v>
      </c>
      <c r="B69" s="36">
        <f>SUMIFS(СВЦЭМ!$D$39:$D$782,СВЦЭМ!$A$39:$A$782,$A69,СВЦЭМ!$B$39:$B$782,B$47)+'СЕТ СН'!$G$11+СВЦЭМ!$D$10+'СЕТ СН'!$G$5-'СЕТ СН'!$G$21</f>
        <v>4261.4147045400005</v>
      </c>
      <c r="C69" s="36">
        <f>SUMIFS(СВЦЭМ!$D$39:$D$782,СВЦЭМ!$A$39:$A$782,$A69,СВЦЭМ!$B$39:$B$782,C$47)+'СЕТ СН'!$G$11+СВЦЭМ!$D$10+'СЕТ СН'!$G$5-'СЕТ СН'!$G$21</f>
        <v>4326.8616795399994</v>
      </c>
      <c r="D69" s="36">
        <f>SUMIFS(СВЦЭМ!$D$39:$D$782,СВЦЭМ!$A$39:$A$782,$A69,СВЦЭМ!$B$39:$B$782,D$47)+'СЕТ СН'!$G$11+СВЦЭМ!$D$10+'СЕТ СН'!$G$5-'СЕТ СН'!$G$21</f>
        <v>4420.6048894599999</v>
      </c>
      <c r="E69" s="36">
        <f>SUMIFS(СВЦЭМ!$D$39:$D$782,СВЦЭМ!$A$39:$A$782,$A69,СВЦЭМ!$B$39:$B$782,E$47)+'СЕТ СН'!$G$11+СВЦЭМ!$D$10+'СЕТ СН'!$G$5-'СЕТ СН'!$G$21</f>
        <v>4409.3956839700004</v>
      </c>
      <c r="F69" s="36">
        <f>SUMIFS(СВЦЭМ!$D$39:$D$782,СВЦЭМ!$A$39:$A$782,$A69,СВЦЭМ!$B$39:$B$782,F$47)+'СЕТ СН'!$G$11+СВЦЭМ!$D$10+'СЕТ СН'!$G$5-'СЕТ СН'!$G$21</f>
        <v>4401.7655930599994</v>
      </c>
      <c r="G69" s="36">
        <f>SUMIFS(СВЦЭМ!$D$39:$D$782,СВЦЭМ!$A$39:$A$782,$A69,СВЦЭМ!$B$39:$B$782,G$47)+'СЕТ СН'!$G$11+СВЦЭМ!$D$10+'СЕТ СН'!$G$5-'СЕТ СН'!$G$21</f>
        <v>4397.4333260100002</v>
      </c>
      <c r="H69" s="36">
        <f>SUMIFS(СВЦЭМ!$D$39:$D$782,СВЦЭМ!$A$39:$A$782,$A69,СВЦЭМ!$B$39:$B$782,H$47)+'СЕТ СН'!$G$11+СВЦЭМ!$D$10+'СЕТ СН'!$G$5-'СЕТ СН'!$G$21</f>
        <v>4339.1571286399994</v>
      </c>
      <c r="I69" s="36">
        <f>SUMIFS(СВЦЭМ!$D$39:$D$782,СВЦЭМ!$A$39:$A$782,$A69,СВЦЭМ!$B$39:$B$782,I$47)+'СЕТ СН'!$G$11+СВЦЭМ!$D$10+'СЕТ СН'!$G$5-'СЕТ СН'!$G$21</f>
        <v>4294.4054553999995</v>
      </c>
      <c r="J69" s="36">
        <f>SUMIFS(СВЦЭМ!$D$39:$D$782,СВЦЭМ!$A$39:$A$782,$A69,СВЦЭМ!$B$39:$B$782,J$47)+'СЕТ СН'!$G$11+СВЦЭМ!$D$10+'СЕТ СН'!$G$5-'СЕТ СН'!$G$21</f>
        <v>4168.5466929100003</v>
      </c>
      <c r="K69" s="36">
        <f>SUMIFS(СВЦЭМ!$D$39:$D$782,СВЦЭМ!$A$39:$A$782,$A69,СВЦЭМ!$B$39:$B$782,K$47)+'СЕТ СН'!$G$11+СВЦЭМ!$D$10+'СЕТ СН'!$G$5-'СЕТ СН'!$G$21</f>
        <v>4096.3292910099999</v>
      </c>
      <c r="L69" s="36">
        <f>SUMIFS(СВЦЭМ!$D$39:$D$782,СВЦЭМ!$A$39:$A$782,$A69,СВЦЭМ!$B$39:$B$782,L$47)+'СЕТ СН'!$G$11+СВЦЭМ!$D$10+'СЕТ СН'!$G$5-'СЕТ СН'!$G$21</f>
        <v>4035.1632220499996</v>
      </c>
      <c r="M69" s="36">
        <f>SUMIFS(СВЦЭМ!$D$39:$D$782,СВЦЭМ!$A$39:$A$782,$A69,СВЦЭМ!$B$39:$B$782,M$47)+'СЕТ СН'!$G$11+СВЦЭМ!$D$10+'СЕТ СН'!$G$5-'СЕТ СН'!$G$21</f>
        <v>4019.8093645499998</v>
      </c>
      <c r="N69" s="36">
        <f>SUMIFS(СВЦЭМ!$D$39:$D$782,СВЦЭМ!$A$39:$A$782,$A69,СВЦЭМ!$B$39:$B$782,N$47)+'СЕТ СН'!$G$11+СВЦЭМ!$D$10+'СЕТ СН'!$G$5-'СЕТ СН'!$G$21</f>
        <v>4012.58930001</v>
      </c>
      <c r="O69" s="36">
        <f>SUMIFS(СВЦЭМ!$D$39:$D$782,СВЦЭМ!$A$39:$A$782,$A69,СВЦЭМ!$B$39:$B$782,O$47)+'СЕТ СН'!$G$11+СВЦЭМ!$D$10+'СЕТ СН'!$G$5-'СЕТ СН'!$G$21</f>
        <v>4020.1776841000001</v>
      </c>
      <c r="P69" s="36">
        <f>SUMIFS(СВЦЭМ!$D$39:$D$782,СВЦЭМ!$A$39:$A$782,$A69,СВЦЭМ!$B$39:$B$782,P$47)+'СЕТ СН'!$G$11+СВЦЭМ!$D$10+'СЕТ СН'!$G$5-'СЕТ СН'!$G$21</f>
        <v>4018.1620020299997</v>
      </c>
      <c r="Q69" s="36">
        <f>SUMIFS(СВЦЭМ!$D$39:$D$782,СВЦЭМ!$A$39:$A$782,$A69,СВЦЭМ!$B$39:$B$782,Q$47)+'СЕТ СН'!$G$11+СВЦЭМ!$D$10+'СЕТ СН'!$G$5-'СЕТ СН'!$G$21</f>
        <v>4023.9067948299999</v>
      </c>
      <c r="R69" s="36">
        <f>SUMIFS(СВЦЭМ!$D$39:$D$782,СВЦЭМ!$A$39:$A$782,$A69,СВЦЭМ!$B$39:$B$782,R$47)+'СЕТ СН'!$G$11+СВЦЭМ!$D$10+'СЕТ СН'!$G$5-'СЕТ СН'!$G$21</f>
        <v>4019.0586909499998</v>
      </c>
      <c r="S69" s="36">
        <f>SUMIFS(СВЦЭМ!$D$39:$D$782,СВЦЭМ!$A$39:$A$782,$A69,СВЦЭМ!$B$39:$B$782,S$47)+'СЕТ СН'!$G$11+СВЦЭМ!$D$10+'СЕТ СН'!$G$5-'СЕТ СН'!$G$21</f>
        <v>4018.4510492099998</v>
      </c>
      <c r="T69" s="36">
        <f>SUMIFS(СВЦЭМ!$D$39:$D$782,СВЦЭМ!$A$39:$A$782,$A69,СВЦЭМ!$B$39:$B$782,T$47)+'СЕТ СН'!$G$11+СВЦЭМ!$D$10+'СЕТ СН'!$G$5-'СЕТ СН'!$G$21</f>
        <v>4021.2114078999998</v>
      </c>
      <c r="U69" s="36">
        <f>SUMIFS(СВЦЭМ!$D$39:$D$782,СВЦЭМ!$A$39:$A$782,$A69,СВЦЭМ!$B$39:$B$782,U$47)+'СЕТ СН'!$G$11+СВЦЭМ!$D$10+'СЕТ СН'!$G$5-'СЕТ СН'!$G$21</f>
        <v>4026.8468930499998</v>
      </c>
      <c r="V69" s="36">
        <f>SUMIFS(СВЦЭМ!$D$39:$D$782,СВЦЭМ!$A$39:$A$782,$A69,СВЦЭМ!$B$39:$B$782,V$47)+'СЕТ СН'!$G$11+СВЦЭМ!$D$10+'СЕТ СН'!$G$5-'СЕТ СН'!$G$21</f>
        <v>4046.1787855000002</v>
      </c>
      <c r="W69" s="36">
        <f>SUMIFS(СВЦЭМ!$D$39:$D$782,СВЦЭМ!$A$39:$A$782,$A69,СВЦЭМ!$B$39:$B$782,W$47)+'СЕТ СН'!$G$11+СВЦЭМ!$D$10+'СЕТ СН'!$G$5-'СЕТ СН'!$G$21</f>
        <v>4019.6513617599999</v>
      </c>
      <c r="X69" s="36">
        <f>SUMIFS(СВЦЭМ!$D$39:$D$782,СВЦЭМ!$A$39:$A$782,$A69,СВЦЭМ!$B$39:$B$782,X$47)+'СЕТ СН'!$G$11+СВЦЭМ!$D$10+'СЕТ СН'!$G$5-'СЕТ СН'!$G$21</f>
        <v>4067.0064089299999</v>
      </c>
      <c r="Y69" s="36">
        <f>SUMIFS(СВЦЭМ!$D$39:$D$782,СВЦЭМ!$A$39:$A$782,$A69,СВЦЭМ!$B$39:$B$782,Y$47)+'СЕТ СН'!$G$11+СВЦЭМ!$D$10+'СЕТ СН'!$G$5-'СЕТ СН'!$G$21</f>
        <v>4155.5307696099999</v>
      </c>
    </row>
    <row r="70" spans="1:26" ht="15.75" x14ac:dyDescent="0.2">
      <c r="A70" s="35">
        <f t="shared" si="1"/>
        <v>45130</v>
      </c>
      <c r="B70" s="36">
        <f>SUMIFS(СВЦЭМ!$D$39:$D$782,СВЦЭМ!$A$39:$A$782,$A70,СВЦЭМ!$B$39:$B$782,B$47)+'СЕТ СН'!$G$11+СВЦЭМ!$D$10+'СЕТ СН'!$G$5-'СЕТ СН'!$G$21</f>
        <v>4420.5563128699996</v>
      </c>
      <c r="C70" s="36">
        <f>SUMIFS(СВЦЭМ!$D$39:$D$782,СВЦЭМ!$A$39:$A$782,$A70,СВЦЭМ!$B$39:$B$782,C$47)+'СЕТ СН'!$G$11+СВЦЭМ!$D$10+'СЕТ СН'!$G$5-'СЕТ СН'!$G$21</f>
        <v>4466.65106586</v>
      </c>
      <c r="D70" s="36">
        <f>SUMIFS(СВЦЭМ!$D$39:$D$782,СВЦЭМ!$A$39:$A$782,$A70,СВЦЭМ!$B$39:$B$782,D$47)+'СЕТ СН'!$G$11+СВЦЭМ!$D$10+'СЕТ СН'!$G$5-'СЕТ СН'!$G$21</f>
        <v>4577.5700230299999</v>
      </c>
      <c r="E70" s="36">
        <f>SUMIFS(СВЦЭМ!$D$39:$D$782,СВЦЭМ!$A$39:$A$782,$A70,СВЦЭМ!$B$39:$B$782,E$47)+'СЕТ СН'!$G$11+СВЦЭМ!$D$10+'СЕТ СН'!$G$5-'СЕТ СН'!$G$21</f>
        <v>4603.0077865100002</v>
      </c>
      <c r="F70" s="36">
        <f>SUMIFS(СВЦЭМ!$D$39:$D$782,СВЦЭМ!$A$39:$A$782,$A70,СВЦЭМ!$B$39:$B$782,F$47)+'СЕТ СН'!$G$11+СВЦЭМ!$D$10+'СЕТ СН'!$G$5-'СЕТ СН'!$G$21</f>
        <v>4605.6055233699999</v>
      </c>
      <c r="G70" s="36">
        <f>SUMIFS(СВЦЭМ!$D$39:$D$782,СВЦЭМ!$A$39:$A$782,$A70,СВЦЭМ!$B$39:$B$782,G$47)+'СЕТ СН'!$G$11+СВЦЭМ!$D$10+'СЕТ СН'!$G$5-'СЕТ СН'!$G$21</f>
        <v>4595.5578360600002</v>
      </c>
      <c r="H70" s="36">
        <f>SUMIFS(СВЦЭМ!$D$39:$D$782,СВЦЭМ!$A$39:$A$782,$A70,СВЦЭМ!$B$39:$B$782,H$47)+'СЕТ СН'!$G$11+СВЦЭМ!$D$10+'СЕТ СН'!$G$5-'СЕТ СН'!$G$21</f>
        <v>4503.6035911999998</v>
      </c>
      <c r="I70" s="36">
        <f>SUMIFS(СВЦЭМ!$D$39:$D$782,СВЦЭМ!$A$39:$A$782,$A70,СВЦЭМ!$B$39:$B$782,I$47)+'СЕТ СН'!$G$11+СВЦЭМ!$D$10+'СЕТ СН'!$G$5-'СЕТ СН'!$G$21</f>
        <v>4460.2259359099999</v>
      </c>
      <c r="J70" s="36">
        <f>SUMIFS(СВЦЭМ!$D$39:$D$782,СВЦЭМ!$A$39:$A$782,$A70,СВЦЭМ!$B$39:$B$782,J$47)+'СЕТ СН'!$G$11+СВЦЭМ!$D$10+'СЕТ СН'!$G$5-'СЕТ СН'!$G$21</f>
        <v>4375.3815022799999</v>
      </c>
      <c r="K70" s="36">
        <f>SUMIFS(СВЦЭМ!$D$39:$D$782,СВЦЭМ!$A$39:$A$782,$A70,СВЦЭМ!$B$39:$B$782,K$47)+'СЕТ СН'!$G$11+СВЦЭМ!$D$10+'СЕТ СН'!$G$5-'СЕТ СН'!$G$21</f>
        <v>4287.5640166499998</v>
      </c>
      <c r="L70" s="36">
        <f>SUMIFS(СВЦЭМ!$D$39:$D$782,СВЦЭМ!$A$39:$A$782,$A70,СВЦЭМ!$B$39:$B$782,L$47)+'СЕТ СН'!$G$11+СВЦЭМ!$D$10+'СЕТ СН'!$G$5-'СЕТ СН'!$G$21</f>
        <v>4219.9167327899995</v>
      </c>
      <c r="M70" s="36">
        <f>SUMIFS(СВЦЭМ!$D$39:$D$782,СВЦЭМ!$A$39:$A$782,$A70,СВЦЭМ!$B$39:$B$782,M$47)+'СЕТ СН'!$G$11+СВЦЭМ!$D$10+'СЕТ СН'!$G$5-'СЕТ СН'!$G$21</f>
        <v>4203.85364931</v>
      </c>
      <c r="N70" s="36">
        <f>SUMIFS(СВЦЭМ!$D$39:$D$782,СВЦЭМ!$A$39:$A$782,$A70,СВЦЭМ!$B$39:$B$782,N$47)+'СЕТ СН'!$G$11+СВЦЭМ!$D$10+'СЕТ СН'!$G$5-'СЕТ СН'!$G$21</f>
        <v>4191.14258109</v>
      </c>
      <c r="O70" s="36">
        <f>SUMIFS(СВЦЭМ!$D$39:$D$782,СВЦЭМ!$A$39:$A$782,$A70,СВЦЭМ!$B$39:$B$782,O$47)+'СЕТ СН'!$G$11+СВЦЭМ!$D$10+'СЕТ СН'!$G$5-'СЕТ СН'!$G$21</f>
        <v>4197.3055135599998</v>
      </c>
      <c r="P70" s="36">
        <f>SUMIFS(СВЦЭМ!$D$39:$D$782,СВЦЭМ!$A$39:$A$782,$A70,СВЦЭМ!$B$39:$B$782,P$47)+'СЕТ СН'!$G$11+СВЦЭМ!$D$10+'СЕТ СН'!$G$5-'СЕТ СН'!$G$21</f>
        <v>4203.6088948199995</v>
      </c>
      <c r="Q70" s="36">
        <f>SUMIFS(СВЦЭМ!$D$39:$D$782,СВЦЭМ!$A$39:$A$782,$A70,СВЦЭМ!$B$39:$B$782,Q$47)+'СЕТ СН'!$G$11+СВЦЭМ!$D$10+'СЕТ СН'!$G$5-'СЕТ СН'!$G$21</f>
        <v>4204.4128686799995</v>
      </c>
      <c r="R70" s="36">
        <f>SUMIFS(СВЦЭМ!$D$39:$D$782,СВЦЭМ!$A$39:$A$782,$A70,СВЦЭМ!$B$39:$B$782,R$47)+'СЕТ СН'!$G$11+СВЦЭМ!$D$10+'СЕТ СН'!$G$5-'СЕТ СН'!$G$21</f>
        <v>4193.5236877999996</v>
      </c>
      <c r="S70" s="36">
        <f>SUMIFS(СВЦЭМ!$D$39:$D$782,СВЦЭМ!$A$39:$A$782,$A70,СВЦЭМ!$B$39:$B$782,S$47)+'СЕТ СН'!$G$11+СВЦЭМ!$D$10+'СЕТ СН'!$G$5-'СЕТ СН'!$G$21</f>
        <v>4188.2102272499997</v>
      </c>
      <c r="T70" s="36">
        <f>SUMIFS(СВЦЭМ!$D$39:$D$782,СВЦЭМ!$A$39:$A$782,$A70,СВЦЭМ!$B$39:$B$782,T$47)+'СЕТ СН'!$G$11+СВЦЭМ!$D$10+'СЕТ СН'!$G$5-'СЕТ СН'!$G$21</f>
        <v>4187.4891607999998</v>
      </c>
      <c r="U70" s="36">
        <f>SUMIFS(СВЦЭМ!$D$39:$D$782,СВЦЭМ!$A$39:$A$782,$A70,СВЦЭМ!$B$39:$B$782,U$47)+'СЕТ СН'!$G$11+СВЦЭМ!$D$10+'СЕТ СН'!$G$5-'СЕТ СН'!$G$21</f>
        <v>4203.2675194799995</v>
      </c>
      <c r="V70" s="36">
        <f>SUMIFS(СВЦЭМ!$D$39:$D$782,СВЦЭМ!$A$39:$A$782,$A70,СВЦЭМ!$B$39:$B$782,V$47)+'СЕТ СН'!$G$11+СВЦЭМ!$D$10+'СЕТ СН'!$G$5-'СЕТ СН'!$G$21</f>
        <v>4208.2762452999996</v>
      </c>
      <c r="W70" s="36">
        <f>SUMIFS(СВЦЭМ!$D$39:$D$782,СВЦЭМ!$A$39:$A$782,$A70,СВЦЭМ!$B$39:$B$782,W$47)+'СЕТ СН'!$G$11+СВЦЭМ!$D$10+'СЕТ СН'!$G$5-'СЕТ СН'!$G$21</f>
        <v>4179.1997943200004</v>
      </c>
      <c r="X70" s="36">
        <f>SUMIFS(СВЦЭМ!$D$39:$D$782,СВЦЭМ!$A$39:$A$782,$A70,СВЦЭМ!$B$39:$B$782,X$47)+'СЕТ СН'!$G$11+СВЦЭМ!$D$10+'СЕТ СН'!$G$5-'СЕТ СН'!$G$21</f>
        <v>4216.0173376299999</v>
      </c>
      <c r="Y70" s="36">
        <f>SUMIFS(СВЦЭМ!$D$39:$D$782,СВЦЭМ!$A$39:$A$782,$A70,СВЦЭМ!$B$39:$B$782,Y$47)+'СЕТ СН'!$G$11+СВЦЭМ!$D$10+'СЕТ СН'!$G$5-'СЕТ СН'!$G$21</f>
        <v>4328.7353453400001</v>
      </c>
    </row>
    <row r="71" spans="1:26" ht="15.75" x14ac:dyDescent="0.2">
      <c r="A71" s="35">
        <f t="shared" si="1"/>
        <v>45131</v>
      </c>
      <c r="B71" s="36">
        <f>SUMIFS(СВЦЭМ!$D$39:$D$782,СВЦЭМ!$A$39:$A$782,$A71,СВЦЭМ!$B$39:$B$782,B$47)+'СЕТ СН'!$G$11+СВЦЭМ!$D$10+'СЕТ СН'!$G$5-'СЕТ СН'!$G$21</f>
        <v>4386.4757534099999</v>
      </c>
      <c r="C71" s="36">
        <f>SUMIFS(СВЦЭМ!$D$39:$D$782,СВЦЭМ!$A$39:$A$782,$A71,СВЦЭМ!$B$39:$B$782,C$47)+'СЕТ СН'!$G$11+СВЦЭМ!$D$10+'СЕТ СН'!$G$5-'СЕТ СН'!$G$21</f>
        <v>4523.4532390499999</v>
      </c>
      <c r="D71" s="36">
        <f>SUMIFS(СВЦЭМ!$D$39:$D$782,СВЦЭМ!$A$39:$A$782,$A71,СВЦЭМ!$B$39:$B$782,D$47)+'СЕТ СН'!$G$11+СВЦЭМ!$D$10+'СЕТ СН'!$G$5-'СЕТ СН'!$G$21</f>
        <v>4579.7488807</v>
      </c>
      <c r="E71" s="36">
        <f>SUMIFS(СВЦЭМ!$D$39:$D$782,СВЦЭМ!$A$39:$A$782,$A71,СВЦЭМ!$B$39:$B$782,E$47)+'СЕТ СН'!$G$11+СВЦЭМ!$D$10+'СЕТ СН'!$G$5-'СЕТ СН'!$G$21</f>
        <v>4631.6017410699997</v>
      </c>
      <c r="F71" s="36">
        <f>SUMIFS(СВЦЭМ!$D$39:$D$782,СВЦЭМ!$A$39:$A$782,$A71,СВЦЭМ!$B$39:$B$782,F$47)+'СЕТ СН'!$G$11+СВЦЭМ!$D$10+'СЕТ СН'!$G$5-'СЕТ СН'!$G$21</f>
        <v>4640.16845474</v>
      </c>
      <c r="G71" s="36">
        <f>SUMIFS(СВЦЭМ!$D$39:$D$782,СВЦЭМ!$A$39:$A$782,$A71,СВЦЭМ!$B$39:$B$782,G$47)+'СЕТ СН'!$G$11+СВЦЭМ!$D$10+'СЕТ СН'!$G$5-'СЕТ СН'!$G$21</f>
        <v>4769.1436587199996</v>
      </c>
      <c r="H71" s="36">
        <f>SUMIFS(СВЦЭМ!$D$39:$D$782,СВЦЭМ!$A$39:$A$782,$A71,СВЦЭМ!$B$39:$B$782,H$47)+'СЕТ СН'!$G$11+СВЦЭМ!$D$10+'СЕТ СН'!$G$5-'СЕТ СН'!$G$21</f>
        <v>4677.3252983799994</v>
      </c>
      <c r="I71" s="36">
        <f>SUMIFS(СВЦЭМ!$D$39:$D$782,СВЦЭМ!$A$39:$A$782,$A71,СВЦЭМ!$B$39:$B$782,I$47)+'СЕТ СН'!$G$11+СВЦЭМ!$D$10+'СЕТ СН'!$G$5-'СЕТ СН'!$G$21</f>
        <v>4556.6488212599997</v>
      </c>
      <c r="J71" s="36">
        <f>SUMIFS(СВЦЭМ!$D$39:$D$782,СВЦЭМ!$A$39:$A$782,$A71,СВЦЭМ!$B$39:$B$782,J$47)+'СЕТ СН'!$G$11+СВЦЭМ!$D$10+'СЕТ СН'!$G$5-'СЕТ СН'!$G$21</f>
        <v>4444.6133768999998</v>
      </c>
      <c r="K71" s="36">
        <f>SUMIFS(СВЦЭМ!$D$39:$D$782,СВЦЭМ!$A$39:$A$782,$A71,СВЦЭМ!$B$39:$B$782,K$47)+'СЕТ СН'!$G$11+СВЦЭМ!$D$10+'СЕТ СН'!$G$5-'СЕТ СН'!$G$21</f>
        <v>4366.8304482900003</v>
      </c>
      <c r="L71" s="36">
        <f>SUMIFS(СВЦЭМ!$D$39:$D$782,СВЦЭМ!$A$39:$A$782,$A71,СВЦЭМ!$B$39:$B$782,L$47)+'СЕТ СН'!$G$11+СВЦЭМ!$D$10+'СЕТ СН'!$G$5-'СЕТ СН'!$G$21</f>
        <v>4328.6969034100002</v>
      </c>
      <c r="M71" s="36">
        <f>SUMIFS(СВЦЭМ!$D$39:$D$782,СВЦЭМ!$A$39:$A$782,$A71,СВЦЭМ!$B$39:$B$782,M$47)+'СЕТ СН'!$G$11+СВЦЭМ!$D$10+'СЕТ СН'!$G$5-'СЕТ СН'!$G$21</f>
        <v>4314.2080083199999</v>
      </c>
      <c r="N71" s="36">
        <f>SUMIFS(СВЦЭМ!$D$39:$D$782,СВЦЭМ!$A$39:$A$782,$A71,СВЦЭМ!$B$39:$B$782,N$47)+'СЕТ СН'!$G$11+СВЦЭМ!$D$10+'СЕТ СН'!$G$5-'СЕТ СН'!$G$21</f>
        <v>4309.0107853499994</v>
      </c>
      <c r="O71" s="36">
        <f>SUMIFS(СВЦЭМ!$D$39:$D$782,СВЦЭМ!$A$39:$A$782,$A71,СВЦЭМ!$B$39:$B$782,O$47)+'СЕТ СН'!$G$11+СВЦЭМ!$D$10+'СЕТ СН'!$G$5-'СЕТ СН'!$G$21</f>
        <v>4316.4095804999997</v>
      </c>
      <c r="P71" s="36">
        <f>SUMIFS(СВЦЭМ!$D$39:$D$782,СВЦЭМ!$A$39:$A$782,$A71,СВЦЭМ!$B$39:$B$782,P$47)+'СЕТ СН'!$G$11+СВЦЭМ!$D$10+'СЕТ СН'!$G$5-'СЕТ СН'!$G$21</f>
        <v>4322.7482115000003</v>
      </c>
      <c r="Q71" s="36">
        <f>SUMIFS(СВЦЭМ!$D$39:$D$782,СВЦЭМ!$A$39:$A$782,$A71,СВЦЭМ!$B$39:$B$782,Q$47)+'СЕТ СН'!$G$11+СВЦЭМ!$D$10+'СЕТ СН'!$G$5-'СЕТ СН'!$G$21</f>
        <v>4323.6713873099998</v>
      </c>
      <c r="R71" s="36">
        <f>SUMIFS(СВЦЭМ!$D$39:$D$782,СВЦЭМ!$A$39:$A$782,$A71,СВЦЭМ!$B$39:$B$782,R$47)+'СЕТ СН'!$G$11+СВЦЭМ!$D$10+'СЕТ СН'!$G$5-'СЕТ СН'!$G$21</f>
        <v>4326.37791423</v>
      </c>
      <c r="S71" s="36">
        <f>SUMIFS(СВЦЭМ!$D$39:$D$782,СВЦЭМ!$A$39:$A$782,$A71,СВЦЭМ!$B$39:$B$782,S$47)+'СЕТ СН'!$G$11+СВЦЭМ!$D$10+'СЕТ СН'!$G$5-'СЕТ СН'!$G$21</f>
        <v>4328.758401</v>
      </c>
      <c r="T71" s="36">
        <f>SUMIFS(СВЦЭМ!$D$39:$D$782,СВЦЭМ!$A$39:$A$782,$A71,СВЦЭМ!$B$39:$B$782,T$47)+'СЕТ СН'!$G$11+СВЦЭМ!$D$10+'СЕТ СН'!$G$5-'СЕТ СН'!$G$21</f>
        <v>4323.6754796499999</v>
      </c>
      <c r="U71" s="36">
        <f>SUMIFS(СВЦЭМ!$D$39:$D$782,СВЦЭМ!$A$39:$A$782,$A71,СВЦЭМ!$B$39:$B$782,U$47)+'СЕТ СН'!$G$11+СВЦЭМ!$D$10+'СЕТ СН'!$G$5-'СЕТ СН'!$G$21</f>
        <v>4334.0080156399999</v>
      </c>
      <c r="V71" s="36">
        <f>SUMIFS(СВЦЭМ!$D$39:$D$782,СВЦЭМ!$A$39:$A$782,$A71,СВЦЭМ!$B$39:$B$782,V$47)+'СЕТ СН'!$G$11+СВЦЭМ!$D$10+'СЕТ СН'!$G$5-'СЕТ СН'!$G$21</f>
        <v>4337.8411825700005</v>
      </c>
      <c r="W71" s="36">
        <f>SUMIFS(СВЦЭМ!$D$39:$D$782,СВЦЭМ!$A$39:$A$782,$A71,СВЦЭМ!$B$39:$B$782,W$47)+'СЕТ СН'!$G$11+СВЦЭМ!$D$10+'СЕТ СН'!$G$5-'СЕТ СН'!$G$21</f>
        <v>4297.3908956799996</v>
      </c>
      <c r="X71" s="36">
        <f>SUMIFS(СВЦЭМ!$D$39:$D$782,СВЦЭМ!$A$39:$A$782,$A71,СВЦЭМ!$B$39:$B$782,X$47)+'СЕТ СН'!$G$11+СВЦЭМ!$D$10+'СЕТ СН'!$G$5-'СЕТ СН'!$G$21</f>
        <v>4349.3298820399996</v>
      </c>
      <c r="Y71" s="36">
        <f>SUMIFS(СВЦЭМ!$D$39:$D$782,СВЦЭМ!$A$39:$A$782,$A71,СВЦЭМ!$B$39:$B$782,Y$47)+'СЕТ СН'!$G$11+СВЦЭМ!$D$10+'СЕТ СН'!$G$5-'СЕТ СН'!$G$21</f>
        <v>4454.3417558599995</v>
      </c>
    </row>
    <row r="72" spans="1:26" ht="15.75" x14ac:dyDescent="0.2">
      <c r="A72" s="35">
        <f t="shared" si="1"/>
        <v>45132</v>
      </c>
      <c r="B72" s="36">
        <f>SUMIFS(СВЦЭМ!$D$39:$D$782,СВЦЭМ!$A$39:$A$782,$A72,СВЦЭМ!$B$39:$B$782,B$47)+'СЕТ СН'!$G$11+СВЦЭМ!$D$10+'СЕТ СН'!$G$5-'СЕТ СН'!$G$21</f>
        <v>4346.27801396</v>
      </c>
      <c r="C72" s="36">
        <f>SUMIFS(СВЦЭМ!$D$39:$D$782,СВЦЭМ!$A$39:$A$782,$A72,СВЦЭМ!$B$39:$B$782,C$47)+'СЕТ СН'!$G$11+СВЦЭМ!$D$10+'СЕТ СН'!$G$5-'СЕТ СН'!$G$21</f>
        <v>4417.9596124999998</v>
      </c>
      <c r="D72" s="36">
        <f>SUMIFS(СВЦЭМ!$D$39:$D$782,СВЦЭМ!$A$39:$A$782,$A72,СВЦЭМ!$B$39:$B$782,D$47)+'СЕТ СН'!$G$11+СВЦЭМ!$D$10+'СЕТ СН'!$G$5-'СЕТ СН'!$G$21</f>
        <v>4554.5879973600004</v>
      </c>
      <c r="E72" s="36">
        <f>SUMIFS(СВЦЭМ!$D$39:$D$782,СВЦЭМ!$A$39:$A$782,$A72,СВЦЭМ!$B$39:$B$782,E$47)+'СЕТ СН'!$G$11+СВЦЭМ!$D$10+'СЕТ СН'!$G$5-'СЕТ СН'!$G$21</f>
        <v>4625.3859868</v>
      </c>
      <c r="F72" s="36">
        <f>SUMIFS(СВЦЭМ!$D$39:$D$782,СВЦЭМ!$A$39:$A$782,$A72,СВЦЭМ!$B$39:$B$782,F$47)+'СЕТ СН'!$G$11+СВЦЭМ!$D$10+'СЕТ СН'!$G$5-'СЕТ СН'!$G$21</f>
        <v>4618.4547043000002</v>
      </c>
      <c r="G72" s="36">
        <f>SUMIFS(СВЦЭМ!$D$39:$D$782,СВЦЭМ!$A$39:$A$782,$A72,СВЦЭМ!$B$39:$B$782,G$47)+'СЕТ СН'!$G$11+СВЦЭМ!$D$10+'СЕТ СН'!$G$5-'СЕТ СН'!$G$21</f>
        <v>4540.5222143699993</v>
      </c>
      <c r="H72" s="36">
        <f>SUMIFS(СВЦЭМ!$D$39:$D$782,СВЦЭМ!$A$39:$A$782,$A72,СВЦЭМ!$B$39:$B$782,H$47)+'СЕТ СН'!$G$11+СВЦЭМ!$D$10+'СЕТ СН'!$G$5-'СЕТ СН'!$G$21</f>
        <v>4426.5148388699999</v>
      </c>
      <c r="I72" s="36">
        <f>SUMIFS(СВЦЭМ!$D$39:$D$782,СВЦЭМ!$A$39:$A$782,$A72,СВЦЭМ!$B$39:$B$782,I$47)+'СЕТ СН'!$G$11+СВЦЭМ!$D$10+'СЕТ СН'!$G$5-'СЕТ СН'!$G$21</f>
        <v>4346.4495403199999</v>
      </c>
      <c r="J72" s="36">
        <f>SUMIFS(СВЦЭМ!$D$39:$D$782,СВЦЭМ!$A$39:$A$782,$A72,СВЦЭМ!$B$39:$B$782,J$47)+'СЕТ СН'!$G$11+СВЦЭМ!$D$10+'СЕТ СН'!$G$5-'СЕТ СН'!$G$21</f>
        <v>4259.1520918599999</v>
      </c>
      <c r="K72" s="36">
        <f>SUMIFS(СВЦЭМ!$D$39:$D$782,СВЦЭМ!$A$39:$A$782,$A72,СВЦЭМ!$B$39:$B$782,K$47)+'СЕТ СН'!$G$11+СВЦЭМ!$D$10+'СЕТ СН'!$G$5-'СЕТ СН'!$G$21</f>
        <v>4186.9403082499994</v>
      </c>
      <c r="L72" s="36">
        <f>SUMIFS(СВЦЭМ!$D$39:$D$782,СВЦЭМ!$A$39:$A$782,$A72,СВЦЭМ!$B$39:$B$782,L$47)+'СЕТ СН'!$G$11+СВЦЭМ!$D$10+'СЕТ СН'!$G$5-'СЕТ СН'!$G$21</f>
        <v>4182.9905767999999</v>
      </c>
      <c r="M72" s="36">
        <f>SUMIFS(СВЦЭМ!$D$39:$D$782,СВЦЭМ!$A$39:$A$782,$A72,СВЦЭМ!$B$39:$B$782,M$47)+'СЕТ СН'!$G$11+СВЦЭМ!$D$10+'СЕТ СН'!$G$5-'СЕТ СН'!$G$21</f>
        <v>4196.0448554100003</v>
      </c>
      <c r="N72" s="36">
        <f>SUMIFS(СВЦЭМ!$D$39:$D$782,СВЦЭМ!$A$39:$A$782,$A72,СВЦЭМ!$B$39:$B$782,N$47)+'СЕТ СН'!$G$11+СВЦЭМ!$D$10+'СЕТ СН'!$G$5-'СЕТ СН'!$G$21</f>
        <v>4189.7960160799994</v>
      </c>
      <c r="O72" s="36">
        <f>SUMIFS(СВЦЭМ!$D$39:$D$782,СВЦЭМ!$A$39:$A$782,$A72,СВЦЭМ!$B$39:$B$782,O$47)+'СЕТ СН'!$G$11+СВЦЭМ!$D$10+'СЕТ СН'!$G$5-'СЕТ СН'!$G$21</f>
        <v>4188.0784702800001</v>
      </c>
      <c r="P72" s="36">
        <f>SUMIFS(СВЦЭМ!$D$39:$D$782,СВЦЭМ!$A$39:$A$782,$A72,СВЦЭМ!$B$39:$B$782,P$47)+'СЕТ СН'!$G$11+СВЦЭМ!$D$10+'СЕТ СН'!$G$5-'СЕТ СН'!$G$21</f>
        <v>4184.67220051</v>
      </c>
      <c r="Q72" s="36">
        <f>SUMIFS(СВЦЭМ!$D$39:$D$782,СВЦЭМ!$A$39:$A$782,$A72,СВЦЭМ!$B$39:$B$782,Q$47)+'СЕТ СН'!$G$11+СВЦЭМ!$D$10+'СЕТ СН'!$G$5-'СЕТ СН'!$G$21</f>
        <v>4167.1219030699995</v>
      </c>
      <c r="R72" s="36">
        <f>SUMIFS(СВЦЭМ!$D$39:$D$782,СВЦЭМ!$A$39:$A$782,$A72,СВЦЭМ!$B$39:$B$782,R$47)+'СЕТ СН'!$G$11+СВЦЭМ!$D$10+'СЕТ СН'!$G$5-'СЕТ СН'!$G$21</f>
        <v>4165.6839281800003</v>
      </c>
      <c r="S72" s="36">
        <f>SUMIFS(СВЦЭМ!$D$39:$D$782,СВЦЭМ!$A$39:$A$782,$A72,СВЦЭМ!$B$39:$B$782,S$47)+'СЕТ СН'!$G$11+СВЦЭМ!$D$10+'СЕТ СН'!$G$5-'СЕТ СН'!$G$21</f>
        <v>4161.7673395800002</v>
      </c>
      <c r="T72" s="36">
        <f>SUMIFS(СВЦЭМ!$D$39:$D$782,СВЦЭМ!$A$39:$A$782,$A72,СВЦЭМ!$B$39:$B$782,T$47)+'СЕТ СН'!$G$11+СВЦЭМ!$D$10+'СЕТ СН'!$G$5-'СЕТ СН'!$G$21</f>
        <v>4196.2227612999995</v>
      </c>
      <c r="U72" s="36">
        <f>SUMIFS(СВЦЭМ!$D$39:$D$782,СВЦЭМ!$A$39:$A$782,$A72,СВЦЭМ!$B$39:$B$782,U$47)+'СЕТ СН'!$G$11+СВЦЭМ!$D$10+'СЕТ СН'!$G$5-'СЕТ СН'!$G$21</f>
        <v>4188.0963776299996</v>
      </c>
      <c r="V72" s="36">
        <f>SUMIFS(СВЦЭМ!$D$39:$D$782,СВЦЭМ!$A$39:$A$782,$A72,СВЦЭМ!$B$39:$B$782,V$47)+'СЕТ СН'!$G$11+СВЦЭМ!$D$10+'СЕТ СН'!$G$5-'СЕТ СН'!$G$21</f>
        <v>4161.95725855</v>
      </c>
      <c r="W72" s="36">
        <f>SUMIFS(СВЦЭМ!$D$39:$D$782,СВЦЭМ!$A$39:$A$782,$A72,СВЦЭМ!$B$39:$B$782,W$47)+'СЕТ СН'!$G$11+СВЦЭМ!$D$10+'СЕТ СН'!$G$5-'СЕТ СН'!$G$21</f>
        <v>4126.3397438499996</v>
      </c>
      <c r="X72" s="36">
        <f>SUMIFS(СВЦЭМ!$D$39:$D$782,СВЦЭМ!$A$39:$A$782,$A72,СВЦЭМ!$B$39:$B$782,X$47)+'СЕТ СН'!$G$11+СВЦЭМ!$D$10+'СЕТ СН'!$G$5-'СЕТ СН'!$G$21</f>
        <v>4171.0552576700002</v>
      </c>
      <c r="Y72" s="36">
        <f>SUMIFS(СВЦЭМ!$D$39:$D$782,СВЦЭМ!$A$39:$A$782,$A72,СВЦЭМ!$B$39:$B$782,Y$47)+'СЕТ СН'!$G$11+СВЦЭМ!$D$10+'СЕТ СН'!$G$5-'СЕТ СН'!$G$21</f>
        <v>4261.0530071800003</v>
      </c>
    </row>
    <row r="73" spans="1:26" ht="15.75" x14ac:dyDescent="0.2">
      <c r="A73" s="35">
        <f t="shared" si="1"/>
        <v>45133</v>
      </c>
      <c r="B73" s="36">
        <f>SUMIFS(СВЦЭМ!$D$39:$D$782,СВЦЭМ!$A$39:$A$782,$A73,СВЦЭМ!$B$39:$B$782,B$47)+'СЕТ СН'!$G$11+СВЦЭМ!$D$10+'СЕТ СН'!$G$5-'СЕТ СН'!$G$21</f>
        <v>4234.5738678999996</v>
      </c>
      <c r="C73" s="36">
        <f>SUMIFS(СВЦЭМ!$D$39:$D$782,СВЦЭМ!$A$39:$A$782,$A73,СВЦЭМ!$B$39:$B$782,C$47)+'СЕТ СН'!$G$11+СВЦЭМ!$D$10+'СЕТ СН'!$G$5-'СЕТ СН'!$G$21</f>
        <v>4313.3004589900002</v>
      </c>
      <c r="D73" s="36">
        <f>SUMIFS(СВЦЭМ!$D$39:$D$782,СВЦЭМ!$A$39:$A$782,$A73,СВЦЭМ!$B$39:$B$782,D$47)+'СЕТ СН'!$G$11+СВЦЭМ!$D$10+'СЕТ СН'!$G$5-'СЕТ СН'!$G$21</f>
        <v>4430.4299691100005</v>
      </c>
      <c r="E73" s="36">
        <f>SUMIFS(СВЦЭМ!$D$39:$D$782,СВЦЭМ!$A$39:$A$782,$A73,СВЦЭМ!$B$39:$B$782,E$47)+'СЕТ СН'!$G$11+СВЦЭМ!$D$10+'СЕТ СН'!$G$5-'СЕТ СН'!$G$21</f>
        <v>4451.2479775699994</v>
      </c>
      <c r="F73" s="36">
        <f>SUMIFS(СВЦЭМ!$D$39:$D$782,СВЦЭМ!$A$39:$A$782,$A73,СВЦЭМ!$B$39:$B$782,F$47)+'СЕТ СН'!$G$11+СВЦЭМ!$D$10+'СЕТ СН'!$G$5-'СЕТ СН'!$G$21</f>
        <v>4458.5024466599998</v>
      </c>
      <c r="G73" s="36">
        <f>SUMIFS(СВЦЭМ!$D$39:$D$782,СВЦЭМ!$A$39:$A$782,$A73,СВЦЭМ!$B$39:$B$782,G$47)+'СЕТ СН'!$G$11+СВЦЭМ!$D$10+'СЕТ СН'!$G$5-'СЕТ СН'!$G$21</f>
        <v>4442.7604272899998</v>
      </c>
      <c r="H73" s="36">
        <f>SUMIFS(СВЦЭМ!$D$39:$D$782,СВЦЭМ!$A$39:$A$782,$A73,СВЦЭМ!$B$39:$B$782,H$47)+'СЕТ СН'!$G$11+СВЦЭМ!$D$10+'СЕТ СН'!$G$5-'СЕТ СН'!$G$21</f>
        <v>4346.9674811000004</v>
      </c>
      <c r="I73" s="36">
        <f>SUMIFS(СВЦЭМ!$D$39:$D$782,СВЦЭМ!$A$39:$A$782,$A73,СВЦЭМ!$B$39:$B$782,I$47)+'СЕТ СН'!$G$11+СВЦЭМ!$D$10+'СЕТ СН'!$G$5-'СЕТ СН'!$G$21</f>
        <v>4247.4495218100001</v>
      </c>
      <c r="J73" s="36">
        <f>SUMIFS(СВЦЭМ!$D$39:$D$782,СВЦЭМ!$A$39:$A$782,$A73,СВЦЭМ!$B$39:$B$782,J$47)+'СЕТ СН'!$G$11+СВЦЭМ!$D$10+'СЕТ СН'!$G$5-'СЕТ СН'!$G$21</f>
        <v>4149.3256206599999</v>
      </c>
      <c r="K73" s="36">
        <f>SUMIFS(СВЦЭМ!$D$39:$D$782,СВЦЭМ!$A$39:$A$782,$A73,СВЦЭМ!$B$39:$B$782,K$47)+'СЕТ СН'!$G$11+СВЦЭМ!$D$10+'СЕТ СН'!$G$5-'СЕТ СН'!$G$21</f>
        <v>4060.0880692800001</v>
      </c>
      <c r="L73" s="36">
        <f>SUMIFS(СВЦЭМ!$D$39:$D$782,СВЦЭМ!$A$39:$A$782,$A73,СВЦЭМ!$B$39:$B$782,L$47)+'СЕТ СН'!$G$11+СВЦЭМ!$D$10+'СЕТ СН'!$G$5-'СЕТ СН'!$G$21</f>
        <v>4032.3935449700002</v>
      </c>
      <c r="M73" s="36">
        <f>SUMIFS(СВЦЭМ!$D$39:$D$782,СВЦЭМ!$A$39:$A$782,$A73,СВЦЭМ!$B$39:$B$782,M$47)+'СЕТ СН'!$G$11+СВЦЭМ!$D$10+'СЕТ СН'!$G$5-'СЕТ СН'!$G$21</f>
        <v>4038.6367800899998</v>
      </c>
      <c r="N73" s="36">
        <f>SUMIFS(СВЦЭМ!$D$39:$D$782,СВЦЭМ!$A$39:$A$782,$A73,СВЦЭМ!$B$39:$B$782,N$47)+'СЕТ СН'!$G$11+СВЦЭМ!$D$10+'СЕТ СН'!$G$5-'СЕТ СН'!$G$21</f>
        <v>4027.0425792400001</v>
      </c>
      <c r="O73" s="36">
        <f>SUMIFS(СВЦЭМ!$D$39:$D$782,СВЦЭМ!$A$39:$A$782,$A73,СВЦЭМ!$B$39:$B$782,O$47)+'СЕТ СН'!$G$11+СВЦЭМ!$D$10+'СЕТ СН'!$G$5-'СЕТ СН'!$G$21</f>
        <v>4027.1730193599997</v>
      </c>
      <c r="P73" s="36">
        <f>SUMIFS(СВЦЭМ!$D$39:$D$782,СВЦЭМ!$A$39:$A$782,$A73,СВЦЭМ!$B$39:$B$782,P$47)+'СЕТ СН'!$G$11+СВЦЭМ!$D$10+'СЕТ СН'!$G$5-'СЕТ СН'!$G$21</f>
        <v>4002.0152007500001</v>
      </c>
      <c r="Q73" s="36">
        <f>SUMIFS(СВЦЭМ!$D$39:$D$782,СВЦЭМ!$A$39:$A$782,$A73,СВЦЭМ!$B$39:$B$782,Q$47)+'СЕТ СН'!$G$11+СВЦЭМ!$D$10+'СЕТ СН'!$G$5-'СЕТ СН'!$G$21</f>
        <v>3975.98682371</v>
      </c>
      <c r="R73" s="36">
        <f>SUMIFS(СВЦЭМ!$D$39:$D$782,СВЦЭМ!$A$39:$A$782,$A73,СВЦЭМ!$B$39:$B$782,R$47)+'СЕТ СН'!$G$11+СВЦЭМ!$D$10+'СЕТ СН'!$G$5-'СЕТ СН'!$G$21</f>
        <v>3986.4189550499996</v>
      </c>
      <c r="S73" s="36">
        <f>SUMIFS(СВЦЭМ!$D$39:$D$782,СВЦЭМ!$A$39:$A$782,$A73,СВЦЭМ!$B$39:$B$782,S$47)+'СЕТ СН'!$G$11+СВЦЭМ!$D$10+'СЕТ СН'!$G$5-'СЕТ СН'!$G$21</f>
        <v>3990.63232475</v>
      </c>
      <c r="T73" s="36">
        <f>SUMIFS(СВЦЭМ!$D$39:$D$782,СВЦЭМ!$A$39:$A$782,$A73,СВЦЭМ!$B$39:$B$782,T$47)+'СЕТ СН'!$G$11+СВЦЭМ!$D$10+'СЕТ СН'!$G$5-'СЕТ СН'!$G$21</f>
        <v>4021.2701487599998</v>
      </c>
      <c r="U73" s="36">
        <f>SUMIFS(СВЦЭМ!$D$39:$D$782,СВЦЭМ!$A$39:$A$782,$A73,СВЦЭМ!$B$39:$B$782,U$47)+'СЕТ СН'!$G$11+СВЦЭМ!$D$10+'СЕТ СН'!$G$5-'СЕТ СН'!$G$21</f>
        <v>4029.2157808699999</v>
      </c>
      <c r="V73" s="36">
        <f>SUMIFS(СВЦЭМ!$D$39:$D$782,СВЦЭМ!$A$39:$A$782,$A73,СВЦЭМ!$B$39:$B$782,V$47)+'СЕТ СН'!$G$11+СВЦЭМ!$D$10+'СЕТ СН'!$G$5-'СЕТ СН'!$G$21</f>
        <v>4040.9041220099998</v>
      </c>
      <c r="W73" s="36">
        <f>SUMIFS(СВЦЭМ!$D$39:$D$782,СВЦЭМ!$A$39:$A$782,$A73,СВЦЭМ!$B$39:$B$782,W$47)+'СЕТ СН'!$G$11+СВЦЭМ!$D$10+'СЕТ СН'!$G$5-'СЕТ СН'!$G$21</f>
        <v>4020.3029983500001</v>
      </c>
      <c r="X73" s="36">
        <f>SUMIFS(СВЦЭМ!$D$39:$D$782,СВЦЭМ!$A$39:$A$782,$A73,СВЦЭМ!$B$39:$B$782,X$47)+'СЕТ СН'!$G$11+СВЦЭМ!$D$10+'СЕТ СН'!$G$5-'СЕТ СН'!$G$21</f>
        <v>4054.2214956799999</v>
      </c>
      <c r="Y73" s="36">
        <f>SUMIFS(СВЦЭМ!$D$39:$D$782,СВЦЭМ!$A$39:$A$782,$A73,СВЦЭМ!$B$39:$B$782,Y$47)+'СЕТ СН'!$G$11+СВЦЭМ!$D$10+'СЕТ СН'!$G$5-'СЕТ СН'!$G$21</f>
        <v>4160.4988828999994</v>
      </c>
    </row>
    <row r="74" spans="1:26" ht="15.75" x14ac:dyDescent="0.2">
      <c r="A74" s="35">
        <f t="shared" si="1"/>
        <v>45134</v>
      </c>
      <c r="B74" s="36">
        <f>SUMIFS(СВЦЭМ!$D$39:$D$782,СВЦЭМ!$A$39:$A$782,$A74,СВЦЭМ!$B$39:$B$782,B$47)+'СЕТ СН'!$G$11+СВЦЭМ!$D$10+'СЕТ СН'!$G$5-'СЕТ СН'!$G$21</f>
        <v>4384.5920075100003</v>
      </c>
      <c r="C74" s="36">
        <f>SUMIFS(СВЦЭМ!$D$39:$D$782,СВЦЭМ!$A$39:$A$782,$A74,СВЦЭМ!$B$39:$B$782,C$47)+'СЕТ СН'!$G$11+СВЦЭМ!$D$10+'СЕТ СН'!$G$5-'СЕТ СН'!$G$21</f>
        <v>4443.8863342300001</v>
      </c>
      <c r="D74" s="36">
        <f>SUMIFS(СВЦЭМ!$D$39:$D$782,СВЦЭМ!$A$39:$A$782,$A74,СВЦЭМ!$B$39:$B$782,D$47)+'СЕТ СН'!$G$11+СВЦЭМ!$D$10+'СЕТ СН'!$G$5-'СЕТ СН'!$G$21</f>
        <v>4589.4812635199996</v>
      </c>
      <c r="E74" s="36">
        <f>SUMIFS(СВЦЭМ!$D$39:$D$782,СВЦЭМ!$A$39:$A$782,$A74,СВЦЭМ!$B$39:$B$782,E$47)+'СЕТ СН'!$G$11+СВЦЭМ!$D$10+'СЕТ СН'!$G$5-'СЕТ СН'!$G$21</f>
        <v>4651.5495093899999</v>
      </c>
      <c r="F74" s="36">
        <f>SUMIFS(СВЦЭМ!$D$39:$D$782,СВЦЭМ!$A$39:$A$782,$A74,СВЦЭМ!$B$39:$B$782,F$47)+'СЕТ СН'!$G$11+СВЦЭМ!$D$10+'СЕТ СН'!$G$5-'СЕТ СН'!$G$21</f>
        <v>4665.2779786000001</v>
      </c>
      <c r="G74" s="36">
        <f>SUMIFS(СВЦЭМ!$D$39:$D$782,СВЦЭМ!$A$39:$A$782,$A74,СВЦЭМ!$B$39:$B$782,G$47)+'СЕТ СН'!$G$11+СВЦЭМ!$D$10+'СЕТ СН'!$G$5-'СЕТ СН'!$G$21</f>
        <v>4656.1628694499996</v>
      </c>
      <c r="H74" s="36">
        <f>SUMIFS(СВЦЭМ!$D$39:$D$782,СВЦЭМ!$A$39:$A$782,$A74,СВЦЭМ!$B$39:$B$782,H$47)+'СЕТ СН'!$G$11+СВЦЭМ!$D$10+'СЕТ СН'!$G$5-'СЕТ СН'!$G$21</f>
        <v>4469.7180870599996</v>
      </c>
      <c r="I74" s="36">
        <f>SUMIFS(СВЦЭМ!$D$39:$D$782,СВЦЭМ!$A$39:$A$782,$A74,СВЦЭМ!$B$39:$B$782,I$47)+'СЕТ СН'!$G$11+СВЦЭМ!$D$10+'СЕТ СН'!$G$5-'СЕТ СН'!$G$21</f>
        <v>4377.00679511</v>
      </c>
      <c r="J74" s="36">
        <f>SUMIFS(СВЦЭМ!$D$39:$D$782,СВЦЭМ!$A$39:$A$782,$A74,СВЦЭМ!$B$39:$B$782,J$47)+'СЕТ СН'!$G$11+СВЦЭМ!$D$10+'СЕТ СН'!$G$5-'СЕТ СН'!$G$21</f>
        <v>4279.3151630100001</v>
      </c>
      <c r="K74" s="36">
        <f>SUMIFS(СВЦЭМ!$D$39:$D$782,СВЦЭМ!$A$39:$A$782,$A74,СВЦЭМ!$B$39:$B$782,K$47)+'СЕТ СН'!$G$11+СВЦЭМ!$D$10+'СЕТ СН'!$G$5-'СЕТ СН'!$G$21</f>
        <v>4195.6638203299999</v>
      </c>
      <c r="L74" s="36">
        <f>SUMIFS(СВЦЭМ!$D$39:$D$782,СВЦЭМ!$A$39:$A$782,$A74,СВЦЭМ!$B$39:$B$782,L$47)+'СЕТ СН'!$G$11+СВЦЭМ!$D$10+'СЕТ СН'!$G$5-'СЕТ СН'!$G$21</f>
        <v>4147.7289249300002</v>
      </c>
      <c r="M74" s="36">
        <f>SUMIFS(СВЦЭМ!$D$39:$D$782,СВЦЭМ!$A$39:$A$782,$A74,СВЦЭМ!$B$39:$B$782,M$47)+'СЕТ СН'!$G$11+СВЦЭМ!$D$10+'СЕТ СН'!$G$5-'СЕТ СН'!$G$21</f>
        <v>4150.3409491900002</v>
      </c>
      <c r="N74" s="36">
        <f>SUMIFS(СВЦЭМ!$D$39:$D$782,СВЦЭМ!$A$39:$A$782,$A74,СВЦЭМ!$B$39:$B$782,N$47)+'СЕТ СН'!$G$11+СВЦЭМ!$D$10+'СЕТ СН'!$G$5-'СЕТ СН'!$G$21</f>
        <v>4148.26315737</v>
      </c>
      <c r="O74" s="36">
        <f>SUMIFS(СВЦЭМ!$D$39:$D$782,СВЦЭМ!$A$39:$A$782,$A74,СВЦЭМ!$B$39:$B$782,O$47)+'СЕТ СН'!$G$11+СВЦЭМ!$D$10+'СЕТ СН'!$G$5-'СЕТ СН'!$G$21</f>
        <v>4150.8308487499999</v>
      </c>
      <c r="P74" s="36">
        <f>SUMIFS(СВЦЭМ!$D$39:$D$782,СВЦЭМ!$A$39:$A$782,$A74,СВЦЭМ!$B$39:$B$782,P$47)+'СЕТ СН'!$G$11+СВЦЭМ!$D$10+'СЕТ СН'!$G$5-'СЕТ СН'!$G$21</f>
        <v>4149.4329489199999</v>
      </c>
      <c r="Q74" s="36">
        <f>SUMIFS(СВЦЭМ!$D$39:$D$782,СВЦЭМ!$A$39:$A$782,$A74,СВЦЭМ!$B$39:$B$782,Q$47)+'СЕТ СН'!$G$11+СВЦЭМ!$D$10+'СЕТ СН'!$G$5-'СЕТ СН'!$G$21</f>
        <v>4121.2358035799998</v>
      </c>
      <c r="R74" s="36">
        <f>SUMIFS(СВЦЭМ!$D$39:$D$782,СВЦЭМ!$A$39:$A$782,$A74,СВЦЭМ!$B$39:$B$782,R$47)+'СЕТ СН'!$G$11+СВЦЭМ!$D$10+'СЕТ СН'!$G$5-'СЕТ СН'!$G$21</f>
        <v>4130.2177001700002</v>
      </c>
      <c r="S74" s="36">
        <f>SUMIFS(СВЦЭМ!$D$39:$D$782,СВЦЭМ!$A$39:$A$782,$A74,СВЦЭМ!$B$39:$B$782,S$47)+'СЕТ СН'!$G$11+СВЦЭМ!$D$10+'СЕТ СН'!$G$5-'СЕТ СН'!$G$21</f>
        <v>4133.8486996800002</v>
      </c>
      <c r="T74" s="36">
        <f>SUMIFS(СВЦЭМ!$D$39:$D$782,СВЦЭМ!$A$39:$A$782,$A74,СВЦЭМ!$B$39:$B$782,T$47)+'СЕТ СН'!$G$11+СВЦЭМ!$D$10+'СЕТ СН'!$G$5-'СЕТ СН'!$G$21</f>
        <v>4170.1695054600004</v>
      </c>
      <c r="U74" s="36">
        <f>SUMIFS(СВЦЭМ!$D$39:$D$782,СВЦЭМ!$A$39:$A$782,$A74,СВЦЭМ!$B$39:$B$782,U$47)+'СЕТ СН'!$G$11+СВЦЭМ!$D$10+'СЕТ СН'!$G$5-'СЕТ СН'!$G$21</f>
        <v>4186.9678206499993</v>
      </c>
      <c r="V74" s="36">
        <f>SUMIFS(СВЦЭМ!$D$39:$D$782,СВЦЭМ!$A$39:$A$782,$A74,СВЦЭМ!$B$39:$B$782,V$47)+'СЕТ СН'!$G$11+СВЦЭМ!$D$10+'СЕТ СН'!$G$5-'СЕТ СН'!$G$21</f>
        <v>4192.9349454100002</v>
      </c>
      <c r="W74" s="36">
        <f>SUMIFS(СВЦЭМ!$D$39:$D$782,СВЦЭМ!$A$39:$A$782,$A74,СВЦЭМ!$B$39:$B$782,W$47)+'СЕТ СН'!$G$11+СВЦЭМ!$D$10+'СЕТ СН'!$G$5-'СЕТ СН'!$G$21</f>
        <v>4158.6780000500003</v>
      </c>
      <c r="X74" s="36">
        <f>SUMIFS(СВЦЭМ!$D$39:$D$782,СВЦЭМ!$A$39:$A$782,$A74,СВЦЭМ!$B$39:$B$782,X$47)+'СЕТ СН'!$G$11+СВЦЭМ!$D$10+'СЕТ СН'!$G$5-'СЕТ СН'!$G$21</f>
        <v>4212.4589619899998</v>
      </c>
      <c r="Y74" s="36">
        <f>SUMIFS(СВЦЭМ!$D$39:$D$782,СВЦЭМ!$A$39:$A$782,$A74,СВЦЭМ!$B$39:$B$782,Y$47)+'СЕТ СН'!$G$11+СВЦЭМ!$D$10+'СЕТ СН'!$G$5-'СЕТ СН'!$G$21</f>
        <v>4323.5884007499999</v>
      </c>
    </row>
    <row r="75" spans="1:26" ht="15.75" x14ac:dyDescent="0.2">
      <c r="A75" s="35">
        <f t="shared" si="1"/>
        <v>45135</v>
      </c>
      <c r="B75" s="36">
        <f>SUMIFS(СВЦЭМ!$D$39:$D$782,СВЦЭМ!$A$39:$A$782,$A75,СВЦЭМ!$B$39:$B$782,B$47)+'СЕТ СН'!$G$11+СВЦЭМ!$D$10+'СЕТ СН'!$G$5-'СЕТ СН'!$G$21</f>
        <v>4415.1485971399998</v>
      </c>
      <c r="C75" s="36">
        <f>SUMIFS(СВЦЭМ!$D$39:$D$782,СВЦЭМ!$A$39:$A$782,$A75,СВЦЭМ!$B$39:$B$782,C$47)+'СЕТ СН'!$G$11+СВЦЭМ!$D$10+'СЕТ СН'!$G$5-'СЕТ СН'!$G$21</f>
        <v>4479.0604932699998</v>
      </c>
      <c r="D75" s="36">
        <f>SUMIFS(СВЦЭМ!$D$39:$D$782,СВЦЭМ!$A$39:$A$782,$A75,СВЦЭМ!$B$39:$B$782,D$47)+'СЕТ СН'!$G$11+СВЦЭМ!$D$10+'СЕТ СН'!$G$5-'СЕТ СН'!$G$21</f>
        <v>4624.6091472500002</v>
      </c>
      <c r="E75" s="36">
        <f>SUMIFS(СВЦЭМ!$D$39:$D$782,СВЦЭМ!$A$39:$A$782,$A75,СВЦЭМ!$B$39:$B$782,E$47)+'СЕТ СН'!$G$11+СВЦЭМ!$D$10+'СЕТ СН'!$G$5-'СЕТ СН'!$G$21</f>
        <v>4704.98601874</v>
      </c>
      <c r="F75" s="36">
        <f>SUMIFS(СВЦЭМ!$D$39:$D$782,СВЦЭМ!$A$39:$A$782,$A75,СВЦЭМ!$B$39:$B$782,F$47)+'СЕТ СН'!$G$11+СВЦЭМ!$D$10+'СЕТ СН'!$G$5-'СЕТ СН'!$G$21</f>
        <v>4708.01183494</v>
      </c>
      <c r="G75" s="36">
        <f>SUMIFS(СВЦЭМ!$D$39:$D$782,СВЦЭМ!$A$39:$A$782,$A75,СВЦЭМ!$B$39:$B$782,G$47)+'СЕТ СН'!$G$11+СВЦЭМ!$D$10+'СЕТ СН'!$G$5-'СЕТ СН'!$G$21</f>
        <v>4712.46612774</v>
      </c>
      <c r="H75" s="36">
        <f>SUMIFS(СВЦЭМ!$D$39:$D$782,СВЦЭМ!$A$39:$A$782,$A75,СВЦЭМ!$B$39:$B$782,H$47)+'СЕТ СН'!$G$11+СВЦЭМ!$D$10+'СЕТ СН'!$G$5-'СЕТ СН'!$G$21</f>
        <v>4522.5460750000002</v>
      </c>
      <c r="I75" s="36">
        <f>SUMIFS(СВЦЭМ!$D$39:$D$782,СВЦЭМ!$A$39:$A$782,$A75,СВЦЭМ!$B$39:$B$782,I$47)+'СЕТ СН'!$G$11+СВЦЭМ!$D$10+'СЕТ СН'!$G$5-'СЕТ СН'!$G$21</f>
        <v>4425.7528819600002</v>
      </c>
      <c r="J75" s="36">
        <f>SUMIFS(СВЦЭМ!$D$39:$D$782,СВЦЭМ!$A$39:$A$782,$A75,СВЦЭМ!$B$39:$B$782,J$47)+'СЕТ СН'!$G$11+СВЦЭМ!$D$10+'СЕТ СН'!$G$5-'СЕТ СН'!$G$21</f>
        <v>4323.5624778399997</v>
      </c>
      <c r="K75" s="36">
        <f>SUMIFS(СВЦЭМ!$D$39:$D$782,СВЦЭМ!$A$39:$A$782,$A75,СВЦЭМ!$B$39:$B$782,K$47)+'СЕТ СН'!$G$11+СВЦЭМ!$D$10+'СЕТ СН'!$G$5-'СЕТ СН'!$G$21</f>
        <v>4244.4100634599999</v>
      </c>
      <c r="L75" s="36">
        <f>SUMIFS(СВЦЭМ!$D$39:$D$782,СВЦЭМ!$A$39:$A$782,$A75,СВЦЭМ!$B$39:$B$782,L$47)+'СЕТ СН'!$G$11+СВЦЭМ!$D$10+'СЕТ СН'!$G$5-'СЕТ СН'!$G$21</f>
        <v>4196.6838230100002</v>
      </c>
      <c r="M75" s="36">
        <f>SUMIFS(СВЦЭМ!$D$39:$D$782,СВЦЭМ!$A$39:$A$782,$A75,СВЦЭМ!$B$39:$B$782,M$47)+'СЕТ СН'!$G$11+СВЦЭМ!$D$10+'СЕТ СН'!$G$5-'СЕТ СН'!$G$21</f>
        <v>4190.9436122299994</v>
      </c>
      <c r="N75" s="36">
        <f>SUMIFS(СВЦЭМ!$D$39:$D$782,СВЦЭМ!$A$39:$A$782,$A75,СВЦЭМ!$B$39:$B$782,N$47)+'СЕТ СН'!$G$11+СВЦЭМ!$D$10+'СЕТ СН'!$G$5-'СЕТ СН'!$G$21</f>
        <v>4194.5223214500002</v>
      </c>
      <c r="O75" s="36">
        <f>SUMIFS(СВЦЭМ!$D$39:$D$782,СВЦЭМ!$A$39:$A$782,$A75,СВЦЭМ!$B$39:$B$782,O$47)+'СЕТ СН'!$G$11+СВЦЭМ!$D$10+'СЕТ СН'!$G$5-'СЕТ СН'!$G$21</f>
        <v>4197.3603615000002</v>
      </c>
      <c r="P75" s="36">
        <f>SUMIFS(СВЦЭМ!$D$39:$D$782,СВЦЭМ!$A$39:$A$782,$A75,СВЦЭМ!$B$39:$B$782,P$47)+'СЕТ СН'!$G$11+СВЦЭМ!$D$10+'СЕТ СН'!$G$5-'СЕТ СН'!$G$21</f>
        <v>4178.52978325</v>
      </c>
      <c r="Q75" s="36">
        <f>SUMIFS(СВЦЭМ!$D$39:$D$782,СВЦЭМ!$A$39:$A$782,$A75,СВЦЭМ!$B$39:$B$782,Q$47)+'СЕТ СН'!$G$11+СВЦЭМ!$D$10+'СЕТ СН'!$G$5-'СЕТ СН'!$G$21</f>
        <v>4186.7469303300004</v>
      </c>
      <c r="R75" s="36">
        <f>SUMIFS(СВЦЭМ!$D$39:$D$782,СВЦЭМ!$A$39:$A$782,$A75,СВЦЭМ!$B$39:$B$782,R$47)+'СЕТ СН'!$G$11+СВЦЭМ!$D$10+'СЕТ СН'!$G$5-'СЕТ СН'!$G$21</f>
        <v>4192.7936165199999</v>
      </c>
      <c r="S75" s="36">
        <f>SUMIFS(СВЦЭМ!$D$39:$D$782,СВЦЭМ!$A$39:$A$782,$A75,СВЦЭМ!$B$39:$B$782,S$47)+'СЕТ СН'!$G$11+СВЦЭМ!$D$10+'СЕТ СН'!$G$5-'СЕТ СН'!$G$21</f>
        <v>4195.7907808399996</v>
      </c>
      <c r="T75" s="36">
        <f>SUMIFS(СВЦЭМ!$D$39:$D$782,СВЦЭМ!$A$39:$A$782,$A75,СВЦЭМ!$B$39:$B$782,T$47)+'СЕТ СН'!$G$11+СВЦЭМ!$D$10+'СЕТ СН'!$G$5-'СЕТ СН'!$G$21</f>
        <v>4203.7310812599999</v>
      </c>
      <c r="U75" s="36">
        <f>SUMIFS(СВЦЭМ!$D$39:$D$782,СВЦЭМ!$A$39:$A$782,$A75,СВЦЭМ!$B$39:$B$782,U$47)+'СЕТ СН'!$G$11+СВЦЭМ!$D$10+'СЕТ СН'!$G$5-'СЕТ СН'!$G$21</f>
        <v>4222.2514772300001</v>
      </c>
      <c r="V75" s="36">
        <f>SUMIFS(СВЦЭМ!$D$39:$D$782,СВЦЭМ!$A$39:$A$782,$A75,СВЦЭМ!$B$39:$B$782,V$47)+'СЕТ СН'!$G$11+СВЦЭМ!$D$10+'СЕТ СН'!$G$5-'СЕТ СН'!$G$21</f>
        <v>4231.27280161</v>
      </c>
      <c r="W75" s="36">
        <f>SUMIFS(СВЦЭМ!$D$39:$D$782,СВЦЭМ!$A$39:$A$782,$A75,СВЦЭМ!$B$39:$B$782,W$47)+'СЕТ СН'!$G$11+СВЦЭМ!$D$10+'СЕТ СН'!$G$5-'СЕТ СН'!$G$21</f>
        <v>4209.5295601999997</v>
      </c>
      <c r="X75" s="36">
        <f>SUMIFS(СВЦЭМ!$D$39:$D$782,СВЦЭМ!$A$39:$A$782,$A75,СВЦЭМ!$B$39:$B$782,X$47)+'СЕТ СН'!$G$11+СВЦЭМ!$D$10+'СЕТ СН'!$G$5-'СЕТ СН'!$G$21</f>
        <v>4252.6108689100001</v>
      </c>
      <c r="Y75" s="36">
        <f>SUMIFS(СВЦЭМ!$D$39:$D$782,СВЦЭМ!$A$39:$A$782,$A75,СВЦЭМ!$B$39:$B$782,Y$47)+'СЕТ СН'!$G$11+СВЦЭМ!$D$10+'СЕТ СН'!$G$5-'СЕТ СН'!$G$21</f>
        <v>4449.1075009400001</v>
      </c>
    </row>
    <row r="76" spans="1:26" ht="15.75" x14ac:dyDescent="0.2">
      <c r="A76" s="35">
        <f t="shared" si="1"/>
        <v>45136</v>
      </c>
      <c r="B76" s="36">
        <f>SUMIFS(СВЦЭМ!$D$39:$D$782,СВЦЭМ!$A$39:$A$782,$A76,СВЦЭМ!$B$39:$B$782,B$47)+'СЕТ СН'!$G$11+СВЦЭМ!$D$10+'СЕТ СН'!$G$5-'СЕТ СН'!$G$21</f>
        <v>4406.0387109799995</v>
      </c>
      <c r="C76" s="36">
        <f>SUMIFS(СВЦЭМ!$D$39:$D$782,СВЦЭМ!$A$39:$A$782,$A76,СВЦЭМ!$B$39:$B$782,C$47)+'СЕТ СН'!$G$11+СВЦЭМ!$D$10+'СЕТ СН'!$G$5-'СЕТ СН'!$G$21</f>
        <v>4427.5462231499996</v>
      </c>
      <c r="D76" s="36">
        <f>SUMIFS(СВЦЭМ!$D$39:$D$782,СВЦЭМ!$A$39:$A$782,$A76,СВЦЭМ!$B$39:$B$782,D$47)+'СЕТ СН'!$G$11+СВЦЭМ!$D$10+'СЕТ СН'!$G$5-'СЕТ СН'!$G$21</f>
        <v>4591.6153505399998</v>
      </c>
      <c r="E76" s="36">
        <f>SUMIFS(СВЦЭМ!$D$39:$D$782,СВЦЭМ!$A$39:$A$782,$A76,СВЦЭМ!$B$39:$B$782,E$47)+'СЕТ СН'!$G$11+СВЦЭМ!$D$10+'СЕТ СН'!$G$5-'СЕТ СН'!$G$21</f>
        <v>4594.5479203300001</v>
      </c>
      <c r="F76" s="36">
        <f>SUMIFS(СВЦЭМ!$D$39:$D$782,СВЦЭМ!$A$39:$A$782,$A76,СВЦЭМ!$B$39:$B$782,F$47)+'СЕТ СН'!$G$11+СВЦЭМ!$D$10+'СЕТ СН'!$G$5-'СЕТ СН'!$G$21</f>
        <v>4612.2684507599997</v>
      </c>
      <c r="G76" s="36">
        <f>SUMIFS(СВЦЭМ!$D$39:$D$782,СВЦЭМ!$A$39:$A$782,$A76,СВЦЭМ!$B$39:$B$782,G$47)+'СЕТ СН'!$G$11+СВЦЭМ!$D$10+'СЕТ СН'!$G$5-'СЕТ СН'!$G$21</f>
        <v>4568.89924651</v>
      </c>
      <c r="H76" s="36">
        <f>SUMIFS(СВЦЭМ!$D$39:$D$782,СВЦЭМ!$A$39:$A$782,$A76,СВЦЭМ!$B$39:$B$782,H$47)+'СЕТ СН'!$G$11+СВЦЭМ!$D$10+'СЕТ СН'!$G$5-'СЕТ СН'!$G$21</f>
        <v>4508.3291057099996</v>
      </c>
      <c r="I76" s="36">
        <f>SUMIFS(СВЦЭМ!$D$39:$D$782,СВЦЭМ!$A$39:$A$782,$A76,СВЦЭМ!$B$39:$B$782,I$47)+'СЕТ СН'!$G$11+СВЦЭМ!$D$10+'СЕТ СН'!$G$5-'СЕТ СН'!$G$21</f>
        <v>4322.5143869000003</v>
      </c>
      <c r="J76" s="36">
        <f>SUMIFS(СВЦЭМ!$D$39:$D$782,СВЦЭМ!$A$39:$A$782,$A76,СВЦЭМ!$B$39:$B$782,J$47)+'СЕТ СН'!$G$11+СВЦЭМ!$D$10+'СЕТ СН'!$G$5-'СЕТ СН'!$G$21</f>
        <v>4218.8818068399996</v>
      </c>
      <c r="K76" s="36">
        <f>SUMIFS(СВЦЭМ!$D$39:$D$782,СВЦЭМ!$A$39:$A$782,$A76,СВЦЭМ!$B$39:$B$782,K$47)+'СЕТ СН'!$G$11+СВЦЭМ!$D$10+'СЕТ СН'!$G$5-'СЕТ СН'!$G$21</f>
        <v>4126.3085543699999</v>
      </c>
      <c r="L76" s="36">
        <f>SUMIFS(СВЦЭМ!$D$39:$D$782,СВЦЭМ!$A$39:$A$782,$A76,СВЦЭМ!$B$39:$B$782,L$47)+'СЕТ СН'!$G$11+СВЦЭМ!$D$10+'СЕТ СН'!$G$5-'СЕТ СН'!$G$21</f>
        <v>4069.5721133299999</v>
      </c>
      <c r="M76" s="36">
        <f>SUMIFS(СВЦЭМ!$D$39:$D$782,СВЦЭМ!$A$39:$A$782,$A76,СВЦЭМ!$B$39:$B$782,M$47)+'СЕТ СН'!$G$11+СВЦЭМ!$D$10+'СЕТ СН'!$G$5-'СЕТ СН'!$G$21</f>
        <v>4073.4530676499999</v>
      </c>
      <c r="N76" s="36">
        <f>SUMIFS(СВЦЭМ!$D$39:$D$782,СВЦЭМ!$A$39:$A$782,$A76,СВЦЭМ!$B$39:$B$782,N$47)+'СЕТ СН'!$G$11+СВЦЭМ!$D$10+'СЕТ СН'!$G$5-'СЕТ СН'!$G$21</f>
        <v>4082.52998583</v>
      </c>
      <c r="O76" s="36">
        <f>SUMIFS(СВЦЭМ!$D$39:$D$782,СВЦЭМ!$A$39:$A$782,$A76,СВЦЭМ!$B$39:$B$782,O$47)+'СЕТ СН'!$G$11+СВЦЭМ!$D$10+'СЕТ СН'!$G$5-'СЕТ СН'!$G$21</f>
        <v>4088.9745594999999</v>
      </c>
      <c r="P76" s="36">
        <f>SUMIFS(СВЦЭМ!$D$39:$D$782,СВЦЭМ!$A$39:$A$782,$A76,СВЦЭМ!$B$39:$B$782,P$47)+'СЕТ СН'!$G$11+СВЦЭМ!$D$10+'СЕТ СН'!$G$5-'СЕТ СН'!$G$21</f>
        <v>4094.5058381299996</v>
      </c>
      <c r="Q76" s="36">
        <f>SUMIFS(СВЦЭМ!$D$39:$D$782,СВЦЭМ!$A$39:$A$782,$A76,СВЦЭМ!$B$39:$B$782,Q$47)+'СЕТ СН'!$G$11+СВЦЭМ!$D$10+'СЕТ СН'!$G$5-'СЕТ СН'!$G$21</f>
        <v>4092.7683170399996</v>
      </c>
      <c r="R76" s="36">
        <f>SUMIFS(СВЦЭМ!$D$39:$D$782,СВЦЭМ!$A$39:$A$782,$A76,СВЦЭМ!$B$39:$B$782,R$47)+'СЕТ СН'!$G$11+СВЦЭМ!$D$10+'СЕТ СН'!$G$5-'СЕТ СН'!$G$21</f>
        <v>4085.2362540699996</v>
      </c>
      <c r="S76" s="36">
        <f>SUMIFS(СВЦЭМ!$D$39:$D$782,СВЦЭМ!$A$39:$A$782,$A76,СВЦЭМ!$B$39:$B$782,S$47)+'СЕТ СН'!$G$11+СВЦЭМ!$D$10+'СЕТ СН'!$G$5-'СЕТ СН'!$G$21</f>
        <v>4086.5122043299998</v>
      </c>
      <c r="T76" s="36">
        <f>SUMIFS(СВЦЭМ!$D$39:$D$782,СВЦЭМ!$A$39:$A$782,$A76,СВЦЭМ!$B$39:$B$782,T$47)+'СЕТ СН'!$G$11+СВЦЭМ!$D$10+'СЕТ СН'!$G$5-'СЕТ СН'!$G$21</f>
        <v>4094.1398570800002</v>
      </c>
      <c r="U76" s="36">
        <f>SUMIFS(СВЦЭМ!$D$39:$D$782,СВЦЭМ!$A$39:$A$782,$A76,СВЦЭМ!$B$39:$B$782,U$47)+'СЕТ СН'!$G$11+СВЦЭМ!$D$10+'СЕТ СН'!$G$5-'СЕТ СН'!$G$21</f>
        <v>4117.1155593599997</v>
      </c>
      <c r="V76" s="36">
        <f>SUMIFS(СВЦЭМ!$D$39:$D$782,СВЦЭМ!$A$39:$A$782,$A76,СВЦЭМ!$B$39:$B$782,V$47)+'СЕТ СН'!$G$11+СВЦЭМ!$D$10+'СЕТ СН'!$G$5-'СЕТ СН'!$G$21</f>
        <v>4101.0927002199996</v>
      </c>
      <c r="W76" s="36">
        <f>SUMIFS(СВЦЭМ!$D$39:$D$782,СВЦЭМ!$A$39:$A$782,$A76,СВЦЭМ!$B$39:$B$782,W$47)+'СЕТ СН'!$G$11+СВЦЭМ!$D$10+'СЕТ СН'!$G$5-'СЕТ СН'!$G$21</f>
        <v>4132.13312417</v>
      </c>
      <c r="X76" s="36">
        <f>SUMIFS(СВЦЭМ!$D$39:$D$782,СВЦЭМ!$A$39:$A$782,$A76,СВЦЭМ!$B$39:$B$782,X$47)+'СЕТ СН'!$G$11+СВЦЭМ!$D$10+'СЕТ СН'!$G$5-'СЕТ СН'!$G$21</f>
        <v>4196.9164363</v>
      </c>
      <c r="Y76" s="36">
        <f>SUMIFS(СВЦЭМ!$D$39:$D$782,СВЦЭМ!$A$39:$A$782,$A76,СВЦЭМ!$B$39:$B$782,Y$47)+'СЕТ СН'!$G$11+СВЦЭМ!$D$10+'СЕТ СН'!$G$5-'СЕТ СН'!$G$21</f>
        <v>4294.7945060799993</v>
      </c>
    </row>
    <row r="77" spans="1:26" ht="15.75" x14ac:dyDescent="0.2">
      <c r="A77" s="35">
        <f t="shared" si="1"/>
        <v>45137</v>
      </c>
      <c r="B77" s="36">
        <f>SUMIFS(СВЦЭМ!$D$39:$D$782,СВЦЭМ!$A$39:$A$782,$A77,СВЦЭМ!$B$39:$B$782,B$47)+'СЕТ СН'!$G$11+СВЦЭМ!$D$10+'СЕТ СН'!$G$5-'СЕТ СН'!$G$21</f>
        <v>4392.1423765999998</v>
      </c>
      <c r="C77" s="36">
        <f>SUMIFS(СВЦЭМ!$D$39:$D$782,СВЦЭМ!$A$39:$A$782,$A77,СВЦЭМ!$B$39:$B$782,C$47)+'СЕТ СН'!$G$11+СВЦЭМ!$D$10+'СЕТ СН'!$G$5-'СЕТ СН'!$G$21</f>
        <v>4512.52242544</v>
      </c>
      <c r="D77" s="36">
        <f>SUMIFS(СВЦЭМ!$D$39:$D$782,СВЦЭМ!$A$39:$A$782,$A77,СВЦЭМ!$B$39:$B$782,D$47)+'СЕТ СН'!$G$11+СВЦЭМ!$D$10+'СЕТ СН'!$G$5-'СЕТ СН'!$G$21</f>
        <v>4533.1119775999996</v>
      </c>
      <c r="E77" s="36">
        <f>SUMIFS(СВЦЭМ!$D$39:$D$782,СВЦЭМ!$A$39:$A$782,$A77,СВЦЭМ!$B$39:$B$782,E$47)+'СЕТ СН'!$G$11+СВЦЭМ!$D$10+'СЕТ СН'!$G$5-'СЕТ СН'!$G$21</f>
        <v>4598.3743068799995</v>
      </c>
      <c r="F77" s="36">
        <f>SUMIFS(СВЦЭМ!$D$39:$D$782,СВЦЭМ!$A$39:$A$782,$A77,СВЦЭМ!$B$39:$B$782,F$47)+'СЕТ СН'!$G$11+СВЦЭМ!$D$10+'СЕТ СН'!$G$5-'СЕТ СН'!$G$21</f>
        <v>4611.6405694000005</v>
      </c>
      <c r="G77" s="36">
        <f>SUMIFS(СВЦЭМ!$D$39:$D$782,СВЦЭМ!$A$39:$A$782,$A77,СВЦЭМ!$B$39:$B$782,G$47)+'СЕТ СН'!$G$11+СВЦЭМ!$D$10+'СЕТ СН'!$G$5-'СЕТ СН'!$G$21</f>
        <v>4604.2235455999999</v>
      </c>
      <c r="H77" s="36">
        <f>SUMIFS(СВЦЭМ!$D$39:$D$782,СВЦЭМ!$A$39:$A$782,$A77,СВЦЭМ!$B$39:$B$782,H$47)+'СЕТ СН'!$G$11+СВЦЭМ!$D$10+'СЕТ СН'!$G$5-'СЕТ СН'!$G$21</f>
        <v>4586.6624137600002</v>
      </c>
      <c r="I77" s="36">
        <f>SUMIFS(СВЦЭМ!$D$39:$D$782,СВЦЭМ!$A$39:$A$782,$A77,СВЦЭМ!$B$39:$B$782,I$47)+'СЕТ СН'!$G$11+СВЦЭМ!$D$10+'СЕТ СН'!$G$5-'СЕТ СН'!$G$21</f>
        <v>4427.5261370199996</v>
      </c>
      <c r="J77" s="36">
        <f>SUMIFS(СВЦЭМ!$D$39:$D$782,СВЦЭМ!$A$39:$A$782,$A77,СВЦЭМ!$B$39:$B$782,J$47)+'СЕТ СН'!$G$11+СВЦЭМ!$D$10+'СЕТ СН'!$G$5-'СЕТ СН'!$G$21</f>
        <v>4330.3377439199994</v>
      </c>
      <c r="K77" s="36">
        <f>SUMIFS(СВЦЭМ!$D$39:$D$782,СВЦЭМ!$A$39:$A$782,$A77,СВЦЭМ!$B$39:$B$782,K$47)+'СЕТ СН'!$G$11+СВЦЭМ!$D$10+'СЕТ СН'!$G$5-'СЕТ СН'!$G$21</f>
        <v>4116.6011543900004</v>
      </c>
      <c r="L77" s="36">
        <f>SUMIFS(СВЦЭМ!$D$39:$D$782,СВЦЭМ!$A$39:$A$782,$A77,СВЦЭМ!$B$39:$B$782,L$47)+'СЕТ СН'!$G$11+СВЦЭМ!$D$10+'СЕТ СН'!$G$5-'СЕТ СН'!$G$21</f>
        <v>4093.30054225</v>
      </c>
      <c r="M77" s="36">
        <f>SUMIFS(СВЦЭМ!$D$39:$D$782,СВЦЭМ!$A$39:$A$782,$A77,СВЦЭМ!$B$39:$B$782,M$47)+'СЕТ СН'!$G$11+СВЦЭМ!$D$10+'СЕТ СН'!$G$5-'СЕТ СН'!$G$21</f>
        <v>4123.5208501400002</v>
      </c>
      <c r="N77" s="36">
        <f>SUMIFS(СВЦЭМ!$D$39:$D$782,СВЦЭМ!$A$39:$A$782,$A77,СВЦЭМ!$B$39:$B$782,N$47)+'СЕТ СН'!$G$11+СВЦЭМ!$D$10+'СЕТ СН'!$G$5-'СЕТ СН'!$G$21</f>
        <v>4163.2580089599996</v>
      </c>
      <c r="O77" s="36">
        <f>SUMIFS(СВЦЭМ!$D$39:$D$782,СВЦЭМ!$A$39:$A$782,$A77,СВЦЭМ!$B$39:$B$782,O$47)+'СЕТ СН'!$G$11+СВЦЭМ!$D$10+'СЕТ СН'!$G$5-'СЕТ СН'!$G$21</f>
        <v>4181.3946747700002</v>
      </c>
      <c r="P77" s="36">
        <f>SUMIFS(СВЦЭМ!$D$39:$D$782,СВЦЭМ!$A$39:$A$782,$A77,СВЦЭМ!$B$39:$B$782,P$47)+'СЕТ СН'!$G$11+СВЦЭМ!$D$10+'СЕТ СН'!$G$5-'СЕТ СН'!$G$21</f>
        <v>4207.1153924800001</v>
      </c>
      <c r="Q77" s="36">
        <f>SUMIFS(СВЦЭМ!$D$39:$D$782,СВЦЭМ!$A$39:$A$782,$A77,СВЦЭМ!$B$39:$B$782,Q$47)+'СЕТ СН'!$G$11+СВЦЭМ!$D$10+'СЕТ СН'!$G$5-'СЕТ СН'!$G$21</f>
        <v>4211.3841951200002</v>
      </c>
      <c r="R77" s="36">
        <f>SUMIFS(СВЦЭМ!$D$39:$D$782,СВЦЭМ!$A$39:$A$782,$A77,СВЦЭМ!$B$39:$B$782,R$47)+'СЕТ СН'!$G$11+СВЦЭМ!$D$10+'СЕТ СН'!$G$5-'СЕТ СН'!$G$21</f>
        <v>4201.8188744199997</v>
      </c>
      <c r="S77" s="36">
        <f>SUMIFS(СВЦЭМ!$D$39:$D$782,СВЦЭМ!$A$39:$A$782,$A77,СВЦЭМ!$B$39:$B$782,S$47)+'СЕТ СН'!$G$11+СВЦЭМ!$D$10+'СЕТ СН'!$G$5-'СЕТ СН'!$G$21</f>
        <v>4200.9074490499997</v>
      </c>
      <c r="T77" s="36">
        <f>SUMIFS(СВЦЭМ!$D$39:$D$782,СВЦЭМ!$A$39:$A$782,$A77,СВЦЭМ!$B$39:$B$782,T$47)+'СЕТ СН'!$G$11+СВЦЭМ!$D$10+'СЕТ СН'!$G$5-'СЕТ СН'!$G$21</f>
        <v>4190.8190936600004</v>
      </c>
      <c r="U77" s="36">
        <f>SUMIFS(СВЦЭМ!$D$39:$D$782,СВЦЭМ!$A$39:$A$782,$A77,СВЦЭМ!$B$39:$B$782,U$47)+'СЕТ СН'!$G$11+СВЦЭМ!$D$10+'СЕТ СН'!$G$5-'СЕТ СН'!$G$21</f>
        <v>4195.5593509199998</v>
      </c>
      <c r="V77" s="36">
        <f>SUMIFS(СВЦЭМ!$D$39:$D$782,СВЦЭМ!$A$39:$A$782,$A77,СВЦЭМ!$B$39:$B$782,V$47)+'СЕТ СН'!$G$11+СВЦЭМ!$D$10+'СЕТ СН'!$G$5-'СЕТ СН'!$G$21</f>
        <v>4190.0126483900003</v>
      </c>
      <c r="W77" s="36">
        <f>SUMIFS(СВЦЭМ!$D$39:$D$782,СВЦЭМ!$A$39:$A$782,$A77,СВЦЭМ!$B$39:$B$782,W$47)+'СЕТ СН'!$G$11+СВЦЭМ!$D$10+'СЕТ СН'!$G$5-'СЕТ СН'!$G$21</f>
        <v>4164.6677228799999</v>
      </c>
      <c r="X77" s="36">
        <f>SUMIFS(СВЦЭМ!$D$39:$D$782,СВЦЭМ!$A$39:$A$782,$A77,СВЦЭМ!$B$39:$B$782,X$47)+'СЕТ СН'!$G$11+СВЦЭМ!$D$10+'СЕТ СН'!$G$5-'СЕТ СН'!$G$21</f>
        <v>4230.7166444100003</v>
      </c>
      <c r="Y77" s="36">
        <f>SUMIFS(СВЦЭМ!$D$39:$D$782,СВЦЭМ!$A$39:$A$782,$A77,СВЦЭМ!$B$39:$B$782,Y$47)+'СЕТ СН'!$G$11+СВЦЭМ!$D$10+'СЕТ СН'!$G$5-'СЕТ СН'!$G$21</f>
        <v>4330.0619789100001</v>
      </c>
    </row>
    <row r="78" spans="1:26" ht="15.75" x14ac:dyDescent="0.2">
      <c r="A78" s="35">
        <f t="shared" si="1"/>
        <v>45138</v>
      </c>
      <c r="B78" s="36">
        <f>SUMIFS(СВЦЭМ!$D$39:$D$782,СВЦЭМ!$A$39:$A$782,$A78,СВЦЭМ!$B$39:$B$782,B$47)+'СЕТ СН'!$G$11+СВЦЭМ!$D$10+'СЕТ СН'!$G$5-'СЕТ СН'!$G$21</f>
        <v>4371.6220144399995</v>
      </c>
      <c r="C78" s="36">
        <f>SUMIFS(СВЦЭМ!$D$39:$D$782,СВЦЭМ!$A$39:$A$782,$A78,СВЦЭМ!$B$39:$B$782,C$47)+'СЕТ СН'!$G$11+СВЦЭМ!$D$10+'СЕТ СН'!$G$5-'СЕТ СН'!$G$21</f>
        <v>4449.3898449899998</v>
      </c>
      <c r="D78" s="36">
        <f>SUMIFS(СВЦЭМ!$D$39:$D$782,СВЦЭМ!$A$39:$A$782,$A78,СВЦЭМ!$B$39:$B$782,D$47)+'СЕТ СН'!$G$11+СВЦЭМ!$D$10+'СЕТ СН'!$G$5-'СЕТ СН'!$G$21</f>
        <v>4594.0566519599997</v>
      </c>
      <c r="E78" s="36">
        <f>SUMIFS(СВЦЭМ!$D$39:$D$782,СВЦЭМ!$A$39:$A$782,$A78,СВЦЭМ!$B$39:$B$782,E$47)+'СЕТ СН'!$G$11+СВЦЭМ!$D$10+'СЕТ СН'!$G$5-'СЕТ СН'!$G$21</f>
        <v>4626.3515212299999</v>
      </c>
      <c r="F78" s="36">
        <f>SUMIFS(СВЦЭМ!$D$39:$D$782,СВЦЭМ!$A$39:$A$782,$A78,СВЦЭМ!$B$39:$B$782,F$47)+'СЕТ СН'!$G$11+СВЦЭМ!$D$10+'СЕТ СН'!$G$5-'СЕТ СН'!$G$21</f>
        <v>4627.1694345599999</v>
      </c>
      <c r="G78" s="36">
        <f>SUMIFS(СВЦЭМ!$D$39:$D$782,СВЦЭМ!$A$39:$A$782,$A78,СВЦЭМ!$B$39:$B$782,G$47)+'СЕТ СН'!$G$11+СВЦЭМ!$D$10+'СЕТ СН'!$G$5-'СЕТ СН'!$G$21</f>
        <v>4638.1028457800003</v>
      </c>
      <c r="H78" s="36">
        <f>SUMIFS(СВЦЭМ!$D$39:$D$782,СВЦЭМ!$A$39:$A$782,$A78,СВЦЭМ!$B$39:$B$782,H$47)+'СЕТ СН'!$G$11+СВЦЭМ!$D$10+'СЕТ СН'!$G$5-'СЕТ СН'!$G$21</f>
        <v>4669.1455164700001</v>
      </c>
      <c r="I78" s="36">
        <f>SUMIFS(СВЦЭМ!$D$39:$D$782,СВЦЭМ!$A$39:$A$782,$A78,СВЦЭМ!$B$39:$B$782,I$47)+'СЕТ СН'!$G$11+СВЦЭМ!$D$10+'СЕТ СН'!$G$5-'СЕТ СН'!$G$21</f>
        <v>4388.1106725499994</v>
      </c>
      <c r="J78" s="36">
        <f>SUMIFS(СВЦЭМ!$D$39:$D$782,СВЦЭМ!$A$39:$A$782,$A78,СВЦЭМ!$B$39:$B$782,J$47)+'СЕТ СН'!$G$11+СВЦЭМ!$D$10+'СЕТ СН'!$G$5-'СЕТ СН'!$G$21</f>
        <v>4309.6910006899998</v>
      </c>
      <c r="K78" s="36">
        <f>SUMIFS(СВЦЭМ!$D$39:$D$782,СВЦЭМ!$A$39:$A$782,$A78,СВЦЭМ!$B$39:$B$782,K$47)+'СЕТ СН'!$G$11+СВЦЭМ!$D$10+'СЕТ СН'!$G$5-'СЕТ СН'!$G$21</f>
        <v>4290.6911229300003</v>
      </c>
      <c r="L78" s="36">
        <f>SUMIFS(СВЦЭМ!$D$39:$D$782,СВЦЭМ!$A$39:$A$782,$A78,СВЦЭМ!$B$39:$B$782,L$47)+'СЕТ СН'!$G$11+СВЦЭМ!$D$10+'СЕТ СН'!$G$5-'СЕТ СН'!$G$21</f>
        <v>4247.0606638199997</v>
      </c>
      <c r="M78" s="36">
        <f>SUMIFS(СВЦЭМ!$D$39:$D$782,СВЦЭМ!$A$39:$A$782,$A78,СВЦЭМ!$B$39:$B$782,M$47)+'СЕТ СН'!$G$11+СВЦЭМ!$D$10+'СЕТ СН'!$G$5-'СЕТ СН'!$G$21</f>
        <v>4237.0541860399999</v>
      </c>
      <c r="N78" s="36">
        <f>SUMIFS(СВЦЭМ!$D$39:$D$782,СВЦЭМ!$A$39:$A$782,$A78,СВЦЭМ!$B$39:$B$782,N$47)+'СЕТ СН'!$G$11+СВЦЭМ!$D$10+'СЕТ СН'!$G$5-'СЕТ СН'!$G$21</f>
        <v>4226.1045085899996</v>
      </c>
      <c r="O78" s="36">
        <f>SUMIFS(СВЦЭМ!$D$39:$D$782,СВЦЭМ!$A$39:$A$782,$A78,СВЦЭМ!$B$39:$B$782,O$47)+'СЕТ СН'!$G$11+СВЦЭМ!$D$10+'СЕТ СН'!$G$5-'СЕТ СН'!$G$21</f>
        <v>4220.6818085300001</v>
      </c>
      <c r="P78" s="36">
        <f>SUMIFS(СВЦЭМ!$D$39:$D$782,СВЦЭМ!$A$39:$A$782,$A78,СВЦЭМ!$B$39:$B$782,P$47)+'СЕТ СН'!$G$11+СВЦЭМ!$D$10+'СЕТ СН'!$G$5-'СЕТ СН'!$G$21</f>
        <v>4226.49806137</v>
      </c>
      <c r="Q78" s="36">
        <f>SUMIFS(СВЦЭМ!$D$39:$D$782,СВЦЭМ!$A$39:$A$782,$A78,СВЦЭМ!$B$39:$B$782,Q$47)+'СЕТ СН'!$G$11+СВЦЭМ!$D$10+'СЕТ СН'!$G$5-'СЕТ СН'!$G$21</f>
        <v>4194.4419398999999</v>
      </c>
      <c r="R78" s="36">
        <f>SUMIFS(СВЦЭМ!$D$39:$D$782,СВЦЭМ!$A$39:$A$782,$A78,СВЦЭМ!$B$39:$B$782,R$47)+'СЕТ СН'!$G$11+СВЦЭМ!$D$10+'СЕТ СН'!$G$5-'СЕТ СН'!$G$21</f>
        <v>4200.9090451499997</v>
      </c>
      <c r="S78" s="36">
        <f>SUMIFS(СВЦЭМ!$D$39:$D$782,СВЦЭМ!$A$39:$A$782,$A78,СВЦЭМ!$B$39:$B$782,S$47)+'СЕТ СН'!$G$11+СВЦЭМ!$D$10+'СЕТ СН'!$G$5-'СЕТ СН'!$G$21</f>
        <v>4217.7009466099998</v>
      </c>
      <c r="T78" s="36">
        <f>SUMIFS(СВЦЭМ!$D$39:$D$782,СВЦЭМ!$A$39:$A$782,$A78,СВЦЭМ!$B$39:$B$782,T$47)+'СЕТ СН'!$G$11+СВЦЭМ!$D$10+'СЕТ СН'!$G$5-'СЕТ СН'!$G$21</f>
        <v>4247.0326859799998</v>
      </c>
      <c r="U78" s="36">
        <f>SUMIFS(СВЦЭМ!$D$39:$D$782,СВЦЭМ!$A$39:$A$782,$A78,СВЦЭМ!$B$39:$B$782,U$47)+'СЕТ СН'!$G$11+СВЦЭМ!$D$10+'СЕТ СН'!$G$5-'СЕТ СН'!$G$21</f>
        <v>4278.5291452299998</v>
      </c>
      <c r="V78" s="36">
        <f>SUMIFS(СВЦЭМ!$D$39:$D$782,СВЦЭМ!$A$39:$A$782,$A78,СВЦЭМ!$B$39:$B$782,V$47)+'СЕТ СН'!$G$11+СВЦЭМ!$D$10+'СЕТ СН'!$G$5-'СЕТ СН'!$G$21</f>
        <v>4275.6019759600003</v>
      </c>
      <c r="W78" s="36">
        <f>SUMIFS(СВЦЭМ!$D$39:$D$782,СВЦЭМ!$A$39:$A$782,$A78,СВЦЭМ!$B$39:$B$782,W$47)+'СЕТ СН'!$G$11+СВЦЭМ!$D$10+'СЕТ СН'!$G$5-'СЕТ СН'!$G$21</f>
        <v>4238.2995074399996</v>
      </c>
      <c r="X78" s="36">
        <f>SUMIFS(СВЦЭМ!$D$39:$D$782,СВЦЭМ!$A$39:$A$782,$A78,СВЦЭМ!$B$39:$B$782,X$47)+'СЕТ СН'!$G$11+СВЦЭМ!$D$10+'СЕТ СН'!$G$5-'СЕТ СН'!$G$21</f>
        <v>4311.4749205999997</v>
      </c>
      <c r="Y78" s="36">
        <f>SUMIFS(СВЦЭМ!$D$39:$D$782,СВЦЭМ!$A$39:$A$782,$A78,СВЦЭМ!$B$39:$B$782,Y$47)+'СЕТ СН'!$G$11+СВЦЭМ!$D$10+'СЕТ СН'!$G$5-'СЕТ СН'!$G$21</f>
        <v>4442.3654176599994</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01.07.2023</v>
      </c>
      <c r="B84" s="36">
        <f>SUMIFS(СВЦЭМ!$D$39:$D$782,СВЦЭМ!$A$39:$A$782,$A84,СВЦЭМ!$B$39:$B$782,B$83)+'СЕТ СН'!$H$11+СВЦЭМ!$D$10+'СЕТ СН'!$H$5-'СЕТ СН'!$H$21</f>
        <v>4705.17963753</v>
      </c>
      <c r="C84" s="36">
        <f>SUMIFS(СВЦЭМ!$D$39:$D$782,СВЦЭМ!$A$39:$A$782,$A84,СВЦЭМ!$B$39:$B$782,C$83)+'СЕТ СН'!$H$11+СВЦЭМ!$D$10+'СЕТ СН'!$H$5-'СЕТ СН'!$H$21</f>
        <v>4787.79702542</v>
      </c>
      <c r="D84" s="36">
        <f>SUMIFS(СВЦЭМ!$D$39:$D$782,СВЦЭМ!$A$39:$A$782,$A84,СВЦЭМ!$B$39:$B$782,D$83)+'СЕТ СН'!$H$11+СВЦЭМ!$D$10+'СЕТ СН'!$H$5-'СЕТ СН'!$H$21</f>
        <v>4818.9366124500002</v>
      </c>
      <c r="E84" s="36">
        <f>SUMIFS(СВЦЭМ!$D$39:$D$782,СВЦЭМ!$A$39:$A$782,$A84,СВЦЭМ!$B$39:$B$782,E$83)+'СЕТ СН'!$H$11+СВЦЭМ!$D$10+'СЕТ СН'!$H$5-'СЕТ СН'!$H$21</f>
        <v>4816.2357990800001</v>
      </c>
      <c r="F84" s="36">
        <f>SUMIFS(СВЦЭМ!$D$39:$D$782,СВЦЭМ!$A$39:$A$782,$A84,СВЦЭМ!$B$39:$B$782,F$83)+'СЕТ СН'!$H$11+СВЦЭМ!$D$10+'СЕТ СН'!$H$5-'СЕТ СН'!$H$21</f>
        <v>4818.2884004000007</v>
      </c>
      <c r="G84" s="36">
        <f>SUMIFS(СВЦЭМ!$D$39:$D$782,СВЦЭМ!$A$39:$A$782,$A84,СВЦЭМ!$B$39:$B$782,G$83)+'СЕТ СН'!$H$11+СВЦЭМ!$D$10+'СЕТ СН'!$H$5-'СЕТ СН'!$H$21</f>
        <v>4819.8517001600003</v>
      </c>
      <c r="H84" s="36">
        <f>SUMIFS(СВЦЭМ!$D$39:$D$782,СВЦЭМ!$A$39:$A$782,$A84,СВЦЭМ!$B$39:$B$782,H$83)+'СЕТ СН'!$H$11+СВЦЭМ!$D$10+'СЕТ СН'!$H$5-'СЕТ СН'!$H$21</f>
        <v>4825.0528956600001</v>
      </c>
      <c r="I84" s="36">
        <f>SUMIFS(СВЦЭМ!$D$39:$D$782,СВЦЭМ!$A$39:$A$782,$A84,СВЦЭМ!$B$39:$B$782,I$83)+'СЕТ СН'!$H$11+СВЦЭМ!$D$10+'СЕТ СН'!$H$5-'СЕТ СН'!$H$21</f>
        <v>4723.1017743100001</v>
      </c>
      <c r="J84" s="36">
        <f>SUMIFS(СВЦЭМ!$D$39:$D$782,СВЦЭМ!$A$39:$A$782,$A84,СВЦЭМ!$B$39:$B$782,J$83)+'СЕТ СН'!$H$11+СВЦЭМ!$D$10+'СЕТ СН'!$H$5-'СЕТ СН'!$H$21</f>
        <v>4603.9449375599997</v>
      </c>
      <c r="K84" s="36">
        <f>SUMIFS(СВЦЭМ!$D$39:$D$782,СВЦЭМ!$A$39:$A$782,$A84,СВЦЭМ!$B$39:$B$782,K$83)+'СЕТ СН'!$H$11+СВЦЭМ!$D$10+'СЕТ СН'!$H$5-'СЕТ СН'!$H$21</f>
        <v>4534.1171488500004</v>
      </c>
      <c r="L84" s="36">
        <f>SUMIFS(СВЦЭМ!$D$39:$D$782,СВЦЭМ!$A$39:$A$782,$A84,СВЦЭМ!$B$39:$B$782,L$83)+'СЕТ СН'!$H$11+СВЦЭМ!$D$10+'СЕТ СН'!$H$5-'СЕТ СН'!$H$21</f>
        <v>4489.5565410700001</v>
      </c>
      <c r="M84" s="36">
        <f>SUMIFS(СВЦЭМ!$D$39:$D$782,СВЦЭМ!$A$39:$A$782,$A84,СВЦЭМ!$B$39:$B$782,M$83)+'СЕТ СН'!$H$11+СВЦЭМ!$D$10+'СЕТ СН'!$H$5-'СЕТ СН'!$H$21</f>
        <v>4464.6772092499996</v>
      </c>
      <c r="N84" s="36">
        <f>SUMIFS(СВЦЭМ!$D$39:$D$782,СВЦЭМ!$A$39:$A$782,$A84,СВЦЭМ!$B$39:$B$782,N$83)+'СЕТ СН'!$H$11+СВЦЭМ!$D$10+'СЕТ СН'!$H$5-'СЕТ СН'!$H$21</f>
        <v>4453.8380746399998</v>
      </c>
      <c r="O84" s="36">
        <f>SUMIFS(СВЦЭМ!$D$39:$D$782,СВЦЭМ!$A$39:$A$782,$A84,СВЦЭМ!$B$39:$B$782,O$83)+'СЕТ СН'!$H$11+СВЦЭМ!$D$10+'СЕТ СН'!$H$5-'СЕТ СН'!$H$21</f>
        <v>4465.2081086600001</v>
      </c>
      <c r="P84" s="36">
        <f>SUMIFS(СВЦЭМ!$D$39:$D$782,СВЦЭМ!$A$39:$A$782,$A84,СВЦЭМ!$B$39:$B$782,P$83)+'СЕТ СН'!$H$11+СВЦЭМ!$D$10+'СЕТ СН'!$H$5-'СЕТ СН'!$H$21</f>
        <v>4474.1870774899999</v>
      </c>
      <c r="Q84" s="36">
        <f>SUMIFS(СВЦЭМ!$D$39:$D$782,СВЦЭМ!$A$39:$A$782,$A84,СВЦЭМ!$B$39:$B$782,Q$83)+'СЕТ СН'!$H$11+СВЦЭМ!$D$10+'СЕТ СН'!$H$5-'СЕТ СН'!$H$21</f>
        <v>4472.32674434</v>
      </c>
      <c r="R84" s="36">
        <f>SUMIFS(СВЦЭМ!$D$39:$D$782,СВЦЭМ!$A$39:$A$782,$A84,СВЦЭМ!$B$39:$B$782,R$83)+'СЕТ СН'!$H$11+СВЦЭМ!$D$10+'СЕТ СН'!$H$5-'СЕТ СН'!$H$21</f>
        <v>4459.9390761900004</v>
      </c>
      <c r="S84" s="36">
        <f>SUMIFS(СВЦЭМ!$D$39:$D$782,СВЦЭМ!$A$39:$A$782,$A84,СВЦЭМ!$B$39:$B$782,S$83)+'СЕТ СН'!$H$11+СВЦЭМ!$D$10+'СЕТ СН'!$H$5-'СЕТ СН'!$H$21</f>
        <v>4462.2391924900003</v>
      </c>
      <c r="T84" s="36">
        <f>SUMIFS(СВЦЭМ!$D$39:$D$782,СВЦЭМ!$A$39:$A$782,$A84,СВЦЭМ!$B$39:$B$782,T$83)+'СЕТ СН'!$H$11+СВЦЭМ!$D$10+'СЕТ СН'!$H$5-'СЕТ СН'!$H$21</f>
        <v>4471.0021276200005</v>
      </c>
      <c r="U84" s="36">
        <f>SUMIFS(СВЦЭМ!$D$39:$D$782,СВЦЭМ!$A$39:$A$782,$A84,СВЦЭМ!$B$39:$B$782,U$83)+'СЕТ СН'!$H$11+СВЦЭМ!$D$10+'СЕТ СН'!$H$5-'СЕТ СН'!$H$21</f>
        <v>4486.4104935900004</v>
      </c>
      <c r="V84" s="36">
        <f>SUMIFS(СВЦЭМ!$D$39:$D$782,СВЦЭМ!$A$39:$A$782,$A84,СВЦЭМ!$B$39:$B$782,V$83)+'СЕТ СН'!$H$11+СВЦЭМ!$D$10+'СЕТ СН'!$H$5-'СЕТ СН'!$H$21</f>
        <v>4495.9643278500007</v>
      </c>
      <c r="W84" s="36">
        <f>SUMIFS(СВЦЭМ!$D$39:$D$782,СВЦЭМ!$A$39:$A$782,$A84,СВЦЭМ!$B$39:$B$782,W$83)+'СЕТ СН'!$H$11+СВЦЭМ!$D$10+'СЕТ СН'!$H$5-'СЕТ СН'!$H$21</f>
        <v>4472.7596776</v>
      </c>
      <c r="X84" s="36">
        <f>SUMIFS(СВЦЭМ!$D$39:$D$782,СВЦЭМ!$A$39:$A$782,$A84,СВЦЭМ!$B$39:$B$782,X$83)+'СЕТ СН'!$H$11+СВЦЭМ!$D$10+'СЕТ СН'!$H$5-'СЕТ СН'!$H$21</f>
        <v>4518.0912157700004</v>
      </c>
      <c r="Y84" s="36">
        <f>SUMIFS(СВЦЭМ!$D$39:$D$782,СВЦЭМ!$A$39:$A$782,$A84,СВЦЭМ!$B$39:$B$782,Y$83)+'СЕТ СН'!$H$11+СВЦЭМ!$D$10+'СЕТ СН'!$H$5-'СЕТ СН'!$H$21</f>
        <v>4587.7320440700005</v>
      </c>
      <c r="AA84" s="45"/>
    </row>
    <row r="85" spans="1:27" ht="15.75" x14ac:dyDescent="0.2">
      <c r="A85" s="35">
        <f>A84+1</f>
        <v>45109</v>
      </c>
      <c r="B85" s="36">
        <f>SUMIFS(СВЦЭМ!$D$39:$D$782,СВЦЭМ!$A$39:$A$782,$A85,СВЦЭМ!$B$39:$B$782,B$83)+'СЕТ СН'!$H$11+СВЦЭМ!$D$10+'СЕТ СН'!$H$5-'СЕТ СН'!$H$21</f>
        <v>4484.5724705499997</v>
      </c>
      <c r="C85" s="36">
        <f>SUMIFS(СВЦЭМ!$D$39:$D$782,СВЦЭМ!$A$39:$A$782,$A85,СВЦЭМ!$B$39:$B$782,C$83)+'СЕТ СН'!$H$11+СВЦЭМ!$D$10+'СЕТ СН'!$H$5-'СЕТ СН'!$H$21</f>
        <v>4550.36585423</v>
      </c>
      <c r="D85" s="36">
        <f>SUMIFS(СВЦЭМ!$D$39:$D$782,СВЦЭМ!$A$39:$A$782,$A85,СВЦЭМ!$B$39:$B$782,D$83)+'СЕТ СН'!$H$11+СВЦЭМ!$D$10+'СЕТ СН'!$H$5-'СЕТ СН'!$H$21</f>
        <v>4605.2169358700003</v>
      </c>
      <c r="E85" s="36">
        <f>SUMIFS(СВЦЭМ!$D$39:$D$782,СВЦЭМ!$A$39:$A$782,$A85,СВЦЭМ!$B$39:$B$782,E$83)+'СЕТ СН'!$H$11+СВЦЭМ!$D$10+'СЕТ СН'!$H$5-'СЕТ СН'!$H$21</f>
        <v>4637.8488553400002</v>
      </c>
      <c r="F85" s="36">
        <f>SUMIFS(СВЦЭМ!$D$39:$D$782,СВЦЭМ!$A$39:$A$782,$A85,СВЦЭМ!$B$39:$B$782,F$83)+'СЕТ СН'!$H$11+СВЦЭМ!$D$10+'СЕТ СН'!$H$5-'СЕТ СН'!$H$21</f>
        <v>4629.6515338099998</v>
      </c>
      <c r="G85" s="36">
        <f>SUMIFS(СВЦЭМ!$D$39:$D$782,СВЦЭМ!$A$39:$A$782,$A85,СВЦЭМ!$B$39:$B$782,G$83)+'СЕТ СН'!$H$11+СВЦЭМ!$D$10+'СЕТ СН'!$H$5-'СЕТ СН'!$H$21</f>
        <v>4603.0186883200004</v>
      </c>
      <c r="H85" s="36">
        <f>SUMIFS(СВЦЭМ!$D$39:$D$782,СВЦЭМ!$A$39:$A$782,$A85,СВЦЭМ!$B$39:$B$782,H$83)+'СЕТ СН'!$H$11+СВЦЭМ!$D$10+'СЕТ СН'!$H$5-'СЕТ СН'!$H$21</f>
        <v>4632.5451520099996</v>
      </c>
      <c r="I85" s="36">
        <f>SUMIFS(СВЦЭМ!$D$39:$D$782,СВЦЭМ!$A$39:$A$782,$A85,СВЦЭМ!$B$39:$B$782,I$83)+'СЕТ СН'!$H$11+СВЦЭМ!$D$10+'СЕТ СН'!$H$5-'СЕТ СН'!$H$21</f>
        <v>4621.70624348</v>
      </c>
      <c r="J85" s="36">
        <f>SUMIFS(СВЦЭМ!$D$39:$D$782,СВЦЭМ!$A$39:$A$782,$A85,СВЦЭМ!$B$39:$B$782,J$83)+'СЕТ СН'!$H$11+СВЦЭМ!$D$10+'СЕТ СН'!$H$5-'СЕТ СН'!$H$21</f>
        <v>4523.9762354100003</v>
      </c>
      <c r="K85" s="36">
        <f>SUMIFS(СВЦЭМ!$D$39:$D$782,СВЦЭМ!$A$39:$A$782,$A85,СВЦЭМ!$B$39:$B$782,K$83)+'СЕТ СН'!$H$11+СВЦЭМ!$D$10+'СЕТ СН'!$H$5-'СЕТ СН'!$H$21</f>
        <v>4464.80229478</v>
      </c>
      <c r="L85" s="36">
        <f>SUMIFS(СВЦЭМ!$D$39:$D$782,СВЦЭМ!$A$39:$A$782,$A85,СВЦЭМ!$B$39:$B$782,L$83)+'СЕТ СН'!$H$11+СВЦЭМ!$D$10+'СЕТ СН'!$H$5-'СЕТ СН'!$H$21</f>
        <v>4409.3815848300001</v>
      </c>
      <c r="M85" s="36">
        <f>SUMIFS(СВЦЭМ!$D$39:$D$782,СВЦЭМ!$A$39:$A$782,$A85,СВЦЭМ!$B$39:$B$782,M$83)+'СЕТ СН'!$H$11+СВЦЭМ!$D$10+'СЕТ СН'!$H$5-'СЕТ СН'!$H$21</f>
        <v>4382.0114362000004</v>
      </c>
      <c r="N85" s="36">
        <f>SUMIFS(СВЦЭМ!$D$39:$D$782,СВЦЭМ!$A$39:$A$782,$A85,СВЦЭМ!$B$39:$B$782,N$83)+'СЕТ СН'!$H$11+СВЦЭМ!$D$10+'СЕТ СН'!$H$5-'СЕТ СН'!$H$21</f>
        <v>4366.7454505799997</v>
      </c>
      <c r="O85" s="36">
        <f>SUMIFS(СВЦЭМ!$D$39:$D$782,СВЦЭМ!$A$39:$A$782,$A85,СВЦЭМ!$B$39:$B$782,O$83)+'СЕТ СН'!$H$11+СВЦЭМ!$D$10+'СЕТ СН'!$H$5-'СЕТ СН'!$H$21</f>
        <v>4368.7698534600004</v>
      </c>
      <c r="P85" s="36">
        <f>SUMIFS(СВЦЭМ!$D$39:$D$782,СВЦЭМ!$A$39:$A$782,$A85,СВЦЭМ!$B$39:$B$782,P$83)+'СЕТ СН'!$H$11+СВЦЭМ!$D$10+'СЕТ СН'!$H$5-'СЕТ СН'!$H$21</f>
        <v>4385.0883242399996</v>
      </c>
      <c r="Q85" s="36">
        <f>SUMIFS(СВЦЭМ!$D$39:$D$782,СВЦЭМ!$A$39:$A$782,$A85,СВЦЭМ!$B$39:$B$782,Q$83)+'СЕТ СН'!$H$11+СВЦЭМ!$D$10+'СЕТ СН'!$H$5-'СЕТ СН'!$H$21</f>
        <v>4382.8318032200004</v>
      </c>
      <c r="R85" s="36">
        <f>SUMIFS(СВЦЭМ!$D$39:$D$782,СВЦЭМ!$A$39:$A$782,$A85,СВЦЭМ!$B$39:$B$782,R$83)+'СЕТ СН'!$H$11+СВЦЭМ!$D$10+'СЕТ СН'!$H$5-'СЕТ СН'!$H$21</f>
        <v>4381.7027459000001</v>
      </c>
      <c r="S85" s="36">
        <f>SUMIFS(СВЦЭМ!$D$39:$D$782,СВЦЭМ!$A$39:$A$782,$A85,СВЦЭМ!$B$39:$B$782,S$83)+'СЕТ СН'!$H$11+СВЦЭМ!$D$10+'СЕТ СН'!$H$5-'СЕТ СН'!$H$21</f>
        <v>4386.6429267900003</v>
      </c>
      <c r="T85" s="36">
        <f>SUMIFS(СВЦЭМ!$D$39:$D$782,СВЦЭМ!$A$39:$A$782,$A85,СВЦЭМ!$B$39:$B$782,T$83)+'СЕТ СН'!$H$11+СВЦЭМ!$D$10+'СЕТ СН'!$H$5-'СЕТ СН'!$H$21</f>
        <v>4377.0116248499999</v>
      </c>
      <c r="U85" s="36">
        <f>SUMIFS(СВЦЭМ!$D$39:$D$782,СВЦЭМ!$A$39:$A$782,$A85,СВЦЭМ!$B$39:$B$782,U$83)+'СЕТ СН'!$H$11+СВЦЭМ!$D$10+'СЕТ СН'!$H$5-'СЕТ СН'!$H$21</f>
        <v>4384.1235819600006</v>
      </c>
      <c r="V85" s="36">
        <f>SUMIFS(СВЦЭМ!$D$39:$D$782,СВЦЭМ!$A$39:$A$782,$A85,СВЦЭМ!$B$39:$B$782,V$83)+'СЕТ СН'!$H$11+СВЦЭМ!$D$10+'СЕТ СН'!$H$5-'СЕТ СН'!$H$21</f>
        <v>4387.7464450999996</v>
      </c>
      <c r="W85" s="36">
        <f>SUMIFS(СВЦЭМ!$D$39:$D$782,СВЦЭМ!$A$39:$A$782,$A85,СВЦЭМ!$B$39:$B$782,W$83)+'СЕТ СН'!$H$11+СВЦЭМ!$D$10+'СЕТ СН'!$H$5-'СЕТ СН'!$H$21</f>
        <v>4369.3590170999996</v>
      </c>
      <c r="X85" s="36">
        <f>SUMIFS(СВЦЭМ!$D$39:$D$782,СВЦЭМ!$A$39:$A$782,$A85,СВЦЭМ!$B$39:$B$782,X$83)+'СЕТ СН'!$H$11+СВЦЭМ!$D$10+'СЕТ СН'!$H$5-'СЕТ СН'!$H$21</f>
        <v>4400.5373835400005</v>
      </c>
      <c r="Y85" s="36">
        <f>SUMIFS(СВЦЭМ!$D$39:$D$782,СВЦЭМ!$A$39:$A$782,$A85,СВЦЭМ!$B$39:$B$782,Y$83)+'СЕТ СН'!$H$11+СВЦЭМ!$D$10+'СЕТ СН'!$H$5-'СЕТ СН'!$H$21</f>
        <v>4489.3684261899998</v>
      </c>
    </row>
    <row r="86" spans="1:27" ht="15.75" x14ac:dyDescent="0.2">
      <c r="A86" s="35">
        <f t="shared" ref="A86:A114" si="2">A85+1</f>
        <v>45110</v>
      </c>
      <c r="B86" s="36">
        <f>SUMIFS(СВЦЭМ!$D$39:$D$782,СВЦЭМ!$A$39:$A$782,$A86,СВЦЭМ!$B$39:$B$782,B$83)+'СЕТ СН'!$H$11+СВЦЭМ!$D$10+'СЕТ СН'!$H$5-'СЕТ СН'!$H$21</f>
        <v>4606.8323580699998</v>
      </c>
      <c r="C86" s="36">
        <f>SUMIFS(СВЦЭМ!$D$39:$D$782,СВЦЭМ!$A$39:$A$782,$A86,СВЦЭМ!$B$39:$B$782,C$83)+'СЕТ СН'!$H$11+СВЦЭМ!$D$10+'СЕТ СН'!$H$5-'СЕТ СН'!$H$21</f>
        <v>4672.9207053199998</v>
      </c>
      <c r="D86" s="36">
        <f>SUMIFS(СВЦЭМ!$D$39:$D$782,СВЦЭМ!$A$39:$A$782,$A86,СВЦЭМ!$B$39:$B$782,D$83)+'СЕТ СН'!$H$11+СВЦЭМ!$D$10+'СЕТ СН'!$H$5-'СЕТ СН'!$H$21</f>
        <v>4707.8150072999997</v>
      </c>
      <c r="E86" s="36">
        <f>SUMIFS(СВЦЭМ!$D$39:$D$782,СВЦЭМ!$A$39:$A$782,$A86,СВЦЭМ!$B$39:$B$782,E$83)+'СЕТ СН'!$H$11+СВЦЭМ!$D$10+'СЕТ СН'!$H$5-'СЕТ СН'!$H$21</f>
        <v>4733.5726802600002</v>
      </c>
      <c r="F86" s="36">
        <f>SUMIFS(СВЦЭМ!$D$39:$D$782,СВЦЭМ!$A$39:$A$782,$A86,СВЦЭМ!$B$39:$B$782,F$83)+'СЕТ СН'!$H$11+СВЦЭМ!$D$10+'СЕТ СН'!$H$5-'СЕТ СН'!$H$21</f>
        <v>4737.4473347399999</v>
      </c>
      <c r="G86" s="36">
        <f>SUMIFS(СВЦЭМ!$D$39:$D$782,СВЦЭМ!$A$39:$A$782,$A86,СВЦЭМ!$B$39:$B$782,G$83)+'СЕТ СН'!$H$11+СВЦЭМ!$D$10+'СЕТ СН'!$H$5-'СЕТ СН'!$H$21</f>
        <v>4724.1640034700004</v>
      </c>
      <c r="H86" s="36">
        <f>SUMIFS(СВЦЭМ!$D$39:$D$782,СВЦЭМ!$A$39:$A$782,$A86,СВЦЭМ!$B$39:$B$782,H$83)+'СЕТ СН'!$H$11+СВЦЭМ!$D$10+'СЕТ СН'!$H$5-'СЕТ СН'!$H$21</f>
        <v>4644.4000125800003</v>
      </c>
      <c r="I86" s="36">
        <f>SUMIFS(СВЦЭМ!$D$39:$D$782,СВЦЭМ!$A$39:$A$782,$A86,СВЦЭМ!$B$39:$B$782,I$83)+'СЕТ СН'!$H$11+СВЦЭМ!$D$10+'СЕТ СН'!$H$5-'СЕТ СН'!$H$21</f>
        <v>4536.2435781000004</v>
      </c>
      <c r="J86" s="36">
        <f>SUMIFS(СВЦЭМ!$D$39:$D$782,СВЦЭМ!$A$39:$A$782,$A86,СВЦЭМ!$B$39:$B$782,J$83)+'СЕТ СН'!$H$11+СВЦЭМ!$D$10+'СЕТ СН'!$H$5-'СЕТ СН'!$H$21</f>
        <v>4449.4066619499999</v>
      </c>
      <c r="K86" s="36">
        <f>SUMIFS(СВЦЭМ!$D$39:$D$782,СВЦЭМ!$A$39:$A$782,$A86,СВЦЭМ!$B$39:$B$782,K$83)+'СЕТ СН'!$H$11+СВЦЭМ!$D$10+'СЕТ СН'!$H$5-'СЕТ СН'!$H$21</f>
        <v>4379.2740951899996</v>
      </c>
      <c r="L86" s="36">
        <f>SUMIFS(СВЦЭМ!$D$39:$D$782,СВЦЭМ!$A$39:$A$782,$A86,СВЦЭМ!$B$39:$B$782,L$83)+'СЕТ СН'!$H$11+СВЦЭМ!$D$10+'СЕТ СН'!$H$5-'СЕТ СН'!$H$21</f>
        <v>4403.3519701900004</v>
      </c>
      <c r="M86" s="36">
        <f>SUMIFS(СВЦЭМ!$D$39:$D$782,СВЦЭМ!$A$39:$A$782,$A86,СВЦЭМ!$B$39:$B$782,M$83)+'СЕТ СН'!$H$11+СВЦЭМ!$D$10+'СЕТ СН'!$H$5-'СЕТ СН'!$H$21</f>
        <v>4387.0233652300003</v>
      </c>
      <c r="N86" s="36">
        <f>SUMIFS(СВЦЭМ!$D$39:$D$782,СВЦЭМ!$A$39:$A$782,$A86,СВЦЭМ!$B$39:$B$782,N$83)+'СЕТ СН'!$H$11+СВЦЭМ!$D$10+'СЕТ СН'!$H$5-'СЕТ СН'!$H$21</f>
        <v>4390.6585838700003</v>
      </c>
      <c r="O86" s="36">
        <f>SUMIFS(СВЦЭМ!$D$39:$D$782,СВЦЭМ!$A$39:$A$782,$A86,СВЦЭМ!$B$39:$B$782,O$83)+'СЕТ СН'!$H$11+СВЦЭМ!$D$10+'СЕТ СН'!$H$5-'СЕТ СН'!$H$21</f>
        <v>4381.2055373700005</v>
      </c>
      <c r="P86" s="36">
        <f>SUMIFS(СВЦЭМ!$D$39:$D$782,СВЦЭМ!$A$39:$A$782,$A86,СВЦЭМ!$B$39:$B$782,P$83)+'СЕТ СН'!$H$11+СВЦЭМ!$D$10+'СЕТ СН'!$H$5-'СЕТ СН'!$H$21</f>
        <v>4387.4965436299999</v>
      </c>
      <c r="Q86" s="36">
        <f>SUMIFS(СВЦЭМ!$D$39:$D$782,СВЦЭМ!$A$39:$A$782,$A86,СВЦЭМ!$B$39:$B$782,Q$83)+'СЕТ СН'!$H$11+СВЦЭМ!$D$10+'СЕТ СН'!$H$5-'СЕТ СН'!$H$21</f>
        <v>4404.7939619899998</v>
      </c>
      <c r="R86" s="36">
        <f>SUMIFS(СВЦЭМ!$D$39:$D$782,СВЦЭМ!$A$39:$A$782,$A86,СВЦЭМ!$B$39:$B$782,R$83)+'СЕТ СН'!$H$11+СВЦЭМ!$D$10+'СЕТ СН'!$H$5-'СЕТ СН'!$H$21</f>
        <v>4413.9737353700002</v>
      </c>
      <c r="S86" s="36">
        <f>SUMIFS(СВЦЭМ!$D$39:$D$782,СВЦЭМ!$A$39:$A$782,$A86,СВЦЭМ!$B$39:$B$782,S$83)+'СЕТ СН'!$H$11+СВЦЭМ!$D$10+'СЕТ СН'!$H$5-'СЕТ СН'!$H$21</f>
        <v>4417.35180717</v>
      </c>
      <c r="T86" s="36">
        <f>SUMIFS(СВЦЭМ!$D$39:$D$782,СВЦЭМ!$A$39:$A$782,$A86,СВЦЭМ!$B$39:$B$782,T$83)+'СЕТ СН'!$H$11+СВЦЭМ!$D$10+'СЕТ СН'!$H$5-'СЕТ СН'!$H$21</f>
        <v>4432.7415287399999</v>
      </c>
      <c r="U86" s="36">
        <f>SUMIFS(СВЦЭМ!$D$39:$D$782,СВЦЭМ!$A$39:$A$782,$A86,СВЦЭМ!$B$39:$B$782,U$83)+'СЕТ СН'!$H$11+СВЦЭМ!$D$10+'СЕТ СН'!$H$5-'СЕТ СН'!$H$21</f>
        <v>4445.63161545</v>
      </c>
      <c r="V86" s="36">
        <f>SUMIFS(СВЦЭМ!$D$39:$D$782,СВЦЭМ!$A$39:$A$782,$A86,СВЦЭМ!$B$39:$B$782,V$83)+'СЕТ СН'!$H$11+СВЦЭМ!$D$10+'СЕТ СН'!$H$5-'СЕТ СН'!$H$21</f>
        <v>4441.4182802699997</v>
      </c>
      <c r="W86" s="36">
        <f>SUMIFS(СВЦЭМ!$D$39:$D$782,СВЦЭМ!$A$39:$A$782,$A86,СВЦЭМ!$B$39:$B$782,W$83)+'СЕТ СН'!$H$11+СВЦЭМ!$D$10+'СЕТ СН'!$H$5-'СЕТ СН'!$H$21</f>
        <v>4441.15553413</v>
      </c>
      <c r="X86" s="36">
        <f>SUMIFS(СВЦЭМ!$D$39:$D$782,СВЦЭМ!$A$39:$A$782,$A86,СВЦЭМ!$B$39:$B$782,X$83)+'СЕТ СН'!$H$11+СВЦЭМ!$D$10+'СЕТ СН'!$H$5-'СЕТ СН'!$H$21</f>
        <v>4469.8107889900002</v>
      </c>
      <c r="Y86" s="36">
        <f>SUMIFS(СВЦЭМ!$D$39:$D$782,СВЦЭМ!$A$39:$A$782,$A86,СВЦЭМ!$B$39:$B$782,Y$83)+'СЕТ СН'!$H$11+СВЦЭМ!$D$10+'СЕТ СН'!$H$5-'СЕТ СН'!$H$21</f>
        <v>4546.9949790500004</v>
      </c>
    </row>
    <row r="87" spans="1:27" ht="15.75" x14ac:dyDescent="0.2">
      <c r="A87" s="35">
        <f t="shared" si="2"/>
        <v>45111</v>
      </c>
      <c r="B87" s="36">
        <f>SUMIFS(СВЦЭМ!$D$39:$D$782,СВЦЭМ!$A$39:$A$782,$A87,СВЦЭМ!$B$39:$B$782,B$83)+'СЕТ СН'!$H$11+СВЦЭМ!$D$10+'СЕТ СН'!$H$5-'СЕТ СН'!$H$21</f>
        <v>4697.3798441400004</v>
      </c>
      <c r="C87" s="36">
        <f>SUMIFS(СВЦЭМ!$D$39:$D$782,СВЦЭМ!$A$39:$A$782,$A87,СВЦЭМ!$B$39:$B$782,C$83)+'СЕТ СН'!$H$11+СВЦЭМ!$D$10+'СЕТ СН'!$H$5-'СЕТ СН'!$H$21</f>
        <v>4762.6020586300001</v>
      </c>
      <c r="D87" s="36">
        <f>SUMIFS(СВЦЭМ!$D$39:$D$782,СВЦЭМ!$A$39:$A$782,$A87,СВЦЭМ!$B$39:$B$782,D$83)+'СЕТ СН'!$H$11+СВЦЭМ!$D$10+'СЕТ СН'!$H$5-'СЕТ СН'!$H$21</f>
        <v>4774.02680143</v>
      </c>
      <c r="E87" s="36">
        <f>SUMIFS(СВЦЭМ!$D$39:$D$782,СВЦЭМ!$A$39:$A$782,$A87,СВЦЭМ!$B$39:$B$782,E$83)+'СЕТ СН'!$H$11+СВЦЭМ!$D$10+'СЕТ СН'!$H$5-'СЕТ СН'!$H$21</f>
        <v>4789.3253933100004</v>
      </c>
      <c r="F87" s="36">
        <f>SUMIFS(СВЦЭМ!$D$39:$D$782,СВЦЭМ!$A$39:$A$782,$A87,СВЦЭМ!$B$39:$B$782,F$83)+'СЕТ СН'!$H$11+СВЦЭМ!$D$10+'СЕТ СН'!$H$5-'СЕТ СН'!$H$21</f>
        <v>4780.6500857299998</v>
      </c>
      <c r="G87" s="36">
        <f>SUMIFS(СВЦЭМ!$D$39:$D$782,СВЦЭМ!$A$39:$A$782,$A87,СВЦЭМ!$B$39:$B$782,G$83)+'СЕТ СН'!$H$11+СВЦЭМ!$D$10+'СЕТ СН'!$H$5-'СЕТ СН'!$H$21</f>
        <v>4728.4573529099998</v>
      </c>
      <c r="H87" s="36">
        <f>SUMIFS(СВЦЭМ!$D$39:$D$782,СВЦЭМ!$A$39:$A$782,$A87,СВЦЭМ!$B$39:$B$782,H$83)+'СЕТ СН'!$H$11+СВЦЭМ!$D$10+'СЕТ СН'!$H$5-'СЕТ СН'!$H$21</f>
        <v>4697.7186103800004</v>
      </c>
      <c r="I87" s="36">
        <f>SUMIFS(СВЦЭМ!$D$39:$D$782,СВЦЭМ!$A$39:$A$782,$A87,СВЦЭМ!$B$39:$B$782,I$83)+'СЕТ СН'!$H$11+СВЦЭМ!$D$10+'СЕТ СН'!$H$5-'СЕТ СН'!$H$21</f>
        <v>4599.1583322799997</v>
      </c>
      <c r="J87" s="36">
        <f>SUMIFS(СВЦЭМ!$D$39:$D$782,СВЦЭМ!$A$39:$A$782,$A87,СВЦЭМ!$B$39:$B$782,J$83)+'СЕТ СН'!$H$11+СВЦЭМ!$D$10+'СЕТ СН'!$H$5-'СЕТ СН'!$H$21</f>
        <v>4512.8043729500005</v>
      </c>
      <c r="K87" s="36">
        <f>SUMIFS(СВЦЭМ!$D$39:$D$782,СВЦЭМ!$A$39:$A$782,$A87,СВЦЭМ!$B$39:$B$782,K$83)+'СЕТ СН'!$H$11+СВЦЭМ!$D$10+'СЕТ СН'!$H$5-'СЕТ СН'!$H$21</f>
        <v>4495.9636958299998</v>
      </c>
      <c r="L87" s="36">
        <f>SUMIFS(СВЦЭМ!$D$39:$D$782,СВЦЭМ!$A$39:$A$782,$A87,СВЦЭМ!$B$39:$B$782,L$83)+'СЕТ СН'!$H$11+СВЦЭМ!$D$10+'СЕТ СН'!$H$5-'СЕТ СН'!$H$21</f>
        <v>4476.4230804600002</v>
      </c>
      <c r="M87" s="36">
        <f>SUMIFS(СВЦЭМ!$D$39:$D$782,СВЦЭМ!$A$39:$A$782,$A87,СВЦЭМ!$B$39:$B$782,M$83)+'СЕТ СН'!$H$11+СВЦЭМ!$D$10+'СЕТ СН'!$H$5-'СЕТ СН'!$H$21</f>
        <v>4468.4751012699999</v>
      </c>
      <c r="N87" s="36">
        <f>SUMIFS(СВЦЭМ!$D$39:$D$782,СВЦЭМ!$A$39:$A$782,$A87,СВЦЭМ!$B$39:$B$782,N$83)+'СЕТ СН'!$H$11+СВЦЭМ!$D$10+'СЕТ СН'!$H$5-'СЕТ СН'!$H$21</f>
        <v>4483.0307926599999</v>
      </c>
      <c r="O87" s="36">
        <f>SUMIFS(СВЦЭМ!$D$39:$D$782,СВЦЭМ!$A$39:$A$782,$A87,СВЦЭМ!$B$39:$B$782,O$83)+'СЕТ СН'!$H$11+СВЦЭМ!$D$10+'СЕТ СН'!$H$5-'СЕТ СН'!$H$21</f>
        <v>4483.4727600599999</v>
      </c>
      <c r="P87" s="36">
        <f>SUMIFS(СВЦЭМ!$D$39:$D$782,СВЦЭМ!$A$39:$A$782,$A87,СВЦЭМ!$B$39:$B$782,P$83)+'СЕТ СН'!$H$11+СВЦЭМ!$D$10+'СЕТ СН'!$H$5-'СЕТ СН'!$H$21</f>
        <v>4483.7173571399999</v>
      </c>
      <c r="Q87" s="36">
        <f>SUMIFS(СВЦЭМ!$D$39:$D$782,СВЦЭМ!$A$39:$A$782,$A87,СВЦЭМ!$B$39:$B$782,Q$83)+'СЕТ СН'!$H$11+СВЦЭМ!$D$10+'СЕТ СН'!$H$5-'СЕТ СН'!$H$21</f>
        <v>4482.6883785</v>
      </c>
      <c r="R87" s="36">
        <f>SUMIFS(СВЦЭМ!$D$39:$D$782,СВЦЭМ!$A$39:$A$782,$A87,СВЦЭМ!$B$39:$B$782,R$83)+'СЕТ СН'!$H$11+СВЦЭМ!$D$10+'СЕТ СН'!$H$5-'СЕТ СН'!$H$21</f>
        <v>4487.2859201199999</v>
      </c>
      <c r="S87" s="36">
        <f>SUMIFS(СВЦЭМ!$D$39:$D$782,СВЦЭМ!$A$39:$A$782,$A87,СВЦЭМ!$B$39:$B$782,S$83)+'СЕТ СН'!$H$11+СВЦЭМ!$D$10+'СЕТ СН'!$H$5-'СЕТ СН'!$H$21</f>
        <v>4492.8641293600003</v>
      </c>
      <c r="T87" s="36">
        <f>SUMIFS(СВЦЭМ!$D$39:$D$782,СВЦЭМ!$A$39:$A$782,$A87,СВЦЭМ!$B$39:$B$782,T$83)+'СЕТ СН'!$H$11+СВЦЭМ!$D$10+'СЕТ СН'!$H$5-'СЕТ СН'!$H$21</f>
        <v>4486.0562983400005</v>
      </c>
      <c r="U87" s="36">
        <f>SUMIFS(СВЦЭМ!$D$39:$D$782,СВЦЭМ!$A$39:$A$782,$A87,СВЦЭМ!$B$39:$B$782,U$83)+'СЕТ СН'!$H$11+СВЦЭМ!$D$10+'СЕТ СН'!$H$5-'СЕТ СН'!$H$21</f>
        <v>4481.2899409199999</v>
      </c>
      <c r="V87" s="36">
        <f>SUMIFS(СВЦЭМ!$D$39:$D$782,СВЦЭМ!$A$39:$A$782,$A87,СВЦЭМ!$B$39:$B$782,V$83)+'СЕТ СН'!$H$11+СВЦЭМ!$D$10+'СЕТ СН'!$H$5-'СЕТ СН'!$H$21</f>
        <v>4460.4348792399996</v>
      </c>
      <c r="W87" s="36">
        <f>SUMIFS(СВЦЭМ!$D$39:$D$782,СВЦЭМ!$A$39:$A$782,$A87,СВЦЭМ!$B$39:$B$782,W$83)+'СЕТ СН'!$H$11+СВЦЭМ!$D$10+'СЕТ СН'!$H$5-'СЕТ СН'!$H$21</f>
        <v>4441.3709383900004</v>
      </c>
      <c r="X87" s="36">
        <f>SUMIFS(СВЦЭМ!$D$39:$D$782,СВЦЭМ!$A$39:$A$782,$A87,СВЦЭМ!$B$39:$B$782,X$83)+'СЕТ СН'!$H$11+СВЦЭМ!$D$10+'СЕТ СН'!$H$5-'СЕТ СН'!$H$21</f>
        <v>4486.4581787300003</v>
      </c>
      <c r="Y87" s="36">
        <f>SUMIFS(СВЦЭМ!$D$39:$D$782,СВЦЭМ!$A$39:$A$782,$A87,СВЦЭМ!$B$39:$B$782,Y$83)+'СЕТ СН'!$H$11+СВЦЭМ!$D$10+'СЕТ СН'!$H$5-'СЕТ СН'!$H$21</f>
        <v>4527.3875839100001</v>
      </c>
    </row>
    <row r="88" spans="1:27" ht="15.75" x14ac:dyDescent="0.2">
      <c r="A88" s="35">
        <f t="shared" si="2"/>
        <v>45112</v>
      </c>
      <c r="B88" s="36">
        <f>SUMIFS(СВЦЭМ!$D$39:$D$782,СВЦЭМ!$A$39:$A$782,$A88,СВЦЭМ!$B$39:$B$782,B$83)+'СЕТ СН'!$H$11+СВЦЭМ!$D$10+'СЕТ СН'!$H$5-'СЕТ СН'!$H$21</f>
        <v>4497.9460599399999</v>
      </c>
      <c r="C88" s="36">
        <f>SUMIFS(СВЦЭМ!$D$39:$D$782,СВЦЭМ!$A$39:$A$782,$A88,СВЦЭМ!$B$39:$B$782,C$83)+'СЕТ СН'!$H$11+СВЦЭМ!$D$10+'СЕТ СН'!$H$5-'СЕТ СН'!$H$21</f>
        <v>4553.4937575000004</v>
      </c>
      <c r="D88" s="36">
        <f>SUMIFS(СВЦЭМ!$D$39:$D$782,СВЦЭМ!$A$39:$A$782,$A88,СВЦЭМ!$B$39:$B$782,D$83)+'СЕТ СН'!$H$11+СВЦЭМ!$D$10+'СЕТ СН'!$H$5-'СЕТ СН'!$H$21</f>
        <v>4656.8508482500001</v>
      </c>
      <c r="E88" s="36">
        <f>SUMIFS(СВЦЭМ!$D$39:$D$782,СВЦЭМ!$A$39:$A$782,$A88,СВЦЭМ!$B$39:$B$782,E$83)+'СЕТ СН'!$H$11+СВЦЭМ!$D$10+'СЕТ СН'!$H$5-'СЕТ СН'!$H$21</f>
        <v>4659.5914518200007</v>
      </c>
      <c r="F88" s="36">
        <f>SUMIFS(СВЦЭМ!$D$39:$D$782,СВЦЭМ!$A$39:$A$782,$A88,СВЦЭМ!$B$39:$B$782,F$83)+'СЕТ СН'!$H$11+СВЦЭМ!$D$10+'СЕТ СН'!$H$5-'СЕТ СН'!$H$21</f>
        <v>4655.44847699</v>
      </c>
      <c r="G88" s="36">
        <f>SUMIFS(СВЦЭМ!$D$39:$D$782,СВЦЭМ!$A$39:$A$782,$A88,СВЦЭМ!$B$39:$B$782,G$83)+'СЕТ СН'!$H$11+СВЦЭМ!$D$10+'СЕТ СН'!$H$5-'СЕТ СН'!$H$21</f>
        <v>4650.2871525099999</v>
      </c>
      <c r="H88" s="36">
        <f>SUMIFS(СВЦЭМ!$D$39:$D$782,СВЦЭМ!$A$39:$A$782,$A88,СВЦЭМ!$B$39:$B$782,H$83)+'СЕТ СН'!$H$11+СВЦЭМ!$D$10+'СЕТ СН'!$H$5-'СЕТ СН'!$H$21</f>
        <v>4605.7376054200004</v>
      </c>
      <c r="I88" s="36">
        <f>SUMIFS(СВЦЭМ!$D$39:$D$782,СВЦЭМ!$A$39:$A$782,$A88,СВЦЭМ!$B$39:$B$782,I$83)+'СЕТ СН'!$H$11+СВЦЭМ!$D$10+'СЕТ СН'!$H$5-'СЕТ СН'!$H$21</f>
        <v>4544.5928732499997</v>
      </c>
      <c r="J88" s="36">
        <f>SUMIFS(СВЦЭМ!$D$39:$D$782,СВЦЭМ!$A$39:$A$782,$A88,СВЦЭМ!$B$39:$B$782,J$83)+'СЕТ СН'!$H$11+СВЦЭМ!$D$10+'СЕТ СН'!$H$5-'СЕТ СН'!$H$21</f>
        <v>4468.62459872</v>
      </c>
      <c r="K88" s="36">
        <f>SUMIFS(СВЦЭМ!$D$39:$D$782,СВЦЭМ!$A$39:$A$782,$A88,СВЦЭМ!$B$39:$B$782,K$83)+'СЕТ СН'!$H$11+СВЦЭМ!$D$10+'СЕТ СН'!$H$5-'СЕТ СН'!$H$21</f>
        <v>4405.8925707600001</v>
      </c>
      <c r="L88" s="36">
        <f>SUMIFS(СВЦЭМ!$D$39:$D$782,СВЦЭМ!$A$39:$A$782,$A88,СВЦЭМ!$B$39:$B$782,L$83)+'СЕТ СН'!$H$11+СВЦЭМ!$D$10+'СЕТ СН'!$H$5-'СЕТ СН'!$H$21</f>
        <v>4370.5171661200002</v>
      </c>
      <c r="M88" s="36">
        <f>SUMIFS(СВЦЭМ!$D$39:$D$782,СВЦЭМ!$A$39:$A$782,$A88,СВЦЭМ!$B$39:$B$782,M$83)+'СЕТ СН'!$H$11+СВЦЭМ!$D$10+'СЕТ СН'!$H$5-'СЕТ СН'!$H$21</f>
        <v>4343.2588160599998</v>
      </c>
      <c r="N88" s="36">
        <f>SUMIFS(СВЦЭМ!$D$39:$D$782,СВЦЭМ!$A$39:$A$782,$A88,СВЦЭМ!$B$39:$B$782,N$83)+'СЕТ СН'!$H$11+СВЦЭМ!$D$10+'СЕТ СН'!$H$5-'СЕТ СН'!$H$21</f>
        <v>4359.9343522300005</v>
      </c>
      <c r="O88" s="36">
        <f>SUMIFS(СВЦЭМ!$D$39:$D$782,СВЦЭМ!$A$39:$A$782,$A88,СВЦЭМ!$B$39:$B$782,O$83)+'СЕТ СН'!$H$11+СВЦЭМ!$D$10+'СЕТ СН'!$H$5-'СЕТ СН'!$H$21</f>
        <v>4369.6901903600001</v>
      </c>
      <c r="P88" s="36">
        <f>SUMIFS(СВЦЭМ!$D$39:$D$782,СВЦЭМ!$A$39:$A$782,$A88,СВЦЭМ!$B$39:$B$782,P$83)+'СЕТ СН'!$H$11+СВЦЭМ!$D$10+'СЕТ СН'!$H$5-'СЕТ СН'!$H$21</f>
        <v>4371.9302808900002</v>
      </c>
      <c r="Q88" s="36">
        <f>SUMIFS(СВЦЭМ!$D$39:$D$782,СВЦЭМ!$A$39:$A$782,$A88,СВЦЭМ!$B$39:$B$782,Q$83)+'СЕТ СН'!$H$11+СВЦЭМ!$D$10+'СЕТ СН'!$H$5-'СЕТ СН'!$H$21</f>
        <v>4368.8598301399998</v>
      </c>
      <c r="R88" s="36">
        <f>SUMIFS(СВЦЭМ!$D$39:$D$782,СВЦЭМ!$A$39:$A$782,$A88,СВЦЭМ!$B$39:$B$782,R$83)+'СЕТ СН'!$H$11+СВЦЭМ!$D$10+'СЕТ СН'!$H$5-'СЕТ СН'!$H$21</f>
        <v>4372.1996651600002</v>
      </c>
      <c r="S88" s="36">
        <f>SUMIFS(СВЦЭМ!$D$39:$D$782,СВЦЭМ!$A$39:$A$782,$A88,СВЦЭМ!$B$39:$B$782,S$83)+'СЕТ СН'!$H$11+СВЦЭМ!$D$10+'СЕТ СН'!$H$5-'СЕТ СН'!$H$21</f>
        <v>4350.08421077</v>
      </c>
      <c r="T88" s="36">
        <f>SUMIFS(СВЦЭМ!$D$39:$D$782,СВЦЭМ!$A$39:$A$782,$A88,СВЦЭМ!$B$39:$B$782,T$83)+'СЕТ СН'!$H$11+СВЦЭМ!$D$10+'СЕТ СН'!$H$5-'СЕТ СН'!$H$21</f>
        <v>4340.5957443000007</v>
      </c>
      <c r="U88" s="36">
        <f>SUMIFS(СВЦЭМ!$D$39:$D$782,СВЦЭМ!$A$39:$A$782,$A88,СВЦЭМ!$B$39:$B$782,U$83)+'СЕТ СН'!$H$11+СВЦЭМ!$D$10+'СЕТ СН'!$H$5-'СЕТ СН'!$H$21</f>
        <v>4344.2338713700001</v>
      </c>
      <c r="V88" s="36">
        <f>SUMIFS(СВЦЭМ!$D$39:$D$782,СВЦЭМ!$A$39:$A$782,$A88,СВЦЭМ!$B$39:$B$782,V$83)+'СЕТ СН'!$H$11+СВЦЭМ!$D$10+'СЕТ СН'!$H$5-'СЕТ СН'!$H$21</f>
        <v>4353.9798969500007</v>
      </c>
      <c r="W88" s="36">
        <f>SUMIFS(СВЦЭМ!$D$39:$D$782,СВЦЭМ!$A$39:$A$782,$A88,СВЦЭМ!$B$39:$B$782,W$83)+'СЕТ СН'!$H$11+СВЦЭМ!$D$10+'СЕТ СН'!$H$5-'СЕТ СН'!$H$21</f>
        <v>4350.9396048300005</v>
      </c>
      <c r="X88" s="36">
        <f>SUMIFS(СВЦЭМ!$D$39:$D$782,СВЦЭМ!$A$39:$A$782,$A88,СВЦЭМ!$B$39:$B$782,X$83)+'СЕТ СН'!$H$11+СВЦЭМ!$D$10+'СЕТ СН'!$H$5-'СЕТ СН'!$H$21</f>
        <v>4390.7666518200003</v>
      </c>
      <c r="Y88" s="36">
        <f>SUMIFS(СВЦЭМ!$D$39:$D$782,СВЦЭМ!$A$39:$A$782,$A88,СВЦЭМ!$B$39:$B$782,Y$83)+'СЕТ СН'!$H$11+СВЦЭМ!$D$10+'СЕТ СН'!$H$5-'СЕТ СН'!$H$21</f>
        <v>4470.80358703</v>
      </c>
    </row>
    <row r="89" spans="1:27" ht="15.75" x14ac:dyDescent="0.2">
      <c r="A89" s="35">
        <f t="shared" si="2"/>
        <v>45113</v>
      </c>
      <c r="B89" s="36">
        <f>SUMIFS(СВЦЭМ!$D$39:$D$782,СВЦЭМ!$A$39:$A$782,$A89,СВЦЭМ!$B$39:$B$782,B$83)+'СЕТ СН'!$H$11+СВЦЭМ!$D$10+'СЕТ СН'!$H$5-'СЕТ СН'!$H$21</f>
        <v>4562.7273234100003</v>
      </c>
      <c r="C89" s="36">
        <f>SUMIFS(СВЦЭМ!$D$39:$D$782,СВЦЭМ!$A$39:$A$782,$A89,СВЦЭМ!$B$39:$B$782,C$83)+'СЕТ СН'!$H$11+СВЦЭМ!$D$10+'СЕТ СН'!$H$5-'СЕТ СН'!$H$21</f>
        <v>4608.6077460800007</v>
      </c>
      <c r="D89" s="36">
        <f>SUMIFS(СВЦЭМ!$D$39:$D$782,СВЦЭМ!$A$39:$A$782,$A89,СВЦЭМ!$B$39:$B$782,D$83)+'СЕТ СН'!$H$11+СВЦЭМ!$D$10+'СЕТ СН'!$H$5-'СЕТ СН'!$H$21</f>
        <v>4632.4929474500004</v>
      </c>
      <c r="E89" s="36">
        <f>SUMIFS(СВЦЭМ!$D$39:$D$782,СВЦЭМ!$A$39:$A$782,$A89,СВЦЭМ!$B$39:$B$782,E$83)+'СЕТ СН'!$H$11+СВЦЭМ!$D$10+'СЕТ СН'!$H$5-'СЕТ СН'!$H$21</f>
        <v>4635.0825176600001</v>
      </c>
      <c r="F89" s="36">
        <f>SUMIFS(СВЦЭМ!$D$39:$D$782,СВЦЭМ!$A$39:$A$782,$A89,СВЦЭМ!$B$39:$B$782,F$83)+'СЕТ СН'!$H$11+СВЦЭМ!$D$10+'СЕТ СН'!$H$5-'СЕТ СН'!$H$21</f>
        <v>4627.7220103400005</v>
      </c>
      <c r="G89" s="36">
        <f>SUMIFS(СВЦЭМ!$D$39:$D$782,СВЦЭМ!$A$39:$A$782,$A89,СВЦЭМ!$B$39:$B$782,G$83)+'СЕТ СН'!$H$11+СВЦЭМ!$D$10+'СЕТ СН'!$H$5-'СЕТ СН'!$H$21</f>
        <v>4610.7092183799996</v>
      </c>
      <c r="H89" s="36">
        <f>SUMIFS(СВЦЭМ!$D$39:$D$782,СВЦЭМ!$A$39:$A$782,$A89,СВЦЭМ!$B$39:$B$782,H$83)+'СЕТ СН'!$H$11+СВЦЭМ!$D$10+'СЕТ СН'!$H$5-'СЕТ СН'!$H$21</f>
        <v>4574.7568984</v>
      </c>
      <c r="I89" s="36">
        <f>SUMIFS(СВЦЭМ!$D$39:$D$782,СВЦЭМ!$A$39:$A$782,$A89,СВЦЭМ!$B$39:$B$782,I$83)+'СЕТ СН'!$H$11+СВЦЭМ!$D$10+'СЕТ СН'!$H$5-'СЕТ СН'!$H$21</f>
        <v>4480.3385897900007</v>
      </c>
      <c r="J89" s="36">
        <f>SUMIFS(СВЦЭМ!$D$39:$D$782,СВЦЭМ!$A$39:$A$782,$A89,СВЦЭМ!$B$39:$B$782,J$83)+'СЕТ СН'!$H$11+СВЦЭМ!$D$10+'СЕТ СН'!$H$5-'СЕТ СН'!$H$21</f>
        <v>4402.6223992499999</v>
      </c>
      <c r="K89" s="36">
        <f>SUMIFS(СВЦЭМ!$D$39:$D$782,СВЦЭМ!$A$39:$A$782,$A89,СВЦЭМ!$B$39:$B$782,K$83)+'СЕТ СН'!$H$11+СВЦЭМ!$D$10+'СЕТ СН'!$H$5-'СЕТ СН'!$H$21</f>
        <v>4363.8219921199998</v>
      </c>
      <c r="L89" s="36">
        <f>SUMIFS(СВЦЭМ!$D$39:$D$782,СВЦЭМ!$A$39:$A$782,$A89,СВЦЭМ!$B$39:$B$782,L$83)+'СЕТ СН'!$H$11+СВЦЭМ!$D$10+'СЕТ СН'!$H$5-'СЕТ СН'!$H$21</f>
        <v>4361.2995910099999</v>
      </c>
      <c r="M89" s="36">
        <f>SUMIFS(СВЦЭМ!$D$39:$D$782,СВЦЭМ!$A$39:$A$782,$A89,СВЦЭМ!$B$39:$B$782,M$83)+'СЕТ СН'!$H$11+СВЦЭМ!$D$10+'СЕТ СН'!$H$5-'СЕТ СН'!$H$21</f>
        <v>4377.0565991399999</v>
      </c>
      <c r="N89" s="36">
        <f>SUMIFS(СВЦЭМ!$D$39:$D$782,СВЦЭМ!$A$39:$A$782,$A89,СВЦЭМ!$B$39:$B$782,N$83)+'СЕТ СН'!$H$11+СВЦЭМ!$D$10+'СЕТ СН'!$H$5-'СЕТ СН'!$H$21</f>
        <v>4379.8589414899998</v>
      </c>
      <c r="O89" s="36">
        <f>SUMIFS(СВЦЭМ!$D$39:$D$782,СВЦЭМ!$A$39:$A$782,$A89,СВЦЭМ!$B$39:$B$782,O$83)+'СЕТ СН'!$H$11+СВЦЭМ!$D$10+'СЕТ СН'!$H$5-'СЕТ СН'!$H$21</f>
        <v>4386.2104372699996</v>
      </c>
      <c r="P89" s="36">
        <f>SUMIFS(СВЦЭМ!$D$39:$D$782,СВЦЭМ!$A$39:$A$782,$A89,СВЦЭМ!$B$39:$B$782,P$83)+'СЕТ СН'!$H$11+СВЦЭМ!$D$10+'СЕТ СН'!$H$5-'СЕТ СН'!$H$21</f>
        <v>4396.7899005300005</v>
      </c>
      <c r="Q89" s="36">
        <f>SUMIFS(СВЦЭМ!$D$39:$D$782,СВЦЭМ!$A$39:$A$782,$A89,СВЦЭМ!$B$39:$B$782,Q$83)+'СЕТ СН'!$H$11+СВЦЭМ!$D$10+'СЕТ СН'!$H$5-'СЕТ СН'!$H$21</f>
        <v>4401.2079763800002</v>
      </c>
      <c r="R89" s="36">
        <f>SUMIFS(СВЦЭМ!$D$39:$D$782,СВЦЭМ!$A$39:$A$782,$A89,СВЦЭМ!$B$39:$B$782,R$83)+'СЕТ СН'!$H$11+СВЦЭМ!$D$10+'СЕТ СН'!$H$5-'СЕТ СН'!$H$21</f>
        <v>4388.8601894599997</v>
      </c>
      <c r="S89" s="36">
        <f>SUMIFS(СВЦЭМ!$D$39:$D$782,СВЦЭМ!$A$39:$A$782,$A89,СВЦЭМ!$B$39:$B$782,S$83)+'СЕТ СН'!$H$11+СВЦЭМ!$D$10+'СЕТ СН'!$H$5-'СЕТ СН'!$H$21</f>
        <v>4385.4141719500003</v>
      </c>
      <c r="T89" s="36">
        <f>SUMIFS(СВЦЭМ!$D$39:$D$782,СВЦЭМ!$A$39:$A$782,$A89,СВЦЭМ!$B$39:$B$782,T$83)+'СЕТ СН'!$H$11+СВЦЭМ!$D$10+'СЕТ СН'!$H$5-'СЕТ СН'!$H$21</f>
        <v>4390.6296507699999</v>
      </c>
      <c r="U89" s="36">
        <f>SUMIFS(СВЦЭМ!$D$39:$D$782,СВЦЭМ!$A$39:$A$782,$A89,СВЦЭМ!$B$39:$B$782,U$83)+'СЕТ СН'!$H$11+СВЦЭМ!$D$10+'СЕТ СН'!$H$5-'СЕТ СН'!$H$21</f>
        <v>4372.5423725500004</v>
      </c>
      <c r="V89" s="36">
        <f>SUMIFS(СВЦЭМ!$D$39:$D$782,СВЦЭМ!$A$39:$A$782,$A89,СВЦЭМ!$B$39:$B$782,V$83)+'СЕТ СН'!$H$11+СВЦЭМ!$D$10+'СЕТ СН'!$H$5-'СЕТ СН'!$H$21</f>
        <v>4378.68231191</v>
      </c>
      <c r="W89" s="36">
        <f>SUMIFS(СВЦЭМ!$D$39:$D$782,СВЦЭМ!$A$39:$A$782,$A89,СВЦЭМ!$B$39:$B$782,W$83)+'СЕТ СН'!$H$11+СВЦЭМ!$D$10+'СЕТ СН'!$H$5-'СЕТ СН'!$H$21</f>
        <v>4374.0667561500004</v>
      </c>
      <c r="X89" s="36">
        <f>SUMIFS(СВЦЭМ!$D$39:$D$782,СВЦЭМ!$A$39:$A$782,$A89,СВЦЭМ!$B$39:$B$782,X$83)+'СЕТ СН'!$H$11+СВЦЭМ!$D$10+'СЕТ СН'!$H$5-'СЕТ СН'!$H$21</f>
        <v>4460.8696928700001</v>
      </c>
      <c r="Y89" s="36">
        <f>SUMIFS(СВЦЭМ!$D$39:$D$782,СВЦЭМ!$A$39:$A$782,$A89,СВЦЭМ!$B$39:$B$782,Y$83)+'СЕТ СН'!$H$11+СВЦЭМ!$D$10+'СЕТ СН'!$H$5-'СЕТ СН'!$H$21</f>
        <v>4545.58714126</v>
      </c>
    </row>
    <row r="90" spans="1:27" ht="15.75" x14ac:dyDescent="0.2">
      <c r="A90" s="35">
        <f t="shared" si="2"/>
        <v>45114</v>
      </c>
      <c r="B90" s="36">
        <f>SUMIFS(СВЦЭМ!$D$39:$D$782,СВЦЭМ!$A$39:$A$782,$A90,СВЦЭМ!$B$39:$B$782,B$83)+'СЕТ СН'!$H$11+СВЦЭМ!$D$10+'СЕТ СН'!$H$5-'СЕТ СН'!$H$21</f>
        <v>4663.7068885500003</v>
      </c>
      <c r="C90" s="36">
        <f>SUMIFS(СВЦЭМ!$D$39:$D$782,СВЦЭМ!$A$39:$A$782,$A90,СВЦЭМ!$B$39:$B$782,C$83)+'СЕТ СН'!$H$11+СВЦЭМ!$D$10+'СЕТ СН'!$H$5-'СЕТ СН'!$H$21</f>
        <v>4781.3167403999996</v>
      </c>
      <c r="D90" s="36">
        <f>SUMIFS(СВЦЭМ!$D$39:$D$782,СВЦЭМ!$A$39:$A$782,$A90,СВЦЭМ!$B$39:$B$782,D$83)+'СЕТ СН'!$H$11+СВЦЭМ!$D$10+'СЕТ СН'!$H$5-'СЕТ СН'!$H$21</f>
        <v>4915.7147484799998</v>
      </c>
      <c r="E90" s="36">
        <f>SUMIFS(СВЦЭМ!$D$39:$D$782,СВЦЭМ!$A$39:$A$782,$A90,СВЦЭМ!$B$39:$B$782,E$83)+'СЕТ СН'!$H$11+СВЦЭМ!$D$10+'СЕТ СН'!$H$5-'СЕТ СН'!$H$21</f>
        <v>4939.97270389</v>
      </c>
      <c r="F90" s="36">
        <f>SUMIFS(СВЦЭМ!$D$39:$D$782,СВЦЭМ!$A$39:$A$782,$A90,СВЦЭМ!$B$39:$B$782,F$83)+'СЕТ СН'!$H$11+СВЦЭМ!$D$10+'СЕТ СН'!$H$5-'СЕТ СН'!$H$21</f>
        <v>4951.8719071699998</v>
      </c>
      <c r="G90" s="36">
        <f>SUMIFS(СВЦЭМ!$D$39:$D$782,СВЦЭМ!$A$39:$A$782,$A90,СВЦЭМ!$B$39:$B$782,G$83)+'СЕТ СН'!$H$11+СВЦЭМ!$D$10+'СЕТ СН'!$H$5-'СЕТ СН'!$H$21</f>
        <v>4958.8984854800001</v>
      </c>
      <c r="H90" s="36">
        <f>SUMIFS(СВЦЭМ!$D$39:$D$782,СВЦЭМ!$A$39:$A$782,$A90,СВЦЭМ!$B$39:$B$782,H$83)+'СЕТ СН'!$H$11+СВЦЭМ!$D$10+'СЕТ СН'!$H$5-'СЕТ СН'!$H$21</f>
        <v>4925.0943284300001</v>
      </c>
      <c r="I90" s="36">
        <f>SUMIFS(СВЦЭМ!$D$39:$D$782,СВЦЭМ!$A$39:$A$782,$A90,СВЦЭМ!$B$39:$B$782,I$83)+'СЕТ СН'!$H$11+СВЦЭМ!$D$10+'СЕТ СН'!$H$5-'СЕТ СН'!$H$21</f>
        <v>4795.2917566300002</v>
      </c>
      <c r="J90" s="36">
        <f>SUMIFS(СВЦЭМ!$D$39:$D$782,СВЦЭМ!$A$39:$A$782,$A90,СВЦЭМ!$B$39:$B$782,J$83)+'СЕТ СН'!$H$11+СВЦЭМ!$D$10+'СЕТ СН'!$H$5-'СЕТ СН'!$H$21</f>
        <v>4592.8609525299998</v>
      </c>
      <c r="K90" s="36">
        <f>SUMIFS(СВЦЭМ!$D$39:$D$782,СВЦЭМ!$A$39:$A$782,$A90,СВЦЭМ!$B$39:$B$782,K$83)+'СЕТ СН'!$H$11+СВЦЭМ!$D$10+'СЕТ СН'!$H$5-'СЕТ СН'!$H$21</f>
        <v>4569.7750122799998</v>
      </c>
      <c r="L90" s="36">
        <f>SUMIFS(СВЦЭМ!$D$39:$D$782,СВЦЭМ!$A$39:$A$782,$A90,СВЦЭМ!$B$39:$B$782,L$83)+'СЕТ СН'!$H$11+СВЦЭМ!$D$10+'СЕТ СН'!$H$5-'СЕТ СН'!$H$21</f>
        <v>4549.76997321</v>
      </c>
      <c r="M90" s="36">
        <f>SUMIFS(СВЦЭМ!$D$39:$D$782,СВЦЭМ!$A$39:$A$782,$A90,СВЦЭМ!$B$39:$B$782,M$83)+'СЕТ СН'!$H$11+СВЦЭМ!$D$10+'СЕТ СН'!$H$5-'СЕТ СН'!$H$21</f>
        <v>4470.4339167100006</v>
      </c>
      <c r="N90" s="36">
        <f>SUMIFS(СВЦЭМ!$D$39:$D$782,СВЦЭМ!$A$39:$A$782,$A90,СВЦЭМ!$B$39:$B$782,N$83)+'СЕТ СН'!$H$11+СВЦЭМ!$D$10+'СЕТ СН'!$H$5-'СЕТ СН'!$H$21</f>
        <v>4519.9176007599999</v>
      </c>
      <c r="O90" s="36">
        <f>SUMIFS(СВЦЭМ!$D$39:$D$782,СВЦЭМ!$A$39:$A$782,$A90,СВЦЭМ!$B$39:$B$782,O$83)+'СЕТ СН'!$H$11+СВЦЭМ!$D$10+'СЕТ СН'!$H$5-'СЕТ СН'!$H$21</f>
        <v>4517.6080570399999</v>
      </c>
      <c r="P90" s="36">
        <f>SUMIFS(СВЦЭМ!$D$39:$D$782,СВЦЭМ!$A$39:$A$782,$A90,СВЦЭМ!$B$39:$B$782,P$83)+'СЕТ СН'!$H$11+СВЦЭМ!$D$10+'СЕТ СН'!$H$5-'СЕТ СН'!$H$21</f>
        <v>4488.48630529</v>
      </c>
      <c r="Q90" s="36">
        <f>SUMIFS(СВЦЭМ!$D$39:$D$782,СВЦЭМ!$A$39:$A$782,$A90,СВЦЭМ!$B$39:$B$782,Q$83)+'СЕТ СН'!$H$11+СВЦЭМ!$D$10+'СЕТ СН'!$H$5-'СЕТ СН'!$H$21</f>
        <v>4531.6180543700002</v>
      </c>
      <c r="R90" s="36">
        <f>SUMIFS(СВЦЭМ!$D$39:$D$782,СВЦЭМ!$A$39:$A$782,$A90,СВЦЭМ!$B$39:$B$782,R$83)+'СЕТ СН'!$H$11+СВЦЭМ!$D$10+'СЕТ СН'!$H$5-'СЕТ СН'!$H$21</f>
        <v>4540.5110572200001</v>
      </c>
      <c r="S90" s="36">
        <f>SUMIFS(СВЦЭМ!$D$39:$D$782,СВЦЭМ!$A$39:$A$782,$A90,СВЦЭМ!$B$39:$B$782,S$83)+'СЕТ СН'!$H$11+СВЦЭМ!$D$10+'СЕТ СН'!$H$5-'СЕТ СН'!$H$21</f>
        <v>4540.9037664799998</v>
      </c>
      <c r="T90" s="36">
        <f>SUMIFS(СВЦЭМ!$D$39:$D$782,СВЦЭМ!$A$39:$A$782,$A90,СВЦЭМ!$B$39:$B$782,T$83)+'СЕТ СН'!$H$11+СВЦЭМ!$D$10+'СЕТ СН'!$H$5-'СЕТ СН'!$H$21</f>
        <v>4542.1220228100001</v>
      </c>
      <c r="U90" s="36">
        <f>SUMIFS(СВЦЭМ!$D$39:$D$782,СВЦЭМ!$A$39:$A$782,$A90,СВЦЭМ!$B$39:$B$782,U$83)+'СЕТ СН'!$H$11+СВЦЭМ!$D$10+'СЕТ СН'!$H$5-'СЕТ СН'!$H$21</f>
        <v>4559.7530672100002</v>
      </c>
      <c r="V90" s="36">
        <f>SUMIFS(СВЦЭМ!$D$39:$D$782,СВЦЭМ!$A$39:$A$782,$A90,СВЦЭМ!$B$39:$B$782,V$83)+'СЕТ СН'!$H$11+СВЦЭМ!$D$10+'СЕТ СН'!$H$5-'СЕТ СН'!$H$21</f>
        <v>4581.7530148900005</v>
      </c>
      <c r="W90" s="36">
        <f>SUMIFS(СВЦЭМ!$D$39:$D$782,СВЦЭМ!$A$39:$A$782,$A90,СВЦЭМ!$B$39:$B$782,W$83)+'СЕТ СН'!$H$11+СВЦЭМ!$D$10+'СЕТ СН'!$H$5-'СЕТ СН'!$H$21</f>
        <v>4585.0904807699999</v>
      </c>
      <c r="X90" s="36">
        <f>SUMIFS(СВЦЭМ!$D$39:$D$782,СВЦЭМ!$A$39:$A$782,$A90,СВЦЭМ!$B$39:$B$782,X$83)+'СЕТ СН'!$H$11+СВЦЭМ!$D$10+'СЕТ СН'!$H$5-'СЕТ СН'!$H$21</f>
        <v>4606.6636748199999</v>
      </c>
      <c r="Y90" s="36">
        <f>SUMIFS(СВЦЭМ!$D$39:$D$782,СВЦЭМ!$A$39:$A$782,$A90,СВЦЭМ!$B$39:$B$782,Y$83)+'СЕТ СН'!$H$11+СВЦЭМ!$D$10+'СЕТ СН'!$H$5-'СЕТ СН'!$H$21</f>
        <v>4791.8137465099999</v>
      </c>
    </row>
    <row r="91" spans="1:27" ht="15.75" x14ac:dyDescent="0.2">
      <c r="A91" s="35">
        <f t="shared" si="2"/>
        <v>45115</v>
      </c>
      <c r="B91" s="36">
        <f>SUMIFS(СВЦЭМ!$D$39:$D$782,СВЦЭМ!$A$39:$A$782,$A91,СВЦЭМ!$B$39:$B$782,B$83)+'СЕТ СН'!$H$11+СВЦЭМ!$D$10+'СЕТ СН'!$H$5-'СЕТ СН'!$H$21</f>
        <v>4683.0365527600006</v>
      </c>
      <c r="C91" s="36">
        <f>SUMIFS(СВЦЭМ!$D$39:$D$782,СВЦЭМ!$A$39:$A$782,$A91,СВЦЭМ!$B$39:$B$782,C$83)+'СЕТ СН'!$H$11+СВЦЭМ!$D$10+'СЕТ СН'!$H$5-'СЕТ СН'!$H$21</f>
        <v>4784.9287888600002</v>
      </c>
      <c r="D91" s="36">
        <f>SUMIFS(СВЦЭМ!$D$39:$D$782,СВЦЭМ!$A$39:$A$782,$A91,СВЦЭМ!$B$39:$B$782,D$83)+'СЕТ СН'!$H$11+СВЦЭМ!$D$10+'СЕТ СН'!$H$5-'СЕТ СН'!$H$21</f>
        <v>4785.5262005000004</v>
      </c>
      <c r="E91" s="36">
        <f>SUMIFS(СВЦЭМ!$D$39:$D$782,СВЦЭМ!$A$39:$A$782,$A91,СВЦЭМ!$B$39:$B$782,E$83)+'СЕТ СН'!$H$11+СВЦЭМ!$D$10+'СЕТ СН'!$H$5-'СЕТ СН'!$H$21</f>
        <v>4762.7248642200002</v>
      </c>
      <c r="F91" s="36">
        <f>SUMIFS(СВЦЭМ!$D$39:$D$782,СВЦЭМ!$A$39:$A$782,$A91,СВЦЭМ!$B$39:$B$782,F$83)+'СЕТ СН'!$H$11+СВЦЭМ!$D$10+'СЕТ СН'!$H$5-'СЕТ СН'!$H$21</f>
        <v>4760.1153813199999</v>
      </c>
      <c r="G91" s="36">
        <f>SUMIFS(СВЦЭМ!$D$39:$D$782,СВЦЭМ!$A$39:$A$782,$A91,СВЦЭМ!$B$39:$B$782,G$83)+'СЕТ СН'!$H$11+СВЦЭМ!$D$10+'СЕТ СН'!$H$5-'СЕТ СН'!$H$21</f>
        <v>4764.8245250700002</v>
      </c>
      <c r="H91" s="36">
        <f>SUMIFS(СВЦЭМ!$D$39:$D$782,СВЦЭМ!$A$39:$A$782,$A91,СВЦЭМ!$B$39:$B$782,H$83)+'СЕТ СН'!$H$11+СВЦЭМ!$D$10+'СЕТ СН'!$H$5-'СЕТ СН'!$H$21</f>
        <v>4724.8388952300002</v>
      </c>
      <c r="I91" s="36">
        <f>SUMIFS(СВЦЭМ!$D$39:$D$782,СВЦЭМ!$A$39:$A$782,$A91,СВЦЭМ!$B$39:$B$782,I$83)+'СЕТ СН'!$H$11+СВЦЭМ!$D$10+'СЕТ СН'!$H$5-'СЕТ СН'!$H$21</f>
        <v>4552.7976303100004</v>
      </c>
      <c r="J91" s="36">
        <f>SUMIFS(СВЦЭМ!$D$39:$D$782,СВЦЭМ!$A$39:$A$782,$A91,СВЦЭМ!$B$39:$B$782,J$83)+'СЕТ СН'!$H$11+СВЦЭМ!$D$10+'СЕТ СН'!$H$5-'СЕТ СН'!$H$21</f>
        <v>4497.0633263899999</v>
      </c>
      <c r="K91" s="36">
        <f>SUMIFS(СВЦЭМ!$D$39:$D$782,СВЦЭМ!$A$39:$A$782,$A91,СВЦЭМ!$B$39:$B$782,K$83)+'СЕТ СН'!$H$11+СВЦЭМ!$D$10+'СЕТ СН'!$H$5-'СЕТ СН'!$H$21</f>
        <v>4486.7175116799999</v>
      </c>
      <c r="L91" s="36">
        <f>SUMIFS(СВЦЭМ!$D$39:$D$782,СВЦЭМ!$A$39:$A$782,$A91,СВЦЭМ!$B$39:$B$782,L$83)+'СЕТ СН'!$H$11+СВЦЭМ!$D$10+'СЕТ СН'!$H$5-'СЕТ СН'!$H$21</f>
        <v>4474.07643568</v>
      </c>
      <c r="M91" s="36">
        <f>SUMIFS(СВЦЭМ!$D$39:$D$782,СВЦЭМ!$A$39:$A$782,$A91,СВЦЭМ!$B$39:$B$782,M$83)+'СЕТ СН'!$H$11+СВЦЭМ!$D$10+'СЕТ СН'!$H$5-'СЕТ СН'!$H$21</f>
        <v>4481.1440558000004</v>
      </c>
      <c r="N91" s="36">
        <f>SUMIFS(СВЦЭМ!$D$39:$D$782,СВЦЭМ!$A$39:$A$782,$A91,СВЦЭМ!$B$39:$B$782,N$83)+'СЕТ СН'!$H$11+СВЦЭМ!$D$10+'СЕТ СН'!$H$5-'СЕТ СН'!$H$21</f>
        <v>4480.6984465000005</v>
      </c>
      <c r="O91" s="36">
        <f>SUMIFS(СВЦЭМ!$D$39:$D$782,СВЦЭМ!$A$39:$A$782,$A91,СВЦЭМ!$B$39:$B$782,O$83)+'СЕТ СН'!$H$11+СВЦЭМ!$D$10+'СЕТ СН'!$H$5-'СЕТ СН'!$H$21</f>
        <v>4487.3619041100001</v>
      </c>
      <c r="P91" s="36">
        <f>SUMIFS(СВЦЭМ!$D$39:$D$782,СВЦЭМ!$A$39:$A$782,$A91,СВЦЭМ!$B$39:$B$782,P$83)+'СЕТ СН'!$H$11+СВЦЭМ!$D$10+'СЕТ СН'!$H$5-'СЕТ СН'!$H$21</f>
        <v>4495.9003906100006</v>
      </c>
      <c r="Q91" s="36">
        <f>SUMIFS(СВЦЭМ!$D$39:$D$782,СВЦЭМ!$A$39:$A$782,$A91,СВЦЭМ!$B$39:$B$782,Q$83)+'СЕТ СН'!$H$11+СВЦЭМ!$D$10+'СЕТ СН'!$H$5-'СЕТ СН'!$H$21</f>
        <v>4495.94780601</v>
      </c>
      <c r="R91" s="36">
        <f>SUMIFS(СВЦЭМ!$D$39:$D$782,СВЦЭМ!$A$39:$A$782,$A91,СВЦЭМ!$B$39:$B$782,R$83)+'СЕТ СН'!$H$11+СВЦЭМ!$D$10+'СЕТ СН'!$H$5-'СЕТ СН'!$H$21</f>
        <v>4504.5077690100006</v>
      </c>
      <c r="S91" s="36">
        <f>SUMIFS(СВЦЭМ!$D$39:$D$782,СВЦЭМ!$A$39:$A$782,$A91,СВЦЭМ!$B$39:$B$782,S$83)+'СЕТ СН'!$H$11+СВЦЭМ!$D$10+'СЕТ СН'!$H$5-'СЕТ СН'!$H$21</f>
        <v>4506.4478387400004</v>
      </c>
      <c r="T91" s="36">
        <f>SUMIFS(СВЦЭМ!$D$39:$D$782,СВЦЭМ!$A$39:$A$782,$A91,СВЦЭМ!$B$39:$B$782,T$83)+'СЕТ СН'!$H$11+СВЦЭМ!$D$10+'СЕТ СН'!$H$5-'СЕТ СН'!$H$21</f>
        <v>4509.3318088300002</v>
      </c>
      <c r="U91" s="36">
        <f>SUMIFS(СВЦЭМ!$D$39:$D$782,СВЦЭМ!$A$39:$A$782,$A91,СВЦЭМ!$B$39:$B$782,U$83)+'СЕТ СН'!$H$11+СВЦЭМ!$D$10+'СЕТ СН'!$H$5-'СЕТ СН'!$H$21</f>
        <v>4500.3887022899999</v>
      </c>
      <c r="V91" s="36">
        <f>SUMIFS(СВЦЭМ!$D$39:$D$782,СВЦЭМ!$A$39:$A$782,$A91,СВЦЭМ!$B$39:$B$782,V$83)+'СЕТ СН'!$H$11+СВЦЭМ!$D$10+'СЕТ СН'!$H$5-'СЕТ СН'!$H$21</f>
        <v>4515.4820745699999</v>
      </c>
      <c r="W91" s="36">
        <f>SUMIFS(СВЦЭМ!$D$39:$D$782,СВЦЭМ!$A$39:$A$782,$A91,СВЦЭМ!$B$39:$B$782,W$83)+'СЕТ СН'!$H$11+СВЦЭМ!$D$10+'СЕТ СН'!$H$5-'СЕТ СН'!$H$21</f>
        <v>4528.19633282</v>
      </c>
      <c r="X91" s="36">
        <f>SUMIFS(СВЦЭМ!$D$39:$D$782,СВЦЭМ!$A$39:$A$782,$A91,СВЦЭМ!$B$39:$B$782,X$83)+'СЕТ СН'!$H$11+СВЦЭМ!$D$10+'СЕТ СН'!$H$5-'СЕТ СН'!$H$21</f>
        <v>4584.6748512800004</v>
      </c>
      <c r="Y91" s="36">
        <f>SUMIFS(СВЦЭМ!$D$39:$D$782,СВЦЭМ!$A$39:$A$782,$A91,СВЦЭМ!$B$39:$B$782,Y$83)+'СЕТ СН'!$H$11+СВЦЭМ!$D$10+'СЕТ СН'!$H$5-'СЕТ СН'!$H$21</f>
        <v>4648.1122686199997</v>
      </c>
    </row>
    <row r="92" spans="1:27" ht="15.75" x14ac:dyDescent="0.2">
      <c r="A92" s="35">
        <f t="shared" si="2"/>
        <v>45116</v>
      </c>
      <c r="B92" s="36">
        <f>SUMIFS(СВЦЭМ!$D$39:$D$782,СВЦЭМ!$A$39:$A$782,$A92,СВЦЭМ!$B$39:$B$782,B$83)+'СЕТ СН'!$H$11+СВЦЭМ!$D$10+'СЕТ СН'!$H$5-'СЕТ СН'!$H$21</f>
        <v>4600.4048126600001</v>
      </c>
      <c r="C92" s="36">
        <f>SUMIFS(СВЦЭМ!$D$39:$D$782,СВЦЭМ!$A$39:$A$782,$A92,СВЦЭМ!$B$39:$B$782,C$83)+'СЕТ СН'!$H$11+СВЦЭМ!$D$10+'СЕТ СН'!$H$5-'СЕТ СН'!$H$21</f>
        <v>4716.1992550599998</v>
      </c>
      <c r="D92" s="36">
        <f>SUMIFS(СВЦЭМ!$D$39:$D$782,СВЦЭМ!$A$39:$A$782,$A92,СВЦЭМ!$B$39:$B$782,D$83)+'СЕТ СН'!$H$11+СВЦЭМ!$D$10+'СЕТ СН'!$H$5-'СЕТ СН'!$H$21</f>
        <v>4790.8928464600003</v>
      </c>
      <c r="E92" s="36">
        <f>SUMIFS(СВЦЭМ!$D$39:$D$782,СВЦЭМ!$A$39:$A$782,$A92,СВЦЭМ!$B$39:$B$782,E$83)+'СЕТ СН'!$H$11+СВЦЭМ!$D$10+'СЕТ СН'!$H$5-'СЕТ СН'!$H$21</f>
        <v>4784.41415994</v>
      </c>
      <c r="F92" s="36">
        <f>SUMIFS(СВЦЭМ!$D$39:$D$782,СВЦЭМ!$A$39:$A$782,$A92,СВЦЭМ!$B$39:$B$782,F$83)+'СЕТ СН'!$H$11+СВЦЭМ!$D$10+'СЕТ СН'!$H$5-'СЕТ СН'!$H$21</f>
        <v>4779.0733696099996</v>
      </c>
      <c r="G92" s="36">
        <f>SUMIFS(СВЦЭМ!$D$39:$D$782,СВЦЭМ!$A$39:$A$782,$A92,СВЦЭМ!$B$39:$B$782,G$83)+'СЕТ СН'!$H$11+СВЦЭМ!$D$10+'СЕТ СН'!$H$5-'СЕТ СН'!$H$21</f>
        <v>4785.8260505100006</v>
      </c>
      <c r="H92" s="36">
        <f>SUMIFS(СВЦЭМ!$D$39:$D$782,СВЦЭМ!$A$39:$A$782,$A92,СВЦЭМ!$B$39:$B$782,H$83)+'СЕТ СН'!$H$11+СВЦЭМ!$D$10+'СЕТ СН'!$H$5-'СЕТ СН'!$H$21</f>
        <v>4813.5973376600004</v>
      </c>
      <c r="I92" s="36">
        <f>SUMIFS(СВЦЭМ!$D$39:$D$782,СВЦЭМ!$A$39:$A$782,$A92,СВЦЭМ!$B$39:$B$782,I$83)+'СЕТ СН'!$H$11+СВЦЭМ!$D$10+'СЕТ СН'!$H$5-'СЕТ СН'!$H$21</f>
        <v>4708.7278708399999</v>
      </c>
      <c r="J92" s="36">
        <f>SUMIFS(СВЦЭМ!$D$39:$D$782,СВЦЭМ!$A$39:$A$782,$A92,СВЦЭМ!$B$39:$B$782,J$83)+'СЕТ СН'!$H$11+СВЦЭМ!$D$10+'СЕТ СН'!$H$5-'СЕТ СН'!$H$21</f>
        <v>4621.0238651199998</v>
      </c>
      <c r="K92" s="36">
        <f>SUMIFS(СВЦЭМ!$D$39:$D$782,СВЦЭМ!$A$39:$A$782,$A92,СВЦЭМ!$B$39:$B$782,K$83)+'СЕТ СН'!$H$11+СВЦЭМ!$D$10+'СЕТ СН'!$H$5-'СЕТ СН'!$H$21</f>
        <v>4516.4574236600001</v>
      </c>
      <c r="L92" s="36">
        <f>SUMIFS(СВЦЭМ!$D$39:$D$782,СВЦЭМ!$A$39:$A$782,$A92,СВЦЭМ!$B$39:$B$782,L$83)+'СЕТ СН'!$H$11+СВЦЭМ!$D$10+'СЕТ СН'!$H$5-'СЕТ СН'!$H$21</f>
        <v>4527.8594094300006</v>
      </c>
      <c r="M92" s="36">
        <f>SUMIFS(СВЦЭМ!$D$39:$D$782,СВЦЭМ!$A$39:$A$782,$A92,СВЦЭМ!$B$39:$B$782,M$83)+'СЕТ СН'!$H$11+СВЦЭМ!$D$10+'СЕТ СН'!$H$5-'СЕТ СН'!$H$21</f>
        <v>4507.9113751000004</v>
      </c>
      <c r="N92" s="36">
        <f>SUMIFS(СВЦЭМ!$D$39:$D$782,СВЦЭМ!$A$39:$A$782,$A92,СВЦЭМ!$B$39:$B$782,N$83)+'СЕТ СН'!$H$11+СВЦЭМ!$D$10+'СЕТ СН'!$H$5-'СЕТ СН'!$H$21</f>
        <v>4495.4762290300005</v>
      </c>
      <c r="O92" s="36">
        <f>SUMIFS(СВЦЭМ!$D$39:$D$782,СВЦЭМ!$A$39:$A$782,$A92,СВЦЭМ!$B$39:$B$782,O$83)+'СЕТ СН'!$H$11+СВЦЭМ!$D$10+'СЕТ СН'!$H$5-'СЕТ СН'!$H$21</f>
        <v>4500.2820283399997</v>
      </c>
      <c r="P92" s="36">
        <f>SUMIFS(СВЦЭМ!$D$39:$D$782,СВЦЭМ!$A$39:$A$782,$A92,СВЦЭМ!$B$39:$B$782,P$83)+'СЕТ СН'!$H$11+СВЦЭМ!$D$10+'СЕТ СН'!$H$5-'СЕТ СН'!$H$21</f>
        <v>4510.5112083399999</v>
      </c>
      <c r="Q92" s="36">
        <f>SUMIFS(СВЦЭМ!$D$39:$D$782,СВЦЭМ!$A$39:$A$782,$A92,СВЦЭМ!$B$39:$B$782,Q$83)+'СЕТ СН'!$H$11+СВЦЭМ!$D$10+'СЕТ СН'!$H$5-'СЕТ СН'!$H$21</f>
        <v>4512.2114621800001</v>
      </c>
      <c r="R92" s="36">
        <f>SUMIFS(СВЦЭМ!$D$39:$D$782,СВЦЭМ!$A$39:$A$782,$A92,СВЦЭМ!$B$39:$B$782,R$83)+'СЕТ СН'!$H$11+СВЦЭМ!$D$10+'СЕТ СН'!$H$5-'СЕТ СН'!$H$21</f>
        <v>4507.0975072800002</v>
      </c>
      <c r="S92" s="36">
        <f>SUMIFS(СВЦЭМ!$D$39:$D$782,СВЦЭМ!$A$39:$A$782,$A92,СВЦЭМ!$B$39:$B$782,S$83)+'СЕТ СН'!$H$11+СВЦЭМ!$D$10+'СЕТ СН'!$H$5-'СЕТ СН'!$H$21</f>
        <v>4503.4704128800004</v>
      </c>
      <c r="T92" s="36">
        <f>SUMIFS(СВЦЭМ!$D$39:$D$782,СВЦЭМ!$A$39:$A$782,$A92,СВЦЭМ!$B$39:$B$782,T$83)+'СЕТ СН'!$H$11+СВЦЭМ!$D$10+'СЕТ СН'!$H$5-'СЕТ СН'!$H$21</f>
        <v>4500.5506891200002</v>
      </c>
      <c r="U92" s="36">
        <f>SUMIFS(СВЦЭМ!$D$39:$D$782,СВЦЭМ!$A$39:$A$782,$A92,СВЦЭМ!$B$39:$B$782,U$83)+'СЕТ СН'!$H$11+СВЦЭМ!$D$10+'СЕТ СН'!$H$5-'СЕТ СН'!$H$21</f>
        <v>4528.1426304300003</v>
      </c>
      <c r="V92" s="36">
        <f>SUMIFS(СВЦЭМ!$D$39:$D$782,СВЦЭМ!$A$39:$A$782,$A92,СВЦЭМ!$B$39:$B$782,V$83)+'СЕТ СН'!$H$11+СВЦЭМ!$D$10+'СЕТ СН'!$H$5-'СЕТ СН'!$H$21</f>
        <v>4534.3252349800005</v>
      </c>
      <c r="W92" s="36">
        <f>SUMIFS(СВЦЭМ!$D$39:$D$782,СВЦЭМ!$A$39:$A$782,$A92,СВЦЭМ!$B$39:$B$782,W$83)+'СЕТ СН'!$H$11+СВЦЭМ!$D$10+'СЕТ СН'!$H$5-'СЕТ СН'!$H$21</f>
        <v>4500.2872587800002</v>
      </c>
      <c r="X92" s="36">
        <f>SUMIFS(СВЦЭМ!$D$39:$D$782,СВЦЭМ!$A$39:$A$782,$A92,СВЦЭМ!$B$39:$B$782,X$83)+'СЕТ СН'!$H$11+СВЦЭМ!$D$10+'СЕТ СН'!$H$5-'СЕТ СН'!$H$21</f>
        <v>4538.3390353800005</v>
      </c>
      <c r="Y92" s="36">
        <f>SUMIFS(СВЦЭМ!$D$39:$D$782,СВЦЭМ!$A$39:$A$782,$A92,СВЦЭМ!$B$39:$B$782,Y$83)+'СЕТ СН'!$H$11+СВЦЭМ!$D$10+'СЕТ СН'!$H$5-'СЕТ СН'!$H$21</f>
        <v>4630.0946715700002</v>
      </c>
    </row>
    <row r="93" spans="1:27" ht="15.75" x14ac:dyDescent="0.2">
      <c r="A93" s="35">
        <f t="shared" si="2"/>
        <v>45117</v>
      </c>
      <c r="B93" s="36">
        <f>SUMIFS(СВЦЭМ!$D$39:$D$782,СВЦЭМ!$A$39:$A$782,$A93,СВЦЭМ!$B$39:$B$782,B$83)+'СЕТ СН'!$H$11+СВЦЭМ!$D$10+'СЕТ СН'!$H$5-'СЕТ СН'!$H$21</f>
        <v>4611.3958336900005</v>
      </c>
      <c r="C93" s="36">
        <f>SUMIFS(СВЦЭМ!$D$39:$D$782,СВЦЭМ!$A$39:$A$782,$A93,СВЦЭМ!$B$39:$B$782,C$83)+'СЕТ СН'!$H$11+СВЦЭМ!$D$10+'СЕТ СН'!$H$5-'СЕТ СН'!$H$21</f>
        <v>4691.8671102799999</v>
      </c>
      <c r="D93" s="36">
        <f>SUMIFS(СВЦЭМ!$D$39:$D$782,СВЦЭМ!$A$39:$A$782,$A93,СВЦЭМ!$B$39:$B$782,D$83)+'СЕТ СН'!$H$11+СВЦЭМ!$D$10+'СЕТ СН'!$H$5-'СЕТ СН'!$H$21</f>
        <v>4808.5638459900001</v>
      </c>
      <c r="E93" s="36">
        <f>SUMIFS(СВЦЭМ!$D$39:$D$782,СВЦЭМ!$A$39:$A$782,$A93,СВЦЭМ!$B$39:$B$782,E$83)+'СЕТ СН'!$H$11+СВЦЭМ!$D$10+'СЕТ СН'!$H$5-'СЕТ СН'!$H$21</f>
        <v>4829.9398487799999</v>
      </c>
      <c r="F93" s="36">
        <f>SUMIFS(СВЦЭМ!$D$39:$D$782,СВЦЭМ!$A$39:$A$782,$A93,СВЦЭМ!$B$39:$B$782,F$83)+'СЕТ СН'!$H$11+СВЦЭМ!$D$10+'СЕТ СН'!$H$5-'СЕТ СН'!$H$21</f>
        <v>4819.8999992200006</v>
      </c>
      <c r="G93" s="36">
        <f>SUMIFS(СВЦЭМ!$D$39:$D$782,СВЦЭМ!$A$39:$A$782,$A93,СВЦЭМ!$B$39:$B$782,G$83)+'СЕТ СН'!$H$11+СВЦЭМ!$D$10+'СЕТ СН'!$H$5-'СЕТ СН'!$H$21</f>
        <v>4823.4175866599999</v>
      </c>
      <c r="H93" s="36">
        <f>SUMIFS(СВЦЭМ!$D$39:$D$782,СВЦЭМ!$A$39:$A$782,$A93,СВЦЭМ!$B$39:$B$782,H$83)+'СЕТ СН'!$H$11+СВЦЭМ!$D$10+'СЕТ СН'!$H$5-'СЕТ СН'!$H$21</f>
        <v>4888.1980448100003</v>
      </c>
      <c r="I93" s="36">
        <f>SUMIFS(СВЦЭМ!$D$39:$D$782,СВЦЭМ!$A$39:$A$782,$A93,СВЦЭМ!$B$39:$B$782,I$83)+'СЕТ СН'!$H$11+СВЦЭМ!$D$10+'СЕТ СН'!$H$5-'СЕТ СН'!$H$21</f>
        <v>4666.8237962800004</v>
      </c>
      <c r="J93" s="36">
        <f>SUMIFS(СВЦЭМ!$D$39:$D$782,СВЦЭМ!$A$39:$A$782,$A93,СВЦЭМ!$B$39:$B$782,J$83)+'СЕТ СН'!$H$11+СВЦЭМ!$D$10+'СЕТ СН'!$H$5-'СЕТ СН'!$H$21</f>
        <v>4573.9502486700003</v>
      </c>
      <c r="K93" s="36">
        <f>SUMIFS(СВЦЭМ!$D$39:$D$782,СВЦЭМ!$A$39:$A$782,$A93,СВЦЭМ!$B$39:$B$782,K$83)+'СЕТ СН'!$H$11+СВЦЭМ!$D$10+'СЕТ СН'!$H$5-'СЕТ СН'!$H$21</f>
        <v>4546.7961090200006</v>
      </c>
      <c r="L93" s="36">
        <f>SUMIFS(СВЦЭМ!$D$39:$D$782,СВЦЭМ!$A$39:$A$782,$A93,СВЦЭМ!$B$39:$B$782,L$83)+'СЕТ СН'!$H$11+СВЦЭМ!$D$10+'СЕТ СН'!$H$5-'СЕТ СН'!$H$21</f>
        <v>4503.9811352800007</v>
      </c>
      <c r="M93" s="36">
        <f>SUMIFS(СВЦЭМ!$D$39:$D$782,СВЦЭМ!$A$39:$A$782,$A93,СВЦЭМ!$B$39:$B$782,M$83)+'СЕТ СН'!$H$11+СВЦЭМ!$D$10+'СЕТ СН'!$H$5-'СЕТ СН'!$H$21</f>
        <v>4444.6518075900003</v>
      </c>
      <c r="N93" s="36">
        <f>SUMIFS(СВЦЭМ!$D$39:$D$782,СВЦЭМ!$A$39:$A$782,$A93,СВЦЭМ!$B$39:$B$782,N$83)+'СЕТ СН'!$H$11+СВЦЭМ!$D$10+'СЕТ СН'!$H$5-'СЕТ СН'!$H$21</f>
        <v>4444.1665848600005</v>
      </c>
      <c r="O93" s="36">
        <f>SUMIFS(СВЦЭМ!$D$39:$D$782,СВЦЭМ!$A$39:$A$782,$A93,СВЦЭМ!$B$39:$B$782,O$83)+'СЕТ СН'!$H$11+СВЦЭМ!$D$10+'СЕТ СН'!$H$5-'СЕТ СН'!$H$21</f>
        <v>4467.75888717</v>
      </c>
      <c r="P93" s="36">
        <f>SUMIFS(СВЦЭМ!$D$39:$D$782,СВЦЭМ!$A$39:$A$782,$A93,СВЦЭМ!$B$39:$B$782,P$83)+'СЕТ СН'!$H$11+СВЦЭМ!$D$10+'СЕТ СН'!$H$5-'СЕТ СН'!$H$21</f>
        <v>4472.6036792300001</v>
      </c>
      <c r="Q93" s="36">
        <f>SUMIFS(СВЦЭМ!$D$39:$D$782,СВЦЭМ!$A$39:$A$782,$A93,СВЦЭМ!$B$39:$B$782,Q$83)+'СЕТ СН'!$H$11+СВЦЭМ!$D$10+'СЕТ СН'!$H$5-'СЕТ СН'!$H$21</f>
        <v>4476.53428807</v>
      </c>
      <c r="R93" s="36">
        <f>SUMIFS(СВЦЭМ!$D$39:$D$782,СВЦЭМ!$A$39:$A$782,$A93,СВЦЭМ!$B$39:$B$782,R$83)+'СЕТ СН'!$H$11+СВЦЭМ!$D$10+'СЕТ СН'!$H$5-'СЕТ СН'!$H$21</f>
        <v>4475.5517122299998</v>
      </c>
      <c r="S93" s="36">
        <f>SUMIFS(СВЦЭМ!$D$39:$D$782,СВЦЭМ!$A$39:$A$782,$A93,СВЦЭМ!$B$39:$B$782,S$83)+'СЕТ СН'!$H$11+СВЦЭМ!$D$10+'СЕТ СН'!$H$5-'СЕТ СН'!$H$21</f>
        <v>4475.72022483</v>
      </c>
      <c r="T93" s="36">
        <f>SUMIFS(СВЦЭМ!$D$39:$D$782,СВЦЭМ!$A$39:$A$782,$A93,СВЦЭМ!$B$39:$B$782,T$83)+'СЕТ СН'!$H$11+СВЦЭМ!$D$10+'СЕТ СН'!$H$5-'СЕТ СН'!$H$21</f>
        <v>4483.6524126599998</v>
      </c>
      <c r="U93" s="36">
        <f>SUMIFS(СВЦЭМ!$D$39:$D$782,СВЦЭМ!$A$39:$A$782,$A93,СВЦЭМ!$B$39:$B$782,U$83)+'СЕТ СН'!$H$11+СВЦЭМ!$D$10+'СЕТ СН'!$H$5-'СЕТ СН'!$H$21</f>
        <v>4488.0081098700002</v>
      </c>
      <c r="V93" s="36">
        <f>SUMIFS(СВЦЭМ!$D$39:$D$782,СВЦЭМ!$A$39:$A$782,$A93,СВЦЭМ!$B$39:$B$782,V$83)+'СЕТ СН'!$H$11+СВЦЭМ!$D$10+'СЕТ СН'!$H$5-'СЕТ СН'!$H$21</f>
        <v>4476.3645701000005</v>
      </c>
      <c r="W93" s="36">
        <f>SUMIFS(СВЦЭМ!$D$39:$D$782,СВЦЭМ!$A$39:$A$782,$A93,СВЦЭМ!$B$39:$B$782,W$83)+'СЕТ СН'!$H$11+СВЦЭМ!$D$10+'СЕТ СН'!$H$5-'СЕТ СН'!$H$21</f>
        <v>4459.8689788499996</v>
      </c>
      <c r="X93" s="36">
        <f>SUMIFS(СВЦЭМ!$D$39:$D$782,СВЦЭМ!$A$39:$A$782,$A93,СВЦЭМ!$B$39:$B$782,X$83)+'СЕТ СН'!$H$11+СВЦЭМ!$D$10+'СЕТ СН'!$H$5-'СЕТ СН'!$H$21</f>
        <v>4506.2193921199996</v>
      </c>
      <c r="Y93" s="36">
        <f>SUMIFS(СВЦЭМ!$D$39:$D$782,СВЦЭМ!$A$39:$A$782,$A93,СВЦЭМ!$B$39:$B$782,Y$83)+'СЕТ СН'!$H$11+СВЦЭМ!$D$10+'СЕТ СН'!$H$5-'СЕТ СН'!$H$21</f>
        <v>4571.3716286300005</v>
      </c>
    </row>
    <row r="94" spans="1:27" ht="15.75" x14ac:dyDescent="0.2">
      <c r="A94" s="35">
        <f t="shared" si="2"/>
        <v>45118</v>
      </c>
      <c r="B94" s="36">
        <f>SUMIFS(СВЦЭМ!$D$39:$D$782,СВЦЭМ!$A$39:$A$782,$A94,СВЦЭМ!$B$39:$B$782,B$83)+'СЕТ СН'!$H$11+СВЦЭМ!$D$10+'СЕТ СН'!$H$5-'СЕТ СН'!$H$21</f>
        <v>4721.5018562000005</v>
      </c>
      <c r="C94" s="36">
        <f>SUMIFS(СВЦЭМ!$D$39:$D$782,СВЦЭМ!$A$39:$A$782,$A94,СВЦЭМ!$B$39:$B$782,C$83)+'СЕТ СН'!$H$11+СВЦЭМ!$D$10+'СЕТ СН'!$H$5-'СЕТ СН'!$H$21</f>
        <v>4791.3022799800001</v>
      </c>
      <c r="D94" s="36">
        <f>SUMIFS(СВЦЭМ!$D$39:$D$782,СВЦЭМ!$A$39:$A$782,$A94,СВЦЭМ!$B$39:$B$782,D$83)+'СЕТ СН'!$H$11+СВЦЭМ!$D$10+'СЕТ СН'!$H$5-'СЕТ СН'!$H$21</f>
        <v>4861.1311230600004</v>
      </c>
      <c r="E94" s="36">
        <f>SUMIFS(СВЦЭМ!$D$39:$D$782,СВЦЭМ!$A$39:$A$782,$A94,СВЦЭМ!$B$39:$B$782,E$83)+'СЕТ СН'!$H$11+СВЦЭМ!$D$10+'СЕТ СН'!$H$5-'СЕТ СН'!$H$21</f>
        <v>4835.8724708200007</v>
      </c>
      <c r="F94" s="36">
        <f>SUMIFS(СВЦЭМ!$D$39:$D$782,СВЦЭМ!$A$39:$A$782,$A94,СВЦЭМ!$B$39:$B$782,F$83)+'СЕТ СН'!$H$11+СВЦЭМ!$D$10+'СЕТ СН'!$H$5-'СЕТ СН'!$H$21</f>
        <v>4835.6499439199997</v>
      </c>
      <c r="G94" s="36">
        <f>SUMIFS(СВЦЭМ!$D$39:$D$782,СВЦЭМ!$A$39:$A$782,$A94,СВЦЭМ!$B$39:$B$782,G$83)+'СЕТ СН'!$H$11+СВЦЭМ!$D$10+'СЕТ СН'!$H$5-'СЕТ СН'!$H$21</f>
        <v>4840.9278564699998</v>
      </c>
      <c r="H94" s="36">
        <f>SUMIFS(СВЦЭМ!$D$39:$D$782,СВЦЭМ!$A$39:$A$782,$A94,СВЦЭМ!$B$39:$B$782,H$83)+'СЕТ СН'!$H$11+СВЦЭМ!$D$10+'СЕТ СН'!$H$5-'СЕТ СН'!$H$21</f>
        <v>4892.6851184500001</v>
      </c>
      <c r="I94" s="36">
        <f>SUMIFS(СВЦЭМ!$D$39:$D$782,СВЦЭМ!$A$39:$A$782,$A94,СВЦЭМ!$B$39:$B$782,I$83)+'СЕТ СН'!$H$11+СВЦЭМ!$D$10+'СЕТ СН'!$H$5-'СЕТ СН'!$H$21</f>
        <v>4699.0948178300005</v>
      </c>
      <c r="J94" s="36">
        <f>SUMIFS(СВЦЭМ!$D$39:$D$782,СВЦЭМ!$A$39:$A$782,$A94,СВЦЭМ!$B$39:$B$782,J$83)+'СЕТ СН'!$H$11+СВЦЭМ!$D$10+'СЕТ СН'!$H$5-'СЕТ СН'!$H$21</f>
        <v>4586.3239103699998</v>
      </c>
      <c r="K94" s="36">
        <f>SUMIFS(СВЦЭМ!$D$39:$D$782,СВЦЭМ!$A$39:$A$782,$A94,СВЦЭМ!$B$39:$B$782,K$83)+'СЕТ СН'!$H$11+СВЦЭМ!$D$10+'СЕТ СН'!$H$5-'СЕТ СН'!$H$21</f>
        <v>4537.7569108500002</v>
      </c>
      <c r="L94" s="36">
        <f>SUMIFS(СВЦЭМ!$D$39:$D$782,СВЦЭМ!$A$39:$A$782,$A94,СВЦЭМ!$B$39:$B$782,L$83)+'СЕТ СН'!$H$11+СВЦЭМ!$D$10+'СЕТ СН'!$H$5-'СЕТ СН'!$H$21</f>
        <v>4493.6882952699998</v>
      </c>
      <c r="M94" s="36">
        <f>SUMIFS(СВЦЭМ!$D$39:$D$782,СВЦЭМ!$A$39:$A$782,$A94,СВЦЭМ!$B$39:$B$782,M$83)+'СЕТ СН'!$H$11+СВЦЭМ!$D$10+'СЕТ СН'!$H$5-'СЕТ СН'!$H$21</f>
        <v>4484.6743553300003</v>
      </c>
      <c r="N94" s="36">
        <f>SUMIFS(СВЦЭМ!$D$39:$D$782,СВЦЭМ!$A$39:$A$782,$A94,СВЦЭМ!$B$39:$B$782,N$83)+'СЕТ СН'!$H$11+СВЦЭМ!$D$10+'СЕТ СН'!$H$5-'СЕТ СН'!$H$21</f>
        <v>4484.5937516600006</v>
      </c>
      <c r="O94" s="36">
        <f>SUMIFS(СВЦЭМ!$D$39:$D$782,СВЦЭМ!$A$39:$A$782,$A94,СВЦЭМ!$B$39:$B$782,O$83)+'СЕТ СН'!$H$11+СВЦЭМ!$D$10+'СЕТ СН'!$H$5-'СЕТ СН'!$H$21</f>
        <v>4474.8706194599999</v>
      </c>
      <c r="P94" s="36">
        <f>SUMIFS(СВЦЭМ!$D$39:$D$782,СВЦЭМ!$A$39:$A$782,$A94,СВЦЭМ!$B$39:$B$782,P$83)+'СЕТ СН'!$H$11+СВЦЭМ!$D$10+'СЕТ СН'!$H$5-'СЕТ СН'!$H$21</f>
        <v>4469.7527845300001</v>
      </c>
      <c r="Q94" s="36">
        <f>SUMIFS(СВЦЭМ!$D$39:$D$782,СВЦЭМ!$A$39:$A$782,$A94,СВЦЭМ!$B$39:$B$782,Q$83)+'СЕТ СН'!$H$11+СВЦЭМ!$D$10+'СЕТ СН'!$H$5-'СЕТ СН'!$H$21</f>
        <v>4472.2886072199999</v>
      </c>
      <c r="R94" s="36">
        <f>SUMIFS(СВЦЭМ!$D$39:$D$782,СВЦЭМ!$A$39:$A$782,$A94,СВЦЭМ!$B$39:$B$782,R$83)+'СЕТ СН'!$H$11+СВЦЭМ!$D$10+'СЕТ СН'!$H$5-'СЕТ СН'!$H$21</f>
        <v>4476.6411532000002</v>
      </c>
      <c r="S94" s="36">
        <f>SUMIFS(СВЦЭМ!$D$39:$D$782,СВЦЭМ!$A$39:$A$782,$A94,СВЦЭМ!$B$39:$B$782,S$83)+'СЕТ СН'!$H$11+СВЦЭМ!$D$10+'СЕТ СН'!$H$5-'СЕТ СН'!$H$21</f>
        <v>4458.0335170799999</v>
      </c>
      <c r="T94" s="36">
        <f>SUMIFS(СВЦЭМ!$D$39:$D$782,СВЦЭМ!$A$39:$A$782,$A94,СВЦЭМ!$B$39:$B$782,T$83)+'СЕТ СН'!$H$11+СВЦЭМ!$D$10+'СЕТ СН'!$H$5-'СЕТ СН'!$H$21</f>
        <v>4453.9726772200002</v>
      </c>
      <c r="U94" s="36">
        <f>SUMIFS(СВЦЭМ!$D$39:$D$782,СВЦЭМ!$A$39:$A$782,$A94,СВЦЭМ!$B$39:$B$782,U$83)+'СЕТ СН'!$H$11+СВЦЭМ!$D$10+'СЕТ СН'!$H$5-'СЕТ СН'!$H$21</f>
        <v>4476.7317768000003</v>
      </c>
      <c r="V94" s="36">
        <f>SUMIFS(СВЦЭМ!$D$39:$D$782,СВЦЭМ!$A$39:$A$782,$A94,СВЦЭМ!$B$39:$B$782,V$83)+'СЕТ СН'!$H$11+СВЦЭМ!$D$10+'СЕТ СН'!$H$5-'СЕТ СН'!$H$21</f>
        <v>4497.6517570599999</v>
      </c>
      <c r="W94" s="36">
        <f>SUMIFS(СВЦЭМ!$D$39:$D$782,СВЦЭМ!$A$39:$A$782,$A94,СВЦЭМ!$B$39:$B$782,W$83)+'СЕТ СН'!$H$11+СВЦЭМ!$D$10+'СЕТ СН'!$H$5-'СЕТ СН'!$H$21</f>
        <v>4478.4125558300002</v>
      </c>
      <c r="X94" s="36">
        <f>SUMIFS(СВЦЭМ!$D$39:$D$782,СВЦЭМ!$A$39:$A$782,$A94,СВЦЭМ!$B$39:$B$782,X$83)+'СЕТ СН'!$H$11+СВЦЭМ!$D$10+'СЕТ СН'!$H$5-'СЕТ СН'!$H$21</f>
        <v>4521.82387285</v>
      </c>
      <c r="Y94" s="36">
        <f>SUMIFS(СВЦЭМ!$D$39:$D$782,СВЦЭМ!$A$39:$A$782,$A94,СВЦЭМ!$B$39:$B$782,Y$83)+'СЕТ СН'!$H$11+СВЦЭМ!$D$10+'СЕТ СН'!$H$5-'СЕТ СН'!$H$21</f>
        <v>4603.0159808799999</v>
      </c>
    </row>
    <row r="95" spans="1:27" ht="15.75" x14ac:dyDescent="0.2">
      <c r="A95" s="35">
        <f t="shared" si="2"/>
        <v>45119</v>
      </c>
      <c r="B95" s="36">
        <f>SUMIFS(СВЦЭМ!$D$39:$D$782,СВЦЭМ!$A$39:$A$782,$A95,СВЦЭМ!$B$39:$B$782,B$83)+'СЕТ СН'!$H$11+СВЦЭМ!$D$10+'СЕТ СН'!$H$5-'СЕТ СН'!$H$21</f>
        <v>4672.8044919900003</v>
      </c>
      <c r="C95" s="36">
        <f>SUMIFS(СВЦЭМ!$D$39:$D$782,СВЦЭМ!$A$39:$A$782,$A95,СВЦЭМ!$B$39:$B$782,C$83)+'СЕТ СН'!$H$11+СВЦЭМ!$D$10+'СЕТ СН'!$H$5-'СЕТ СН'!$H$21</f>
        <v>4719.5061460100005</v>
      </c>
      <c r="D95" s="36">
        <f>SUMIFS(СВЦЭМ!$D$39:$D$782,СВЦЭМ!$A$39:$A$782,$A95,СВЦЭМ!$B$39:$B$782,D$83)+'СЕТ СН'!$H$11+СВЦЭМ!$D$10+'СЕТ СН'!$H$5-'СЕТ СН'!$H$21</f>
        <v>4791.9056992799997</v>
      </c>
      <c r="E95" s="36">
        <f>SUMIFS(СВЦЭМ!$D$39:$D$782,СВЦЭМ!$A$39:$A$782,$A95,СВЦЭМ!$B$39:$B$782,E$83)+'СЕТ СН'!$H$11+СВЦЭМ!$D$10+'СЕТ СН'!$H$5-'СЕТ СН'!$H$21</f>
        <v>4852.7510073499998</v>
      </c>
      <c r="F95" s="36">
        <f>SUMIFS(СВЦЭМ!$D$39:$D$782,СВЦЭМ!$A$39:$A$782,$A95,СВЦЭМ!$B$39:$B$782,F$83)+'СЕТ СН'!$H$11+СВЦЭМ!$D$10+'СЕТ СН'!$H$5-'СЕТ СН'!$H$21</f>
        <v>4893.8801622299998</v>
      </c>
      <c r="G95" s="36">
        <f>SUMIFS(СВЦЭМ!$D$39:$D$782,СВЦЭМ!$A$39:$A$782,$A95,СВЦЭМ!$B$39:$B$782,G$83)+'СЕТ СН'!$H$11+СВЦЭМ!$D$10+'СЕТ СН'!$H$5-'СЕТ СН'!$H$21</f>
        <v>4866.3666595100003</v>
      </c>
      <c r="H95" s="36">
        <f>SUMIFS(СВЦЭМ!$D$39:$D$782,СВЦЭМ!$A$39:$A$782,$A95,СВЦЭМ!$B$39:$B$782,H$83)+'СЕТ СН'!$H$11+СВЦЭМ!$D$10+'СЕТ СН'!$H$5-'СЕТ СН'!$H$21</f>
        <v>4817.6646569100003</v>
      </c>
      <c r="I95" s="36">
        <f>SUMIFS(СВЦЭМ!$D$39:$D$782,СВЦЭМ!$A$39:$A$782,$A95,СВЦЭМ!$B$39:$B$782,I$83)+'СЕТ СН'!$H$11+СВЦЭМ!$D$10+'СЕТ СН'!$H$5-'СЕТ СН'!$H$21</f>
        <v>4621.2975196099997</v>
      </c>
      <c r="J95" s="36">
        <f>SUMIFS(СВЦЭМ!$D$39:$D$782,СВЦЭМ!$A$39:$A$782,$A95,СВЦЭМ!$B$39:$B$782,J$83)+'СЕТ СН'!$H$11+СВЦЭМ!$D$10+'СЕТ СН'!$H$5-'СЕТ СН'!$H$21</f>
        <v>4560.3178028900002</v>
      </c>
      <c r="K95" s="36">
        <f>SUMIFS(СВЦЭМ!$D$39:$D$782,СВЦЭМ!$A$39:$A$782,$A95,СВЦЭМ!$B$39:$B$782,K$83)+'СЕТ СН'!$H$11+СВЦЭМ!$D$10+'СЕТ СН'!$H$5-'СЕТ СН'!$H$21</f>
        <v>4490.2031367999998</v>
      </c>
      <c r="L95" s="36">
        <f>SUMIFS(СВЦЭМ!$D$39:$D$782,СВЦЭМ!$A$39:$A$782,$A95,СВЦЭМ!$B$39:$B$782,L$83)+'СЕТ СН'!$H$11+СВЦЭМ!$D$10+'СЕТ СН'!$H$5-'СЕТ СН'!$H$21</f>
        <v>4492.5848816100006</v>
      </c>
      <c r="M95" s="36">
        <f>SUMIFS(СВЦЭМ!$D$39:$D$782,СВЦЭМ!$A$39:$A$782,$A95,СВЦЭМ!$B$39:$B$782,M$83)+'СЕТ СН'!$H$11+СВЦЭМ!$D$10+'СЕТ СН'!$H$5-'СЕТ СН'!$H$21</f>
        <v>4518.0806849300006</v>
      </c>
      <c r="N95" s="36">
        <f>SUMIFS(СВЦЭМ!$D$39:$D$782,СВЦЭМ!$A$39:$A$782,$A95,СВЦЭМ!$B$39:$B$782,N$83)+'СЕТ СН'!$H$11+СВЦЭМ!$D$10+'СЕТ СН'!$H$5-'СЕТ СН'!$H$21</f>
        <v>4531.0436285100004</v>
      </c>
      <c r="O95" s="36">
        <f>SUMIFS(СВЦЭМ!$D$39:$D$782,СВЦЭМ!$A$39:$A$782,$A95,СВЦЭМ!$B$39:$B$782,O$83)+'СЕТ СН'!$H$11+СВЦЭМ!$D$10+'СЕТ СН'!$H$5-'СЕТ СН'!$H$21</f>
        <v>4526.20615843</v>
      </c>
      <c r="P95" s="36">
        <f>SUMIFS(СВЦЭМ!$D$39:$D$782,СВЦЭМ!$A$39:$A$782,$A95,СВЦЭМ!$B$39:$B$782,P$83)+'СЕТ СН'!$H$11+СВЦЭМ!$D$10+'СЕТ СН'!$H$5-'СЕТ СН'!$H$21</f>
        <v>4518.9395750000003</v>
      </c>
      <c r="Q95" s="36">
        <f>SUMIFS(СВЦЭМ!$D$39:$D$782,СВЦЭМ!$A$39:$A$782,$A95,СВЦЭМ!$B$39:$B$782,Q$83)+'СЕТ СН'!$H$11+СВЦЭМ!$D$10+'СЕТ СН'!$H$5-'СЕТ СН'!$H$21</f>
        <v>4516.0608902800004</v>
      </c>
      <c r="R95" s="36">
        <f>SUMIFS(СВЦЭМ!$D$39:$D$782,СВЦЭМ!$A$39:$A$782,$A95,СВЦЭМ!$B$39:$B$782,R$83)+'СЕТ СН'!$H$11+СВЦЭМ!$D$10+'СЕТ СН'!$H$5-'СЕТ СН'!$H$21</f>
        <v>4517.7225502299998</v>
      </c>
      <c r="S95" s="36">
        <f>SUMIFS(СВЦЭМ!$D$39:$D$782,СВЦЭМ!$A$39:$A$782,$A95,СВЦЭМ!$B$39:$B$782,S$83)+'СЕТ СН'!$H$11+СВЦЭМ!$D$10+'СЕТ СН'!$H$5-'СЕТ СН'!$H$21</f>
        <v>4513.7504823099998</v>
      </c>
      <c r="T95" s="36">
        <f>SUMIFS(СВЦЭМ!$D$39:$D$782,СВЦЭМ!$A$39:$A$782,$A95,СВЦЭМ!$B$39:$B$782,T$83)+'СЕТ СН'!$H$11+СВЦЭМ!$D$10+'СЕТ СН'!$H$5-'СЕТ СН'!$H$21</f>
        <v>4506.0926555599999</v>
      </c>
      <c r="U95" s="36">
        <f>SUMIFS(СВЦЭМ!$D$39:$D$782,СВЦЭМ!$A$39:$A$782,$A95,СВЦЭМ!$B$39:$B$782,U$83)+'СЕТ СН'!$H$11+СВЦЭМ!$D$10+'СЕТ СН'!$H$5-'СЕТ СН'!$H$21</f>
        <v>4516.3739304700002</v>
      </c>
      <c r="V95" s="36">
        <f>SUMIFS(СВЦЭМ!$D$39:$D$782,СВЦЭМ!$A$39:$A$782,$A95,СВЦЭМ!$B$39:$B$782,V$83)+'СЕТ СН'!$H$11+СВЦЭМ!$D$10+'СЕТ СН'!$H$5-'СЕТ СН'!$H$21</f>
        <v>4523.02027335</v>
      </c>
      <c r="W95" s="36">
        <f>SUMIFS(СВЦЭМ!$D$39:$D$782,СВЦЭМ!$A$39:$A$782,$A95,СВЦЭМ!$B$39:$B$782,W$83)+'СЕТ СН'!$H$11+СВЦЭМ!$D$10+'СЕТ СН'!$H$5-'СЕТ СН'!$H$21</f>
        <v>4490.0044158300007</v>
      </c>
      <c r="X95" s="36">
        <f>SUMIFS(СВЦЭМ!$D$39:$D$782,СВЦЭМ!$A$39:$A$782,$A95,СВЦЭМ!$B$39:$B$782,X$83)+'СЕТ СН'!$H$11+СВЦЭМ!$D$10+'СЕТ СН'!$H$5-'СЕТ СН'!$H$21</f>
        <v>4541.3700329399999</v>
      </c>
      <c r="Y95" s="36">
        <f>SUMIFS(СВЦЭМ!$D$39:$D$782,СВЦЭМ!$A$39:$A$782,$A95,СВЦЭМ!$B$39:$B$782,Y$83)+'СЕТ СН'!$H$11+СВЦЭМ!$D$10+'СЕТ СН'!$H$5-'СЕТ СН'!$H$21</f>
        <v>4589.7997525500004</v>
      </c>
    </row>
    <row r="96" spans="1:27" ht="15.75" x14ac:dyDescent="0.2">
      <c r="A96" s="35">
        <f t="shared" si="2"/>
        <v>45120</v>
      </c>
      <c r="B96" s="36">
        <f>SUMIFS(СВЦЭМ!$D$39:$D$782,СВЦЭМ!$A$39:$A$782,$A96,СВЦЭМ!$B$39:$B$782,B$83)+'СЕТ СН'!$H$11+СВЦЭМ!$D$10+'СЕТ СН'!$H$5-'СЕТ СН'!$H$21</f>
        <v>4651.3749719799998</v>
      </c>
      <c r="C96" s="36">
        <f>SUMIFS(СВЦЭМ!$D$39:$D$782,СВЦЭМ!$A$39:$A$782,$A96,СВЦЭМ!$B$39:$B$782,C$83)+'СЕТ СН'!$H$11+СВЦЭМ!$D$10+'СЕТ СН'!$H$5-'СЕТ СН'!$H$21</f>
        <v>4714.4435304600001</v>
      </c>
      <c r="D96" s="36">
        <f>SUMIFS(СВЦЭМ!$D$39:$D$782,СВЦЭМ!$A$39:$A$782,$A96,СВЦЭМ!$B$39:$B$782,D$83)+'СЕТ СН'!$H$11+СВЦЭМ!$D$10+'СЕТ СН'!$H$5-'СЕТ СН'!$H$21</f>
        <v>4852.7335895100005</v>
      </c>
      <c r="E96" s="36">
        <f>SUMIFS(СВЦЭМ!$D$39:$D$782,СВЦЭМ!$A$39:$A$782,$A96,СВЦЭМ!$B$39:$B$782,E$83)+'СЕТ СН'!$H$11+СВЦЭМ!$D$10+'СЕТ СН'!$H$5-'СЕТ СН'!$H$21</f>
        <v>4913.7388451200004</v>
      </c>
      <c r="F96" s="36">
        <f>SUMIFS(СВЦЭМ!$D$39:$D$782,СВЦЭМ!$A$39:$A$782,$A96,СВЦЭМ!$B$39:$B$782,F$83)+'СЕТ СН'!$H$11+СВЦЭМ!$D$10+'СЕТ СН'!$H$5-'СЕТ СН'!$H$21</f>
        <v>4922.3343173900003</v>
      </c>
      <c r="G96" s="36">
        <f>SUMIFS(СВЦЭМ!$D$39:$D$782,СВЦЭМ!$A$39:$A$782,$A96,СВЦЭМ!$B$39:$B$782,G$83)+'СЕТ СН'!$H$11+СВЦЭМ!$D$10+'СЕТ СН'!$H$5-'СЕТ СН'!$H$21</f>
        <v>4906.4360141799998</v>
      </c>
      <c r="H96" s="36">
        <f>SUMIFS(СВЦЭМ!$D$39:$D$782,СВЦЭМ!$A$39:$A$782,$A96,СВЦЭМ!$B$39:$B$782,H$83)+'СЕТ СН'!$H$11+СВЦЭМ!$D$10+'СЕТ СН'!$H$5-'СЕТ СН'!$H$21</f>
        <v>4841.5856738500006</v>
      </c>
      <c r="I96" s="36">
        <f>SUMIFS(СВЦЭМ!$D$39:$D$782,СВЦЭМ!$A$39:$A$782,$A96,СВЦЭМ!$B$39:$B$782,I$83)+'СЕТ СН'!$H$11+СВЦЭМ!$D$10+'СЕТ СН'!$H$5-'СЕТ СН'!$H$21</f>
        <v>4642.0521324399997</v>
      </c>
      <c r="J96" s="36">
        <f>SUMIFS(СВЦЭМ!$D$39:$D$782,СВЦЭМ!$A$39:$A$782,$A96,СВЦЭМ!$B$39:$B$782,J$83)+'СЕТ СН'!$H$11+СВЦЭМ!$D$10+'СЕТ СН'!$H$5-'СЕТ СН'!$H$21</f>
        <v>4540.2422285600005</v>
      </c>
      <c r="K96" s="36">
        <f>SUMIFS(СВЦЭМ!$D$39:$D$782,СВЦЭМ!$A$39:$A$782,$A96,СВЦЭМ!$B$39:$B$782,K$83)+'СЕТ СН'!$H$11+СВЦЭМ!$D$10+'СЕТ СН'!$H$5-'СЕТ СН'!$H$21</f>
        <v>4502.8495075999999</v>
      </c>
      <c r="L96" s="36">
        <f>SUMIFS(СВЦЭМ!$D$39:$D$782,СВЦЭМ!$A$39:$A$782,$A96,СВЦЭМ!$B$39:$B$782,L$83)+'СЕТ СН'!$H$11+СВЦЭМ!$D$10+'СЕТ СН'!$H$5-'СЕТ СН'!$H$21</f>
        <v>4470.3603641400005</v>
      </c>
      <c r="M96" s="36">
        <f>SUMIFS(СВЦЭМ!$D$39:$D$782,СВЦЭМ!$A$39:$A$782,$A96,СВЦЭМ!$B$39:$B$782,M$83)+'СЕТ СН'!$H$11+СВЦЭМ!$D$10+'СЕТ СН'!$H$5-'СЕТ СН'!$H$21</f>
        <v>4469.1146376300003</v>
      </c>
      <c r="N96" s="36">
        <f>SUMIFS(СВЦЭМ!$D$39:$D$782,СВЦЭМ!$A$39:$A$782,$A96,СВЦЭМ!$B$39:$B$782,N$83)+'СЕТ СН'!$H$11+СВЦЭМ!$D$10+'СЕТ СН'!$H$5-'СЕТ СН'!$H$21</f>
        <v>4467.4764137299999</v>
      </c>
      <c r="O96" s="36">
        <f>SUMIFS(СВЦЭМ!$D$39:$D$782,СВЦЭМ!$A$39:$A$782,$A96,СВЦЭМ!$B$39:$B$782,O$83)+'СЕТ СН'!$H$11+СВЦЭМ!$D$10+'СЕТ СН'!$H$5-'СЕТ СН'!$H$21</f>
        <v>4465.7997980800001</v>
      </c>
      <c r="P96" s="36">
        <f>SUMIFS(СВЦЭМ!$D$39:$D$782,СВЦЭМ!$A$39:$A$782,$A96,СВЦЭМ!$B$39:$B$782,P$83)+'СЕТ СН'!$H$11+СВЦЭМ!$D$10+'СЕТ СН'!$H$5-'СЕТ СН'!$H$21</f>
        <v>4477.6909614400001</v>
      </c>
      <c r="Q96" s="36">
        <f>SUMIFS(СВЦЭМ!$D$39:$D$782,СВЦЭМ!$A$39:$A$782,$A96,СВЦЭМ!$B$39:$B$782,Q$83)+'СЕТ СН'!$H$11+СВЦЭМ!$D$10+'СЕТ СН'!$H$5-'СЕТ СН'!$H$21</f>
        <v>4479.3451242800002</v>
      </c>
      <c r="R96" s="36">
        <f>SUMIFS(СВЦЭМ!$D$39:$D$782,СВЦЭМ!$A$39:$A$782,$A96,СВЦЭМ!$B$39:$B$782,R$83)+'СЕТ СН'!$H$11+СВЦЭМ!$D$10+'СЕТ СН'!$H$5-'СЕТ СН'!$H$21</f>
        <v>4487.8665041800004</v>
      </c>
      <c r="S96" s="36">
        <f>SUMIFS(СВЦЭМ!$D$39:$D$782,СВЦЭМ!$A$39:$A$782,$A96,СВЦЭМ!$B$39:$B$782,S$83)+'СЕТ СН'!$H$11+СВЦЭМ!$D$10+'СЕТ СН'!$H$5-'СЕТ СН'!$H$21</f>
        <v>4486.6645397400007</v>
      </c>
      <c r="T96" s="36">
        <f>SUMIFS(СВЦЭМ!$D$39:$D$782,СВЦЭМ!$A$39:$A$782,$A96,СВЦЭМ!$B$39:$B$782,T$83)+'СЕТ СН'!$H$11+СВЦЭМ!$D$10+'СЕТ СН'!$H$5-'СЕТ СН'!$H$21</f>
        <v>4474.1458833899997</v>
      </c>
      <c r="U96" s="36">
        <f>SUMIFS(СВЦЭМ!$D$39:$D$782,СВЦЭМ!$A$39:$A$782,$A96,СВЦЭМ!$B$39:$B$782,U$83)+'СЕТ СН'!$H$11+СВЦЭМ!$D$10+'СЕТ СН'!$H$5-'СЕТ СН'!$H$21</f>
        <v>4491.5796604699999</v>
      </c>
      <c r="V96" s="36">
        <f>SUMIFS(СВЦЭМ!$D$39:$D$782,СВЦЭМ!$A$39:$A$782,$A96,СВЦЭМ!$B$39:$B$782,V$83)+'СЕТ СН'!$H$11+СВЦЭМ!$D$10+'СЕТ СН'!$H$5-'СЕТ СН'!$H$21</f>
        <v>4501.0065625300003</v>
      </c>
      <c r="W96" s="36">
        <f>SUMIFS(СВЦЭМ!$D$39:$D$782,СВЦЭМ!$A$39:$A$782,$A96,СВЦЭМ!$B$39:$B$782,W$83)+'СЕТ СН'!$H$11+СВЦЭМ!$D$10+'СЕТ СН'!$H$5-'СЕТ СН'!$H$21</f>
        <v>4490.0504672300003</v>
      </c>
      <c r="X96" s="36">
        <f>SUMIFS(СВЦЭМ!$D$39:$D$782,СВЦЭМ!$A$39:$A$782,$A96,СВЦЭМ!$B$39:$B$782,X$83)+'СЕТ СН'!$H$11+СВЦЭМ!$D$10+'СЕТ СН'!$H$5-'СЕТ СН'!$H$21</f>
        <v>4529.2540294400005</v>
      </c>
      <c r="Y96" s="36">
        <f>SUMIFS(СВЦЭМ!$D$39:$D$782,СВЦЭМ!$A$39:$A$782,$A96,СВЦЭМ!$B$39:$B$782,Y$83)+'СЕТ СН'!$H$11+СВЦЭМ!$D$10+'СЕТ СН'!$H$5-'СЕТ СН'!$H$21</f>
        <v>4634.7406963600006</v>
      </c>
    </row>
    <row r="97" spans="1:25" ht="15.75" x14ac:dyDescent="0.2">
      <c r="A97" s="35">
        <f t="shared" si="2"/>
        <v>45121</v>
      </c>
      <c r="B97" s="36">
        <f>SUMIFS(СВЦЭМ!$D$39:$D$782,СВЦЭМ!$A$39:$A$782,$A97,СВЦЭМ!$B$39:$B$782,B$83)+'СЕТ СН'!$H$11+СВЦЭМ!$D$10+'СЕТ СН'!$H$5-'СЕТ СН'!$H$21</f>
        <v>4548.4389353400002</v>
      </c>
      <c r="C97" s="36">
        <f>SUMIFS(СВЦЭМ!$D$39:$D$782,СВЦЭМ!$A$39:$A$782,$A97,СВЦЭМ!$B$39:$B$782,C$83)+'СЕТ СН'!$H$11+СВЦЭМ!$D$10+'СЕТ СН'!$H$5-'СЕТ СН'!$H$21</f>
        <v>4648.0271663500007</v>
      </c>
      <c r="D97" s="36">
        <f>SUMIFS(СВЦЭМ!$D$39:$D$782,СВЦЭМ!$A$39:$A$782,$A97,СВЦЭМ!$B$39:$B$782,D$83)+'СЕТ СН'!$H$11+СВЦЭМ!$D$10+'СЕТ СН'!$H$5-'СЕТ СН'!$H$21</f>
        <v>4694.0251833500006</v>
      </c>
      <c r="E97" s="36">
        <f>SUMIFS(СВЦЭМ!$D$39:$D$782,СВЦЭМ!$A$39:$A$782,$A97,СВЦЭМ!$B$39:$B$782,E$83)+'СЕТ СН'!$H$11+СВЦЭМ!$D$10+'СЕТ СН'!$H$5-'СЕТ СН'!$H$21</f>
        <v>4760.5719516600002</v>
      </c>
      <c r="F97" s="36">
        <f>SUMIFS(СВЦЭМ!$D$39:$D$782,СВЦЭМ!$A$39:$A$782,$A97,СВЦЭМ!$B$39:$B$782,F$83)+'СЕТ СН'!$H$11+СВЦЭМ!$D$10+'СЕТ СН'!$H$5-'СЕТ СН'!$H$21</f>
        <v>4787.9628636400003</v>
      </c>
      <c r="G97" s="36">
        <f>SUMIFS(СВЦЭМ!$D$39:$D$782,СВЦЭМ!$A$39:$A$782,$A97,СВЦЭМ!$B$39:$B$782,G$83)+'СЕТ СН'!$H$11+СВЦЭМ!$D$10+'СЕТ СН'!$H$5-'СЕТ СН'!$H$21</f>
        <v>4811.4542655100004</v>
      </c>
      <c r="H97" s="36">
        <f>SUMIFS(СВЦЭМ!$D$39:$D$782,СВЦЭМ!$A$39:$A$782,$A97,СВЦЭМ!$B$39:$B$782,H$83)+'СЕТ СН'!$H$11+СВЦЭМ!$D$10+'СЕТ СН'!$H$5-'СЕТ СН'!$H$21</f>
        <v>4817.1601075100007</v>
      </c>
      <c r="I97" s="36">
        <f>SUMIFS(СВЦЭМ!$D$39:$D$782,СВЦЭМ!$A$39:$A$782,$A97,СВЦЭМ!$B$39:$B$782,I$83)+'СЕТ СН'!$H$11+СВЦЭМ!$D$10+'СЕТ СН'!$H$5-'СЕТ СН'!$H$21</f>
        <v>4613.81765516</v>
      </c>
      <c r="J97" s="36">
        <f>SUMIFS(СВЦЭМ!$D$39:$D$782,СВЦЭМ!$A$39:$A$782,$A97,СВЦЭМ!$B$39:$B$782,J$83)+'СЕТ СН'!$H$11+СВЦЭМ!$D$10+'СЕТ СН'!$H$5-'СЕТ СН'!$H$21</f>
        <v>4506.4387012000007</v>
      </c>
      <c r="K97" s="36">
        <f>SUMIFS(СВЦЭМ!$D$39:$D$782,СВЦЭМ!$A$39:$A$782,$A97,СВЦЭМ!$B$39:$B$782,K$83)+'СЕТ СН'!$H$11+СВЦЭМ!$D$10+'СЕТ СН'!$H$5-'СЕТ СН'!$H$21</f>
        <v>4478.8039106300002</v>
      </c>
      <c r="L97" s="36">
        <f>SUMIFS(СВЦЭМ!$D$39:$D$782,СВЦЭМ!$A$39:$A$782,$A97,СВЦЭМ!$B$39:$B$782,L$83)+'СЕТ СН'!$H$11+СВЦЭМ!$D$10+'СЕТ СН'!$H$5-'СЕТ СН'!$H$21</f>
        <v>4442.7535957800001</v>
      </c>
      <c r="M97" s="36">
        <f>SUMIFS(СВЦЭМ!$D$39:$D$782,СВЦЭМ!$A$39:$A$782,$A97,СВЦЭМ!$B$39:$B$782,M$83)+'СЕТ СН'!$H$11+СВЦЭМ!$D$10+'СЕТ СН'!$H$5-'СЕТ СН'!$H$21</f>
        <v>4470.0865020800002</v>
      </c>
      <c r="N97" s="36">
        <f>SUMIFS(СВЦЭМ!$D$39:$D$782,СВЦЭМ!$A$39:$A$782,$A97,СВЦЭМ!$B$39:$B$782,N$83)+'СЕТ СН'!$H$11+СВЦЭМ!$D$10+'СЕТ СН'!$H$5-'СЕТ СН'!$H$21</f>
        <v>4503.6172924100001</v>
      </c>
      <c r="O97" s="36">
        <f>SUMIFS(СВЦЭМ!$D$39:$D$782,СВЦЭМ!$A$39:$A$782,$A97,СВЦЭМ!$B$39:$B$782,O$83)+'СЕТ СН'!$H$11+СВЦЭМ!$D$10+'СЕТ СН'!$H$5-'СЕТ СН'!$H$21</f>
        <v>4508.1055243199999</v>
      </c>
      <c r="P97" s="36">
        <f>SUMIFS(СВЦЭМ!$D$39:$D$782,СВЦЭМ!$A$39:$A$782,$A97,СВЦЭМ!$B$39:$B$782,P$83)+'СЕТ СН'!$H$11+СВЦЭМ!$D$10+'СЕТ СН'!$H$5-'СЕТ СН'!$H$21</f>
        <v>4468.08415289</v>
      </c>
      <c r="Q97" s="36">
        <f>SUMIFS(СВЦЭМ!$D$39:$D$782,СВЦЭМ!$A$39:$A$782,$A97,СВЦЭМ!$B$39:$B$782,Q$83)+'СЕТ СН'!$H$11+СВЦЭМ!$D$10+'СЕТ СН'!$H$5-'СЕТ СН'!$H$21</f>
        <v>4401.3722835600001</v>
      </c>
      <c r="R97" s="36">
        <f>SUMIFS(СВЦЭМ!$D$39:$D$782,СВЦЭМ!$A$39:$A$782,$A97,СВЦЭМ!$B$39:$B$782,R$83)+'СЕТ СН'!$H$11+СВЦЭМ!$D$10+'СЕТ СН'!$H$5-'СЕТ СН'!$H$21</f>
        <v>4399.2077665899997</v>
      </c>
      <c r="S97" s="36">
        <f>SUMIFS(СВЦЭМ!$D$39:$D$782,СВЦЭМ!$A$39:$A$782,$A97,СВЦЭМ!$B$39:$B$782,S$83)+'СЕТ СН'!$H$11+СВЦЭМ!$D$10+'СЕТ СН'!$H$5-'СЕТ СН'!$H$21</f>
        <v>4397.8307934200002</v>
      </c>
      <c r="T97" s="36">
        <f>SUMIFS(СВЦЭМ!$D$39:$D$782,СВЦЭМ!$A$39:$A$782,$A97,СВЦЭМ!$B$39:$B$782,T$83)+'СЕТ СН'!$H$11+СВЦЭМ!$D$10+'СЕТ СН'!$H$5-'СЕТ СН'!$H$21</f>
        <v>4432.1487671599998</v>
      </c>
      <c r="U97" s="36">
        <f>SUMIFS(СВЦЭМ!$D$39:$D$782,СВЦЭМ!$A$39:$A$782,$A97,СВЦЭМ!$B$39:$B$782,U$83)+'СЕТ СН'!$H$11+СВЦЭМ!$D$10+'СЕТ СН'!$H$5-'СЕТ СН'!$H$21</f>
        <v>4432.2684328100004</v>
      </c>
      <c r="V97" s="36">
        <f>SUMIFS(СВЦЭМ!$D$39:$D$782,СВЦЭМ!$A$39:$A$782,$A97,СВЦЭМ!$B$39:$B$782,V$83)+'СЕТ СН'!$H$11+СВЦЭМ!$D$10+'СЕТ СН'!$H$5-'СЕТ СН'!$H$21</f>
        <v>4453.2359497799998</v>
      </c>
      <c r="W97" s="36">
        <f>SUMIFS(СВЦЭМ!$D$39:$D$782,СВЦЭМ!$A$39:$A$782,$A97,СВЦЭМ!$B$39:$B$782,W$83)+'СЕТ СН'!$H$11+СВЦЭМ!$D$10+'СЕТ СН'!$H$5-'СЕТ СН'!$H$21</f>
        <v>4426.4694881900004</v>
      </c>
      <c r="X97" s="36">
        <f>SUMIFS(СВЦЭМ!$D$39:$D$782,СВЦЭМ!$A$39:$A$782,$A97,СВЦЭМ!$B$39:$B$782,X$83)+'СЕТ СН'!$H$11+СВЦЭМ!$D$10+'СЕТ СН'!$H$5-'СЕТ СН'!$H$21</f>
        <v>4463.7496870200002</v>
      </c>
      <c r="Y97" s="36">
        <f>SUMIFS(СВЦЭМ!$D$39:$D$782,СВЦЭМ!$A$39:$A$782,$A97,СВЦЭМ!$B$39:$B$782,Y$83)+'СЕТ СН'!$H$11+СВЦЭМ!$D$10+'СЕТ СН'!$H$5-'СЕТ СН'!$H$21</f>
        <v>4582.84392914</v>
      </c>
    </row>
    <row r="98" spans="1:25" ht="15.75" x14ac:dyDescent="0.2">
      <c r="A98" s="35">
        <f t="shared" si="2"/>
        <v>45122</v>
      </c>
      <c r="B98" s="36">
        <f>SUMIFS(СВЦЭМ!$D$39:$D$782,СВЦЭМ!$A$39:$A$782,$A98,СВЦЭМ!$B$39:$B$782,B$83)+'СЕТ СН'!$H$11+СВЦЭМ!$D$10+'СЕТ СН'!$H$5-'СЕТ СН'!$H$21</f>
        <v>4579.2185024400005</v>
      </c>
      <c r="C98" s="36">
        <f>SUMIFS(СВЦЭМ!$D$39:$D$782,СВЦЭМ!$A$39:$A$782,$A98,СВЦЭМ!$B$39:$B$782,C$83)+'СЕТ СН'!$H$11+СВЦЭМ!$D$10+'СЕТ СН'!$H$5-'СЕТ СН'!$H$21</f>
        <v>4688.7100653300004</v>
      </c>
      <c r="D98" s="36">
        <f>SUMIFS(СВЦЭМ!$D$39:$D$782,СВЦЭМ!$A$39:$A$782,$A98,СВЦЭМ!$B$39:$B$782,D$83)+'СЕТ СН'!$H$11+СВЦЭМ!$D$10+'СЕТ СН'!$H$5-'СЕТ СН'!$H$21</f>
        <v>4837.1188638800004</v>
      </c>
      <c r="E98" s="36">
        <f>SUMIFS(СВЦЭМ!$D$39:$D$782,СВЦЭМ!$A$39:$A$782,$A98,СВЦЭМ!$B$39:$B$782,E$83)+'СЕТ СН'!$H$11+СВЦЭМ!$D$10+'СЕТ СН'!$H$5-'СЕТ СН'!$H$21</f>
        <v>4872.0437276900002</v>
      </c>
      <c r="F98" s="36">
        <f>SUMIFS(СВЦЭМ!$D$39:$D$782,СВЦЭМ!$A$39:$A$782,$A98,СВЦЭМ!$B$39:$B$782,F$83)+'СЕТ СН'!$H$11+СВЦЭМ!$D$10+'СЕТ СН'!$H$5-'СЕТ СН'!$H$21</f>
        <v>4869.6097869499999</v>
      </c>
      <c r="G98" s="36">
        <f>SUMIFS(СВЦЭМ!$D$39:$D$782,СВЦЭМ!$A$39:$A$782,$A98,СВЦЭМ!$B$39:$B$782,G$83)+'СЕТ СН'!$H$11+СВЦЭМ!$D$10+'СЕТ СН'!$H$5-'СЕТ СН'!$H$21</f>
        <v>4870.7769592200002</v>
      </c>
      <c r="H98" s="36">
        <f>SUMIFS(СВЦЭМ!$D$39:$D$782,СВЦЭМ!$A$39:$A$782,$A98,СВЦЭМ!$B$39:$B$782,H$83)+'СЕТ СН'!$H$11+СВЦЭМ!$D$10+'СЕТ СН'!$H$5-'СЕТ СН'!$H$21</f>
        <v>4864.56481196</v>
      </c>
      <c r="I98" s="36">
        <f>SUMIFS(СВЦЭМ!$D$39:$D$782,СВЦЭМ!$A$39:$A$782,$A98,СВЦЭМ!$B$39:$B$782,I$83)+'СЕТ СН'!$H$11+СВЦЭМ!$D$10+'СЕТ СН'!$H$5-'СЕТ СН'!$H$21</f>
        <v>4669.8569441199998</v>
      </c>
      <c r="J98" s="36">
        <f>SUMIFS(СВЦЭМ!$D$39:$D$782,СВЦЭМ!$A$39:$A$782,$A98,СВЦЭМ!$B$39:$B$782,J$83)+'СЕТ СН'!$H$11+СВЦЭМ!$D$10+'СЕТ СН'!$H$5-'СЕТ СН'!$H$21</f>
        <v>4566.7505977300007</v>
      </c>
      <c r="K98" s="36">
        <f>SUMIFS(СВЦЭМ!$D$39:$D$782,СВЦЭМ!$A$39:$A$782,$A98,СВЦЭМ!$B$39:$B$782,K$83)+'СЕТ СН'!$H$11+СВЦЭМ!$D$10+'СЕТ СН'!$H$5-'СЕТ СН'!$H$21</f>
        <v>4480.7840102400005</v>
      </c>
      <c r="L98" s="36">
        <f>SUMIFS(СВЦЭМ!$D$39:$D$782,СВЦЭМ!$A$39:$A$782,$A98,СВЦЭМ!$B$39:$B$782,L$83)+'СЕТ СН'!$H$11+СВЦЭМ!$D$10+'СЕТ СН'!$H$5-'СЕТ СН'!$H$21</f>
        <v>4425.8194851099997</v>
      </c>
      <c r="M98" s="36">
        <f>SUMIFS(СВЦЭМ!$D$39:$D$782,СВЦЭМ!$A$39:$A$782,$A98,СВЦЭМ!$B$39:$B$782,M$83)+'СЕТ СН'!$H$11+СВЦЭМ!$D$10+'СЕТ СН'!$H$5-'СЕТ СН'!$H$21</f>
        <v>4390.5661461500003</v>
      </c>
      <c r="N98" s="36">
        <f>SUMIFS(СВЦЭМ!$D$39:$D$782,СВЦЭМ!$A$39:$A$782,$A98,СВЦЭМ!$B$39:$B$782,N$83)+'СЕТ СН'!$H$11+СВЦЭМ!$D$10+'СЕТ СН'!$H$5-'СЕТ СН'!$H$21</f>
        <v>4383.3183931000003</v>
      </c>
      <c r="O98" s="36">
        <f>SUMIFS(СВЦЭМ!$D$39:$D$782,СВЦЭМ!$A$39:$A$782,$A98,СВЦЭМ!$B$39:$B$782,O$83)+'СЕТ СН'!$H$11+СВЦЭМ!$D$10+'СЕТ СН'!$H$5-'СЕТ СН'!$H$21</f>
        <v>4348.4467712000005</v>
      </c>
      <c r="P98" s="36">
        <f>SUMIFS(СВЦЭМ!$D$39:$D$782,СВЦЭМ!$A$39:$A$782,$A98,СВЦЭМ!$B$39:$B$782,P$83)+'СЕТ СН'!$H$11+СВЦЭМ!$D$10+'СЕТ СН'!$H$5-'СЕТ СН'!$H$21</f>
        <v>4181.4033998900004</v>
      </c>
      <c r="Q98" s="36">
        <f>SUMIFS(СВЦЭМ!$D$39:$D$782,СВЦЭМ!$A$39:$A$782,$A98,СВЦЭМ!$B$39:$B$782,Q$83)+'СЕТ СН'!$H$11+СВЦЭМ!$D$10+'СЕТ СН'!$H$5-'СЕТ СН'!$H$21</f>
        <v>4153.3658259599997</v>
      </c>
      <c r="R98" s="36">
        <f>SUMIFS(СВЦЭМ!$D$39:$D$782,СВЦЭМ!$A$39:$A$782,$A98,СВЦЭМ!$B$39:$B$782,R$83)+'СЕТ СН'!$H$11+СВЦЭМ!$D$10+'СЕТ СН'!$H$5-'СЕТ СН'!$H$21</f>
        <v>4146.1040890000004</v>
      </c>
      <c r="S98" s="36">
        <f>SUMIFS(СВЦЭМ!$D$39:$D$782,СВЦЭМ!$A$39:$A$782,$A98,СВЦЭМ!$B$39:$B$782,S$83)+'СЕТ СН'!$H$11+СВЦЭМ!$D$10+'СЕТ СН'!$H$5-'СЕТ СН'!$H$21</f>
        <v>4146.7111533999996</v>
      </c>
      <c r="T98" s="36">
        <f>SUMIFS(СВЦЭМ!$D$39:$D$782,СВЦЭМ!$A$39:$A$782,$A98,СВЦЭМ!$B$39:$B$782,T$83)+'СЕТ СН'!$H$11+СВЦЭМ!$D$10+'СЕТ СН'!$H$5-'СЕТ СН'!$H$21</f>
        <v>4178.0628365800003</v>
      </c>
      <c r="U98" s="36">
        <f>SUMIFS(СВЦЭМ!$D$39:$D$782,СВЦЭМ!$A$39:$A$782,$A98,СВЦЭМ!$B$39:$B$782,U$83)+'СЕТ СН'!$H$11+СВЦЭМ!$D$10+'СЕТ СН'!$H$5-'СЕТ СН'!$H$21</f>
        <v>4244.4099005799999</v>
      </c>
      <c r="V98" s="36">
        <f>SUMIFS(СВЦЭМ!$D$39:$D$782,СВЦЭМ!$A$39:$A$782,$A98,СВЦЭМ!$B$39:$B$782,V$83)+'СЕТ СН'!$H$11+СВЦЭМ!$D$10+'СЕТ СН'!$H$5-'СЕТ СН'!$H$21</f>
        <v>4433.7536381600003</v>
      </c>
      <c r="W98" s="36">
        <f>SUMIFS(СВЦЭМ!$D$39:$D$782,СВЦЭМ!$A$39:$A$782,$A98,СВЦЭМ!$B$39:$B$782,W$83)+'СЕТ СН'!$H$11+СВЦЭМ!$D$10+'СЕТ СН'!$H$5-'СЕТ СН'!$H$21</f>
        <v>4409.2271526200002</v>
      </c>
      <c r="X98" s="36">
        <f>SUMIFS(СВЦЭМ!$D$39:$D$782,СВЦЭМ!$A$39:$A$782,$A98,СВЦЭМ!$B$39:$B$782,X$83)+'СЕТ СН'!$H$11+СВЦЭМ!$D$10+'СЕТ СН'!$H$5-'СЕТ СН'!$H$21</f>
        <v>4447.39480757</v>
      </c>
      <c r="Y98" s="36">
        <f>SUMIFS(СВЦЭМ!$D$39:$D$782,СВЦЭМ!$A$39:$A$782,$A98,СВЦЭМ!$B$39:$B$782,Y$83)+'СЕТ СН'!$H$11+СВЦЭМ!$D$10+'СЕТ СН'!$H$5-'СЕТ СН'!$H$21</f>
        <v>4521.9674386900006</v>
      </c>
    </row>
    <row r="99" spans="1:25" ht="15.75" x14ac:dyDescent="0.2">
      <c r="A99" s="35">
        <f t="shared" si="2"/>
        <v>45123</v>
      </c>
      <c r="B99" s="36">
        <f>SUMIFS(СВЦЭМ!$D$39:$D$782,СВЦЭМ!$A$39:$A$782,$A99,СВЦЭМ!$B$39:$B$782,B$83)+'СЕТ СН'!$H$11+СВЦЭМ!$D$10+'СЕТ СН'!$H$5-'СЕТ СН'!$H$21</f>
        <v>4539.0417235100003</v>
      </c>
      <c r="C99" s="36">
        <f>SUMIFS(СВЦЭМ!$D$39:$D$782,СВЦЭМ!$A$39:$A$782,$A99,СВЦЭМ!$B$39:$B$782,C$83)+'СЕТ СН'!$H$11+СВЦЭМ!$D$10+'СЕТ СН'!$H$5-'СЕТ СН'!$H$21</f>
        <v>4625.6923742300005</v>
      </c>
      <c r="D99" s="36">
        <f>SUMIFS(СВЦЭМ!$D$39:$D$782,СВЦЭМ!$A$39:$A$782,$A99,СВЦЭМ!$B$39:$B$782,D$83)+'СЕТ СН'!$H$11+СВЦЭМ!$D$10+'СЕТ СН'!$H$5-'СЕТ СН'!$H$21</f>
        <v>4796.8018615300007</v>
      </c>
      <c r="E99" s="36">
        <f>SUMIFS(СВЦЭМ!$D$39:$D$782,СВЦЭМ!$A$39:$A$782,$A99,СВЦЭМ!$B$39:$B$782,E$83)+'СЕТ СН'!$H$11+СВЦЭМ!$D$10+'СЕТ СН'!$H$5-'СЕТ СН'!$H$21</f>
        <v>4865.4986257</v>
      </c>
      <c r="F99" s="36">
        <f>SUMIFS(СВЦЭМ!$D$39:$D$782,СВЦЭМ!$A$39:$A$782,$A99,СВЦЭМ!$B$39:$B$782,F$83)+'СЕТ СН'!$H$11+СВЦЭМ!$D$10+'СЕТ СН'!$H$5-'СЕТ СН'!$H$21</f>
        <v>4870.0926652899998</v>
      </c>
      <c r="G99" s="36">
        <f>SUMIFS(СВЦЭМ!$D$39:$D$782,СВЦЭМ!$A$39:$A$782,$A99,СВЦЭМ!$B$39:$B$782,G$83)+'СЕТ СН'!$H$11+СВЦЭМ!$D$10+'СЕТ СН'!$H$5-'СЕТ СН'!$H$21</f>
        <v>4863.9397441800002</v>
      </c>
      <c r="H99" s="36">
        <f>SUMIFS(СВЦЭМ!$D$39:$D$782,СВЦЭМ!$A$39:$A$782,$A99,СВЦЭМ!$B$39:$B$782,H$83)+'СЕТ СН'!$H$11+СВЦЭМ!$D$10+'СЕТ СН'!$H$5-'СЕТ СН'!$H$21</f>
        <v>4709.3061120599996</v>
      </c>
      <c r="I99" s="36">
        <f>SUMIFS(СВЦЭМ!$D$39:$D$782,СВЦЭМ!$A$39:$A$782,$A99,СВЦЭМ!$B$39:$B$782,I$83)+'СЕТ СН'!$H$11+СВЦЭМ!$D$10+'СЕТ СН'!$H$5-'СЕТ СН'!$H$21</f>
        <v>4652.5654011500001</v>
      </c>
      <c r="J99" s="36">
        <f>SUMIFS(СВЦЭМ!$D$39:$D$782,СВЦЭМ!$A$39:$A$782,$A99,СВЦЭМ!$B$39:$B$782,J$83)+'СЕТ СН'!$H$11+СВЦЭМ!$D$10+'СЕТ СН'!$H$5-'СЕТ СН'!$H$21</f>
        <v>4549.4867695100002</v>
      </c>
      <c r="K99" s="36">
        <f>SUMIFS(СВЦЭМ!$D$39:$D$782,СВЦЭМ!$A$39:$A$782,$A99,СВЦЭМ!$B$39:$B$782,K$83)+'СЕТ СН'!$H$11+СВЦЭМ!$D$10+'СЕТ СН'!$H$5-'СЕТ СН'!$H$21</f>
        <v>4471.8236654700004</v>
      </c>
      <c r="L99" s="36">
        <f>SUMIFS(СВЦЭМ!$D$39:$D$782,СВЦЭМ!$A$39:$A$782,$A99,СВЦЭМ!$B$39:$B$782,L$83)+'СЕТ СН'!$H$11+СВЦЭМ!$D$10+'СЕТ СН'!$H$5-'СЕТ СН'!$H$21</f>
        <v>4428.1370503199996</v>
      </c>
      <c r="M99" s="36">
        <f>SUMIFS(СВЦЭМ!$D$39:$D$782,СВЦЭМ!$A$39:$A$782,$A99,СВЦЭМ!$B$39:$B$782,M$83)+'СЕТ СН'!$H$11+СВЦЭМ!$D$10+'СЕТ СН'!$H$5-'СЕТ СН'!$H$21</f>
        <v>4396.6819094100001</v>
      </c>
      <c r="N99" s="36">
        <f>SUMIFS(СВЦЭМ!$D$39:$D$782,СВЦЭМ!$A$39:$A$782,$A99,СВЦЭМ!$B$39:$B$782,N$83)+'СЕТ СН'!$H$11+СВЦЭМ!$D$10+'СЕТ СН'!$H$5-'СЕТ СН'!$H$21</f>
        <v>4389.9113525800003</v>
      </c>
      <c r="O99" s="36">
        <f>SUMIFS(СВЦЭМ!$D$39:$D$782,СВЦЭМ!$A$39:$A$782,$A99,СВЦЭМ!$B$39:$B$782,O$83)+'СЕТ СН'!$H$11+СВЦЭМ!$D$10+'СЕТ СН'!$H$5-'СЕТ СН'!$H$21</f>
        <v>4396.5918256499999</v>
      </c>
      <c r="P99" s="36">
        <f>SUMIFS(СВЦЭМ!$D$39:$D$782,СВЦЭМ!$A$39:$A$782,$A99,СВЦЭМ!$B$39:$B$782,P$83)+'СЕТ СН'!$H$11+СВЦЭМ!$D$10+'СЕТ СН'!$H$5-'СЕТ СН'!$H$21</f>
        <v>4399.4321706600003</v>
      </c>
      <c r="Q99" s="36">
        <f>SUMIFS(СВЦЭМ!$D$39:$D$782,СВЦЭМ!$A$39:$A$782,$A99,СВЦЭМ!$B$39:$B$782,Q$83)+'СЕТ СН'!$H$11+СВЦЭМ!$D$10+'СЕТ СН'!$H$5-'СЕТ СН'!$H$21</f>
        <v>4378.2477428399998</v>
      </c>
      <c r="R99" s="36">
        <f>SUMIFS(СВЦЭМ!$D$39:$D$782,СВЦЭМ!$A$39:$A$782,$A99,СВЦЭМ!$B$39:$B$782,R$83)+'СЕТ СН'!$H$11+СВЦЭМ!$D$10+'СЕТ СН'!$H$5-'СЕТ СН'!$H$21</f>
        <v>4367.8736166300005</v>
      </c>
      <c r="S99" s="36">
        <f>SUMIFS(СВЦЭМ!$D$39:$D$782,СВЦЭМ!$A$39:$A$782,$A99,СВЦЭМ!$B$39:$B$782,S$83)+'СЕТ СН'!$H$11+СВЦЭМ!$D$10+'СЕТ СН'!$H$5-'СЕТ СН'!$H$21</f>
        <v>4369.21390471</v>
      </c>
      <c r="T99" s="36">
        <f>SUMIFS(СВЦЭМ!$D$39:$D$782,СВЦЭМ!$A$39:$A$782,$A99,СВЦЭМ!$B$39:$B$782,T$83)+'СЕТ СН'!$H$11+СВЦЭМ!$D$10+'СЕТ СН'!$H$5-'СЕТ СН'!$H$21</f>
        <v>4398.0731973000002</v>
      </c>
      <c r="U99" s="36">
        <f>SUMIFS(СВЦЭМ!$D$39:$D$782,СВЦЭМ!$A$39:$A$782,$A99,СВЦЭМ!$B$39:$B$782,U$83)+'СЕТ СН'!$H$11+СВЦЭМ!$D$10+'СЕТ СН'!$H$5-'СЕТ СН'!$H$21</f>
        <v>4404.8456803299996</v>
      </c>
      <c r="V99" s="36">
        <f>SUMIFS(СВЦЭМ!$D$39:$D$782,СВЦЭМ!$A$39:$A$782,$A99,СВЦЭМ!$B$39:$B$782,V$83)+'СЕТ СН'!$H$11+СВЦЭМ!$D$10+'СЕТ СН'!$H$5-'СЕТ СН'!$H$21</f>
        <v>4226.8491881999998</v>
      </c>
      <c r="W99" s="36">
        <f>SUMIFS(СВЦЭМ!$D$39:$D$782,СВЦЭМ!$A$39:$A$782,$A99,СВЦЭМ!$B$39:$B$782,W$83)+'СЕТ СН'!$H$11+СВЦЭМ!$D$10+'СЕТ СН'!$H$5-'СЕТ СН'!$H$21</f>
        <v>4050.8112779100002</v>
      </c>
      <c r="X99" s="36">
        <f>SUMIFS(СВЦЭМ!$D$39:$D$782,СВЦЭМ!$A$39:$A$782,$A99,СВЦЭМ!$B$39:$B$782,X$83)+'СЕТ СН'!$H$11+СВЦЭМ!$D$10+'СЕТ СН'!$H$5-'СЕТ СН'!$H$21</f>
        <v>4069.5391373100001</v>
      </c>
      <c r="Y99" s="36">
        <f>SUMIFS(СВЦЭМ!$D$39:$D$782,СВЦЭМ!$A$39:$A$782,$A99,СВЦЭМ!$B$39:$B$782,Y$83)+'СЕТ СН'!$H$11+СВЦЭМ!$D$10+'СЕТ СН'!$H$5-'СЕТ СН'!$H$21</f>
        <v>4113.7842828800003</v>
      </c>
    </row>
    <row r="100" spans="1:25" ht="15.75" x14ac:dyDescent="0.2">
      <c r="A100" s="35">
        <f t="shared" si="2"/>
        <v>45124</v>
      </c>
      <c r="B100" s="36">
        <f>SUMIFS(СВЦЭМ!$D$39:$D$782,СВЦЭМ!$A$39:$A$782,$A100,СВЦЭМ!$B$39:$B$782,B$83)+'СЕТ СН'!$H$11+СВЦЭМ!$D$10+'СЕТ СН'!$H$5-'СЕТ СН'!$H$21</f>
        <v>4180.21603392</v>
      </c>
      <c r="C100" s="36">
        <f>SUMIFS(СВЦЭМ!$D$39:$D$782,СВЦЭМ!$A$39:$A$782,$A100,СВЦЭМ!$B$39:$B$782,C$83)+'СЕТ СН'!$H$11+СВЦЭМ!$D$10+'СЕТ СН'!$H$5-'СЕТ СН'!$H$21</f>
        <v>4387.3167078200004</v>
      </c>
      <c r="D100" s="36">
        <f>SUMIFS(СВЦЭМ!$D$39:$D$782,СВЦЭМ!$A$39:$A$782,$A100,СВЦЭМ!$B$39:$B$782,D$83)+'СЕТ СН'!$H$11+СВЦЭМ!$D$10+'СЕТ СН'!$H$5-'СЕТ СН'!$H$21</f>
        <v>4708.1795997700001</v>
      </c>
      <c r="E100" s="36">
        <f>SUMIFS(СВЦЭМ!$D$39:$D$782,СВЦЭМ!$A$39:$A$782,$A100,СВЦЭМ!$B$39:$B$782,E$83)+'СЕТ СН'!$H$11+СВЦЭМ!$D$10+'СЕТ СН'!$H$5-'СЕТ СН'!$H$21</f>
        <v>4813.8840939399997</v>
      </c>
      <c r="F100" s="36">
        <f>SUMIFS(СВЦЭМ!$D$39:$D$782,СВЦЭМ!$A$39:$A$782,$A100,СВЦЭМ!$B$39:$B$782,F$83)+'СЕТ СН'!$H$11+СВЦЭМ!$D$10+'СЕТ СН'!$H$5-'СЕТ СН'!$H$21</f>
        <v>4853.9362571199999</v>
      </c>
      <c r="G100" s="36">
        <f>SUMIFS(СВЦЭМ!$D$39:$D$782,СВЦЭМ!$A$39:$A$782,$A100,СВЦЭМ!$B$39:$B$782,G$83)+'СЕТ СН'!$H$11+СВЦЭМ!$D$10+'СЕТ СН'!$H$5-'СЕТ СН'!$H$21</f>
        <v>4898.7474294499998</v>
      </c>
      <c r="H100" s="36">
        <f>SUMIFS(СВЦЭМ!$D$39:$D$782,СВЦЭМ!$A$39:$A$782,$A100,СВЦЭМ!$B$39:$B$782,H$83)+'СЕТ СН'!$H$11+СВЦЭМ!$D$10+'СЕТ СН'!$H$5-'СЕТ СН'!$H$21</f>
        <v>4747.68046443</v>
      </c>
      <c r="I100" s="36">
        <f>SUMIFS(СВЦЭМ!$D$39:$D$782,СВЦЭМ!$A$39:$A$782,$A100,СВЦЭМ!$B$39:$B$782,I$83)+'СЕТ СН'!$H$11+СВЦЭМ!$D$10+'СЕТ СН'!$H$5-'СЕТ СН'!$H$21</f>
        <v>4639.0430633100004</v>
      </c>
      <c r="J100" s="36">
        <f>SUMIFS(СВЦЭМ!$D$39:$D$782,СВЦЭМ!$A$39:$A$782,$A100,СВЦЭМ!$B$39:$B$782,J$83)+'СЕТ СН'!$H$11+СВЦЭМ!$D$10+'СЕТ СН'!$H$5-'СЕТ СН'!$H$21</f>
        <v>4579.6728582300002</v>
      </c>
      <c r="K100" s="36">
        <f>SUMIFS(СВЦЭМ!$D$39:$D$782,СВЦЭМ!$A$39:$A$782,$A100,СВЦЭМ!$B$39:$B$782,K$83)+'СЕТ СН'!$H$11+СВЦЭМ!$D$10+'СЕТ СН'!$H$5-'СЕТ СН'!$H$21</f>
        <v>4537.3809183900003</v>
      </c>
      <c r="L100" s="36">
        <f>SUMIFS(СВЦЭМ!$D$39:$D$782,СВЦЭМ!$A$39:$A$782,$A100,СВЦЭМ!$B$39:$B$782,L$83)+'СЕТ СН'!$H$11+СВЦЭМ!$D$10+'СЕТ СН'!$H$5-'СЕТ СН'!$H$21</f>
        <v>4518.07493927</v>
      </c>
      <c r="M100" s="36">
        <f>SUMIFS(СВЦЭМ!$D$39:$D$782,СВЦЭМ!$A$39:$A$782,$A100,СВЦЭМ!$B$39:$B$782,M$83)+'СЕТ СН'!$H$11+СВЦЭМ!$D$10+'СЕТ СН'!$H$5-'СЕТ СН'!$H$21</f>
        <v>4515.9923566699999</v>
      </c>
      <c r="N100" s="36">
        <f>SUMIFS(СВЦЭМ!$D$39:$D$782,СВЦЭМ!$A$39:$A$782,$A100,СВЦЭМ!$B$39:$B$782,N$83)+'СЕТ СН'!$H$11+СВЦЭМ!$D$10+'СЕТ СН'!$H$5-'СЕТ СН'!$H$21</f>
        <v>4518.1842949100001</v>
      </c>
      <c r="O100" s="36">
        <f>SUMIFS(СВЦЭМ!$D$39:$D$782,СВЦЭМ!$A$39:$A$782,$A100,СВЦЭМ!$B$39:$B$782,O$83)+'СЕТ СН'!$H$11+СВЦЭМ!$D$10+'СЕТ СН'!$H$5-'СЕТ СН'!$H$21</f>
        <v>4510.3853869900004</v>
      </c>
      <c r="P100" s="36">
        <f>SUMIFS(СВЦЭМ!$D$39:$D$782,СВЦЭМ!$A$39:$A$782,$A100,СВЦЭМ!$B$39:$B$782,P$83)+'СЕТ СН'!$H$11+СВЦЭМ!$D$10+'СЕТ СН'!$H$5-'СЕТ СН'!$H$21</f>
        <v>4518.6767437100007</v>
      </c>
      <c r="Q100" s="36">
        <f>SUMIFS(СВЦЭМ!$D$39:$D$782,СВЦЭМ!$A$39:$A$782,$A100,СВЦЭМ!$B$39:$B$782,Q$83)+'СЕТ СН'!$H$11+СВЦЭМ!$D$10+'СЕТ СН'!$H$5-'СЕТ СН'!$H$21</f>
        <v>4494.8437450199999</v>
      </c>
      <c r="R100" s="36">
        <f>SUMIFS(СВЦЭМ!$D$39:$D$782,СВЦЭМ!$A$39:$A$782,$A100,СВЦЭМ!$B$39:$B$782,R$83)+'СЕТ СН'!$H$11+СВЦЭМ!$D$10+'СЕТ СН'!$H$5-'СЕТ СН'!$H$21</f>
        <v>4490.0419032899999</v>
      </c>
      <c r="S100" s="36">
        <f>SUMIFS(СВЦЭМ!$D$39:$D$782,СВЦЭМ!$A$39:$A$782,$A100,СВЦЭМ!$B$39:$B$782,S$83)+'СЕТ СН'!$H$11+СВЦЭМ!$D$10+'СЕТ СН'!$H$5-'СЕТ СН'!$H$21</f>
        <v>4482.2285773599997</v>
      </c>
      <c r="T100" s="36">
        <f>SUMIFS(СВЦЭМ!$D$39:$D$782,СВЦЭМ!$A$39:$A$782,$A100,СВЦЭМ!$B$39:$B$782,T$83)+'СЕТ СН'!$H$11+СВЦЭМ!$D$10+'СЕТ СН'!$H$5-'СЕТ СН'!$H$21</f>
        <v>4510.2932927600004</v>
      </c>
      <c r="U100" s="36">
        <f>SUMIFS(СВЦЭМ!$D$39:$D$782,СВЦЭМ!$A$39:$A$782,$A100,СВЦЭМ!$B$39:$B$782,U$83)+'СЕТ СН'!$H$11+СВЦЭМ!$D$10+'СЕТ СН'!$H$5-'СЕТ СН'!$H$21</f>
        <v>4514.6443077200001</v>
      </c>
      <c r="V100" s="36">
        <f>SUMIFS(СВЦЭМ!$D$39:$D$782,СВЦЭМ!$A$39:$A$782,$A100,СВЦЭМ!$B$39:$B$782,V$83)+'СЕТ СН'!$H$11+СВЦЭМ!$D$10+'СЕТ СН'!$H$5-'СЕТ СН'!$H$21</f>
        <v>4532.6748085500003</v>
      </c>
      <c r="W100" s="36">
        <f>SUMIFS(СВЦЭМ!$D$39:$D$782,СВЦЭМ!$A$39:$A$782,$A100,СВЦЭМ!$B$39:$B$782,W$83)+'СЕТ СН'!$H$11+СВЦЭМ!$D$10+'СЕТ СН'!$H$5-'СЕТ СН'!$H$21</f>
        <v>4506.11333818</v>
      </c>
      <c r="X100" s="36">
        <f>SUMIFS(СВЦЭМ!$D$39:$D$782,СВЦЭМ!$A$39:$A$782,$A100,СВЦЭМ!$B$39:$B$782,X$83)+'СЕТ СН'!$H$11+СВЦЭМ!$D$10+'СЕТ СН'!$H$5-'СЕТ СН'!$H$21</f>
        <v>4556.3399424199997</v>
      </c>
      <c r="Y100" s="36">
        <f>SUMIFS(СВЦЭМ!$D$39:$D$782,СВЦЭМ!$A$39:$A$782,$A100,СВЦЭМ!$B$39:$B$782,Y$83)+'СЕТ СН'!$H$11+СВЦЭМ!$D$10+'СЕТ СН'!$H$5-'СЕТ СН'!$H$21</f>
        <v>4637.3045780000002</v>
      </c>
    </row>
    <row r="101" spans="1:25" ht="15.75" x14ac:dyDescent="0.2">
      <c r="A101" s="35">
        <f t="shared" si="2"/>
        <v>45125</v>
      </c>
      <c r="B101" s="36">
        <f>SUMIFS(СВЦЭМ!$D$39:$D$782,СВЦЭМ!$A$39:$A$782,$A101,СВЦЭМ!$B$39:$B$782,B$83)+'СЕТ СН'!$H$11+СВЦЭМ!$D$10+'СЕТ СН'!$H$5-'СЕТ СН'!$H$21</f>
        <v>4580.2038320600004</v>
      </c>
      <c r="C101" s="36">
        <f>SUMIFS(СВЦЭМ!$D$39:$D$782,СВЦЭМ!$A$39:$A$782,$A101,СВЦЭМ!$B$39:$B$782,C$83)+'СЕТ СН'!$H$11+СВЦЭМ!$D$10+'СЕТ СН'!$H$5-'СЕТ СН'!$H$21</f>
        <v>4616.4898177599998</v>
      </c>
      <c r="D101" s="36">
        <f>SUMIFS(СВЦЭМ!$D$39:$D$782,СВЦЭМ!$A$39:$A$782,$A101,СВЦЭМ!$B$39:$B$782,D$83)+'СЕТ СН'!$H$11+СВЦЭМ!$D$10+'СЕТ СН'!$H$5-'СЕТ СН'!$H$21</f>
        <v>4782.6107158599998</v>
      </c>
      <c r="E101" s="36">
        <f>SUMIFS(СВЦЭМ!$D$39:$D$782,СВЦЭМ!$A$39:$A$782,$A101,СВЦЭМ!$B$39:$B$782,E$83)+'СЕТ СН'!$H$11+СВЦЭМ!$D$10+'СЕТ СН'!$H$5-'СЕТ СН'!$H$21</f>
        <v>4887.4059221500002</v>
      </c>
      <c r="F101" s="36">
        <f>SUMIFS(СВЦЭМ!$D$39:$D$782,СВЦЭМ!$A$39:$A$782,$A101,СВЦЭМ!$B$39:$B$782,F$83)+'СЕТ СН'!$H$11+СВЦЭМ!$D$10+'СЕТ СН'!$H$5-'СЕТ СН'!$H$21</f>
        <v>4896.7189466999998</v>
      </c>
      <c r="G101" s="36">
        <f>SUMIFS(СВЦЭМ!$D$39:$D$782,СВЦЭМ!$A$39:$A$782,$A101,СВЦЭМ!$B$39:$B$782,G$83)+'СЕТ СН'!$H$11+СВЦЭМ!$D$10+'СЕТ СН'!$H$5-'СЕТ СН'!$H$21</f>
        <v>4906.6388853099998</v>
      </c>
      <c r="H101" s="36">
        <f>SUMIFS(СВЦЭМ!$D$39:$D$782,СВЦЭМ!$A$39:$A$782,$A101,СВЦЭМ!$B$39:$B$782,H$83)+'СЕТ СН'!$H$11+СВЦЭМ!$D$10+'СЕТ СН'!$H$5-'СЕТ СН'!$H$21</f>
        <v>4703.0311417900002</v>
      </c>
      <c r="I101" s="36">
        <f>SUMIFS(СВЦЭМ!$D$39:$D$782,СВЦЭМ!$A$39:$A$782,$A101,СВЦЭМ!$B$39:$B$782,I$83)+'СЕТ СН'!$H$11+СВЦЭМ!$D$10+'СЕТ СН'!$H$5-'СЕТ СН'!$H$21</f>
        <v>4626.2169972400006</v>
      </c>
      <c r="J101" s="36">
        <f>SUMIFS(СВЦЭМ!$D$39:$D$782,СВЦЭМ!$A$39:$A$782,$A101,СВЦЭМ!$B$39:$B$782,J$83)+'СЕТ СН'!$H$11+СВЦЭМ!$D$10+'СЕТ СН'!$H$5-'СЕТ СН'!$H$21</f>
        <v>4533.2843764400004</v>
      </c>
      <c r="K101" s="36">
        <f>SUMIFS(СВЦЭМ!$D$39:$D$782,СВЦЭМ!$A$39:$A$782,$A101,СВЦЭМ!$B$39:$B$782,K$83)+'СЕТ СН'!$H$11+СВЦЭМ!$D$10+'СЕТ СН'!$H$5-'СЕТ СН'!$H$21</f>
        <v>4476.1367584700001</v>
      </c>
      <c r="L101" s="36">
        <f>SUMIFS(СВЦЭМ!$D$39:$D$782,СВЦЭМ!$A$39:$A$782,$A101,СВЦЭМ!$B$39:$B$782,L$83)+'СЕТ СН'!$H$11+СВЦЭМ!$D$10+'СЕТ СН'!$H$5-'СЕТ СН'!$H$21</f>
        <v>4464.0155326800004</v>
      </c>
      <c r="M101" s="36">
        <f>SUMIFS(СВЦЭМ!$D$39:$D$782,СВЦЭМ!$A$39:$A$782,$A101,СВЦЭМ!$B$39:$B$782,M$83)+'СЕТ СН'!$H$11+СВЦЭМ!$D$10+'СЕТ СН'!$H$5-'СЕТ СН'!$H$21</f>
        <v>4449.0093450599998</v>
      </c>
      <c r="N101" s="36">
        <f>SUMIFS(СВЦЭМ!$D$39:$D$782,СВЦЭМ!$A$39:$A$782,$A101,СВЦЭМ!$B$39:$B$782,N$83)+'СЕТ СН'!$H$11+СВЦЭМ!$D$10+'СЕТ СН'!$H$5-'СЕТ СН'!$H$21</f>
        <v>4451.3350922500003</v>
      </c>
      <c r="O101" s="36">
        <f>SUMIFS(СВЦЭМ!$D$39:$D$782,СВЦЭМ!$A$39:$A$782,$A101,СВЦЭМ!$B$39:$B$782,O$83)+'СЕТ СН'!$H$11+СВЦЭМ!$D$10+'СЕТ СН'!$H$5-'СЕТ СН'!$H$21</f>
        <v>4449.8780797099998</v>
      </c>
      <c r="P101" s="36">
        <f>SUMIFS(СВЦЭМ!$D$39:$D$782,СВЦЭМ!$A$39:$A$782,$A101,СВЦЭМ!$B$39:$B$782,P$83)+'СЕТ СН'!$H$11+СВЦЭМ!$D$10+'СЕТ СН'!$H$5-'СЕТ СН'!$H$21</f>
        <v>4448.8422114100003</v>
      </c>
      <c r="Q101" s="36">
        <f>SUMIFS(СВЦЭМ!$D$39:$D$782,СВЦЭМ!$A$39:$A$782,$A101,СВЦЭМ!$B$39:$B$782,Q$83)+'СЕТ СН'!$H$11+СВЦЭМ!$D$10+'СЕТ СН'!$H$5-'СЕТ СН'!$H$21</f>
        <v>4426.529622</v>
      </c>
      <c r="R101" s="36">
        <f>SUMIFS(СВЦЭМ!$D$39:$D$782,СВЦЭМ!$A$39:$A$782,$A101,СВЦЭМ!$B$39:$B$782,R$83)+'СЕТ СН'!$H$11+СВЦЭМ!$D$10+'СЕТ СН'!$H$5-'СЕТ СН'!$H$21</f>
        <v>4430.3447627400001</v>
      </c>
      <c r="S101" s="36">
        <f>SUMIFS(СВЦЭМ!$D$39:$D$782,СВЦЭМ!$A$39:$A$782,$A101,СВЦЭМ!$B$39:$B$782,S$83)+'СЕТ СН'!$H$11+СВЦЭМ!$D$10+'СЕТ СН'!$H$5-'СЕТ СН'!$H$21</f>
        <v>4433.4096548500002</v>
      </c>
      <c r="T101" s="36">
        <f>SUMIFS(СВЦЭМ!$D$39:$D$782,СВЦЭМ!$A$39:$A$782,$A101,СВЦЭМ!$B$39:$B$782,T$83)+'СЕТ СН'!$H$11+СВЦЭМ!$D$10+'СЕТ СН'!$H$5-'СЕТ СН'!$H$21</f>
        <v>4455.0207815200001</v>
      </c>
      <c r="U101" s="36">
        <f>SUMIFS(СВЦЭМ!$D$39:$D$782,СВЦЭМ!$A$39:$A$782,$A101,СВЦЭМ!$B$39:$B$782,U$83)+'СЕТ СН'!$H$11+СВЦЭМ!$D$10+'СЕТ СН'!$H$5-'СЕТ СН'!$H$21</f>
        <v>4479.3059456999999</v>
      </c>
      <c r="V101" s="36">
        <f>SUMIFS(СВЦЭМ!$D$39:$D$782,СВЦЭМ!$A$39:$A$782,$A101,СВЦЭМ!$B$39:$B$782,V$83)+'СЕТ СН'!$H$11+СВЦЭМ!$D$10+'СЕТ СН'!$H$5-'СЕТ СН'!$H$21</f>
        <v>4480.5797891800003</v>
      </c>
      <c r="W101" s="36">
        <f>SUMIFS(СВЦЭМ!$D$39:$D$782,СВЦЭМ!$A$39:$A$782,$A101,СВЦЭМ!$B$39:$B$782,W$83)+'СЕТ СН'!$H$11+СВЦЭМ!$D$10+'СЕТ СН'!$H$5-'СЕТ СН'!$H$21</f>
        <v>4461.7221529100007</v>
      </c>
      <c r="X101" s="36">
        <f>SUMIFS(СВЦЭМ!$D$39:$D$782,СВЦЭМ!$A$39:$A$782,$A101,СВЦЭМ!$B$39:$B$782,X$83)+'СЕТ СН'!$H$11+СВЦЭМ!$D$10+'СЕТ СН'!$H$5-'СЕТ СН'!$H$21</f>
        <v>4496.9777909599998</v>
      </c>
      <c r="Y101" s="36">
        <f>SUMIFS(СВЦЭМ!$D$39:$D$782,СВЦЭМ!$A$39:$A$782,$A101,СВЦЭМ!$B$39:$B$782,Y$83)+'СЕТ СН'!$H$11+СВЦЭМ!$D$10+'СЕТ СН'!$H$5-'СЕТ СН'!$H$21</f>
        <v>4570.0430939500002</v>
      </c>
    </row>
    <row r="102" spans="1:25" ht="15.75" x14ac:dyDescent="0.2">
      <c r="A102" s="35">
        <f t="shared" si="2"/>
        <v>45126</v>
      </c>
      <c r="B102" s="36">
        <f>SUMIFS(СВЦЭМ!$D$39:$D$782,СВЦЭМ!$A$39:$A$782,$A102,СВЦЭМ!$B$39:$B$782,B$83)+'СЕТ СН'!$H$11+СВЦЭМ!$D$10+'СЕТ СН'!$H$5-'СЕТ СН'!$H$21</f>
        <v>4678.9628775000001</v>
      </c>
      <c r="C102" s="36">
        <f>SUMIFS(СВЦЭМ!$D$39:$D$782,СВЦЭМ!$A$39:$A$782,$A102,СВЦЭМ!$B$39:$B$782,C$83)+'СЕТ СН'!$H$11+СВЦЭМ!$D$10+'СЕТ СН'!$H$5-'СЕТ СН'!$H$21</f>
        <v>4719.3675523900001</v>
      </c>
      <c r="D102" s="36">
        <f>SUMIFS(СВЦЭМ!$D$39:$D$782,СВЦЭМ!$A$39:$A$782,$A102,СВЦЭМ!$B$39:$B$782,D$83)+'СЕТ СН'!$H$11+СВЦЭМ!$D$10+'СЕТ СН'!$H$5-'СЕТ СН'!$H$21</f>
        <v>4815.6216534100004</v>
      </c>
      <c r="E102" s="36">
        <f>SUMIFS(СВЦЭМ!$D$39:$D$782,СВЦЭМ!$A$39:$A$782,$A102,СВЦЭМ!$B$39:$B$782,E$83)+'СЕТ СН'!$H$11+СВЦЭМ!$D$10+'СЕТ СН'!$H$5-'СЕТ СН'!$H$21</f>
        <v>4852.7433912200004</v>
      </c>
      <c r="F102" s="36">
        <f>SUMIFS(СВЦЭМ!$D$39:$D$782,СВЦЭМ!$A$39:$A$782,$A102,СВЦЭМ!$B$39:$B$782,F$83)+'СЕТ СН'!$H$11+СВЦЭМ!$D$10+'СЕТ СН'!$H$5-'СЕТ СН'!$H$21</f>
        <v>4848.9154430600001</v>
      </c>
      <c r="G102" s="36">
        <f>SUMIFS(СВЦЭМ!$D$39:$D$782,СВЦЭМ!$A$39:$A$782,$A102,СВЦЭМ!$B$39:$B$782,G$83)+'СЕТ СН'!$H$11+СВЦЭМ!$D$10+'СЕТ СН'!$H$5-'СЕТ СН'!$H$21</f>
        <v>4840.8933073999997</v>
      </c>
      <c r="H102" s="36">
        <f>SUMIFS(СВЦЭМ!$D$39:$D$782,СВЦЭМ!$A$39:$A$782,$A102,СВЦЭМ!$B$39:$B$782,H$83)+'СЕТ СН'!$H$11+СВЦЭМ!$D$10+'СЕТ СН'!$H$5-'СЕТ СН'!$H$21</f>
        <v>4725.93305366</v>
      </c>
      <c r="I102" s="36">
        <f>SUMIFS(СВЦЭМ!$D$39:$D$782,СВЦЭМ!$A$39:$A$782,$A102,СВЦЭМ!$B$39:$B$782,I$83)+'СЕТ СН'!$H$11+СВЦЭМ!$D$10+'СЕТ СН'!$H$5-'СЕТ СН'!$H$21</f>
        <v>4634.6788265000005</v>
      </c>
      <c r="J102" s="36">
        <f>SUMIFS(СВЦЭМ!$D$39:$D$782,СВЦЭМ!$A$39:$A$782,$A102,СВЦЭМ!$B$39:$B$782,J$83)+'СЕТ СН'!$H$11+СВЦЭМ!$D$10+'СЕТ СН'!$H$5-'СЕТ СН'!$H$21</f>
        <v>4553.1499643300003</v>
      </c>
      <c r="K102" s="36">
        <f>SUMIFS(СВЦЭМ!$D$39:$D$782,СВЦЭМ!$A$39:$A$782,$A102,СВЦЭМ!$B$39:$B$782,K$83)+'СЕТ СН'!$H$11+СВЦЭМ!$D$10+'СЕТ СН'!$H$5-'СЕТ СН'!$H$21</f>
        <v>4482.2788755299998</v>
      </c>
      <c r="L102" s="36">
        <f>SUMIFS(СВЦЭМ!$D$39:$D$782,СВЦЭМ!$A$39:$A$782,$A102,СВЦЭМ!$B$39:$B$782,L$83)+'СЕТ СН'!$H$11+СВЦЭМ!$D$10+'СЕТ СН'!$H$5-'СЕТ СН'!$H$21</f>
        <v>4453.9988159000004</v>
      </c>
      <c r="M102" s="36">
        <f>SUMIFS(СВЦЭМ!$D$39:$D$782,СВЦЭМ!$A$39:$A$782,$A102,СВЦЭМ!$B$39:$B$782,M$83)+'СЕТ СН'!$H$11+СВЦЭМ!$D$10+'СЕТ СН'!$H$5-'СЕТ СН'!$H$21</f>
        <v>4449.2271720400004</v>
      </c>
      <c r="N102" s="36">
        <f>SUMIFS(СВЦЭМ!$D$39:$D$782,СВЦЭМ!$A$39:$A$782,$A102,СВЦЭМ!$B$39:$B$782,N$83)+'СЕТ СН'!$H$11+СВЦЭМ!$D$10+'СЕТ СН'!$H$5-'СЕТ СН'!$H$21</f>
        <v>4443.3904018200001</v>
      </c>
      <c r="O102" s="36">
        <f>SUMIFS(СВЦЭМ!$D$39:$D$782,СВЦЭМ!$A$39:$A$782,$A102,СВЦЭМ!$B$39:$B$782,O$83)+'СЕТ СН'!$H$11+СВЦЭМ!$D$10+'СЕТ СН'!$H$5-'СЕТ СН'!$H$21</f>
        <v>4448.2569292999997</v>
      </c>
      <c r="P102" s="36">
        <f>SUMIFS(СВЦЭМ!$D$39:$D$782,СВЦЭМ!$A$39:$A$782,$A102,СВЦЭМ!$B$39:$B$782,P$83)+'СЕТ СН'!$H$11+СВЦЭМ!$D$10+'СЕТ СН'!$H$5-'СЕТ СН'!$H$21</f>
        <v>4438.6079558500005</v>
      </c>
      <c r="Q102" s="36">
        <f>SUMIFS(СВЦЭМ!$D$39:$D$782,СВЦЭМ!$A$39:$A$782,$A102,СВЦЭМ!$B$39:$B$782,Q$83)+'СЕТ СН'!$H$11+СВЦЭМ!$D$10+'СЕТ СН'!$H$5-'СЕТ СН'!$H$21</f>
        <v>4440.7043743900003</v>
      </c>
      <c r="R102" s="36">
        <f>SUMIFS(СВЦЭМ!$D$39:$D$782,СВЦЭМ!$A$39:$A$782,$A102,СВЦЭМ!$B$39:$B$782,R$83)+'СЕТ СН'!$H$11+СВЦЭМ!$D$10+'СЕТ СН'!$H$5-'СЕТ СН'!$H$21</f>
        <v>4453.3821033900003</v>
      </c>
      <c r="S102" s="36">
        <f>SUMIFS(СВЦЭМ!$D$39:$D$782,СВЦЭМ!$A$39:$A$782,$A102,СВЦЭМ!$B$39:$B$782,S$83)+'СЕТ СН'!$H$11+СВЦЭМ!$D$10+'СЕТ СН'!$H$5-'СЕТ СН'!$H$21</f>
        <v>4460.4322215800003</v>
      </c>
      <c r="T102" s="36">
        <f>SUMIFS(СВЦЭМ!$D$39:$D$782,СВЦЭМ!$A$39:$A$782,$A102,СВЦЭМ!$B$39:$B$782,T$83)+'СЕТ СН'!$H$11+СВЦЭМ!$D$10+'СЕТ СН'!$H$5-'СЕТ СН'!$H$21</f>
        <v>4494.6315998400005</v>
      </c>
      <c r="U102" s="36">
        <f>SUMIFS(СВЦЭМ!$D$39:$D$782,СВЦЭМ!$A$39:$A$782,$A102,СВЦЭМ!$B$39:$B$782,U$83)+'СЕТ СН'!$H$11+СВЦЭМ!$D$10+'СЕТ СН'!$H$5-'СЕТ СН'!$H$21</f>
        <v>4493.2875596200001</v>
      </c>
      <c r="V102" s="36">
        <f>SUMIFS(СВЦЭМ!$D$39:$D$782,СВЦЭМ!$A$39:$A$782,$A102,СВЦЭМ!$B$39:$B$782,V$83)+'СЕТ СН'!$H$11+СВЦЭМ!$D$10+'СЕТ СН'!$H$5-'СЕТ СН'!$H$21</f>
        <v>4505.2517657799999</v>
      </c>
      <c r="W102" s="36">
        <f>SUMIFS(СВЦЭМ!$D$39:$D$782,СВЦЭМ!$A$39:$A$782,$A102,СВЦЭМ!$B$39:$B$782,W$83)+'СЕТ СН'!$H$11+СВЦЭМ!$D$10+'СЕТ СН'!$H$5-'СЕТ СН'!$H$21</f>
        <v>4492.8493370599999</v>
      </c>
      <c r="X102" s="36">
        <f>SUMIFS(СВЦЭМ!$D$39:$D$782,СВЦЭМ!$A$39:$A$782,$A102,СВЦЭМ!$B$39:$B$782,X$83)+'СЕТ СН'!$H$11+СВЦЭМ!$D$10+'СЕТ СН'!$H$5-'СЕТ СН'!$H$21</f>
        <v>4533.3477012500007</v>
      </c>
      <c r="Y102" s="36">
        <f>SUMIFS(СВЦЭМ!$D$39:$D$782,СВЦЭМ!$A$39:$A$782,$A102,СВЦЭМ!$B$39:$B$782,Y$83)+'СЕТ СН'!$H$11+СВЦЭМ!$D$10+'СЕТ СН'!$H$5-'СЕТ СН'!$H$21</f>
        <v>4619.3104566500006</v>
      </c>
    </row>
    <row r="103" spans="1:25" ht="15.75" x14ac:dyDescent="0.2">
      <c r="A103" s="35">
        <f t="shared" si="2"/>
        <v>45127</v>
      </c>
      <c r="B103" s="36">
        <f>SUMIFS(СВЦЭМ!$D$39:$D$782,СВЦЭМ!$A$39:$A$782,$A103,СВЦЭМ!$B$39:$B$782,B$83)+'СЕТ СН'!$H$11+СВЦЭМ!$D$10+'СЕТ СН'!$H$5-'СЕТ СН'!$H$21</f>
        <v>4619.26495015</v>
      </c>
      <c r="C103" s="36">
        <f>SUMIFS(СВЦЭМ!$D$39:$D$782,СВЦЭМ!$A$39:$A$782,$A103,СВЦЭМ!$B$39:$B$782,C$83)+'СЕТ СН'!$H$11+СВЦЭМ!$D$10+'СЕТ СН'!$H$5-'СЕТ СН'!$H$21</f>
        <v>4711.4438393099999</v>
      </c>
      <c r="D103" s="36">
        <f>SUMIFS(СВЦЭМ!$D$39:$D$782,СВЦЭМ!$A$39:$A$782,$A103,СВЦЭМ!$B$39:$B$782,D$83)+'СЕТ СН'!$H$11+СВЦЭМ!$D$10+'СЕТ СН'!$H$5-'СЕТ СН'!$H$21</f>
        <v>4825.7962328200001</v>
      </c>
      <c r="E103" s="36">
        <f>SUMIFS(СВЦЭМ!$D$39:$D$782,СВЦЭМ!$A$39:$A$782,$A103,СВЦЭМ!$B$39:$B$782,E$83)+'СЕТ СН'!$H$11+СВЦЭМ!$D$10+'СЕТ СН'!$H$5-'СЕТ СН'!$H$21</f>
        <v>4833.9324056400001</v>
      </c>
      <c r="F103" s="36">
        <f>SUMIFS(СВЦЭМ!$D$39:$D$782,СВЦЭМ!$A$39:$A$782,$A103,СВЦЭМ!$B$39:$B$782,F$83)+'СЕТ СН'!$H$11+СВЦЭМ!$D$10+'СЕТ СН'!$H$5-'СЕТ СН'!$H$21</f>
        <v>4828.13625589</v>
      </c>
      <c r="G103" s="36">
        <f>SUMIFS(СВЦЭМ!$D$39:$D$782,СВЦЭМ!$A$39:$A$782,$A103,СВЦЭМ!$B$39:$B$782,G$83)+'СЕТ СН'!$H$11+СВЦЭМ!$D$10+'СЕТ СН'!$H$5-'СЕТ СН'!$H$21</f>
        <v>4842.2319634800006</v>
      </c>
      <c r="H103" s="36">
        <f>SUMIFS(СВЦЭМ!$D$39:$D$782,СВЦЭМ!$A$39:$A$782,$A103,СВЦЭМ!$B$39:$B$782,H$83)+'СЕТ СН'!$H$11+СВЦЭМ!$D$10+'СЕТ СН'!$H$5-'СЕТ СН'!$H$21</f>
        <v>4648.5338544799997</v>
      </c>
      <c r="I103" s="36">
        <f>SUMIFS(СВЦЭМ!$D$39:$D$782,СВЦЭМ!$A$39:$A$782,$A103,СВЦЭМ!$B$39:$B$782,I$83)+'СЕТ СН'!$H$11+СВЦЭМ!$D$10+'СЕТ СН'!$H$5-'СЕТ СН'!$H$21</f>
        <v>4562.00136449</v>
      </c>
      <c r="J103" s="36">
        <f>SUMIFS(СВЦЭМ!$D$39:$D$782,СВЦЭМ!$A$39:$A$782,$A103,СВЦЭМ!$B$39:$B$782,J$83)+'СЕТ СН'!$H$11+СВЦЭМ!$D$10+'СЕТ СН'!$H$5-'СЕТ СН'!$H$21</f>
        <v>4451.2367938200005</v>
      </c>
      <c r="K103" s="36">
        <f>SUMIFS(СВЦЭМ!$D$39:$D$782,СВЦЭМ!$A$39:$A$782,$A103,СВЦЭМ!$B$39:$B$782,K$83)+'СЕТ СН'!$H$11+СВЦЭМ!$D$10+'СЕТ СН'!$H$5-'СЕТ СН'!$H$21</f>
        <v>4411.40879288</v>
      </c>
      <c r="L103" s="36">
        <f>SUMIFS(СВЦЭМ!$D$39:$D$782,СВЦЭМ!$A$39:$A$782,$A103,СВЦЭМ!$B$39:$B$782,L$83)+'СЕТ СН'!$H$11+СВЦЭМ!$D$10+'СЕТ СН'!$H$5-'СЕТ СН'!$H$21</f>
        <v>4373.8982564500002</v>
      </c>
      <c r="M103" s="36">
        <f>SUMIFS(СВЦЭМ!$D$39:$D$782,СВЦЭМ!$A$39:$A$782,$A103,СВЦЭМ!$B$39:$B$782,M$83)+'СЕТ СН'!$H$11+СВЦЭМ!$D$10+'СЕТ СН'!$H$5-'СЕТ СН'!$H$21</f>
        <v>4353.4672599000005</v>
      </c>
      <c r="N103" s="36">
        <f>SUMIFS(СВЦЭМ!$D$39:$D$782,СВЦЭМ!$A$39:$A$782,$A103,СВЦЭМ!$B$39:$B$782,N$83)+'СЕТ СН'!$H$11+СВЦЭМ!$D$10+'СЕТ СН'!$H$5-'СЕТ СН'!$H$21</f>
        <v>4345.3555199700004</v>
      </c>
      <c r="O103" s="36">
        <f>SUMIFS(СВЦЭМ!$D$39:$D$782,СВЦЭМ!$A$39:$A$782,$A103,СВЦЭМ!$B$39:$B$782,O$83)+'СЕТ СН'!$H$11+СВЦЭМ!$D$10+'СЕТ СН'!$H$5-'СЕТ СН'!$H$21</f>
        <v>4351.2931910799998</v>
      </c>
      <c r="P103" s="36">
        <f>SUMIFS(СВЦЭМ!$D$39:$D$782,СВЦЭМ!$A$39:$A$782,$A103,СВЦЭМ!$B$39:$B$782,P$83)+'СЕТ СН'!$H$11+СВЦЭМ!$D$10+'СЕТ СН'!$H$5-'СЕТ СН'!$H$21</f>
        <v>4364.0895569900003</v>
      </c>
      <c r="Q103" s="36">
        <f>SUMIFS(СВЦЭМ!$D$39:$D$782,СВЦЭМ!$A$39:$A$782,$A103,СВЦЭМ!$B$39:$B$782,Q$83)+'СЕТ СН'!$H$11+СВЦЭМ!$D$10+'СЕТ СН'!$H$5-'СЕТ СН'!$H$21</f>
        <v>4366.8534884800001</v>
      </c>
      <c r="R103" s="36">
        <f>SUMIFS(СВЦЭМ!$D$39:$D$782,СВЦЭМ!$A$39:$A$782,$A103,СВЦЭМ!$B$39:$B$782,R$83)+'СЕТ СН'!$H$11+СВЦЭМ!$D$10+'СЕТ СН'!$H$5-'СЕТ СН'!$H$21</f>
        <v>4367.9821953199998</v>
      </c>
      <c r="S103" s="36">
        <f>SUMIFS(СВЦЭМ!$D$39:$D$782,СВЦЭМ!$A$39:$A$782,$A103,СВЦЭМ!$B$39:$B$782,S$83)+'СЕТ СН'!$H$11+СВЦЭМ!$D$10+'СЕТ СН'!$H$5-'СЕТ СН'!$H$21</f>
        <v>4372.7502353</v>
      </c>
      <c r="T103" s="36">
        <f>SUMIFS(СВЦЭМ!$D$39:$D$782,СВЦЭМ!$A$39:$A$782,$A103,СВЦЭМ!$B$39:$B$782,T$83)+'СЕТ СН'!$H$11+СВЦЭМ!$D$10+'СЕТ СН'!$H$5-'СЕТ СН'!$H$21</f>
        <v>4372.7165410300004</v>
      </c>
      <c r="U103" s="36">
        <f>SUMIFS(СВЦЭМ!$D$39:$D$782,СВЦЭМ!$A$39:$A$782,$A103,СВЦЭМ!$B$39:$B$782,U$83)+'СЕТ СН'!$H$11+СВЦЭМ!$D$10+'СЕТ СН'!$H$5-'СЕТ СН'!$H$21</f>
        <v>4394.20166943</v>
      </c>
      <c r="V103" s="36">
        <f>SUMIFS(СВЦЭМ!$D$39:$D$782,СВЦЭМ!$A$39:$A$782,$A103,СВЦЭМ!$B$39:$B$782,V$83)+'СЕТ СН'!$H$11+СВЦЭМ!$D$10+'СЕТ СН'!$H$5-'СЕТ СН'!$H$21</f>
        <v>4398.0167363999999</v>
      </c>
      <c r="W103" s="36">
        <f>SUMIFS(СВЦЭМ!$D$39:$D$782,СВЦЭМ!$A$39:$A$782,$A103,СВЦЭМ!$B$39:$B$782,W$83)+'СЕТ СН'!$H$11+СВЦЭМ!$D$10+'СЕТ СН'!$H$5-'СЕТ СН'!$H$21</f>
        <v>4404.3128111300002</v>
      </c>
      <c r="X103" s="36">
        <f>SUMIFS(СВЦЭМ!$D$39:$D$782,СВЦЭМ!$A$39:$A$782,$A103,СВЦЭМ!$B$39:$B$782,X$83)+'СЕТ СН'!$H$11+СВЦЭМ!$D$10+'СЕТ СН'!$H$5-'СЕТ СН'!$H$21</f>
        <v>4482.6651386399999</v>
      </c>
      <c r="Y103" s="36">
        <f>SUMIFS(СВЦЭМ!$D$39:$D$782,СВЦЭМ!$A$39:$A$782,$A103,СВЦЭМ!$B$39:$B$782,Y$83)+'СЕТ СН'!$H$11+СВЦЭМ!$D$10+'СЕТ СН'!$H$5-'СЕТ СН'!$H$21</f>
        <v>4574.3603443499997</v>
      </c>
    </row>
    <row r="104" spans="1:25" ht="15.75" x14ac:dyDescent="0.2">
      <c r="A104" s="35">
        <f t="shared" si="2"/>
        <v>45128</v>
      </c>
      <c r="B104" s="36">
        <f>SUMIFS(СВЦЭМ!$D$39:$D$782,СВЦЭМ!$A$39:$A$782,$A104,СВЦЭМ!$B$39:$B$782,B$83)+'СЕТ СН'!$H$11+СВЦЭМ!$D$10+'СЕТ СН'!$H$5-'СЕТ СН'!$H$21</f>
        <v>4606.8603775700003</v>
      </c>
      <c r="C104" s="36">
        <f>SUMIFS(СВЦЭМ!$D$39:$D$782,СВЦЭМ!$A$39:$A$782,$A104,СВЦЭМ!$B$39:$B$782,C$83)+'СЕТ СН'!$H$11+СВЦЭМ!$D$10+'СЕТ СН'!$H$5-'СЕТ СН'!$H$21</f>
        <v>4699.4718619499999</v>
      </c>
      <c r="D104" s="36">
        <f>SUMIFS(СВЦЭМ!$D$39:$D$782,СВЦЭМ!$A$39:$A$782,$A104,СВЦЭМ!$B$39:$B$782,D$83)+'СЕТ СН'!$H$11+СВЦЭМ!$D$10+'СЕТ СН'!$H$5-'СЕТ СН'!$H$21</f>
        <v>4807.1996726300004</v>
      </c>
      <c r="E104" s="36">
        <f>SUMIFS(СВЦЭМ!$D$39:$D$782,СВЦЭМ!$A$39:$A$782,$A104,СВЦЭМ!$B$39:$B$782,E$83)+'СЕТ СН'!$H$11+СВЦЭМ!$D$10+'СЕТ СН'!$H$5-'СЕТ СН'!$H$21</f>
        <v>4807.4410964600002</v>
      </c>
      <c r="F104" s="36">
        <f>SUMIFS(СВЦЭМ!$D$39:$D$782,СВЦЭМ!$A$39:$A$782,$A104,СВЦЭМ!$B$39:$B$782,F$83)+'СЕТ СН'!$H$11+СВЦЭМ!$D$10+'СЕТ СН'!$H$5-'СЕТ СН'!$H$21</f>
        <v>4827.2267806</v>
      </c>
      <c r="G104" s="36">
        <f>SUMIFS(СВЦЭМ!$D$39:$D$782,СВЦЭМ!$A$39:$A$782,$A104,СВЦЭМ!$B$39:$B$782,G$83)+'СЕТ СН'!$H$11+СВЦЭМ!$D$10+'СЕТ СН'!$H$5-'СЕТ СН'!$H$21</f>
        <v>4834.6029230900003</v>
      </c>
      <c r="H104" s="36">
        <f>SUMIFS(СВЦЭМ!$D$39:$D$782,СВЦЭМ!$A$39:$A$782,$A104,СВЦЭМ!$B$39:$B$782,H$83)+'СЕТ СН'!$H$11+СВЦЭМ!$D$10+'СЕТ СН'!$H$5-'СЕТ СН'!$H$21</f>
        <v>4681.7650352300006</v>
      </c>
      <c r="I104" s="36">
        <f>SUMIFS(СВЦЭМ!$D$39:$D$782,СВЦЭМ!$A$39:$A$782,$A104,СВЦЭМ!$B$39:$B$782,I$83)+'СЕТ СН'!$H$11+СВЦЭМ!$D$10+'СЕТ СН'!$H$5-'СЕТ СН'!$H$21</f>
        <v>4581.0255448300004</v>
      </c>
      <c r="J104" s="36">
        <f>SUMIFS(СВЦЭМ!$D$39:$D$782,СВЦЭМ!$A$39:$A$782,$A104,СВЦЭМ!$B$39:$B$782,J$83)+'СЕТ СН'!$H$11+СВЦЭМ!$D$10+'СЕТ СН'!$H$5-'СЕТ СН'!$H$21</f>
        <v>4466.9967464500005</v>
      </c>
      <c r="K104" s="36">
        <f>SUMIFS(СВЦЭМ!$D$39:$D$782,СВЦЭМ!$A$39:$A$782,$A104,СВЦЭМ!$B$39:$B$782,K$83)+'СЕТ СН'!$H$11+СВЦЭМ!$D$10+'СЕТ СН'!$H$5-'СЕТ СН'!$H$21</f>
        <v>4392.9842899100004</v>
      </c>
      <c r="L104" s="36">
        <f>SUMIFS(СВЦЭМ!$D$39:$D$782,СВЦЭМ!$A$39:$A$782,$A104,СВЦЭМ!$B$39:$B$782,L$83)+'СЕТ СН'!$H$11+СВЦЭМ!$D$10+'СЕТ СН'!$H$5-'СЕТ СН'!$H$21</f>
        <v>4347.4605901000004</v>
      </c>
      <c r="M104" s="36">
        <f>SUMIFS(СВЦЭМ!$D$39:$D$782,СВЦЭМ!$A$39:$A$782,$A104,СВЦЭМ!$B$39:$B$782,M$83)+'СЕТ СН'!$H$11+СВЦЭМ!$D$10+'СЕТ СН'!$H$5-'СЕТ СН'!$H$21</f>
        <v>4345.1018195500001</v>
      </c>
      <c r="N104" s="36">
        <f>SUMIFS(СВЦЭМ!$D$39:$D$782,СВЦЭМ!$A$39:$A$782,$A104,СВЦЭМ!$B$39:$B$782,N$83)+'СЕТ СН'!$H$11+СВЦЭМ!$D$10+'СЕТ СН'!$H$5-'СЕТ СН'!$H$21</f>
        <v>4348.5213093100001</v>
      </c>
      <c r="O104" s="36">
        <f>SUMIFS(СВЦЭМ!$D$39:$D$782,СВЦЭМ!$A$39:$A$782,$A104,СВЦЭМ!$B$39:$B$782,O$83)+'СЕТ СН'!$H$11+СВЦЭМ!$D$10+'СЕТ СН'!$H$5-'СЕТ СН'!$H$21</f>
        <v>4346.4935968600003</v>
      </c>
      <c r="P104" s="36">
        <f>SUMIFS(СВЦЭМ!$D$39:$D$782,СВЦЭМ!$A$39:$A$782,$A104,СВЦЭМ!$B$39:$B$782,P$83)+'СЕТ СН'!$H$11+СВЦЭМ!$D$10+'СЕТ СН'!$H$5-'СЕТ СН'!$H$21</f>
        <v>4330.8840548200005</v>
      </c>
      <c r="Q104" s="36">
        <f>SUMIFS(СВЦЭМ!$D$39:$D$782,СВЦЭМ!$A$39:$A$782,$A104,СВЦЭМ!$B$39:$B$782,Q$83)+'СЕТ СН'!$H$11+СВЦЭМ!$D$10+'СЕТ СН'!$H$5-'СЕТ СН'!$H$21</f>
        <v>4337.8632904000006</v>
      </c>
      <c r="R104" s="36">
        <f>SUMIFS(СВЦЭМ!$D$39:$D$782,СВЦЭМ!$A$39:$A$782,$A104,СВЦЭМ!$B$39:$B$782,R$83)+'СЕТ СН'!$H$11+СВЦЭМ!$D$10+'СЕТ СН'!$H$5-'СЕТ СН'!$H$21</f>
        <v>4351.55558251</v>
      </c>
      <c r="S104" s="36">
        <f>SUMIFS(СВЦЭМ!$D$39:$D$782,СВЦЭМ!$A$39:$A$782,$A104,СВЦЭМ!$B$39:$B$782,S$83)+'СЕТ СН'!$H$11+СВЦЭМ!$D$10+'СЕТ СН'!$H$5-'СЕТ СН'!$H$21</f>
        <v>4357.7387250700003</v>
      </c>
      <c r="T104" s="36">
        <f>SUMIFS(СВЦЭМ!$D$39:$D$782,СВЦЭМ!$A$39:$A$782,$A104,СВЦЭМ!$B$39:$B$782,T$83)+'СЕТ СН'!$H$11+СВЦЭМ!$D$10+'СЕТ СН'!$H$5-'СЕТ СН'!$H$21</f>
        <v>4356.2594512300002</v>
      </c>
      <c r="U104" s="36">
        <f>SUMIFS(СВЦЭМ!$D$39:$D$782,СВЦЭМ!$A$39:$A$782,$A104,СВЦЭМ!$B$39:$B$782,U$83)+'СЕТ СН'!$H$11+СВЦЭМ!$D$10+'СЕТ СН'!$H$5-'СЕТ СН'!$H$21</f>
        <v>4363.0704743200004</v>
      </c>
      <c r="V104" s="36">
        <f>SUMIFS(СВЦЭМ!$D$39:$D$782,СВЦЭМ!$A$39:$A$782,$A104,СВЦЭМ!$B$39:$B$782,V$83)+'СЕТ СН'!$H$11+СВЦЭМ!$D$10+'СЕТ СН'!$H$5-'СЕТ СН'!$H$21</f>
        <v>4355.5533162000002</v>
      </c>
      <c r="W104" s="36">
        <f>SUMIFS(СВЦЭМ!$D$39:$D$782,СВЦЭМ!$A$39:$A$782,$A104,СВЦЭМ!$B$39:$B$782,W$83)+'СЕТ СН'!$H$11+СВЦЭМ!$D$10+'СЕТ СН'!$H$5-'СЕТ СН'!$H$21</f>
        <v>4326.9156777300004</v>
      </c>
      <c r="X104" s="36">
        <f>SUMIFS(СВЦЭМ!$D$39:$D$782,СВЦЭМ!$A$39:$A$782,$A104,СВЦЭМ!$B$39:$B$782,X$83)+'СЕТ СН'!$H$11+СВЦЭМ!$D$10+'СЕТ СН'!$H$5-'СЕТ СН'!$H$21</f>
        <v>4396.3644854300001</v>
      </c>
      <c r="Y104" s="36">
        <f>SUMIFS(СВЦЭМ!$D$39:$D$782,СВЦЭМ!$A$39:$A$782,$A104,СВЦЭМ!$B$39:$B$782,Y$83)+'СЕТ СН'!$H$11+СВЦЭМ!$D$10+'СЕТ СН'!$H$5-'СЕТ СН'!$H$21</f>
        <v>4563.2577922999999</v>
      </c>
    </row>
    <row r="105" spans="1:25" ht="15.75" x14ac:dyDescent="0.2">
      <c r="A105" s="35">
        <f t="shared" si="2"/>
        <v>45129</v>
      </c>
      <c r="B105" s="36">
        <f>SUMIFS(СВЦЭМ!$D$39:$D$782,СВЦЭМ!$A$39:$A$782,$A105,СВЦЭМ!$B$39:$B$782,B$83)+'СЕТ СН'!$H$11+СВЦЭМ!$D$10+'СЕТ СН'!$H$5-'СЕТ СН'!$H$21</f>
        <v>4549.9047045400002</v>
      </c>
      <c r="C105" s="36">
        <f>SUMIFS(СВЦЭМ!$D$39:$D$782,СВЦЭМ!$A$39:$A$782,$A105,СВЦЭМ!$B$39:$B$782,C$83)+'СЕТ СН'!$H$11+СВЦЭМ!$D$10+'СЕТ СН'!$H$5-'СЕТ СН'!$H$21</f>
        <v>4615.3516795400001</v>
      </c>
      <c r="D105" s="36">
        <f>SUMIFS(СВЦЭМ!$D$39:$D$782,СВЦЭМ!$A$39:$A$782,$A105,СВЦЭМ!$B$39:$B$782,D$83)+'СЕТ СН'!$H$11+СВЦЭМ!$D$10+'СЕТ СН'!$H$5-'СЕТ СН'!$H$21</f>
        <v>4709.0948894600006</v>
      </c>
      <c r="E105" s="36">
        <f>SUMIFS(СВЦЭМ!$D$39:$D$782,СВЦЭМ!$A$39:$A$782,$A105,СВЦЭМ!$B$39:$B$782,E$83)+'СЕТ СН'!$H$11+СВЦЭМ!$D$10+'СЕТ СН'!$H$5-'СЕТ СН'!$H$21</f>
        <v>4697.8856839700002</v>
      </c>
      <c r="F105" s="36">
        <f>SUMIFS(СВЦЭМ!$D$39:$D$782,СВЦЭМ!$A$39:$A$782,$A105,СВЦЭМ!$B$39:$B$782,F$83)+'СЕТ СН'!$H$11+СВЦЭМ!$D$10+'СЕТ СН'!$H$5-'СЕТ СН'!$H$21</f>
        <v>4690.2555930600001</v>
      </c>
      <c r="G105" s="36">
        <f>SUMIFS(СВЦЭМ!$D$39:$D$782,СВЦЭМ!$A$39:$A$782,$A105,СВЦЭМ!$B$39:$B$782,G$83)+'СЕТ СН'!$H$11+СВЦЭМ!$D$10+'СЕТ СН'!$H$5-'СЕТ СН'!$H$21</f>
        <v>4685.92332601</v>
      </c>
      <c r="H105" s="36">
        <f>SUMIFS(СВЦЭМ!$D$39:$D$782,СВЦЭМ!$A$39:$A$782,$A105,СВЦЭМ!$B$39:$B$782,H$83)+'СЕТ СН'!$H$11+СВЦЭМ!$D$10+'СЕТ СН'!$H$5-'СЕТ СН'!$H$21</f>
        <v>4627.6471286400001</v>
      </c>
      <c r="I105" s="36">
        <f>SUMIFS(СВЦЭМ!$D$39:$D$782,СВЦЭМ!$A$39:$A$782,$A105,СВЦЭМ!$B$39:$B$782,I$83)+'СЕТ СН'!$H$11+СВЦЭМ!$D$10+'СЕТ СН'!$H$5-'СЕТ СН'!$H$21</f>
        <v>4582.8954554000002</v>
      </c>
      <c r="J105" s="36">
        <f>SUMIFS(СВЦЭМ!$D$39:$D$782,СВЦЭМ!$A$39:$A$782,$A105,СВЦЭМ!$B$39:$B$782,J$83)+'СЕТ СН'!$H$11+СВЦЭМ!$D$10+'СЕТ СН'!$H$5-'СЕТ СН'!$H$21</f>
        <v>4457.0366929100001</v>
      </c>
      <c r="K105" s="36">
        <f>SUMIFS(СВЦЭМ!$D$39:$D$782,СВЦЭМ!$A$39:$A$782,$A105,СВЦЭМ!$B$39:$B$782,K$83)+'СЕТ СН'!$H$11+СВЦЭМ!$D$10+'СЕТ СН'!$H$5-'СЕТ СН'!$H$21</f>
        <v>4384.8192910100006</v>
      </c>
      <c r="L105" s="36">
        <f>SUMIFS(СВЦЭМ!$D$39:$D$782,СВЦЭМ!$A$39:$A$782,$A105,СВЦЭМ!$B$39:$B$782,L$83)+'СЕТ СН'!$H$11+СВЦЭМ!$D$10+'СЕТ СН'!$H$5-'СЕТ СН'!$H$21</f>
        <v>4323.6532220500003</v>
      </c>
      <c r="M105" s="36">
        <f>SUMIFS(СВЦЭМ!$D$39:$D$782,СВЦЭМ!$A$39:$A$782,$A105,СВЦЭМ!$B$39:$B$782,M$83)+'СЕТ СН'!$H$11+СВЦЭМ!$D$10+'СЕТ СН'!$H$5-'СЕТ СН'!$H$21</f>
        <v>4308.2993645500001</v>
      </c>
      <c r="N105" s="36">
        <f>SUMIFS(СВЦЭМ!$D$39:$D$782,СВЦЭМ!$A$39:$A$782,$A105,СВЦЭМ!$B$39:$B$782,N$83)+'СЕТ СН'!$H$11+СВЦЭМ!$D$10+'СЕТ СН'!$H$5-'СЕТ СН'!$H$21</f>
        <v>4301.0793000100002</v>
      </c>
      <c r="O105" s="36">
        <f>SUMIFS(СВЦЭМ!$D$39:$D$782,СВЦЭМ!$A$39:$A$782,$A105,СВЦЭМ!$B$39:$B$782,O$83)+'СЕТ СН'!$H$11+СВЦЭМ!$D$10+'СЕТ СН'!$H$5-'СЕТ СН'!$H$21</f>
        <v>4308.6676840999999</v>
      </c>
      <c r="P105" s="36">
        <f>SUMIFS(СВЦЭМ!$D$39:$D$782,СВЦЭМ!$A$39:$A$782,$A105,СВЦЭМ!$B$39:$B$782,P$83)+'СЕТ СН'!$H$11+СВЦЭМ!$D$10+'СЕТ СН'!$H$5-'СЕТ СН'!$H$21</f>
        <v>4306.6520020300004</v>
      </c>
      <c r="Q105" s="36">
        <f>SUMIFS(СВЦЭМ!$D$39:$D$782,СВЦЭМ!$A$39:$A$782,$A105,СВЦЭМ!$B$39:$B$782,Q$83)+'СЕТ СН'!$H$11+СВЦЭМ!$D$10+'СЕТ СН'!$H$5-'СЕТ СН'!$H$21</f>
        <v>4312.3967948299996</v>
      </c>
      <c r="R105" s="36">
        <f>SUMIFS(СВЦЭМ!$D$39:$D$782,СВЦЭМ!$A$39:$A$782,$A105,СВЦЭМ!$B$39:$B$782,R$83)+'СЕТ СН'!$H$11+СВЦЭМ!$D$10+'СЕТ СН'!$H$5-'СЕТ СН'!$H$21</f>
        <v>4307.5486909499996</v>
      </c>
      <c r="S105" s="36">
        <f>SUMIFS(СВЦЭМ!$D$39:$D$782,СВЦЭМ!$A$39:$A$782,$A105,СВЦЭМ!$B$39:$B$782,S$83)+'СЕТ СН'!$H$11+СВЦЭМ!$D$10+'СЕТ СН'!$H$5-'СЕТ СН'!$H$21</f>
        <v>4306.9410492099996</v>
      </c>
      <c r="T105" s="36">
        <f>SUMIFS(СВЦЭМ!$D$39:$D$782,СВЦЭМ!$A$39:$A$782,$A105,СВЦЭМ!$B$39:$B$782,T$83)+'СЕТ СН'!$H$11+СВЦЭМ!$D$10+'СЕТ СН'!$H$5-'СЕТ СН'!$H$21</f>
        <v>4309.7014079</v>
      </c>
      <c r="U105" s="36">
        <f>SUMIFS(СВЦЭМ!$D$39:$D$782,СВЦЭМ!$A$39:$A$782,$A105,СВЦЭМ!$B$39:$B$782,U$83)+'СЕТ СН'!$H$11+СВЦЭМ!$D$10+'СЕТ СН'!$H$5-'СЕТ СН'!$H$21</f>
        <v>4315.3368930500001</v>
      </c>
      <c r="V105" s="36">
        <f>SUMIFS(СВЦЭМ!$D$39:$D$782,СВЦЭМ!$A$39:$A$782,$A105,СВЦЭМ!$B$39:$B$782,V$83)+'СЕТ СН'!$H$11+СВЦЭМ!$D$10+'СЕТ СН'!$H$5-'СЕТ СН'!$H$21</f>
        <v>4334.6687855</v>
      </c>
      <c r="W105" s="36">
        <f>SUMIFS(СВЦЭМ!$D$39:$D$782,СВЦЭМ!$A$39:$A$782,$A105,СВЦЭМ!$B$39:$B$782,W$83)+'СЕТ СН'!$H$11+СВЦЭМ!$D$10+'СЕТ СН'!$H$5-'СЕТ СН'!$H$21</f>
        <v>4308.1413617600001</v>
      </c>
      <c r="X105" s="36">
        <f>SUMIFS(СВЦЭМ!$D$39:$D$782,СВЦЭМ!$A$39:$A$782,$A105,СВЦЭМ!$B$39:$B$782,X$83)+'СЕТ СН'!$H$11+СВЦЭМ!$D$10+'СЕТ СН'!$H$5-'СЕТ СН'!$H$21</f>
        <v>4355.4964089300001</v>
      </c>
      <c r="Y105" s="36">
        <f>SUMIFS(СВЦЭМ!$D$39:$D$782,СВЦЭМ!$A$39:$A$782,$A105,СВЦЭМ!$B$39:$B$782,Y$83)+'СЕТ СН'!$H$11+СВЦЭМ!$D$10+'СЕТ СН'!$H$5-'СЕТ СН'!$H$21</f>
        <v>4444.0207696100006</v>
      </c>
    </row>
    <row r="106" spans="1:25" ht="15.75" x14ac:dyDescent="0.2">
      <c r="A106" s="35">
        <f t="shared" si="2"/>
        <v>45130</v>
      </c>
      <c r="B106" s="36">
        <f>SUMIFS(СВЦЭМ!$D$39:$D$782,СВЦЭМ!$A$39:$A$782,$A106,СВЦЭМ!$B$39:$B$782,B$83)+'СЕТ СН'!$H$11+СВЦЭМ!$D$10+'СЕТ СН'!$H$5-'СЕТ СН'!$H$21</f>
        <v>4709.0463128700003</v>
      </c>
      <c r="C106" s="36">
        <f>SUMIFS(СВЦЭМ!$D$39:$D$782,СВЦЭМ!$A$39:$A$782,$A106,СВЦЭМ!$B$39:$B$782,C$83)+'СЕТ СН'!$H$11+СВЦЭМ!$D$10+'СЕТ СН'!$H$5-'СЕТ СН'!$H$21</f>
        <v>4755.1410658599998</v>
      </c>
      <c r="D106" s="36">
        <f>SUMIFS(СВЦЭМ!$D$39:$D$782,СВЦЭМ!$A$39:$A$782,$A106,СВЦЭМ!$B$39:$B$782,D$83)+'СЕТ СН'!$H$11+СВЦЭМ!$D$10+'СЕТ СН'!$H$5-'СЕТ СН'!$H$21</f>
        <v>4866.0600230300006</v>
      </c>
      <c r="E106" s="36">
        <f>SUMIFS(СВЦЭМ!$D$39:$D$782,СВЦЭМ!$A$39:$A$782,$A106,СВЦЭМ!$B$39:$B$782,E$83)+'СЕТ СН'!$H$11+СВЦЭМ!$D$10+'СЕТ СН'!$H$5-'СЕТ СН'!$H$21</f>
        <v>4891.49778651</v>
      </c>
      <c r="F106" s="36">
        <f>SUMIFS(СВЦЭМ!$D$39:$D$782,СВЦЭМ!$A$39:$A$782,$A106,СВЦЭМ!$B$39:$B$782,F$83)+'СЕТ СН'!$H$11+СВЦЭМ!$D$10+'СЕТ СН'!$H$5-'СЕТ СН'!$H$21</f>
        <v>4894.0955233700006</v>
      </c>
      <c r="G106" s="36">
        <f>SUMIFS(СВЦЭМ!$D$39:$D$782,СВЦЭМ!$A$39:$A$782,$A106,СВЦЭМ!$B$39:$B$782,G$83)+'СЕТ СН'!$H$11+СВЦЭМ!$D$10+'СЕТ СН'!$H$5-'СЕТ СН'!$H$21</f>
        <v>4884.04783606</v>
      </c>
      <c r="H106" s="36">
        <f>SUMIFS(СВЦЭМ!$D$39:$D$782,СВЦЭМ!$A$39:$A$782,$A106,СВЦЭМ!$B$39:$B$782,H$83)+'СЕТ СН'!$H$11+СВЦЭМ!$D$10+'СЕТ СН'!$H$5-'СЕТ СН'!$H$21</f>
        <v>4792.0935912000004</v>
      </c>
      <c r="I106" s="36">
        <f>SUMIFS(СВЦЭМ!$D$39:$D$782,СВЦЭМ!$A$39:$A$782,$A106,СВЦЭМ!$B$39:$B$782,I$83)+'СЕТ СН'!$H$11+СВЦЭМ!$D$10+'СЕТ СН'!$H$5-'СЕТ СН'!$H$21</f>
        <v>4748.7159359100006</v>
      </c>
      <c r="J106" s="36">
        <f>SUMIFS(СВЦЭМ!$D$39:$D$782,СВЦЭМ!$A$39:$A$782,$A106,СВЦЭМ!$B$39:$B$782,J$83)+'СЕТ СН'!$H$11+СВЦЭМ!$D$10+'СЕТ СН'!$H$5-'СЕТ СН'!$H$21</f>
        <v>4663.8715022800006</v>
      </c>
      <c r="K106" s="36">
        <f>SUMIFS(СВЦЭМ!$D$39:$D$782,СВЦЭМ!$A$39:$A$782,$A106,СВЦЭМ!$B$39:$B$782,K$83)+'СЕТ СН'!$H$11+СВЦЭМ!$D$10+'СЕТ СН'!$H$5-'СЕТ СН'!$H$21</f>
        <v>4576.0540166500004</v>
      </c>
      <c r="L106" s="36">
        <f>SUMIFS(СВЦЭМ!$D$39:$D$782,СВЦЭМ!$A$39:$A$782,$A106,СВЦЭМ!$B$39:$B$782,L$83)+'СЕТ СН'!$H$11+СВЦЭМ!$D$10+'СЕТ СН'!$H$5-'СЕТ СН'!$H$21</f>
        <v>4508.4067327900002</v>
      </c>
      <c r="M106" s="36">
        <f>SUMIFS(СВЦЭМ!$D$39:$D$782,СВЦЭМ!$A$39:$A$782,$A106,СВЦЭМ!$B$39:$B$782,M$83)+'СЕТ СН'!$H$11+СВЦЭМ!$D$10+'СЕТ СН'!$H$5-'СЕТ СН'!$H$21</f>
        <v>4492.3436493099998</v>
      </c>
      <c r="N106" s="36">
        <f>SUMIFS(СВЦЭМ!$D$39:$D$782,СВЦЭМ!$A$39:$A$782,$A106,СВЦЭМ!$B$39:$B$782,N$83)+'СЕТ СН'!$H$11+СВЦЭМ!$D$10+'СЕТ СН'!$H$5-'СЕТ СН'!$H$21</f>
        <v>4479.6325810899998</v>
      </c>
      <c r="O106" s="36">
        <f>SUMIFS(СВЦЭМ!$D$39:$D$782,СВЦЭМ!$A$39:$A$782,$A106,СВЦЭМ!$B$39:$B$782,O$83)+'СЕТ СН'!$H$11+СВЦЭМ!$D$10+'СЕТ СН'!$H$5-'СЕТ СН'!$H$21</f>
        <v>4485.7955135600005</v>
      </c>
      <c r="P106" s="36">
        <f>SUMIFS(СВЦЭМ!$D$39:$D$782,СВЦЭМ!$A$39:$A$782,$A106,СВЦЭМ!$B$39:$B$782,P$83)+'СЕТ СН'!$H$11+СВЦЭМ!$D$10+'СЕТ СН'!$H$5-'СЕТ СН'!$H$21</f>
        <v>4492.0988948200002</v>
      </c>
      <c r="Q106" s="36">
        <f>SUMIFS(СВЦЭМ!$D$39:$D$782,СВЦЭМ!$A$39:$A$782,$A106,СВЦЭМ!$B$39:$B$782,Q$83)+'СЕТ СН'!$H$11+СВЦЭМ!$D$10+'СЕТ СН'!$H$5-'СЕТ СН'!$H$21</f>
        <v>4492.9028686800002</v>
      </c>
      <c r="R106" s="36">
        <f>SUMIFS(СВЦЭМ!$D$39:$D$782,СВЦЭМ!$A$39:$A$782,$A106,СВЦЭМ!$B$39:$B$782,R$83)+'СЕТ СН'!$H$11+СВЦЭМ!$D$10+'СЕТ СН'!$H$5-'СЕТ СН'!$H$21</f>
        <v>4482.0136878000003</v>
      </c>
      <c r="S106" s="36">
        <f>SUMIFS(СВЦЭМ!$D$39:$D$782,СВЦЭМ!$A$39:$A$782,$A106,СВЦЭМ!$B$39:$B$782,S$83)+'СЕТ СН'!$H$11+СВЦЭМ!$D$10+'СЕТ СН'!$H$5-'СЕТ СН'!$H$21</f>
        <v>4476.7002272500004</v>
      </c>
      <c r="T106" s="36">
        <f>SUMIFS(СВЦЭМ!$D$39:$D$782,СВЦЭМ!$A$39:$A$782,$A106,СВЦЭМ!$B$39:$B$782,T$83)+'СЕТ СН'!$H$11+СВЦЭМ!$D$10+'СЕТ СН'!$H$5-'СЕТ СН'!$H$21</f>
        <v>4475.9791607999996</v>
      </c>
      <c r="U106" s="36">
        <f>SUMIFS(СВЦЭМ!$D$39:$D$782,СВЦЭМ!$A$39:$A$782,$A106,СВЦЭМ!$B$39:$B$782,U$83)+'СЕТ СН'!$H$11+СВЦЭМ!$D$10+'СЕТ СН'!$H$5-'СЕТ СН'!$H$21</f>
        <v>4491.7575194800002</v>
      </c>
      <c r="V106" s="36">
        <f>SUMIFS(СВЦЭМ!$D$39:$D$782,СВЦЭМ!$A$39:$A$782,$A106,СВЦЭМ!$B$39:$B$782,V$83)+'СЕТ СН'!$H$11+СВЦЭМ!$D$10+'СЕТ СН'!$H$5-'СЕТ СН'!$H$21</f>
        <v>4496.7662453000003</v>
      </c>
      <c r="W106" s="36">
        <f>SUMIFS(СВЦЭМ!$D$39:$D$782,СВЦЭМ!$A$39:$A$782,$A106,СВЦЭМ!$B$39:$B$782,W$83)+'СЕТ СН'!$H$11+СВЦЭМ!$D$10+'СЕТ СН'!$H$5-'СЕТ СН'!$H$21</f>
        <v>4467.6897943200001</v>
      </c>
      <c r="X106" s="36">
        <f>SUMIFS(СВЦЭМ!$D$39:$D$782,СВЦЭМ!$A$39:$A$782,$A106,СВЦЭМ!$B$39:$B$782,X$83)+'СЕТ СН'!$H$11+СВЦЭМ!$D$10+'СЕТ СН'!$H$5-'СЕТ СН'!$H$21</f>
        <v>4504.5073376300006</v>
      </c>
      <c r="Y106" s="36">
        <f>SUMIFS(СВЦЭМ!$D$39:$D$782,СВЦЭМ!$A$39:$A$782,$A106,СВЦЭМ!$B$39:$B$782,Y$83)+'СЕТ СН'!$H$11+СВЦЭМ!$D$10+'СЕТ СН'!$H$5-'СЕТ СН'!$H$21</f>
        <v>4617.2253453399999</v>
      </c>
    </row>
    <row r="107" spans="1:25" ht="15.75" x14ac:dyDescent="0.2">
      <c r="A107" s="35">
        <f t="shared" si="2"/>
        <v>45131</v>
      </c>
      <c r="B107" s="36">
        <f>SUMIFS(СВЦЭМ!$D$39:$D$782,СВЦЭМ!$A$39:$A$782,$A107,СВЦЭМ!$B$39:$B$782,B$83)+'СЕТ СН'!$H$11+СВЦЭМ!$D$10+'СЕТ СН'!$H$5-'СЕТ СН'!$H$21</f>
        <v>4674.9657534100006</v>
      </c>
      <c r="C107" s="36">
        <f>SUMIFS(СВЦЭМ!$D$39:$D$782,СВЦЭМ!$A$39:$A$782,$A107,СВЦЭМ!$B$39:$B$782,C$83)+'СЕТ СН'!$H$11+СВЦЭМ!$D$10+'СЕТ СН'!$H$5-'СЕТ СН'!$H$21</f>
        <v>4811.9432390500006</v>
      </c>
      <c r="D107" s="36">
        <f>SUMIFS(СВЦЭМ!$D$39:$D$782,СВЦЭМ!$A$39:$A$782,$A107,СВЦЭМ!$B$39:$B$782,D$83)+'СЕТ СН'!$H$11+СВЦЭМ!$D$10+'СЕТ СН'!$H$5-'СЕТ СН'!$H$21</f>
        <v>4868.2388807000007</v>
      </c>
      <c r="E107" s="36">
        <f>SUMIFS(СВЦЭМ!$D$39:$D$782,СВЦЭМ!$A$39:$A$782,$A107,СВЦЭМ!$B$39:$B$782,E$83)+'СЕТ СН'!$H$11+СВЦЭМ!$D$10+'СЕТ СН'!$H$5-'СЕТ СН'!$H$21</f>
        <v>4920.0917410700004</v>
      </c>
      <c r="F107" s="36">
        <f>SUMIFS(СВЦЭМ!$D$39:$D$782,СВЦЭМ!$A$39:$A$782,$A107,СВЦЭМ!$B$39:$B$782,F$83)+'СЕТ СН'!$H$11+СВЦЭМ!$D$10+'СЕТ СН'!$H$5-'СЕТ СН'!$H$21</f>
        <v>4928.6584547399998</v>
      </c>
      <c r="G107" s="36">
        <f>SUMIFS(СВЦЭМ!$D$39:$D$782,СВЦЭМ!$A$39:$A$782,$A107,СВЦЭМ!$B$39:$B$782,G$83)+'СЕТ СН'!$H$11+СВЦЭМ!$D$10+'СЕТ СН'!$H$5-'СЕТ СН'!$H$21</f>
        <v>5057.6336587200003</v>
      </c>
      <c r="H107" s="36">
        <f>SUMIFS(СВЦЭМ!$D$39:$D$782,СВЦЭМ!$A$39:$A$782,$A107,СВЦЭМ!$B$39:$B$782,H$83)+'СЕТ СН'!$H$11+СВЦЭМ!$D$10+'СЕТ СН'!$H$5-'СЕТ СН'!$H$21</f>
        <v>4965.8152983800001</v>
      </c>
      <c r="I107" s="36">
        <f>SUMIFS(СВЦЭМ!$D$39:$D$782,СВЦЭМ!$A$39:$A$782,$A107,СВЦЭМ!$B$39:$B$782,I$83)+'СЕТ СН'!$H$11+СВЦЭМ!$D$10+'СЕТ СН'!$H$5-'СЕТ СН'!$H$21</f>
        <v>4845.1388212600004</v>
      </c>
      <c r="J107" s="36">
        <f>SUMIFS(СВЦЭМ!$D$39:$D$782,СВЦЭМ!$A$39:$A$782,$A107,СВЦЭМ!$B$39:$B$782,J$83)+'СЕТ СН'!$H$11+СВЦЭМ!$D$10+'СЕТ СН'!$H$5-'СЕТ СН'!$H$21</f>
        <v>4733.1033769000005</v>
      </c>
      <c r="K107" s="36">
        <f>SUMIFS(СВЦЭМ!$D$39:$D$782,СВЦЭМ!$A$39:$A$782,$A107,СВЦЭМ!$B$39:$B$782,K$83)+'СЕТ СН'!$H$11+СВЦЭМ!$D$10+'СЕТ СН'!$H$5-'СЕТ СН'!$H$21</f>
        <v>4655.3204482900001</v>
      </c>
      <c r="L107" s="36">
        <f>SUMIFS(СВЦЭМ!$D$39:$D$782,СВЦЭМ!$A$39:$A$782,$A107,СВЦЭМ!$B$39:$B$782,L$83)+'СЕТ СН'!$H$11+СВЦЭМ!$D$10+'СЕТ СН'!$H$5-'СЕТ СН'!$H$21</f>
        <v>4617.18690341</v>
      </c>
      <c r="M107" s="36">
        <f>SUMIFS(СВЦЭМ!$D$39:$D$782,СВЦЭМ!$A$39:$A$782,$A107,СВЦЭМ!$B$39:$B$782,M$83)+'СЕТ СН'!$H$11+СВЦЭМ!$D$10+'СЕТ СН'!$H$5-'СЕТ СН'!$H$21</f>
        <v>4602.6980083199996</v>
      </c>
      <c r="N107" s="36">
        <f>SUMIFS(СВЦЭМ!$D$39:$D$782,СВЦЭМ!$A$39:$A$782,$A107,СВЦЭМ!$B$39:$B$782,N$83)+'СЕТ СН'!$H$11+СВЦЭМ!$D$10+'СЕТ СН'!$H$5-'СЕТ СН'!$H$21</f>
        <v>4597.5007853500001</v>
      </c>
      <c r="O107" s="36">
        <f>SUMIFS(СВЦЭМ!$D$39:$D$782,СВЦЭМ!$A$39:$A$782,$A107,СВЦЭМ!$B$39:$B$782,O$83)+'СЕТ СН'!$H$11+СВЦЭМ!$D$10+'СЕТ СН'!$H$5-'СЕТ СН'!$H$21</f>
        <v>4604.8995805000004</v>
      </c>
      <c r="P107" s="36">
        <f>SUMIFS(СВЦЭМ!$D$39:$D$782,СВЦЭМ!$A$39:$A$782,$A107,СВЦЭМ!$B$39:$B$782,P$83)+'СЕТ СН'!$H$11+СВЦЭМ!$D$10+'СЕТ СН'!$H$5-'СЕТ СН'!$H$21</f>
        <v>4611.2382115</v>
      </c>
      <c r="Q107" s="36">
        <f>SUMIFS(СВЦЭМ!$D$39:$D$782,СВЦЭМ!$A$39:$A$782,$A107,СВЦЭМ!$B$39:$B$782,Q$83)+'СЕТ СН'!$H$11+СВЦЭМ!$D$10+'СЕТ СН'!$H$5-'СЕТ СН'!$H$21</f>
        <v>4612.1613873100005</v>
      </c>
      <c r="R107" s="36">
        <f>SUMIFS(СВЦЭМ!$D$39:$D$782,СВЦЭМ!$A$39:$A$782,$A107,СВЦЭМ!$B$39:$B$782,R$83)+'СЕТ СН'!$H$11+СВЦЭМ!$D$10+'СЕТ СН'!$H$5-'СЕТ СН'!$H$21</f>
        <v>4614.8679142300007</v>
      </c>
      <c r="S107" s="36">
        <f>SUMIFS(СВЦЭМ!$D$39:$D$782,СВЦЭМ!$A$39:$A$782,$A107,СВЦЭМ!$B$39:$B$782,S$83)+'СЕТ СН'!$H$11+СВЦЭМ!$D$10+'СЕТ СН'!$H$5-'СЕТ СН'!$H$21</f>
        <v>4617.2484009999998</v>
      </c>
      <c r="T107" s="36">
        <f>SUMIFS(СВЦЭМ!$D$39:$D$782,СВЦЭМ!$A$39:$A$782,$A107,СВЦЭМ!$B$39:$B$782,T$83)+'СЕТ СН'!$H$11+СВЦЭМ!$D$10+'СЕТ СН'!$H$5-'СЕТ СН'!$H$21</f>
        <v>4612.1654796500006</v>
      </c>
      <c r="U107" s="36">
        <f>SUMIFS(СВЦЭМ!$D$39:$D$782,СВЦЭМ!$A$39:$A$782,$A107,СВЦЭМ!$B$39:$B$782,U$83)+'СЕТ СН'!$H$11+СВЦЭМ!$D$10+'СЕТ СН'!$H$5-'СЕТ СН'!$H$21</f>
        <v>4622.4980156399997</v>
      </c>
      <c r="V107" s="36">
        <f>SUMIFS(СВЦЭМ!$D$39:$D$782,СВЦЭМ!$A$39:$A$782,$A107,СВЦЭМ!$B$39:$B$782,V$83)+'СЕТ СН'!$H$11+СВЦЭМ!$D$10+'СЕТ СН'!$H$5-'СЕТ СН'!$H$21</f>
        <v>4626.3311825700002</v>
      </c>
      <c r="W107" s="36">
        <f>SUMIFS(СВЦЭМ!$D$39:$D$782,СВЦЭМ!$A$39:$A$782,$A107,СВЦЭМ!$B$39:$B$782,W$83)+'СЕТ СН'!$H$11+СВЦЭМ!$D$10+'СЕТ СН'!$H$5-'СЕТ СН'!$H$21</f>
        <v>4585.8808956800003</v>
      </c>
      <c r="X107" s="36">
        <f>SUMIFS(СВЦЭМ!$D$39:$D$782,СВЦЭМ!$A$39:$A$782,$A107,СВЦЭМ!$B$39:$B$782,X$83)+'СЕТ СН'!$H$11+СВЦЭМ!$D$10+'СЕТ СН'!$H$5-'СЕТ СН'!$H$21</f>
        <v>4637.8198820400003</v>
      </c>
      <c r="Y107" s="36">
        <f>SUMIFS(СВЦЭМ!$D$39:$D$782,СВЦЭМ!$A$39:$A$782,$A107,СВЦЭМ!$B$39:$B$782,Y$83)+'СЕТ СН'!$H$11+СВЦЭМ!$D$10+'СЕТ СН'!$H$5-'СЕТ СН'!$H$21</f>
        <v>4742.8317558600002</v>
      </c>
    </row>
    <row r="108" spans="1:25" ht="15.75" x14ac:dyDescent="0.2">
      <c r="A108" s="35">
        <f t="shared" si="2"/>
        <v>45132</v>
      </c>
      <c r="B108" s="36">
        <f>SUMIFS(СВЦЭМ!$D$39:$D$782,СВЦЭМ!$A$39:$A$782,$A108,СВЦЭМ!$B$39:$B$782,B$83)+'СЕТ СН'!$H$11+СВЦЭМ!$D$10+'СЕТ СН'!$H$5-'СЕТ СН'!$H$21</f>
        <v>4634.7680139599997</v>
      </c>
      <c r="C108" s="36">
        <f>SUMIFS(СВЦЭМ!$D$39:$D$782,СВЦЭМ!$A$39:$A$782,$A108,СВЦЭМ!$B$39:$B$782,C$83)+'СЕТ СН'!$H$11+СВЦЭМ!$D$10+'СЕТ СН'!$H$5-'СЕТ СН'!$H$21</f>
        <v>4706.4496125000005</v>
      </c>
      <c r="D108" s="36">
        <f>SUMIFS(СВЦЭМ!$D$39:$D$782,СВЦЭМ!$A$39:$A$782,$A108,СВЦЭМ!$B$39:$B$782,D$83)+'СЕТ СН'!$H$11+СВЦЭМ!$D$10+'СЕТ СН'!$H$5-'СЕТ СН'!$H$21</f>
        <v>4843.0779973600002</v>
      </c>
      <c r="E108" s="36">
        <f>SUMIFS(СВЦЭМ!$D$39:$D$782,СВЦЭМ!$A$39:$A$782,$A108,СВЦЭМ!$B$39:$B$782,E$83)+'СЕТ СН'!$H$11+СВЦЭМ!$D$10+'СЕТ СН'!$H$5-'СЕТ СН'!$H$21</f>
        <v>4913.8759867999997</v>
      </c>
      <c r="F108" s="36">
        <f>SUMIFS(СВЦЭМ!$D$39:$D$782,СВЦЭМ!$A$39:$A$782,$A108,СВЦЭМ!$B$39:$B$782,F$83)+'СЕТ СН'!$H$11+СВЦЭМ!$D$10+'СЕТ СН'!$H$5-'СЕТ СН'!$H$21</f>
        <v>4906.9447043</v>
      </c>
      <c r="G108" s="36">
        <f>SUMIFS(СВЦЭМ!$D$39:$D$782,СВЦЭМ!$A$39:$A$782,$A108,СВЦЭМ!$B$39:$B$782,G$83)+'СЕТ СН'!$H$11+СВЦЭМ!$D$10+'СЕТ СН'!$H$5-'СЕТ СН'!$H$21</f>
        <v>4829.01221437</v>
      </c>
      <c r="H108" s="36">
        <f>SUMIFS(СВЦЭМ!$D$39:$D$782,СВЦЭМ!$A$39:$A$782,$A108,СВЦЭМ!$B$39:$B$782,H$83)+'СЕТ СН'!$H$11+СВЦЭМ!$D$10+'СЕТ СН'!$H$5-'СЕТ СН'!$H$21</f>
        <v>4715.0048388699997</v>
      </c>
      <c r="I108" s="36">
        <f>SUMIFS(СВЦЭМ!$D$39:$D$782,СВЦЭМ!$A$39:$A$782,$A108,СВЦЭМ!$B$39:$B$782,I$83)+'СЕТ СН'!$H$11+СВЦЭМ!$D$10+'СЕТ СН'!$H$5-'СЕТ СН'!$H$21</f>
        <v>4634.9395403199997</v>
      </c>
      <c r="J108" s="36">
        <f>SUMIFS(СВЦЭМ!$D$39:$D$782,СВЦЭМ!$A$39:$A$782,$A108,СВЦЭМ!$B$39:$B$782,J$83)+'СЕТ СН'!$H$11+СВЦЭМ!$D$10+'СЕТ СН'!$H$5-'СЕТ СН'!$H$21</f>
        <v>4547.6420918599997</v>
      </c>
      <c r="K108" s="36">
        <f>SUMIFS(СВЦЭМ!$D$39:$D$782,СВЦЭМ!$A$39:$A$782,$A108,СВЦЭМ!$B$39:$B$782,K$83)+'СЕТ СН'!$H$11+СВЦЭМ!$D$10+'СЕТ СН'!$H$5-'СЕТ СН'!$H$21</f>
        <v>4475.4303082500001</v>
      </c>
      <c r="L108" s="36">
        <f>SUMIFS(СВЦЭМ!$D$39:$D$782,СВЦЭМ!$A$39:$A$782,$A108,СВЦЭМ!$B$39:$B$782,L$83)+'СЕТ СН'!$H$11+СВЦЭМ!$D$10+'СЕТ СН'!$H$5-'СЕТ СН'!$H$21</f>
        <v>4471.4805768000006</v>
      </c>
      <c r="M108" s="36">
        <f>SUMIFS(СВЦЭМ!$D$39:$D$782,СВЦЭМ!$A$39:$A$782,$A108,СВЦЭМ!$B$39:$B$782,M$83)+'СЕТ СН'!$H$11+СВЦЭМ!$D$10+'СЕТ СН'!$H$5-'СЕТ СН'!$H$21</f>
        <v>4484.5348554100001</v>
      </c>
      <c r="N108" s="36">
        <f>SUMIFS(СВЦЭМ!$D$39:$D$782,СВЦЭМ!$A$39:$A$782,$A108,СВЦЭМ!$B$39:$B$782,N$83)+'СЕТ СН'!$H$11+СВЦЭМ!$D$10+'СЕТ СН'!$H$5-'СЕТ СН'!$H$21</f>
        <v>4478.2860160800001</v>
      </c>
      <c r="O108" s="36">
        <f>SUMIFS(СВЦЭМ!$D$39:$D$782,СВЦЭМ!$A$39:$A$782,$A108,СВЦЭМ!$B$39:$B$782,O$83)+'СЕТ СН'!$H$11+СВЦЭМ!$D$10+'СЕТ СН'!$H$5-'СЕТ СН'!$H$21</f>
        <v>4476.5684702799999</v>
      </c>
      <c r="P108" s="36">
        <f>SUMIFS(СВЦЭМ!$D$39:$D$782,СВЦЭМ!$A$39:$A$782,$A108,СВЦЭМ!$B$39:$B$782,P$83)+'СЕТ СН'!$H$11+СВЦЭМ!$D$10+'СЕТ СН'!$H$5-'СЕТ СН'!$H$21</f>
        <v>4473.1622005099998</v>
      </c>
      <c r="Q108" s="36">
        <f>SUMIFS(СВЦЭМ!$D$39:$D$782,СВЦЭМ!$A$39:$A$782,$A108,СВЦЭМ!$B$39:$B$782,Q$83)+'СЕТ СН'!$H$11+СВЦЭМ!$D$10+'СЕТ СН'!$H$5-'СЕТ СН'!$H$21</f>
        <v>4455.6119030700002</v>
      </c>
      <c r="R108" s="36">
        <f>SUMIFS(СВЦЭМ!$D$39:$D$782,СВЦЭМ!$A$39:$A$782,$A108,СВЦЭМ!$B$39:$B$782,R$83)+'СЕТ СН'!$H$11+СВЦЭМ!$D$10+'СЕТ СН'!$H$5-'СЕТ СН'!$H$21</f>
        <v>4454.1739281800001</v>
      </c>
      <c r="S108" s="36">
        <f>SUMIFS(СВЦЭМ!$D$39:$D$782,СВЦЭМ!$A$39:$A$782,$A108,СВЦЭМ!$B$39:$B$782,S$83)+'СЕТ СН'!$H$11+СВЦЭМ!$D$10+'СЕТ СН'!$H$5-'СЕТ СН'!$H$21</f>
        <v>4450.25733958</v>
      </c>
      <c r="T108" s="36">
        <f>SUMIFS(СВЦЭМ!$D$39:$D$782,СВЦЭМ!$A$39:$A$782,$A108,СВЦЭМ!$B$39:$B$782,T$83)+'СЕТ СН'!$H$11+СВЦЭМ!$D$10+'СЕТ СН'!$H$5-'СЕТ СН'!$H$21</f>
        <v>4484.7127613000002</v>
      </c>
      <c r="U108" s="36">
        <f>SUMIFS(СВЦЭМ!$D$39:$D$782,СВЦЭМ!$A$39:$A$782,$A108,СВЦЭМ!$B$39:$B$782,U$83)+'СЕТ СН'!$H$11+СВЦЭМ!$D$10+'СЕТ СН'!$H$5-'СЕТ СН'!$H$21</f>
        <v>4476.5863776300002</v>
      </c>
      <c r="V108" s="36">
        <f>SUMIFS(СВЦЭМ!$D$39:$D$782,СВЦЭМ!$A$39:$A$782,$A108,СВЦЭМ!$B$39:$B$782,V$83)+'СЕТ СН'!$H$11+СВЦЭМ!$D$10+'СЕТ СН'!$H$5-'СЕТ СН'!$H$21</f>
        <v>4450.4472585500007</v>
      </c>
      <c r="W108" s="36">
        <f>SUMIFS(СВЦЭМ!$D$39:$D$782,СВЦЭМ!$A$39:$A$782,$A108,СВЦЭМ!$B$39:$B$782,W$83)+'СЕТ СН'!$H$11+СВЦЭМ!$D$10+'СЕТ СН'!$H$5-'СЕТ СН'!$H$21</f>
        <v>4414.8297438500003</v>
      </c>
      <c r="X108" s="36">
        <f>SUMIFS(СВЦЭМ!$D$39:$D$782,СВЦЭМ!$A$39:$A$782,$A108,СВЦЭМ!$B$39:$B$782,X$83)+'СЕТ СН'!$H$11+СВЦЭМ!$D$10+'СЕТ СН'!$H$5-'СЕТ СН'!$H$21</f>
        <v>4459.54525767</v>
      </c>
      <c r="Y108" s="36">
        <f>SUMIFS(СВЦЭМ!$D$39:$D$782,СВЦЭМ!$A$39:$A$782,$A108,СВЦЭМ!$B$39:$B$782,Y$83)+'СЕТ СН'!$H$11+СВЦЭМ!$D$10+'СЕТ СН'!$H$5-'СЕТ СН'!$H$21</f>
        <v>4549.5430071800001</v>
      </c>
    </row>
    <row r="109" spans="1:25" ht="15.75" x14ac:dyDescent="0.2">
      <c r="A109" s="35">
        <f t="shared" si="2"/>
        <v>45133</v>
      </c>
      <c r="B109" s="36">
        <f>SUMIFS(СВЦЭМ!$D$39:$D$782,СВЦЭМ!$A$39:$A$782,$A109,СВЦЭМ!$B$39:$B$782,B$83)+'СЕТ СН'!$H$11+СВЦЭМ!$D$10+'СЕТ СН'!$H$5-'СЕТ СН'!$H$21</f>
        <v>4523.0638679000003</v>
      </c>
      <c r="C109" s="36">
        <f>SUMIFS(СВЦЭМ!$D$39:$D$782,СВЦЭМ!$A$39:$A$782,$A109,СВЦЭМ!$B$39:$B$782,C$83)+'СЕТ СН'!$H$11+СВЦЭМ!$D$10+'СЕТ СН'!$H$5-'СЕТ СН'!$H$21</f>
        <v>4601.7904589899999</v>
      </c>
      <c r="D109" s="36">
        <f>SUMIFS(СВЦЭМ!$D$39:$D$782,СВЦЭМ!$A$39:$A$782,$A109,СВЦЭМ!$B$39:$B$782,D$83)+'СЕТ СН'!$H$11+СВЦЭМ!$D$10+'СЕТ СН'!$H$5-'СЕТ СН'!$H$21</f>
        <v>4718.9199691100002</v>
      </c>
      <c r="E109" s="36">
        <f>SUMIFS(СВЦЭМ!$D$39:$D$782,СВЦЭМ!$A$39:$A$782,$A109,СВЦЭМ!$B$39:$B$782,E$83)+'СЕТ СН'!$H$11+СВЦЭМ!$D$10+'СЕТ СН'!$H$5-'СЕТ СН'!$H$21</f>
        <v>4739.7379775700001</v>
      </c>
      <c r="F109" s="36">
        <f>SUMIFS(СВЦЭМ!$D$39:$D$782,СВЦЭМ!$A$39:$A$782,$A109,СВЦЭМ!$B$39:$B$782,F$83)+'СЕТ СН'!$H$11+СВЦЭМ!$D$10+'СЕТ СН'!$H$5-'СЕТ СН'!$H$21</f>
        <v>4746.9924466600005</v>
      </c>
      <c r="G109" s="36">
        <f>SUMIFS(СВЦЭМ!$D$39:$D$782,СВЦЭМ!$A$39:$A$782,$A109,СВЦЭМ!$B$39:$B$782,G$83)+'СЕТ СН'!$H$11+СВЦЭМ!$D$10+'СЕТ СН'!$H$5-'СЕТ СН'!$H$21</f>
        <v>4731.2504272900005</v>
      </c>
      <c r="H109" s="36">
        <f>SUMIFS(СВЦЭМ!$D$39:$D$782,СВЦЭМ!$A$39:$A$782,$A109,СВЦЭМ!$B$39:$B$782,H$83)+'СЕТ СН'!$H$11+СВЦЭМ!$D$10+'СЕТ СН'!$H$5-'СЕТ СН'!$H$21</f>
        <v>4635.4574811000002</v>
      </c>
      <c r="I109" s="36">
        <f>SUMIFS(СВЦЭМ!$D$39:$D$782,СВЦЭМ!$A$39:$A$782,$A109,СВЦЭМ!$B$39:$B$782,I$83)+'СЕТ СН'!$H$11+СВЦЭМ!$D$10+'СЕТ СН'!$H$5-'СЕТ СН'!$H$21</f>
        <v>4535.9395218099999</v>
      </c>
      <c r="J109" s="36">
        <f>SUMIFS(СВЦЭМ!$D$39:$D$782,СВЦЭМ!$A$39:$A$782,$A109,СВЦЭМ!$B$39:$B$782,J$83)+'СЕТ СН'!$H$11+СВЦЭМ!$D$10+'СЕТ СН'!$H$5-'СЕТ СН'!$H$21</f>
        <v>4437.8156206599997</v>
      </c>
      <c r="K109" s="36">
        <f>SUMIFS(СВЦЭМ!$D$39:$D$782,СВЦЭМ!$A$39:$A$782,$A109,СВЦЭМ!$B$39:$B$782,K$83)+'СЕТ СН'!$H$11+СВЦЭМ!$D$10+'СЕТ СН'!$H$5-'СЕТ СН'!$H$21</f>
        <v>4348.5780692799999</v>
      </c>
      <c r="L109" s="36">
        <f>SUMIFS(СВЦЭМ!$D$39:$D$782,СВЦЭМ!$A$39:$A$782,$A109,СВЦЭМ!$B$39:$B$782,L$83)+'СЕТ СН'!$H$11+СВЦЭМ!$D$10+'СЕТ СН'!$H$5-'СЕТ СН'!$H$21</f>
        <v>4320.88354497</v>
      </c>
      <c r="M109" s="36">
        <f>SUMIFS(СВЦЭМ!$D$39:$D$782,СВЦЭМ!$A$39:$A$782,$A109,СВЦЭМ!$B$39:$B$782,M$83)+'СЕТ СН'!$H$11+СВЦЭМ!$D$10+'СЕТ СН'!$H$5-'СЕТ СН'!$H$21</f>
        <v>4327.1267800900005</v>
      </c>
      <c r="N109" s="36">
        <f>SUMIFS(СВЦЭМ!$D$39:$D$782,СВЦЭМ!$A$39:$A$782,$A109,СВЦЭМ!$B$39:$B$782,N$83)+'СЕТ СН'!$H$11+СВЦЭМ!$D$10+'СЕТ СН'!$H$5-'СЕТ СН'!$H$21</f>
        <v>4315.5325792399999</v>
      </c>
      <c r="O109" s="36">
        <f>SUMIFS(СВЦЭМ!$D$39:$D$782,СВЦЭМ!$A$39:$A$782,$A109,СВЦЭМ!$B$39:$B$782,O$83)+'СЕТ СН'!$H$11+СВЦЭМ!$D$10+'СЕТ СН'!$H$5-'СЕТ СН'!$H$21</f>
        <v>4315.6630193600004</v>
      </c>
      <c r="P109" s="36">
        <f>SUMIFS(СВЦЭМ!$D$39:$D$782,СВЦЭМ!$A$39:$A$782,$A109,СВЦЭМ!$B$39:$B$782,P$83)+'СЕТ СН'!$H$11+СВЦЭМ!$D$10+'СЕТ СН'!$H$5-'СЕТ СН'!$H$21</f>
        <v>4290.5052007499999</v>
      </c>
      <c r="Q109" s="36">
        <f>SUMIFS(СВЦЭМ!$D$39:$D$782,СВЦЭМ!$A$39:$A$782,$A109,СВЦЭМ!$B$39:$B$782,Q$83)+'СЕТ СН'!$H$11+СВЦЭМ!$D$10+'СЕТ СН'!$H$5-'СЕТ СН'!$H$21</f>
        <v>4264.4768237099997</v>
      </c>
      <c r="R109" s="36">
        <f>SUMIFS(СВЦЭМ!$D$39:$D$782,СВЦЭМ!$A$39:$A$782,$A109,СВЦЭМ!$B$39:$B$782,R$83)+'СЕТ СН'!$H$11+СВЦЭМ!$D$10+'СЕТ СН'!$H$5-'СЕТ СН'!$H$21</f>
        <v>4274.9089550500003</v>
      </c>
      <c r="S109" s="36">
        <f>SUMIFS(СВЦЭМ!$D$39:$D$782,СВЦЭМ!$A$39:$A$782,$A109,СВЦЭМ!$B$39:$B$782,S$83)+'СЕТ СН'!$H$11+СВЦЭМ!$D$10+'СЕТ СН'!$H$5-'СЕТ СН'!$H$21</f>
        <v>4279.1223247500002</v>
      </c>
      <c r="T109" s="36">
        <f>SUMIFS(СВЦЭМ!$D$39:$D$782,СВЦЭМ!$A$39:$A$782,$A109,СВЦЭМ!$B$39:$B$782,T$83)+'СЕТ СН'!$H$11+СВЦЭМ!$D$10+'СЕТ СН'!$H$5-'СЕТ СН'!$H$21</f>
        <v>4309.7601487600004</v>
      </c>
      <c r="U109" s="36">
        <f>SUMIFS(СВЦЭМ!$D$39:$D$782,СВЦЭМ!$A$39:$A$782,$A109,СВЦЭМ!$B$39:$B$782,U$83)+'СЕТ СН'!$H$11+СВЦЭМ!$D$10+'СЕТ СН'!$H$5-'СЕТ СН'!$H$21</f>
        <v>4317.7057808700001</v>
      </c>
      <c r="V109" s="36">
        <f>SUMIFS(СВЦЭМ!$D$39:$D$782,СВЦЭМ!$A$39:$A$782,$A109,СВЦЭМ!$B$39:$B$782,V$83)+'СЕТ СН'!$H$11+СВЦЭМ!$D$10+'СЕТ СН'!$H$5-'СЕТ СН'!$H$21</f>
        <v>4329.3941220100005</v>
      </c>
      <c r="W109" s="36">
        <f>SUMIFS(СВЦЭМ!$D$39:$D$782,СВЦЭМ!$A$39:$A$782,$A109,СВЦЭМ!$B$39:$B$782,W$83)+'СЕТ СН'!$H$11+СВЦЭМ!$D$10+'СЕТ СН'!$H$5-'СЕТ СН'!$H$21</f>
        <v>4308.7929983499998</v>
      </c>
      <c r="X109" s="36">
        <f>SUMIFS(СВЦЭМ!$D$39:$D$782,СВЦЭМ!$A$39:$A$782,$A109,СВЦЭМ!$B$39:$B$782,X$83)+'СЕТ СН'!$H$11+СВЦЭМ!$D$10+'СЕТ СН'!$H$5-'СЕТ СН'!$H$21</f>
        <v>4342.7114956799996</v>
      </c>
      <c r="Y109" s="36">
        <f>SUMIFS(СВЦЭМ!$D$39:$D$782,СВЦЭМ!$A$39:$A$782,$A109,СВЦЭМ!$B$39:$B$782,Y$83)+'СЕТ СН'!$H$11+СВЦЭМ!$D$10+'СЕТ СН'!$H$5-'СЕТ СН'!$H$21</f>
        <v>4448.9888829000001</v>
      </c>
    </row>
    <row r="110" spans="1:25" ht="15.75" x14ac:dyDescent="0.2">
      <c r="A110" s="35">
        <f t="shared" si="2"/>
        <v>45134</v>
      </c>
      <c r="B110" s="36">
        <f>SUMIFS(СВЦЭМ!$D$39:$D$782,СВЦЭМ!$A$39:$A$782,$A110,СВЦЭМ!$B$39:$B$782,B$83)+'СЕТ СН'!$H$11+СВЦЭМ!$D$10+'СЕТ СН'!$H$5-'СЕТ СН'!$H$21</f>
        <v>4673.08200751</v>
      </c>
      <c r="C110" s="36">
        <f>SUMIFS(СВЦЭМ!$D$39:$D$782,СВЦЭМ!$A$39:$A$782,$A110,СВЦЭМ!$B$39:$B$782,C$83)+'СЕТ СН'!$H$11+СВЦЭМ!$D$10+'СЕТ СН'!$H$5-'СЕТ СН'!$H$21</f>
        <v>4732.3763342299999</v>
      </c>
      <c r="D110" s="36">
        <f>SUMIFS(СВЦЭМ!$D$39:$D$782,СВЦЭМ!$A$39:$A$782,$A110,СВЦЭМ!$B$39:$B$782,D$83)+'СЕТ СН'!$H$11+СВЦЭМ!$D$10+'СЕТ СН'!$H$5-'СЕТ СН'!$H$21</f>
        <v>4877.9712635200003</v>
      </c>
      <c r="E110" s="36">
        <f>SUMIFS(СВЦЭМ!$D$39:$D$782,СВЦЭМ!$A$39:$A$782,$A110,СВЦЭМ!$B$39:$B$782,E$83)+'СЕТ СН'!$H$11+СВЦЭМ!$D$10+'СЕТ СН'!$H$5-'СЕТ СН'!$H$21</f>
        <v>4940.0395093900006</v>
      </c>
      <c r="F110" s="36">
        <f>SUMIFS(СВЦЭМ!$D$39:$D$782,СВЦЭМ!$A$39:$A$782,$A110,СВЦЭМ!$B$39:$B$782,F$83)+'СЕТ СН'!$H$11+СВЦЭМ!$D$10+'СЕТ СН'!$H$5-'СЕТ СН'!$H$21</f>
        <v>4953.7679785999999</v>
      </c>
      <c r="G110" s="36">
        <f>SUMIFS(СВЦЭМ!$D$39:$D$782,СВЦЭМ!$A$39:$A$782,$A110,СВЦЭМ!$B$39:$B$782,G$83)+'СЕТ СН'!$H$11+СВЦЭМ!$D$10+'СЕТ СН'!$H$5-'СЕТ СН'!$H$21</f>
        <v>4944.6528694500003</v>
      </c>
      <c r="H110" s="36">
        <f>SUMIFS(СВЦЭМ!$D$39:$D$782,СВЦЭМ!$A$39:$A$782,$A110,СВЦЭМ!$B$39:$B$782,H$83)+'СЕТ СН'!$H$11+СВЦЭМ!$D$10+'СЕТ СН'!$H$5-'СЕТ СН'!$H$21</f>
        <v>4758.2080870600003</v>
      </c>
      <c r="I110" s="36">
        <f>SUMIFS(СВЦЭМ!$D$39:$D$782,СВЦЭМ!$A$39:$A$782,$A110,СВЦЭМ!$B$39:$B$782,I$83)+'СЕТ СН'!$H$11+СВЦЭМ!$D$10+'СЕТ СН'!$H$5-'СЕТ СН'!$H$21</f>
        <v>4665.4967951100007</v>
      </c>
      <c r="J110" s="36">
        <f>SUMIFS(СВЦЭМ!$D$39:$D$782,СВЦЭМ!$A$39:$A$782,$A110,СВЦЭМ!$B$39:$B$782,J$83)+'СЕТ СН'!$H$11+СВЦЭМ!$D$10+'СЕТ СН'!$H$5-'СЕТ СН'!$H$21</f>
        <v>4567.8051630099999</v>
      </c>
      <c r="K110" s="36">
        <f>SUMIFS(СВЦЭМ!$D$39:$D$782,СВЦЭМ!$A$39:$A$782,$A110,СВЦЭМ!$B$39:$B$782,K$83)+'СЕТ СН'!$H$11+СВЦЭМ!$D$10+'СЕТ СН'!$H$5-'СЕТ СН'!$H$21</f>
        <v>4484.1538203300006</v>
      </c>
      <c r="L110" s="36">
        <f>SUMIFS(СВЦЭМ!$D$39:$D$782,СВЦЭМ!$A$39:$A$782,$A110,СВЦЭМ!$B$39:$B$782,L$83)+'СЕТ СН'!$H$11+СВЦЭМ!$D$10+'СЕТ СН'!$H$5-'СЕТ СН'!$H$21</f>
        <v>4436.21892493</v>
      </c>
      <c r="M110" s="36">
        <f>SUMIFS(СВЦЭМ!$D$39:$D$782,СВЦЭМ!$A$39:$A$782,$A110,СВЦЭМ!$B$39:$B$782,M$83)+'СЕТ СН'!$H$11+СВЦЭМ!$D$10+'СЕТ СН'!$H$5-'СЕТ СН'!$H$21</f>
        <v>4438.83094919</v>
      </c>
      <c r="N110" s="36">
        <f>SUMIFS(СВЦЭМ!$D$39:$D$782,СВЦЭМ!$A$39:$A$782,$A110,СВЦЭМ!$B$39:$B$782,N$83)+'СЕТ СН'!$H$11+СВЦЭМ!$D$10+'СЕТ СН'!$H$5-'СЕТ СН'!$H$21</f>
        <v>4436.7531573699998</v>
      </c>
      <c r="O110" s="36">
        <f>SUMIFS(СВЦЭМ!$D$39:$D$782,СВЦЭМ!$A$39:$A$782,$A110,СВЦЭМ!$B$39:$B$782,O$83)+'СЕТ СН'!$H$11+СВЦЭМ!$D$10+'СЕТ СН'!$H$5-'СЕТ СН'!$H$21</f>
        <v>4439.3208487499996</v>
      </c>
      <c r="P110" s="36">
        <f>SUMIFS(СВЦЭМ!$D$39:$D$782,СВЦЭМ!$A$39:$A$782,$A110,СВЦЭМ!$B$39:$B$782,P$83)+'СЕТ СН'!$H$11+СВЦЭМ!$D$10+'СЕТ СН'!$H$5-'СЕТ СН'!$H$21</f>
        <v>4437.9229489200006</v>
      </c>
      <c r="Q110" s="36">
        <f>SUMIFS(СВЦЭМ!$D$39:$D$782,СВЦЭМ!$A$39:$A$782,$A110,СВЦЭМ!$B$39:$B$782,Q$83)+'СЕТ СН'!$H$11+СВЦЭМ!$D$10+'СЕТ СН'!$H$5-'СЕТ СН'!$H$21</f>
        <v>4409.7258035800005</v>
      </c>
      <c r="R110" s="36">
        <f>SUMIFS(СВЦЭМ!$D$39:$D$782,СВЦЭМ!$A$39:$A$782,$A110,СВЦЭМ!$B$39:$B$782,R$83)+'СЕТ СН'!$H$11+СВЦЭМ!$D$10+'СЕТ СН'!$H$5-'СЕТ СН'!$H$21</f>
        <v>4418.70770017</v>
      </c>
      <c r="S110" s="36">
        <f>SUMIFS(СВЦЭМ!$D$39:$D$782,СВЦЭМ!$A$39:$A$782,$A110,СВЦЭМ!$B$39:$B$782,S$83)+'СЕТ СН'!$H$11+СВЦЭМ!$D$10+'СЕТ СН'!$H$5-'СЕТ СН'!$H$21</f>
        <v>4422.33869968</v>
      </c>
      <c r="T110" s="36">
        <f>SUMIFS(СВЦЭМ!$D$39:$D$782,СВЦЭМ!$A$39:$A$782,$A110,СВЦЭМ!$B$39:$B$782,T$83)+'СЕТ СН'!$H$11+СВЦЭМ!$D$10+'СЕТ СН'!$H$5-'СЕТ СН'!$H$21</f>
        <v>4458.6595054600002</v>
      </c>
      <c r="U110" s="36">
        <f>SUMIFS(СВЦЭМ!$D$39:$D$782,СВЦЭМ!$A$39:$A$782,$A110,СВЦЭМ!$B$39:$B$782,U$83)+'СЕТ СН'!$H$11+СВЦЭМ!$D$10+'СЕТ СН'!$H$5-'СЕТ СН'!$H$21</f>
        <v>4475.45782065</v>
      </c>
      <c r="V110" s="36">
        <f>SUMIFS(СВЦЭМ!$D$39:$D$782,СВЦЭМ!$A$39:$A$782,$A110,СВЦЭМ!$B$39:$B$782,V$83)+'СЕТ СН'!$H$11+СВЦЭМ!$D$10+'СЕТ СН'!$H$5-'СЕТ СН'!$H$21</f>
        <v>4481.42494541</v>
      </c>
      <c r="W110" s="36">
        <f>SUMIFS(СВЦЭМ!$D$39:$D$782,СВЦЭМ!$A$39:$A$782,$A110,СВЦЭМ!$B$39:$B$782,W$83)+'СЕТ СН'!$H$11+СВЦЭМ!$D$10+'СЕТ СН'!$H$5-'СЕТ СН'!$H$21</f>
        <v>4447.16800005</v>
      </c>
      <c r="X110" s="36">
        <f>SUMIFS(СВЦЭМ!$D$39:$D$782,СВЦЭМ!$A$39:$A$782,$A110,СВЦЭМ!$B$39:$B$782,X$83)+'СЕТ СН'!$H$11+СВЦЭМ!$D$10+'СЕТ СН'!$H$5-'СЕТ СН'!$H$21</f>
        <v>4500.9489619899996</v>
      </c>
      <c r="Y110" s="36">
        <f>SUMIFS(СВЦЭМ!$D$39:$D$782,СВЦЭМ!$A$39:$A$782,$A110,СВЦЭМ!$B$39:$B$782,Y$83)+'СЕТ СН'!$H$11+СВЦЭМ!$D$10+'СЕТ СН'!$H$5-'СЕТ СН'!$H$21</f>
        <v>4612.0784007500006</v>
      </c>
    </row>
    <row r="111" spans="1:25" ht="15.75" x14ac:dyDescent="0.2">
      <c r="A111" s="35">
        <f t="shared" si="2"/>
        <v>45135</v>
      </c>
      <c r="B111" s="36">
        <f>SUMIFS(СВЦЭМ!$D$39:$D$782,СВЦЭМ!$A$39:$A$782,$A111,СВЦЭМ!$B$39:$B$782,B$83)+'СЕТ СН'!$H$11+СВЦЭМ!$D$10+'СЕТ СН'!$H$5-'СЕТ СН'!$H$21</f>
        <v>4703.6385971400005</v>
      </c>
      <c r="C111" s="36">
        <f>SUMIFS(СВЦЭМ!$D$39:$D$782,СВЦЭМ!$A$39:$A$782,$A111,СВЦЭМ!$B$39:$B$782,C$83)+'СЕТ СН'!$H$11+СВЦЭМ!$D$10+'СЕТ СН'!$H$5-'СЕТ СН'!$H$21</f>
        <v>4767.5504932700005</v>
      </c>
      <c r="D111" s="36">
        <f>SUMIFS(СВЦЭМ!$D$39:$D$782,СВЦЭМ!$A$39:$A$782,$A111,СВЦЭМ!$B$39:$B$782,D$83)+'СЕТ СН'!$H$11+СВЦЭМ!$D$10+'СЕТ СН'!$H$5-'СЕТ СН'!$H$21</f>
        <v>4913.09914725</v>
      </c>
      <c r="E111" s="36">
        <f>SUMIFS(СВЦЭМ!$D$39:$D$782,СВЦЭМ!$A$39:$A$782,$A111,СВЦЭМ!$B$39:$B$782,E$83)+'СЕТ СН'!$H$11+СВЦЭМ!$D$10+'СЕТ СН'!$H$5-'СЕТ СН'!$H$21</f>
        <v>4993.4760187400007</v>
      </c>
      <c r="F111" s="36">
        <f>SUMIFS(СВЦЭМ!$D$39:$D$782,СВЦЭМ!$A$39:$A$782,$A111,СВЦЭМ!$B$39:$B$782,F$83)+'СЕТ СН'!$H$11+СВЦЭМ!$D$10+'СЕТ СН'!$H$5-'СЕТ СН'!$H$21</f>
        <v>4996.5018349399998</v>
      </c>
      <c r="G111" s="36">
        <f>SUMIFS(СВЦЭМ!$D$39:$D$782,СВЦЭМ!$A$39:$A$782,$A111,СВЦЭМ!$B$39:$B$782,G$83)+'СЕТ СН'!$H$11+СВЦЭМ!$D$10+'СЕТ СН'!$H$5-'СЕТ СН'!$H$21</f>
        <v>5000.9561277399998</v>
      </c>
      <c r="H111" s="36">
        <f>SUMIFS(СВЦЭМ!$D$39:$D$782,СВЦЭМ!$A$39:$A$782,$A111,СВЦЭМ!$B$39:$B$782,H$83)+'СЕТ СН'!$H$11+СВЦЭМ!$D$10+'СЕТ СН'!$H$5-'СЕТ СН'!$H$21</f>
        <v>4811.036075</v>
      </c>
      <c r="I111" s="36">
        <f>SUMIFS(СВЦЭМ!$D$39:$D$782,СВЦЭМ!$A$39:$A$782,$A111,СВЦЭМ!$B$39:$B$782,I$83)+'СЕТ СН'!$H$11+СВЦЭМ!$D$10+'СЕТ СН'!$H$5-'СЕТ СН'!$H$21</f>
        <v>4714.24288196</v>
      </c>
      <c r="J111" s="36">
        <f>SUMIFS(СВЦЭМ!$D$39:$D$782,СВЦЭМ!$A$39:$A$782,$A111,СВЦЭМ!$B$39:$B$782,J$83)+'СЕТ СН'!$H$11+СВЦЭМ!$D$10+'СЕТ СН'!$H$5-'СЕТ СН'!$H$21</f>
        <v>4612.0524778400004</v>
      </c>
      <c r="K111" s="36">
        <f>SUMIFS(СВЦЭМ!$D$39:$D$782,СВЦЭМ!$A$39:$A$782,$A111,СВЦЭМ!$B$39:$B$782,K$83)+'СЕТ СН'!$H$11+СВЦЭМ!$D$10+'СЕТ СН'!$H$5-'СЕТ СН'!$H$21</f>
        <v>4532.9000634599997</v>
      </c>
      <c r="L111" s="36">
        <f>SUMIFS(СВЦЭМ!$D$39:$D$782,СВЦЭМ!$A$39:$A$782,$A111,СВЦЭМ!$B$39:$B$782,L$83)+'СЕТ СН'!$H$11+СВЦЭМ!$D$10+'СЕТ СН'!$H$5-'СЕТ СН'!$H$21</f>
        <v>4485.17382301</v>
      </c>
      <c r="M111" s="36">
        <f>SUMIFS(СВЦЭМ!$D$39:$D$782,СВЦЭМ!$A$39:$A$782,$A111,СВЦЭМ!$B$39:$B$782,M$83)+'СЕТ СН'!$H$11+СВЦЭМ!$D$10+'СЕТ СН'!$H$5-'СЕТ СН'!$H$21</f>
        <v>4479.4336122300001</v>
      </c>
      <c r="N111" s="36">
        <f>SUMIFS(СВЦЭМ!$D$39:$D$782,СВЦЭМ!$A$39:$A$782,$A111,СВЦЭМ!$B$39:$B$782,N$83)+'СЕТ СН'!$H$11+СВЦЭМ!$D$10+'СЕТ СН'!$H$5-'СЕТ СН'!$H$21</f>
        <v>4483.0123214499999</v>
      </c>
      <c r="O111" s="36">
        <f>SUMIFS(СВЦЭМ!$D$39:$D$782,СВЦЭМ!$A$39:$A$782,$A111,СВЦЭМ!$B$39:$B$782,O$83)+'СЕТ СН'!$H$11+СВЦЭМ!$D$10+'СЕТ СН'!$H$5-'СЕТ СН'!$H$21</f>
        <v>4485.8503615</v>
      </c>
      <c r="P111" s="36">
        <f>SUMIFS(СВЦЭМ!$D$39:$D$782,СВЦЭМ!$A$39:$A$782,$A111,СВЦЭМ!$B$39:$B$782,P$83)+'СЕТ СН'!$H$11+СВЦЭМ!$D$10+'СЕТ СН'!$H$5-'СЕТ СН'!$H$21</f>
        <v>4467.0197832499998</v>
      </c>
      <c r="Q111" s="36">
        <f>SUMIFS(СВЦЭМ!$D$39:$D$782,СВЦЭМ!$A$39:$A$782,$A111,СВЦЭМ!$B$39:$B$782,Q$83)+'СЕТ СН'!$H$11+СВЦЭМ!$D$10+'СЕТ СН'!$H$5-'СЕТ СН'!$H$21</f>
        <v>4475.2369303300002</v>
      </c>
      <c r="R111" s="36">
        <f>SUMIFS(СВЦЭМ!$D$39:$D$782,СВЦЭМ!$A$39:$A$782,$A111,СВЦЭМ!$B$39:$B$782,R$83)+'СЕТ СН'!$H$11+СВЦЭМ!$D$10+'СЕТ СН'!$H$5-'СЕТ СН'!$H$21</f>
        <v>4481.2836165200006</v>
      </c>
      <c r="S111" s="36">
        <f>SUMIFS(СВЦЭМ!$D$39:$D$782,СВЦЭМ!$A$39:$A$782,$A111,СВЦЭМ!$B$39:$B$782,S$83)+'СЕТ СН'!$H$11+СВЦЭМ!$D$10+'СЕТ СН'!$H$5-'СЕТ СН'!$H$21</f>
        <v>4484.2807808400003</v>
      </c>
      <c r="T111" s="36">
        <f>SUMIFS(СВЦЭМ!$D$39:$D$782,СВЦЭМ!$A$39:$A$782,$A111,СВЦЭМ!$B$39:$B$782,T$83)+'СЕТ СН'!$H$11+СВЦЭМ!$D$10+'СЕТ СН'!$H$5-'СЕТ СН'!$H$21</f>
        <v>4492.2210812600006</v>
      </c>
      <c r="U111" s="36">
        <f>SUMIFS(СВЦЭМ!$D$39:$D$782,СВЦЭМ!$A$39:$A$782,$A111,СВЦЭМ!$B$39:$B$782,U$83)+'СЕТ СН'!$H$11+СВЦЭМ!$D$10+'СЕТ СН'!$H$5-'СЕТ СН'!$H$21</f>
        <v>4510.7414772299999</v>
      </c>
      <c r="V111" s="36">
        <f>SUMIFS(СВЦЭМ!$D$39:$D$782,СВЦЭМ!$A$39:$A$782,$A111,СВЦЭМ!$B$39:$B$782,V$83)+'СЕТ СН'!$H$11+СВЦЭМ!$D$10+'СЕТ СН'!$H$5-'СЕТ СН'!$H$21</f>
        <v>4519.7628016100007</v>
      </c>
      <c r="W111" s="36">
        <f>SUMIFS(СВЦЭМ!$D$39:$D$782,СВЦЭМ!$A$39:$A$782,$A111,СВЦЭМ!$B$39:$B$782,W$83)+'СЕТ СН'!$H$11+СВЦЭМ!$D$10+'СЕТ СН'!$H$5-'СЕТ СН'!$H$21</f>
        <v>4498.0195602000003</v>
      </c>
      <c r="X111" s="36">
        <f>SUMIFS(СВЦЭМ!$D$39:$D$782,СВЦЭМ!$A$39:$A$782,$A111,СВЦЭМ!$B$39:$B$782,X$83)+'СЕТ СН'!$H$11+СВЦЭМ!$D$10+'СЕТ СН'!$H$5-'СЕТ СН'!$H$21</f>
        <v>4541.1008689099999</v>
      </c>
      <c r="Y111" s="36">
        <f>SUMIFS(СВЦЭМ!$D$39:$D$782,СВЦЭМ!$A$39:$A$782,$A111,СВЦЭМ!$B$39:$B$782,Y$83)+'СЕТ СН'!$H$11+СВЦЭМ!$D$10+'СЕТ СН'!$H$5-'СЕТ СН'!$H$21</f>
        <v>4737.5975009399999</v>
      </c>
    </row>
    <row r="112" spans="1:25" ht="15.75" x14ac:dyDescent="0.2">
      <c r="A112" s="35">
        <f t="shared" si="2"/>
        <v>45136</v>
      </c>
      <c r="B112" s="36">
        <f>SUMIFS(СВЦЭМ!$D$39:$D$782,СВЦЭМ!$A$39:$A$782,$A112,СВЦЭМ!$B$39:$B$782,B$83)+'СЕТ СН'!$H$11+СВЦЭМ!$D$10+'СЕТ СН'!$H$5-'СЕТ СН'!$H$21</f>
        <v>4694.5287109800001</v>
      </c>
      <c r="C112" s="36">
        <f>SUMIFS(СВЦЭМ!$D$39:$D$782,СВЦЭМ!$A$39:$A$782,$A112,СВЦЭМ!$B$39:$B$782,C$83)+'СЕТ СН'!$H$11+СВЦЭМ!$D$10+'СЕТ СН'!$H$5-'СЕТ СН'!$H$21</f>
        <v>4716.0362231500003</v>
      </c>
      <c r="D112" s="36">
        <f>SUMIFS(СВЦЭМ!$D$39:$D$782,СВЦЭМ!$A$39:$A$782,$A112,СВЦЭМ!$B$39:$B$782,D$83)+'СЕТ СН'!$H$11+СВЦЭМ!$D$10+'СЕТ СН'!$H$5-'СЕТ СН'!$H$21</f>
        <v>4880.1053505400005</v>
      </c>
      <c r="E112" s="36">
        <f>SUMIFS(СВЦЭМ!$D$39:$D$782,СВЦЭМ!$A$39:$A$782,$A112,СВЦЭМ!$B$39:$B$782,E$83)+'СЕТ СН'!$H$11+СВЦЭМ!$D$10+'СЕТ СН'!$H$5-'СЕТ СН'!$H$21</f>
        <v>4883.0379203299999</v>
      </c>
      <c r="F112" s="36">
        <f>SUMIFS(СВЦЭМ!$D$39:$D$782,СВЦЭМ!$A$39:$A$782,$A112,СВЦЭМ!$B$39:$B$782,F$83)+'СЕТ СН'!$H$11+СВЦЭМ!$D$10+'СЕТ СН'!$H$5-'СЕТ СН'!$H$21</f>
        <v>4900.7584507600004</v>
      </c>
      <c r="G112" s="36">
        <f>SUMIFS(СВЦЭМ!$D$39:$D$782,СВЦЭМ!$A$39:$A$782,$A112,СВЦЭМ!$B$39:$B$782,G$83)+'СЕТ СН'!$H$11+СВЦЭМ!$D$10+'СЕТ СН'!$H$5-'СЕТ СН'!$H$21</f>
        <v>4857.3892465099998</v>
      </c>
      <c r="H112" s="36">
        <f>SUMIFS(СВЦЭМ!$D$39:$D$782,СВЦЭМ!$A$39:$A$782,$A112,СВЦЭМ!$B$39:$B$782,H$83)+'СЕТ СН'!$H$11+СВЦЭМ!$D$10+'СЕТ СН'!$H$5-'СЕТ СН'!$H$21</f>
        <v>4796.8191057100003</v>
      </c>
      <c r="I112" s="36">
        <f>SUMIFS(СВЦЭМ!$D$39:$D$782,СВЦЭМ!$A$39:$A$782,$A112,СВЦЭМ!$B$39:$B$782,I$83)+'СЕТ СН'!$H$11+СВЦЭМ!$D$10+'СЕТ СН'!$H$5-'СЕТ СН'!$H$21</f>
        <v>4611.0043869000001</v>
      </c>
      <c r="J112" s="36">
        <f>SUMIFS(СВЦЭМ!$D$39:$D$782,СВЦЭМ!$A$39:$A$782,$A112,СВЦЭМ!$B$39:$B$782,J$83)+'СЕТ СН'!$H$11+СВЦЭМ!$D$10+'СЕТ СН'!$H$5-'СЕТ СН'!$H$21</f>
        <v>4507.3718068400003</v>
      </c>
      <c r="K112" s="36">
        <f>SUMIFS(СВЦЭМ!$D$39:$D$782,СВЦЭМ!$A$39:$A$782,$A112,СВЦЭМ!$B$39:$B$782,K$83)+'СЕТ СН'!$H$11+СВЦЭМ!$D$10+'СЕТ СН'!$H$5-'СЕТ СН'!$H$21</f>
        <v>4414.7985543699997</v>
      </c>
      <c r="L112" s="36">
        <f>SUMIFS(СВЦЭМ!$D$39:$D$782,СВЦЭМ!$A$39:$A$782,$A112,СВЦЭМ!$B$39:$B$782,L$83)+'СЕТ СН'!$H$11+СВЦЭМ!$D$10+'СЕТ СН'!$H$5-'СЕТ СН'!$H$21</f>
        <v>4358.0621133300001</v>
      </c>
      <c r="M112" s="36">
        <f>SUMIFS(СВЦЭМ!$D$39:$D$782,СВЦЭМ!$A$39:$A$782,$A112,СВЦЭМ!$B$39:$B$782,M$83)+'СЕТ СН'!$H$11+СВЦЭМ!$D$10+'СЕТ СН'!$H$5-'СЕТ СН'!$H$21</f>
        <v>4361.9430676499996</v>
      </c>
      <c r="N112" s="36">
        <f>SUMIFS(СВЦЭМ!$D$39:$D$782,СВЦЭМ!$A$39:$A$782,$A112,СВЦЭМ!$B$39:$B$782,N$83)+'СЕТ СН'!$H$11+СВЦЭМ!$D$10+'СЕТ СН'!$H$5-'СЕТ СН'!$H$21</f>
        <v>4371.0199858300002</v>
      </c>
      <c r="O112" s="36">
        <f>SUMIFS(СВЦЭМ!$D$39:$D$782,СВЦЭМ!$A$39:$A$782,$A112,СВЦЭМ!$B$39:$B$782,O$83)+'СЕТ СН'!$H$11+СВЦЭМ!$D$10+'СЕТ СН'!$H$5-'СЕТ СН'!$H$21</f>
        <v>4377.4645595000002</v>
      </c>
      <c r="P112" s="36">
        <f>SUMIFS(СВЦЭМ!$D$39:$D$782,СВЦЭМ!$A$39:$A$782,$A112,СВЦЭМ!$B$39:$B$782,P$83)+'СЕТ СН'!$H$11+СВЦЭМ!$D$10+'СЕТ СН'!$H$5-'СЕТ СН'!$H$21</f>
        <v>4382.9958381300003</v>
      </c>
      <c r="Q112" s="36">
        <f>SUMIFS(СВЦЭМ!$D$39:$D$782,СВЦЭМ!$A$39:$A$782,$A112,СВЦЭМ!$B$39:$B$782,Q$83)+'СЕТ СН'!$H$11+СВЦЭМ!$D$10+'СЕТ СН'!$H$5-'СЕТ СН'!$H$21</f>
        <v>4381.2583170400003</v>
      </c>
      <c r="R112" s="36">
        <f>SUMIFS(СВЦЭМ!$D$39:$D$782,СВЦЭМ!$A$39:$A$782,$A112,СВЦЭМ!$B$39:$B$782,R$83)+'СЕТ СН'!$H$11+СВЦЭМ!$D$10+'СЕТ СН'!$H$5-'СЕТ СН'!$H$21</f>
        <v>4373.7262540700003</v>
      </c>
      <c r="S112" s="36">
        <f>SUMIFS(СВЦЭМ!$D$39:$D$782,СВЦЭМ!$A$39:$A$782,$A112,СВЦЭМ!$B$39:$B$782,S$83)+'СЕТ СН'!$H$11+СВЦЭМ!$D$10+'СЕТ СН'!$H$5-'СЕТ СН'!$H$21</f>
        <v>4375.0022043299996</v>
      </c>
      <c r="T112" s="36">
        <f>SUMIFS(СВЦЭМ!$D$39:$D$782,СВЦЭМ!$A$39:$A$782,$A112,СВЦЭМ!$B$39:$B$782,T$83)+'СЕТ СН'!$H$11+СВЦЭМ!$D$10+'СЕТ СН'!$H$5-'СЕТ СН'!$H$21</f>
        <v>4382.62985708</v>
      </c>
      <c r="U112" s="36">
        <f>SUMIFS(СВЦЭМ!$D$39:$D$782,СВЦЭМ!$A$39:$A$782,$A112,СВЦЭМ!$B$39:$B$782,U$83)+'СЕТ СН'!$H$11+СВЦЭМ!$D$10+'СЕТ СН'!$H$5-'СЕТ СН'!$H$21</f>
        <v>4405.6055593600004</v>
      </c>
      <c r="V112" s="36">
        <f>SUMIFS(СВЦЭМ!$D$39:$D$782,СВЦЭМ!$A$39:$A$782,$A112,СВЦЭМ!$B$39:$B$782,V$83)+'СЕТ СН'!$H$11+СВЦЭМ!$D$10+'СЕТ СН'!$H$5-'СЕТ СН'!$H$21</f>
        <v>4389.5827002200003</v>
      </c>
      <c r="W112" s="36">
        <f>SUMIFS(СВЦЭМ!$D$39:$D$782,СВЦЭМ!$A$39:$A$782,$A112,СВЦЭМ!$B$39:$B$782,W$83)+'СЕТ СН'!$H$11+СВЦЭМ!$D$10+'СЕТ СН'!$H$5-'СЕТ СН'!$H$21</f>
        <v>4420.6231241700007</v>
      </c>
      <c r="X112" s="36">
        <f>SUMIFS(СВЦЭМ!$D$39:$D$782,СВЦЭМ!$A$39:$A$782,$A112,СВЦЭМ!$B$39:$B$782,X$83)+'СЕТ СН'!$H$11+СВЦЭМ!$D$10+'СЕТ СН'!$H$5-'СЕТ СН'!$H$21</f>
        <v>4485.4064362999998</v>
      </c>
      <c r="Y112" s="36">
        <f>SUMIFS(СВЦЭМ!$D$39:$D$782,СВЦЭМ!$A$39:$A$782,$A112,СВЦЭМ!$B$39:$B$782,Y$83)+'СЕТ СН'!$H$11+СВЦЭМ!$D$10+'СЕТ СН'!$H$5-'СЕТ СН'!$H$21</f>
        <v>4583.28450608</v>
      </c>
    </row>
    <row r="113" spans="1:27" ht="15.75" x14ac:dyDescent="0.2">
      <c r="A113" s="35">
        <f t="shared" si="2"/>
        <v>45137</v>
      </c>
      <c r="B113" s="36">
        <f>SUMIFS(СВЦЭМ!$D$39:$D$782,СВЦЭМ!$A$39:$A$782,$A113,СВЦЭМ!$B$39:$B$782,B$83)+'СЕТ СН'!$H$11+СВЦЭМ!$D$10+'СЕТ СН'!$H$5-'СЕТ СН'!$H$21</f>
        <v>4680.6323766000005</v>
      </c>
      <c r="C113" s="36">
        <f>SUMIFS(СВЦЭМ!$D$39:$D$782,СВЦЭМ!$A$39:$A$782,$A113,СВЦЭМ!$B$39:$B$782,C$83)+'СЕТ СН'!$H$11+СВЦЭМ!$D$10+'СЕТ СН'!$H$5-'СЕТ СН'!$H$21</f>
        <v>4801.0124254399998</v>
      </c>
      <c r="D113" s="36">
        <f>SUMIFS(СВЦЭМ!$D$39:$D$782,СВЦЭМ!$A$39:$A$782,$A113,СВЦЭМ!$B$39:$B$782,D$83)+'СЕТ СН'!$H$11+СВЦЭМ!$D$10+'СЕТ СН'!$H$5-'СЕТ СН'!$H$21</f>
        <v>4821.6019776000003</v>
      </c>
      <c r="E113" s="36">
        <f>SUMIFS(СВЦЭМ!$D$39:$D$782,СВЦЭМ!$A$39:$A$782,$A113,СВЦЭМ!$B$39:$B$782,E$83)+'СЕТ СН'!$H$11+СВЦЭМ!$D$10+'СЕТ СН'!$H$5-'СЕТ СН'!$H$21</f>
        <v>4886.8643068800002</v>
      </c>
      <c r="F113" s="36">
        <f>SUMIFS(СВЦЭМ!$D$39:$D$782,СВЦЭМ!$A$39:$A$782,$A113,СВЦЭМ!$B$39:$B$782,F$83)+'СЕТ СН'!$H$11+СВЦЭМ!$D$10+'СЕТ СН'!$H$5-'СЕТ СН'!$H$21</f>
        <v>4900.1305694000002</v>
      </c>
      <c r="G113" s="36">
        <f>SUMIFS(СВЦЭМ!$D$39:$D$782,СВЦЭМ!$A$39:$A$782,$A113,СВЦЭМ!$B$39:$B$782,G$83)+'СЕТ СН'!$H$11+СВЦЭМ!$D$10+'СЕТ СН'!$H$5-'СЕТ СН'!$H$21</f>
        <v>4892.7135455999996</v>
      </c>
      <c r="H113" s="36">
        <f>SUMIFS(СВЦЭМ!$D$39:$D$782,СВЦЭМ!$A$39:$A$782,$A113,СВЦЭМ!$B$39:$B$782,H$83)+'СЕТ СН'!$H$11+СВЦЭМ!$D$10+'СЕТ СН'!$H$5-'СЕТ СН'!$H$21</f>
        <v>4875.1524137599999</v>
      </c>
      <c r="I113" s="36">
        <f>SUMIFS(СВЦЭМ!$D$39:$D$782,СВЦЭМ!$A$39:$A$782,$A113,СВЦЭМ!$B$39:$B$782,I$83)+'СЕТ СН'!$H$11+СВЦЭМ!$D$10+'СЕТ СН'!$H$5-'СЕТ СН'!$H$21</f>
        <v>4716.0161370200003</v>
      </c>
      <c r="J113" s="36">
        <f>SUMIFS(СВЦЭМ!$D$39:$D$782,СВЦЭМ!$A$39:$A$782,$A113,СВЦЭМ!$B$39:$B$782,J$83)+'СЕТ СН'!$H$11+СВЦЭМ!$D$10+'СЕТ СН'!$H$5-'СЕТ СН'!$H$21</f>
        <v>4618.8277439200001</v>
      </c>
      <c r="K113" s="36">
        <f>SUMIFS(СВЦЭМ!$D$39:$D$782,СВЦЭМ!$A$39:$A$782,$A113,СВЦЭМ!$B$39:$B$782,K$83)+'СЕТ СН'!$H$11+СВЦЭМ!$D$10+'СЕТ СН'!$H$5-'СЕТ СН'!$H$21</f>
        <v>4405.0911543900002</v>
      </c>
      <c r="L113" s="36">
        <f>SUMIFS(СВЦЭМ!$D$39:$D$782,СВЦЭМ!$A$39:$A$782,$A113,СВЦЭМ!$B$39:$B$782,L$83)+'СЕТ СН'!$H$11+СВЦЭМ!$D$10+'СЕТ СН'!$H$5-'СЕТ СН'!$H$21</f>
        <v>4381.7905422499998</v>
      </c>
      <c r="M113" s="36">
        <f>SUMIFS(СВЦЭМ!$D$39:$D$782,СВЦЭМ!$A$39:$A$782,$A113,СВЦЭМ!$B$39:$B$782,M$83)+'СЕТ СН'!$H$11+СВЦЭМ!$D$10+'СЕТ СН'!$H$5-'СЕТ СН'!$H$21</f>
        <v>4412.01085014</v>
      </c>
      <c r="N113" s="36">
        <f>SUMIFS(СВЦЭМ!$D$39:$D$782,СВЦЭМ!$A$39:$A$782,$A113,СВЦЭМ!$B$39:$B$782,N$83)+'СЕТ СН'!$H$11+СВЦЭМ!$D$10+'СЕТ СН'!$H$5-'СЕТ СН'!$H$21</f>
        <v>4451.7480089600003</v>
      </c>
      <c r="O113" s="36">
        <f>SUMIFS(СВЦЭМ!$D$39:$D$782,СВЦЭМ!$A$39:$A$782,$A113,СВЦЭМ!$B$39:$B$782,O$83)+'СЕТ СН'!$H$11+СВЦЭМ!$D$10+'СЕТ СН'!$H$5-'СЕТ СН'!$H$21</f>
        <v>4469.8846747699999</v>
      </c>
      <c r="P113" s="36">
        <f>SUMIFS(СВЦЭМ!$D$39:$D$782,СВЦЭМ!$A$39:$A$782,$A113,СВЦЭМ!$B$39:$B$782,P$83)+'СЕТ СН'!$H$11+СВЦЭМ!$D$10+'СЕТ СН'!$H$5-'СЕТ СН'!$H$21</f>
        <v>4495.6053924799999</v>
      </c>
      <c r="Q113" s="36">
        <f>SUMIFS(СВЦЭМ!$D$39:$D$782,СВЦЭМ!$A$39:$A$782,$A113,СВЦЭМ!$B$39:$B$782,Q$83)+'СЕТ СН'!$H$11+СВЦЭМ!$D$10+'СЕТ СН'!$H$5-'СЕТ СН'!$H$21</f>
        <v>4499.87419512</v>
      </c>
      <c r="R113" s="36">
        <f>SUMIFS(СВЦЭМ!$D$39:$D$782,СВЦЭМ!$A$39:$A$782,$A113,СВЦЭМ!$B$39:$B$782,R$83)+'СЕТ СН'!$H$11+СВЦЭМ!$D$10+'СЕТ СН'!$H$5-'СЕТ СН'!$H$21</f>
        <v>4490.3088744200004</v>
      </c>
      <c r="S113" s="36">
        <f>SUMIFS(СВЦЭМ!$D$39:$D$782,СВЦЭМ!$A$39:$A$782,$A113,СВЦЭМ!$B$39:$B$782,S$83)+'СЕТ СН'!$H$11+СВЦЭМ!$D$10+'СЕТ СН'!$H$5-'СЕТ СН'!$H$21</f>
        <v>4489.3974490500004</v>
      </c>
      <c r="T113" s="36">
        <f>SUMIFS(СВЦЭМ!$D$39:$D$782,СВЦЭМ!$A$39:$A$782,$A113,СВЦЭМ!$B$39:$B$782,T$83)+'СЕТ СН'!$H$11+СВЦЭМ!$D$10+'СЕТ СН'!$H$5-'СЕТ СН'!$H$21</f>
        <v>4479.3090936600001</v>
      </c>
      <c r="U113" s="36">
        <f>SUMIFS(СВЦЭМ!$D$39:$D$782,СВЦЭМ!$A$39:$A$782,$A113,СВЦЭМ!$B$39:$B$782,U$83)+'СЕТ СН'!$H$11+СВЦЭМ!$D$10+'СЕТ СН'!$H$5-'СЕТ СН'!$H$21</f>
        <v>4484.0493509200005</v>
      </c>
      <c r="V113" s="36">
        <f>SUMIFS(СВЦЭМ!$D$39:$D$782,СВЦЭМ!$A$39:$A$782,$A113,СВЦЭМ!$B$39:$B$782,V$83)+'СЕТ СН'!$H$11+СВЦЭМ!$D$10+'СЕТ СН'!$H$5-'СЕТ СН'!$H$21</f>
        <v>4478.5026483900001</v>
      </c>
      <c r="W113" s="36">
        <f>SUMIFS(СВЦЭМ!$D$39:$D$782,СВЦЭМ!$A$39:$A$782,$A113,СВЦЭМ!$B$39:$B$782,W$83)+'СЕТ СН'!$H$11+СВЦЭМ!$D$10+'СЕТ СН'!$H$5-'СЕТ СН'!$H$21</f>
        <v>4453.1577228799997</v>
      </c>
      <c r="X113" s="36">
        <f>SUMIFS(СВЦЭМ!$D$39:$D$782,СВЦЭМ!$A$39:$A$782,$A113,СВЦЭМ!$B$39:$B$782,X$83)+'СЕТ СН'!$H$11+СВЦЭМ!$D$10+'СЕТ СН'!$H$5-'СЕТ СН'!$H$21</f>
        <v>4519.2066444100001</v>
      </c>
      <c r="Y113" s="36">
        <f>SUMIFS(СВЦЭМ!$D$39:$D$782,СВЦЭМ!$A$39:$A$782,$A113,СВЦЭМ!$B$39:$B$782,Y$83)+'СЕТ СН'!$H$11+СВЦЭМ!$D$10+'СЕТ СН'!$H$5-'СЕТ СН'!$H$21</f>
        <v>4618.5519789099999</v>
      </c>
    </row>
    <row r="114" spans="1:27" ht="15.75" x14ac:dyDescent="0.2">
      <c r="A114" s="35">
        <f t="shared" si="2"/>
        <v>45138</v>
      </c>
      <c r="B114" s="36">
        <f>SUMIFS(СВЦЭМ!$D$39:$D$782,СВЦЭМ!$A$39:$A$782,$A114,СВЦЭМ!$B$39:$B$782,B$83)+'СЕТ СН'!$H$11+СВЦЭМ!$D$10+'СЕТ СН'!$H$5-'СЕТ СН'!$H$21</f>
        <v>4660.1120144400002</v>
      </c>
      <c r="C114" s="36">
        <f>SUMIFS(СВЦЭМ!$D$39:$D$782,СВЦЭМ!$A$39:$A$782,$A114,СВЦЭМ!$B$39:$B$782,C$83)+'СЕТ СН'!$H$11+СВЦЭМ!$D$10+'СЕТ СН'!$H$5-'СЕТ СН'!$H$21</f>
        <v>4737.8798449900005</v>
      </c>
      <c r="D114" s="36">
        <f>SUMIFS(СВЦЭМ!$D$39:$D$782,СВЦЭМ!$A$39:$A$782,$A114,СВЦЭМ!$B$39:$B$782,D$83)+'СЕТ СН'!$H$11+СВЦЭМ!$D$10+'СЕТ СН'!$H$5-'СЕТ СН'!$H$21</f>
        <v>4882.5466519600004</v>
      </c>
      <c r="E114" s="36">
        <f>SUMIFS(СВЦЭМ!$D$39:$D$782,СВЦЭМ!$A$39:$A$782,$A114,СВЦЭМ!$B$39:$B$782,E$83)+'СЕТ СН'!$H$11+СВЦЭМ!$D$10+'СЕТ СН'!$H$5-'СЕТ СН'!$H$21</f>
        <v>4914.8415212300006</v>
      </c>
      <c r="F114" s="36">
        <f>SUMIFS(СВЦЭМ!$D$39:$D$782,СВЦЭМ!$A$39:$A$782,$A114,СВЦЭМ!$B$39:$B$782,F$83)+'СЕТ СН'!$H$11+СВЦЭМ!$D$10+'СЕТ СН'!$H$5-'СЕТ СН'!$H$21</f>
        <v>4915.6594345600006</v>
      </c>
      <c r="G114" s="36">
        <f>SUMIFS(СВЦЭМ!$D$39:$D$782,СВЦЭМ!$A$39:$A$782,$A114,СВЦЭМ!$B$39:$B$782,G$83)+'СЕТ СН'!$H$11+СВЦЭМ!$D$10+'СЕТ СН'!$H$5-'СЕТ СН'!$H$21</f>
        <v>4926.5928457800001</v>
      </c>
      <c r="H114" s="36">
        <f>SUMIFS(СВЦЭМ!$D$39:$D$782,СВЦЭМ!$A$39:$A$782,$A114,СВЦЭМ!$B$39:$B$782,H$83)+'СЕТ СН'!$H$11+СВЦЭМ!$D$10+'СЕТ СН'!$H$5-'СЕТ СН'!$H$21</f>
        <v>4957.6355164699999</v>
      </c>
      <c r="I114" s="36">
        <f>SUMIFS(СВЦЭМ!$D$39:$D$782,СВЦЭМ!$A$39:$A$782,$A114,СВЦЭМ!$B$39:$B$782,I$83)+'СЕТ СН'!$H$11+СВЦЭМ!$D$10+'СЕТ СН'!$H$5-'СЕТ СН'!$H$21</f>
        <v>4676.6006725500001</v>
      </c>
      <c r="J114" s="36">
        <f>SUMIFS(СВЦЭМ!$D$39:$D$782,СВЦЭМ!$A$39:$A$782,$A114,СВЦЭМ!$B$39:$B$782,J$83)+'СЕТ СН'!$H$11+СВЦЭМ!$D$10+'СЕТ СН'!$H$5-'СЕТ СН'!$H$21</f>
        <v>4598.1810006900005</v>
      </c>
      <c r="K114" s="36">
        <f>SUMIFS(СВЦЭМ!$D$39:$D$782,СВЦЭМ!$A$39:$A$782,$A114,СВЦЭМ!$B$39:$B$782,K$83)+'СЕТ СН'!$H$11+СВЦЭМ!$D$10+'СЕТ СН'!$H$5-'СЕТ СН'!$H$21</f>
        <v>4579.1811229300001</v>
      </c>
      <c r="L114" s="36">
        <f>SUMIFS(СВЦЭМ!$D$39:$D$782,СВЦЭМ!$A$39:$A$782,$A114,СВЦЭМ!$B$39:$B$782,L$83)+'СЕТ СН'!$H$11+СВЦЭМ!$D$10+'СЕТ СН'!$H$5-'СЕТ СН'!$H$21</f>
        <v>4535.5506638200004</v>
      </c>
      <c r="M114" s="36">
        <f>SUMIFS(СВЦЭМ!$D$39:$D$782,СВЦЭМ!$A$39:$A$782,$A114,СВЦЭМ!$B$39:$B$782,M$83)+'СЕТ СН'!$H$11+СВЦЭМ!$D$10+'СЕТ СН'!$H$5-'СЕТ СН'!$H$21</f>
        <v>4525.5441860400006</v>
      </c>
      <c r="N114" s="36">
        <f>SUMIFS(СВЦЭМ!$D$39:$D$782,СВЦЭМ!$A$39:$A$782,$A114,СВЦЭМ!$B$39:$B$782,N$83)+'СЕТ СН'!$H$11+СВЦЭМ!$D$10+'СЕТ СН'!$H$5-'СЕТ СН'!$H$21</f>
        <v>4514.5945085900003</v>
      </c>
      <c r="O114" s="36">
        <f>SUMIFS(СВЦЭМ!$D$39:$D$782,СВЦЭМ!$A$39:$A$782,$A114,СВЦЭМ!$B$39:$B$782,O$83)+'СЕТ СН'!$H$11+СВЦЭМ!$D$10+'СЕТ СН'!$H$5-'СЕТ СН'!$H$21</f>
        <v>4509.1718085299999</v>
      </c>
      <c r="P114" s="36">
        <f>SUMIFS(СВЦЭМ!$D$39:$D$782,СВЦЭМ!$A$39:$A$782,$A114,СВЦЭМ!$B$39:$B$782,P$83)+'СЕТ СН'!$H$11+СВЦЭМ!$D$10+'СЕТ СН'!$H$5-'СЕТ СН'!$H$21</f>
        <v>4514.9880613700007</v>
      </c>
      <c r="Q114" s="36">
        <f>SUMIFS(СВЦЭМ!$D$39:$D$782,СВЦЭМ!$A$39:$A$782,$A114,СВЦЭМ!$B$39:$B$782,Q$83)+'СЕТ СН'!$H$11+СВЦЭМ!$D$10+'СЕТ СН'!$H$5-'СЕТ СН'!$H$21</f>
        <v>4482.9319398999996</v>
      </c>
      <c r="R114" s="36">
        <f>SUMIFS(СВЦЭМ!$D$39:$D$782,СВЦЭМ!$A$39:$A$782,$A114,СВЦЭМ!$B$39:$B$782,R$83)+'СЕТ СН'!$H$11+СВЦЭМ!$D$10+'СЕТ СН'!$H$5-'СЕТ СН'!$H$21</f>
        <v>4489.3990451500003</v>
      </c>
      <c r="S114" s="36">
        <f>SUMIFS(СВЦЭМ!$D$39:$D$782,СВЦЭМ!$A$39:$A$782,$A114,СВЦЭМ!$B$39:$B$782,S$83)+'СЕТ СН'!$H$11+СВЦЭМ!$D$10+'СЕТ СН'!$H$5-'СЕТ СН'!$H$21</f>
        <v>4506.1909466100005</v>
      </c>
      <c r="T114" s="36">
        <f>SUMIFS(СВЦЭМ!$D$39:$D$782,СВЦЭМ!$A$39:$A$782,$A114,СВЦЭМ!$B$39:$B$782,T$83)+'СЕТ СН'!$H$11+СВЦЭМ!$D$10+'СЕТ СН'!$H$5-'СЕТ СН'!$H$21</f>
        <v>4535.5226859800005</v>
      </c>
      <c r="U114" s="36">
        <f>SUMIFS(СВЦЭМ!$D$39:$D$782,СВЦЭМ!$A$39:$A$782,$A114,СВЦЭМ!$B$39:$B$782,U$83)+'СЕТ СН'!$H$11+СВЦЭМ!$D$10+'СЕТ СН'!$H$5-'СЕТ СН'!$H$21</f>
        <v>4567.0191452300005</v>
      </c>
      <c r="V114" s="36">
        <f>SUMIFS(СВЦЭМ!$D$39:$D$782,СВЦЭМ!$A$39:$A$782,$A114,СВЦЭМ!$B$39:$B$782,V$83)+'СЕТ СН'!$H$11+СВЦЭМ!$D$10+'СЕТ СН'!$H$5-'СЕТ СН'!$H$21</f>
        <v>4564.0919759600001</v>
      </c>
      <c r="W114" s="36">
        <f>SUMIFS(СВЦЭМ!$D$39:$D$782,СВЦЭМ!$A$39:$A$782,$A114,СВЦЭМ!$B$39:$B$782,W$83)+'СЕТ СН'!$H$11+СВЦЭМ!$D$10+'СЕТ СН'!$H$5-'СЕТ СН'!$H$21</f>
        <v>4526.7895074400003</v>
      </c>
      <c r="X114" s="36">
        <f>SUMIFS(СВЦЭМ!$D$39:$D$782,СВЦЭМ!$A$39:$A$782,$A114,СВЦЭМ!$B$39:$B$782,X$83)+'СЕТ СН'!$H$11+СВЦЭМ!$D$10+'СЕТ СН'!$H$5-'СЕТ СН'!$H$21</f>
        <v>4599.9649206000004</v>
      </c>
      <c r="Y114" s="36">
        <f>SUMIFS(СВЦЭМ!$D$39:$D$782,СВЦЭМ!$A$39:$A$782,$A114,СВЦЭМ!$B$39:$B$782,Y$83)+'СЕТ СН'!$H$11+СВЦЭМ!$D$10+'СЕТ СН'!$H$5-'СЕТ СН'!$H$21</f>
        <v>4730.8554176600001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01.07.2023</v>
      </c>
      <c r="B120" s="36">
        <f>SUMIFS(СВЦЭМ!$D$39:$D$782,СВЦЭМ!$A$39:$A$782,$A120,СВЦЭМ!$B$39:$B$782,B$119)+'СЕТ СН'!$I$11+СВЦЭМ!$D$10+'СЕТ СН'!$I$5-'СЕТ СН'!$I$21</f>
        <v>5363.0996375300001</v>
      </c>
      <c r="C120" s="36">
        <f>SUMIFS(СВЦЭМ!$D$39:$D$782,СВЦЭМ!$A$39:$A$782,$A120,СВЦЭМ!$B$39:$B$782,C$119)+'СЕТ СН'!$I$11+СВЦЭМ!$D$10+'СЕТ СН'!$I$5-'СЕТ СН'!$I$21</f>
        <v>5445.71702542</v>
      </c>
      <c r="D120" s="36">
        <f>SUMIFS(СВЦЭМ!$D$39:$D$782,СВЦЭМ!$A$39:$A$782,$A120,СВЦЭМ!$B$39:$B$782,D$119)+'СЕТ СН'!$I$11+СВЦЭМ!$D$10+'СЕТ СН'!$I$5-'СЕТ СН'!$I$21</f>
        <v>5476.8566124500003</v>
      </c>
      <c r="E120" s="36">
        <f>SUMIFS(СВЦЭМ!$D$39:$D$782,СВЦЭМ!$A$39:$A$782,$A120,СВЦЭМ!$B$39:$B$782,E$119)+'СЕТ СН'!$I$11+СВЦЭМ!$D$10+'СЕТ СН'!$I$5-'СЕТ СН'!$I$21</f>
        <v>5474.1557990800002</v>
      </c>
      <c r="F120" s="36">
        <f>SUMIFS(СВЦЭМ!$D$39:$D$782,СВЦЭМ!$A$39:$A$782,$A120,СВЦЭМ!$B$39:$B$782,F$119)+'СЕТ СН'!$I$11+СВЦЭМ!$D$10+'СЕТ СН'!$I$5-'СЕТ СН'!$I$21</f>
        <v>5476.2084004000008</v>
      </c>
      <c r="G120" s="36">
        <f>SUMIFS(СВЦЭМ!$D$39:$D$782,СВЦЭМ!$A$39:$A$782,$A120,СВЦЭМ!$B$39:$B$782,G$119)+'СЕТ СН'!$I$11+СВЦЭМ!$D$10+'СЕТ СН'!$I$5-'СЕТ СН'!$I$21</f>
        <v>5477.7717001600004</v>
      </c>
      <c r="H120" s="36">
        <f>SUMIFS(СВЦЭМ!$D$39:$D$782,СВЦЭМ!$A$39:$A$782,$A120,СВЦЭМ!$B$39:$B$782,H$119)+'СЕТ СН'!$I$11+СВЦЭМ!$D$10+'СЕТ СН'!$I$5-'СЕТ СН'!$I$21</f>
        <v>5482.9728956600002</v>
      </c>
      <c r="I120" s="36">
        <f>SUMIFS(СВЦЭМ!$D$39:$D$782,СВЦЭМ!$A$39:$A$782,$A120,СВЦЭМ!$B$39:$B$782,I$119)+'СЕТ СН'!$I$11+СВЦЭМ!$D$10+'СЕТ СН'!$I$5-'СЕТ СН'!$I$21</f>
        <v>5381.0217743100002</v>
      </c>
      <c r="J120" s="36">
        <f>SUMIFS(СВЦЭМ!$D$39:$D$782,СВЦЭМ!$A$39:$A$782,$A120,СВЦЭМ!$B$39:$B$782,J$119)+'СЕТ СН'!$I$11+СВЦЭМ!$D$10+'СЕТ СН'!$I$5-'СЕТ СН'!$I$21</f>
        <v>5261.8649375599998</v>
      </c>
      <c r="K120" s="36">
        <f>SUMIFS(СВЦЭМ!$D$39:$D$782,СВЦЭМ!$A$39:$A$782,$A120,СВЦЭМ!$B$39:$B$782,K$119)+'СЕТ СН'!$I$11+СВЦЭМ!$D$10+'СЕТ СН'!$I$5-'СЕТ СН'!$I$21</f>
        <v>5192.0371488500004</v>
      </c>
      <c r="L120" s="36">
        <f>SUMIFS(СВЦЭМ!$D$39:$D$782,СВЦЭМ!$A$39:$A$782,$A120,СВЦЭМ!$B$39:$B$782,L$119)+'СЕТ СН'!$I$11+СВЦЭМ!$D$10+'СЕТ СН'!$I$5-'СЕТ СН'!$I$21</f>
        <v>5147.4765410700002</v>
      </c>
      <c r="M120" s="36">
        <f>SUMIFS(СВЦЭМ!$D$39:$D$782,СВЦЭМ!$A$39:$A$782,$A120,СВЦЭМ!$B$39:$B$782,M$119)+'СЕТ СН'!$I$11+СВЦЭМ!$D$10+'СЕТ СН'!$I$5-'СЕТ СН'!$I$21</f>
        <v>5122.5972092499997</v>
      </c>
      <c r="N120" s="36">
        <f>SUMIFS(СВЦЭМ!$D$39:$D$782,СВЦЭМ!$A$39:$A$782,$A120,СВЦЭМ!$B$39:$B$782,N$119)+'СЕТ СН'!$I$11+СВЦЭМ!$D$10+'СЕТ СН'!$I$5-'СЕТ СН'!$I$21</f>
        <v>5111.7580746399999</v>
      </c>
      <c r="O120" s="36">
        <f>SUMIFS(СВЦЭМ!$D$39:$D$782,СВЦЭМ!$A$39:$A$782,$A120,СВЦЭМ!$B$39:$B$782,O$119)+'СЕТ СН'!$I$11+СВЦЭМ!$D$10+'СЕТ СН'!$I$5-'СЕТ СН'!$I$21</f>
        <v>5123.1281086600002</v>
      </c>
      <c r="P120" s="36">
        <f>SUMIFS(СВЦЭМ!$D$39:$D$782,СВЦЭМ!$A$39:$A$782,$A120,СВЦЭМ!$B$39:$B$782,P$119)+'СЕТ СН'!$I$11+СВЦЭМ!$D$10+'СЕТ СН'!$I$5-'СЕТ СН'!$I$21</f>
        <v>5132.1070774899999</v>
      </c>
      <c r="Q120" s="36">
        <f>SUMIFS(СВЦЭМ!$D$39:$D$782,СВЦЭМ!$A$39:$A$782,$A120,СВЦЭМ!$B$39:$B$782,Q$119)+'СЕТ СН'!$I$11+СВЦЭМ!$D$10+'СЕТ СН'!$I$5-'СЕТ СН'!$I$21</f>
        <v>5130.2467443400001</v>
      </c>
      <c r="R120" s="36">
        <f>SUMIFS(СВЦЭМ!$D$39:$D$782,СВЦЭМ!$A$39:$A$782,$A120,СВЦЭМ!$B$39:$B$782,R$119)+'СЕТ СН'!$I$11+СВЦЭМ!$D$10+'СЕТ СН'!$I$5-'СЕТ СН'!$I$21</f>
        <v>5117.8590761900005</v>
      </c>
      <c r="S120" s="36">
        <f>SUMIFS(СВЦЭМ!$D$39:$D$782,СВЦЭМ!$A$39:$A$782,$A120,СВЦЭМ!$B$39:$B$782,S$119)+'СЕТ СН'!$I$11+СВЦЭМ!$D$10+'СЕТ СН'!$I$5-'СЕТ СН'!$I$21</f>
        <v>5120.1591924900004</v>
      </c>
      <c r="T120" s="36">
        <f>SUMIFS(СВЦЭМ!$D$39:$D$782,СВЦЭМ!$A$39:$A$782,$A120,СВЦЭМ!$B$39:$B$782,T$119)+'СЕТ СН'!$I$11+СВЦЭМ!$D$10+'СЕТ СН'!$I$5-'СЕТ СН'!$I$21</f>
        <v>5128.9221276200005</v>
      </c>
      <c r="U120" s="36">
        <f>SUMIFS(СВЦЭМ!$D$39:$D$782,СВЦЭМ!$A$39:$A$782,$A120,СВЦЭМ!$B$39:$B$782,U$119)+'СЕТ СН'!$I$11+СВЦЭМ!$D$10+'СЕТ СН'!$I$5-'СЕТ СН'!$I$21</f>
        <v>5144.3304935900005</v>
      </c>
      <c r="V120" s="36">
        <f>SUMIFS(СВЦЭМ!$D$39:$D$782,СВЦЭМ!$A$39:$A$782,$A120,СВЦЭМ!$B$39:$B$782,V$119)+'СЕТ СН'!$I$11+СВЦЭМ!$D$10+'СЕТ СН'!$I$5-'СЕТ СН'!$I$21</f>
        <v>5153.8843278500008</v>
      </c>
      <c r="W120" s="36">
        <f>SUMIFS(СВЦЭМ!$D$39:$D$782,СВЦЭМ!$A$39:$A$782,$A120,СВЦЭМ!$B$39:$B$782,W$119)+'СЕТ СН'!$I$11+СВЦЭМ!$D$10+'СЕТ СН'!$I$5-'СЕТ СН'!$I$21</f>
        <v>5130.6796776000001</v>
      </c>
      <c r="X120" s="36">
        <f>SUMIFS(СВЦЭМ!$D$39:$D$782,СВЦЭМ!$A$39:$A$782,$A120,СВЦЭМ!$B$39:$B$782,X$119)+'СЕТ СН'!$I$11+СВЦЭМ!$D$10+'СЕТ СН'!$I$5-'СЕТ СН'!$I$21</f>
        <v>5176.0112157700005</v>
      </c>
      <c r="Y120" s="36">
        <f>SUMIFS(СВЦЭМ!$D$39:$D$782,СВЦЭМ!$A$39:$A$782,$A120,СВЦЭМ!$B$39:$B$782,Y$119)+'СЕТ СН'!$I$11+СВЦЭМ!$D$10+'СЕТ СН'!$I$5-'СЕТ СН'!$I$21</f>
        <v>5245.6520440700006</v>
      </c>
      <c r="AA120" s="45"/>
    </row>
    <row r="121" spans="1:27" ht="15.75" x14ac:dyDescent="0.2">
      <c r="A121" s="35">
        <f>A120+1</f>
        <v>45109</v>
      </c>
      <c r="B121" s="36">
        <f>SUMIFS(СВЦЭМ!$D$39:$D$782,СВЦЭМ!$A$39:$A$782,$A121,СВЦЭМ!$B$39:$B$782,B$119)+'СЕТ СН'!$I$11+СВЦЭМ!$D$10+'СЕТ СН'!$I$5-'СЕТ СН'!$I$21</f>
        <v>5142.4924705499998</v>
      </c>
      <c r="C121" s="36">
        <f>SUMIFS(СВЦЭМ!$D$39:$D$782,СВЦЭМ!$A$39:$A$782,$A121,СВЦЭМ!$B$39:$B$782,C$119)+'СЕТ СН'!$I$11+СВЦЭМ!$D$10+'СЕТ СН'!$I$5-'СЕТ СН'!$I$21</f>
        <v>5208.28585423</v>
      </c>
      <c r="D121" s="36">
        <f>SUMIFS(СВЦЭМ!$D$39:$D$782,СВЦЭМ!$A$39:$A$782,$A121,СВЦЭМ!$B$39:$B$782,D$119)+'СЕТ СН'!$I$11+СВЦЭМ!$D$10+'СЕТ СН'!$I$5-'СЕТ СН'!$I$21</f>
        <v>5263.1369358700003</v>
      </c>
      <c r="E121" s="36">
        <f>SUMIFS(СВЦЭМ!$D$39:$D$782,СВЦЭМ!$A$39:$A$782,$A121,СВЦЭМ!$B$39:$B$782,E$119)+'СЕТ СН'!$I$11+СВЦЭМ!$D$10+'СЕТ СН'!$I$5-'СЕТ СН'!$I$21</f>
        <v>5295.7688553400003</v>
      </c>
      <c r="F121" s="36">
        <f>SUMIFS(СВЦЭМ!$D$39:$D$782,СВЦЭМ!$A$39:$A$782,$A121,СВЦЭМ!$B$39:$B$782,F$119)+'СЕТ СН'!$I$11+СВЦЭМ!$D$10+'СЕТ СН'!$I$5-'СЕТ СН'!$I$21</f>
        <v>5287.5715338099999</v>
      </c>
      <c r="G121" s="36">
        <f>SUMIFS(СВЦЭМ!$D$39:$D$782,СВЦЭМ!$A$39:$A$782,$A121,СВЦЭМ!$B$39:$B$782,G$119)+'СЕТ СН'!$I$11+СВЦЭМ!$D$10+'СЕТ СН'!$I$5-'СЕТ СН'!$I$21</f>
        <v>5260.9386883200004</v>
      </c>
      <c r="H121" s="36">
        <f>SUMIFS(СВЦЭМ!$D$39:$D$782,СВЦЭМ!$A$39:$A$782,$A121,СВЦЭМ!$B$39:$B$782,H$119)+'СЕТ СН'!$I$11+СВЦЭМ!$D$10+'СЕТ СН'!$I$5-'СЕТ СН'!$I$21</f>
        <v>5290.4651520099997</v>
      </c>
      <c r="I121" s="36">
        <f>SUMIFS(СВЦЭМ!$D$39:$D$782,СВЦЭМ!$A$39:$A$782,$A121,СВЦЭМ!$B$39:$B$782,I$119)+'СЕТ СН'!$I$11+СВЦЭМ!$D$10+'СЕТ СН'!$I$5-'СЕТ СН'!$I$21</f>
        <v>5279.6262434800001</v>
      </c>
      <c r="J121" s="36">
        <f>SUMIFS(СВЦЭМ!$D$39:$D$782,СВЦЭМ!$A$39:$A$782,$A121,СВЦЭМ!$B$39:$B$782,J$119)+'СЕТ СН'!$I$11+СВЦЭМ!$D$10+'СЕТ СН'!$I$5-'СЕТ СН'!$I$21</f>
        <v>5181.8962354100004</v>
      </c>
      <c r="K121" s="36">
        <f>SUMIFS(СВЦЭМ!$D$39:$D$782,СВЦЭМ!$A$39:$A$782,$A121,СВЦЭМ!$B$39:$B$782,K$119)+'СЕТ СН'!$I$11+СВЦЭМ!$D$10+'СЕТ СН'!$I$5-'СЕТ СН'!$I$21</f>
        <v>5122.7222947800001</v>
      </c>
      <c r="L121" s="36">
        <f>SUMIFS(СВЦЭМ!$D$39:$D$782,СВЦЭМ!$A$39:$A$782,$A121,СВЦЭМ!$B$39:$B$782,L$119)+'СЕТ СН'!$I$11+СВЦЭМ!$D$10+'СЕТ СН'!$I$5-'СЕТ СН'!$I$21</f>
        <v>5067.3015848300001</v>
      </c>
      <c r="M121" s="36">
        <f>SUMIFS(СВЦЭМ!$D$39:$D$782,СВЦЭМ!$A$39:$A$782,$A121,СВЦЭМ!$B$39:$B$782,M$119)+'СЕТ СН'!$I$11+СВЦЭМ!$D$10+'СЕТ СН'!$I$5-'СЕТ СН'!$I$21</f>
        <v>5039.9314362000005</v>
      </c>
      <c r="N121" s="36">
        <f>SUMIFS(СВЦЭМ!$D$39:$D$782,СВЦЭМ!$A$39:$A$782,$A121,СВЦЭМ!$B$39:$B$782,N$119)+'СЕТ СН'!$I$11+СВЦЭМ!$D$10+'СЕТ СН'!$I$5-'СЕТ СН'!$I$21</f>
        <v>5024.6654505799997</v>
      </c>
      <c r="O121" s="36">
        <f>SUMIFS(СВЦЭМ!$D$39:$D$782,СВЦЭМ!$A$39:$A$782,$A121,СВЦЭМ!$B$39:$B$782,O$119)+'СЕТ СН'!$I$11+СВЦЭМ!$D$10+'СЕТ СН'!$I$5-'СЕТ СН'!$I$21</f>
        <v>5026.6898534600004</v>
      </c>
      <c r="P121" s="36">
        <f>SUMIFS(СВЦЭМ!$D$39:$D$782,СВЦЭМ!$A$39:$A$782,$A121,СВЦЭМ!$B$39:$B$782,P$119)+'СЕТ СН'!$I$11+СВЦЭМ!$D$10+'СЕТ СН'!$I$5-'СЕТ СН'!$I$21</f>
        <v>5043.0083242399996</v>
      </c>
      <c r="Q121" s="36">
        <f>SUMIFS(СВЦЭМ!$D$39:$D$782,СВЦЭМ!$A$39:$A$782,$A121,СВЦЭМ!$B$39:$B$782,Q$119)+'СЕТ СН'!$I$11+СВЦЭМ!$D$10+'СЕТ СН'!$I$5-'СЕТ СН'!$I$21</f>
        <v>5040.7518032200005</v>
      </c>
      <c r="R121" s="36">
        <f>SUMIFS(СВЦЭМ!$D$39:$D$782,СВЦЭМ!$A$39:$A$782,$A121,СВЦЭМ!$B$39:$B$782,R$119)+'СЕТ СН'!$I$11+СВЦЭМ!$D$10+'СЕТ СН'!$I$5-'СЕТ СН'!$I$21</f>
        <v>5039.6227459000002</v>
      </c>
      <c r="S121" s="36">
        <f>SUMIFS(СВЦЭМ!$D$39:$D$782,СВЦЭМ!$A$39:$A$782,$A121,СВЦЭМ!$B$39:$B$782,S$119)+'СЕТ СН'!$I$11+СВЦЭМ!$D$10+'СЕТ СН'!$I$5-'СЕТ СН'!$I$21</f>
        <v>5044.5629267900003</v>
      </c>
      <c r="T121" s="36">
        <f>SUMIFS(СВЦЭМ!$D$39:$D$782,СВЦЭМ!$A$39:$A$782,$A121,СВЦЭМ!$B$39:$B$782,T$119)+'СЕТ СН'!$I$11+СВЦЭМ!$D$10+'СЕТ СН'!$I$5-'СЕТ СН'!$I$21</f>
        <v>5034.9316248499999</v>
      </c>
      <c r="U121" s="36">
        <f>SUMIFS(СВЦЭМ!$D$39:$D$782,СВЦЭМ!$A$39:$A$782,$A121,СВЦЭМ!$B$39:$B$782,U$119)+'СЕТ СН'!$I$11+СВЦЭМ!$D$10+'СЕТ СН'!$I$5-'СЕТ СН'!$I$21</f>
        <v>5042.0435819600007</v>
      </c>
      <c r="V121" s="36">
        <f>SUMIFS(СВЦЭМ!$D$39:$D$782,СВЦЭМ!$A$39:$A$782,$A121,СВЦЭМ!$B$39:$B$782,V$119)+'СЕТ СН'!$I$11+СВЦЭМ!$D$10+'СЕТ СН'!$I$5-'СЕТ СН'!$I$21</f>
        <v>5045.6664450999997</v>
      </c>
      <c r="W121" s="36">
        <f>SUMIFS(СВЦЭМ!$D$39:$D$782,СВЦЭМ!$A$39:$A$782,$A121,СВЦЭМ!$B$39:$B$782,W$119)+'СЕТ СН'!$I$11+СВЦЭМ!$D$10+'СЕТ СН'!$I$5-'СЕТ СН'!$I$21</f>
        <v>5027.2790170999997</v>
      </c>
      <c r="X121" s="36">
        <f>SUMIFS(СВЦЭМ!$D$39:$D$782,СВЦЭМ!$A$39:$A$782,$A121,СВЦЭМ!$B$39:$B$782,X$119)+'СЕТ СН'!$I$11+СВЦЭМ!$D$10+'СЕТ СН'!$I$5-'СЕТ СН'!$I$21</f>
        <v>5058.4573835400006</v>
      </c>
      <c r="Y121" s="36">
        <f>SUMIFS(СВЦЭМ!$D$39:$D$782,СВЦЭМ!$A$39:$A$782,$A121,СВЦЭМ!$B$39:$B$782,Y$119)+'СЕТ СН'!$I$11+СВЦЭМ!$D$10+'СЕТ СН'!$I$5-'СЕТ СН'!$I$21</f>
        <v>5147.2884261899999</v>
      </c>
    </row>
    <row r="122" spans="1:27" ht="15.75" x14ac:dyDescent="0.2">
      <c r="A122" s="35">
        <f t="shared" ref="A122:A150" si="3">A121+1</f>
        <v>45110</v>
      </c>
      <c r="B122" s="36">
        <f>SUMIFS(СВЦЭМ!$D$39:$D$782,СВЦЭМ!$A$39:$A$782,$A122,СВЦЭМ!$B$39:$B$782,B$119)+'СЕТ СН'!$I$11+СВЦЭМ!$D$10+'СЕТ СН'!$I$5-'СЕТ СН'!$I$21</f>
        <v>5264.7523580699999</v>
      </c>
      <c r="C122" s="36">
        <f>SUMIFS(СВЦЭМ!$D$39:$D$782,СВЦЭМ!$A$39:$A$782,$A122,СВЦЭМ!$B$39:$B$782,C$119)+'СЕТ СН'!$I$11+СВЦЭМ!$D$10+'СЕТ СН'!$I$5-'СЕТ СН'!$I$21</f>
        <v>5330.8407053199999</v>
      </c>
      <c r="D122" s="36">
        <f>SUMIFS(СВЦЭМ!$D$39:$D$782,СВЦЭМ!$A$39:$A$782,$A122,СВЦЭМ!$B$39:$B$782,D$119)+'СЕТ СН'!$I$11+СВЦЭМ!$D$10+'СЕТ СН'!$I$5-'СЕТ СН'!$I$21</f>
        <v>5365.7350072999998</v>
      </c>
      <c r="E122" s="36">
        <f>SUMIFS(СВЦЭМ!$D$39:$D$782,СВЦЭМ!$A$39:$A$782,$A122,СВЦЭМ!$B$39:$B$782,E$119)+'СЕТ СН'!$I$11+СВЦЭМ!$D$10+'СЕТ СН'!$I$5-'СЕТ СН'!$I$21</f>
        <v>5391.4926802600003</v>
      </c>
      <c r="F122" s="36">
        <f>SUMIFS(СВЦЭМ!$D$39:$D$782,СВЦЭМ!$A$39:$A$782,$A122,СВЦЭМ!$B$39:$B$782,F$119)+'СЕТ СН'!$I$11+СВЦЭМ!$D$10+'СЕТ СН'!$I$5-'СЕТ СН'!$I$21</f>
        <v>5395.3673347399999</v>
      </c>
      <c r="G122" s="36">
        <f>SUMIFS(СВЦЭМ!$D$39:$D$782,СВЦЭМ!$A$39:$A$782,$A122,СВЦЭМ!$B$39:$B$782,G$119)+'СЕТ СН'!$I$11+СВЦЭМ!$D$10+'СЕТ СН'!$I$5-'СЕТ СН'!$I$21</f>
        <v>5382.0840034700004</v>
      </c>
      <c r="H122" s="36">
        <f>SUMIFS(СВЦЭМ!$D$39:$D$782,СВЦЭМ!$A$39:$A$782,$A122,СВЦЭМ!$B$39:$B$782,H$119)+'СЕТ СН'!$I$11+СВЦЭМ!$D$10+'СЕТ СН'!$I$5-'СЕТ СН'!$I$21</f>
        <v>5302.3200125800004</v>
      </c>
      <c r="I122" s="36">
        <f>SUMIFS(СВЦЭМ!$D$39:$D$782,СВЦЭМ!$A$39:$A$782,$A122,СВЦЭМ!$B$39:$B$782,I$119)+'СЕТ СН'!$I$11+СВЦЭМ!$D$10+'СЕТ СН'!$I$5-'СЕТ СН'!$I$21</f>
        <v>5194.1635781000004</v>
      </c>
      <c r="J122" s="36">
        <f>SUMIFS(СВЦЭМ!$D$39:$D$782,СВЦЭМ!$A$39:$A$782,$A122,СВЦЭМ!$B$39:$B$782,J$119)+'СЕТ СН'!$I$11+СВЦЭМ!$D$10+'СЕТ СН'!$I$5-'СЕТ СН'!$I$21</f>
        <v>5107.32666195</v>
      </c>
      <c r="K122" s="36">
        <f>SUMIFS(СВЦЭМ!$D$39:$D$782,СВЦЭМ!$A$39:$A$782,$A122,СВЦЭМ!$B$39:$B$782,K$119)+'СЕТ СН'!$I$11+СВЦЭМ!$D$10+'СЕТ СН'!$I$5-'СЕТ СН'!$I$21</f>
        <v>5037.1940951899996</v>
      </c>
      <c r="L122" s="36">
        <f>SUMIFS(СВЦЭМ!$D$39:$D$782,СВЦЭМ!$A$39:$A$782,$A122,СВЦЭМ!$B$39:$B$782,L$119)+'СЕТ СН'!$I$11+СВЦЭМ!$D$10+'СЕТ СН'!$I$5-'СЕТ СН'!$I$21</f>
        <v>5061.2719701900005</v>
      </c>
      <c r="M122" s="36">
        <f>SUMIFS(СВЦЭМ!$D$39:$D$782,СВЦЭМ!$A$39:$A$782,$A122,СВЦЭМ!$B$39:$B$782,M$119)+'СЕТ СН'!$I$11+СВЦЭМ!$D$10+'СЕТ СН'!$I$5-'СЕТ СН'!$I$21</f>
        <v>5044.9433652300004</v>
      </c>
      <c r="N122" s="36">
        <f>SUMIFS(СВЦЭМ!$D$39:$D$782,СВЦЭМ!$A$39:$A$782,$A122,СВЦЭМ!$B$39:$B$782,N$119)+'СЕТ СН'!$I$11+СВЦЭМ!$D$10+'СЕТ СН'!$I$5-'СЕТ СН'!$I$21</f>
        <v>5048.5785838700003</v>
      </c>
      <c r="O122" s="36">
        <f>SUMIFS(СВЦЭМ!$D$39:$D$782,СВЦЭМ!$A$39:$A$782,$A122,СВЦЭМ!$B$39:$B$782,O$119)+'СЕТ СН'!$I$11+СВЦЭМ!$D$10+'СЕТ СН'!$I$5-'СЕТ СН'!$I$21</f>
        <v>5039.1255373700005</v>
      </c>
      <c r="P122" s="36">
        <f>SUMIFS(СВЦЭМ!$D$39:$D$782,СВЦЭМ!$A$39:$A$782,$A122,СВЦЭМ!$B$39:$B$782,P$119)+'СЕТ СН'!$I$11+СВЦЭМ!$D$10+'СЕТ СН'!$I$5-'СЕТ СН'!$I$21</f>
        <v>5045.41654363</v>
      </c>
      <c r="Q122" s="36">
        <f>SUMIFS(СВЦЭМ!$D$39:$D$782,СВЦЭМ!$A$39:$A$782,$A122,СВЦЭМ!$B$39:$B$782,Q$119)+'СЕТ СН'!$I$11+СВЦЭМ!$D$10+'СЕТ СН'!$I$5-'СЕТ СН'!$I$21</f>
        <v>5062.7139619899999</v>
      </c>
      <c r="R122" s="36">
        <f>SUMIFS(СВЦЭМ!$D$39:$D$782,СВЦЭМ!$A$39:$A$782,$A122,СВЦЭМ!$B$39:$B$782,R$119)+'СЕТ СН'!$I$11+СВЦЭМ!$D$10+'СЕТ СН'!$I$5-'СЕТ СН'!$I$21</f>
        <v>5071.8937353700003</v>
      </c>
      <c r="S122" s="36">
        <f>SUMIFS(СВЦЭМ!$D$39:$D$782,СВЦЭМ!$A$39:$A$782,$A122,СВЦЭМ!$B$39:$B$782,S$119)+'СЕТ СН'!$I$11+СВЦЭМ!$D$10+'СЕТ СН'!$I$5-'СЕТ СН'!$I$21</f>
        <v>5075.2718071700001</v>
      </c>
      <c r="T122" s="36">
        <f>SUMIFS(СВЦЭМ!$D$39:$D$782,СВЦЭМ!$A$39:$A$782,$A122,СВЦЭМ!$B$39:$B$782,T$119)+'СЕТ СН'!$I$11+СВЦЭМ!$D$10+'СЕТ СН'!$I$5-'СЕТ СН'!$I$21</f>
        <v>5090.66152874</v>
      </c>
      <c r="U122" s="36">
        <f>SUMIFS(СВЦЭМ!$D$39:$D$782,СВЦЭМ!$A$39:$A$782,$A122,СВЦЭМ!$B$39:$B$782,U$119)+'СЕТ СН'!$I$11+СВЦЭМ!$D$10+'СЕТ СН'!$I$5-'СЕТ СН'!$I$21</f>
        <v>5103.5516154500001</v>
      </c>
      <c r="V122" s="36">
        <f>SUMIFS(СВЦЭМ!$D$39:$D$782,СВЦЭМ!$A$39:$A$782,$A122,СВЦЭМ!$B$39:$B$782,V$119)+'СЕТ СН'!$I$11+СВЦЭМ!$D$10+'СЕТ СН'!$I$5-'СЕТ СН'!$I$21</f>
        <v>5099.3382802699998</v>
      </c>
      <c r="W122" s="36">
        <f>SUMIFS(СВЦЭМ!$D$39:$D$782,СВЦЭМ!$A$39:$A$782,$A122,СВЦЭМ!$B$39:$B$782,W$119)+'СЕТ СН'!$I$11+СВЦЭМ!$D$10+'СЕТ СН'!$I$5-'СЕТ СН'!$I$21</f>
        <v>5099.0755341300001</v>
      </c>
      <c r="X122" s="36">
        <f>SUMIFS(СВЦЭМ!$D$39:$D$782,СВЦЭМ!$A$39:$A$782,$A122,СВЦЭМ!$B$39:$B$782,X$119)+'СЕТ СН'!$I$11+СВЦЭМ!$D$10+'СЕТ СН'!$I$5-'СЕТ СН'!$I$21</f>
        <v>5127.7307889900003</v>
      </c>
      <c r="Y122" s="36">
        <f>SUMIFS(СВЦЭМ!$D$39:$D$782,СВЦЭМ!$A$39:$A$782,$A122,СВЦЭМ!$B$39:$B$782,Y$119)+'СЕТ СН'!$I$11+СВЦЭМ!$D$10+'СЕТ СН'!$I$5-'СЕТ СН'!$I$21</f>
        <v>5204.9149790500005</v>
      </c>
    </row>
    <row r="123" spans="1:27" ht="15.75" x14ac:dyDescent="0.2">
      <c r="A123" s="35">
        <f t="shared" si="3"/>
        <v>45111</v>
      </c>
      <c r="B123" s="36">
        <f>SUMIFS(СВЦЭМ!$D$39:$D$782,СВЦЭМ!$A$39:$A$782,$A123,СВЦЭМ!$B$39:$B$782,B$119)+'СЕТ СН'!$I$11+СВЦЭМ!$D$10+'СЕТ СН'!$I$5-'СЕТ СН'!$I$21</f>
        <v>5355.2998441400005</v>
      </c>
      <c r="C123" s="36">
        <f>SUMIFS(СВЦЭМ!$D$39:$D$782,СВЦЭМ!$A$39:$A$782,$A123,СВЦЭМ!$B$39:$B$782,C$119)+'СЕТ СН'!$I$11+СВЦЭМ!$D$10+'СЕТ СН'!$I$5-'СЕТ СН'!$I$21</f>
        <v>5420.5220586300002</v>
      </c>
      <c r="D123" s="36">
        <f>SUMIFS(СВЦЭМ!$D$39:$D$782,СВЦЭМ!$A$39:$A$782,$A123,СВЦЭМ!$B$39:$B$782,D$119)+'СЕТ СН'!$I$11+СВЦЭМ!$D$10+'СЕТ СН'!$I$5-'СЕТ СН'!$I$21</f>
        <v>5431.9468014300001</v>
      </c>
      <c r="E123" s="36">
        <f>SUMIFS(СВЦЭМ!$D$39:$D$782,СВЦЭМ!$A$39:$A$782,$A123,СВЦЭМ!$B$39:$B$782,E$119)+'СЕТ СН'!$I$11+СВЦЭМ!$D$10+'СЕТ СН'!$I$5-'СЕТ СН'!$I$21</f>
        <v>5447.2453933100005</v>
      </c>
      <c r="F123" s="36">
        <f>SUMIFS(СВЦЭМ!$D$39:$D$782,СВЦЭМ!$A$39:$A$782,$A123,СВЦЭМ!$B$39:$B$782,F$119)+'СЕТ СН'!$I$11+СВЦЭМ!$D$10+'СЕТ СН'!$I$5-'СЕТ СН'!$I$21</f>
        <v>5438.5700857299998</v>
      </c>
      <c r="G123" s="36">
        <f>SUMIFS(СВЦЭМ!$D$39:$D$782,СВЦЭМ!$A$39:$A$782,$A123,СВЦЭМ!$B$39:$B$782,G$119)+'СЕТ СН'!$I$11+СВЦЭМ!$D$10+'СЕТ СН'!$I$5-'СЕТ СН'!$I$21</f>
        <v>5386.3773529099999</v>
      </c>
      <c r="H123" s="36">
        <f>SUMIFS(СВЦЭМ!$D$39:$D$782,СВЦЭМ!$A$39:$A$782,$A123,СВЦЭМ!$B$39:$B$782,H$119)+'СЕТ СН'!$I$11+СВЦЭМ!$D$10+'СЕТ СН'!$I$5-'СЕТ СН'!$I$21</f>
        <v>5355.6386103800005</v>
      </c>
      <c r="I123" s="36">
        <f>SUMIFS(СВЦЭМ!$D$39:$D$782,СВЦЭМ!$A$39:$A$782,$A123,СВЦЭМ!$B$39:$B$782,I$119)+'СЕТ СН'!$I$11+СВЦЭМ!$D$10+'СЕТ СН'!$I$5-'СЕТ СН'!$I$21</f>
        <v>5257.0783322799998</v>
      </c>
      <c r="J123" s="36">
        <f>SUMIFS(СВЦЭМ!$D$39:$D$782,СВЦЭМ!$A$39:$A$782,$A123,СВЦЭМ!$B$39:$B$782,J$119)+'СЕТ СН'!$I$11+СВЦЭМ!$D$10+'СЕТ СН'!$I$5-'СЕТ СН'!$I$21</f>
        <v>5170.7243729500005</v>
      </c>
      <c r="K123" s="36">
        <f>SUMIFS(СВЦЭМ!$D$39:$D$782,СВЦЭМ!$A$39:$A$782,$A123,СВЦЭМ!$B$39:$B$782,K$119)+'СЕТ СН'!$I$11+СВЦЭМ!$D$10+'СЕТ СН'!$I$5-'СЕТ СН'!$I$21</f>
        <v>5153.8836958299999</v>
      </c>
      <c r="L123" s="36">
        <f>SUMIFS(СВЦЭМ!$D$39:$D$782,СВЦЭМ!$A$39:$A$782,$A123,СВЦЭМ!$B$39:$B$782,L$119)+'СЕТ СН'!$I$11+СВЦЭМ!$D$10+'СЕТ СН'!$I$5-'СЕТ СН'!$I$21</f>
        <v>5134.3430804600002</v>
      </c>
      <c r="M123" s="36">
        <f>SUMIFS(СВЦЭМ!$D$39:$D$782,СВЦЭМ!$A$39:$A$782,$A123,СВЦЭМ!$B$39:$B$782,M$119)+'СЕТ СН'!$I$11+СВЦЭМ!$D$10+'СЕТ СН'!$I$5-'СЕТ СН'!$I$21</f>
        <v>5126.3951012699999</v>
      </c>
      <c r="N123" s="36">
        <f>SUMIFS(СВЦЭМ!$D$39:$D$782,СВЦЭМ!$A$39:$A$782,$A123,СВЦЭМ!$B$39:$B$782,N$119)+'СЕТ СН'!$I$11+СВЦЭМ!$D$10+'СЕТ СН'!$I$5-'СЕТ СН'!$I$21</f>
        <v>5140.9507926599999</v>
      </c>
      <c r="O123" s="36">
        <f>SUMIFS(СВЦЭМ!$D$39:$D$782,СВЦЭМ!$A$39:$A$782,$A123,СВЦЭМ!$B$39:$B$782,O$119)+'СЕТ СН'!$I$11+СВЦЭМ!$D$10+'СЕТ СН'!$I$5-'СЕТ СН'!$I$21</f>
        <v>5141.39276006</v>
      </c>
      <c r="P123" s="36">
        <f>SUMIFS(СВЦЭМ!$D$39:$D$782,СВЦЭМ!$A$39:$A$782,$A123,СВЦЭМ!$B$39:$B$782,P$119)+'СЕТ СН'!$I$11+СВЦЭМ!$D$10+'СЕТ СН'!$I$5-'СЕТ СН'!$I$21</f>
        <v>5141.6373571399999</v>
      </c>
      <c r="Q123" s="36">
        <f>SUMIFS(СВЦЭМ!$D$39:$D$782,СВЦЭМ!$A$39:$A$782,$A123,СВЦЭМ!$B$39:$B$782,Q$119)+'СЕТ СН'!$I$11+СВЦЭМ!$D$10+'СЕТ СН'!$I$5-'СЕТ СН'!$I$21</f>
        <v>5140.6083785000001</v>
      </c>
      <c r="R123" s="36">
        <f>SUMIFS(СВЦЭМ!$D$39:$D$782,СВЦЭМ!$A$39:$A$782,$A123,СВЦЭМ!$B$39:$B$782,R$119)+'СЕТ СН'!$I$11+СВЦЭМ!$D$10+'СЕТ СН'!$I$5-'СЕТ СН'!$I$21</f>
        <v>5145.20592012</v>
      </c>
      <c r="S123" s="36">
        <f>SUMIFS(СВЦЭМ!$D$39:$D$782,СВЦЭМ!$A$39:$A$782,$A123,СВЦЭМ!$B$39:$B$782,S$119)+'СЕТ СН'!$I$11+СВЦЭМ!$D$10+'СЕТ СН'!$I$5-'СЕТ СН'!$I$21</f>
        <v>5150.7841293600004</v>
      </c>
      <c r="T123" s="36">
        <f>SUMIFS(СВЦЭМ!$D$39:$D$782,СВЦЭМ!$A$39:$A$782,$A123,СВЦЭМ!$B$39:$B$782,T$119)+'СЕТ СН'!$I$11+СВЦЭМ!$D$10+'СЕТ СН'!$I$5-'СЕТ СН'!$I$21</f>
        <v>5143.9762983400005</v>
      </c>
      <c r="U123" s="36">
        <f>SUMIFS(СВЦЭМ!$D$39:$D$782,СВЦЭМ!$A$39:$A$782,$A123,СВЦЭМ!$B$39:$B$782,U$119)+'СЕТ СН'!$I$11+СВЦЭМ!$D$10+'СЕТ СН'!$I$5-'СЕТ СН'!$I$21</f>
        <v>5139.20994092</v>
      </c>
      <c r="V123" s="36">
        <f>SUMIFS(СВЦЭМ!$D$39:$D$782,СВЦЭМ!$A$39:$A$782,$A123,СВЦЭМ!$B$39:$B$782,V$119)+'СЕТ СН'!$I$11+СВЦЭМ!$D$10+'СЕТ СН'!$I$5-'СЕТ СН'!$I$21</f>
        <v>5118.3548792399997</v>
      </c>
      <c r="W123" s="36">
        <f>SUMIFS(СВЦЭМ!$D$39:$D$782,СВЦЭМ!$A$39:$A$782,$A123,СВЦЭМ!$B$39:$B$782,W$119)+'СЕТ СН'!$I$11+СВЦЭМ!$D$10+'СЕТ СН'!$I$5-'СЕТ СН'!$I$21</f>
        <v>5099.2909383900005</v>
      </c>
      <c r="X123" s="36">
        <f>SUMIFS(СВЦЭМ!$D$39:$D$782,СВЦЭМ!$A$39:$A$782,$A123,СВЦЭМ!$B$39:$B$782,X$119)+'СЕТ СН'!$I$11+СВЦЭМ!$D$10+'СЕТ СН'!$I$5-'СЕТ СН'!$I$21</f>
        <v>5144.3781787300004</v>
      </c>
      <c r="Y123" s="36">
        <f>SUMIFS(СВЦЭМ!$D$39:$D$782,СВЦЭМ!$A$39:$A$782,$A123,СВЦЭМ!$B$39:$B$782,Y$119)+'СЕТ СН'!$I$11+СВЦЭМ!$D$10+'СЕТ СН'!$I$5-'СЕТ СН'!$I$21</f>
        <v>5185.3075839100002</v>
      </c>
    </row>
    <row r="124" spans="1:27" ht="15.75" x14ac:dyDescent="0.2">
      <c r="A124" s="35">
        <f t="shared" si="3"/>
        <v>45112</v>
      </c>
      <c r="B124" s="36">
        <f>SUMIFS(СВЦЭМ!$D$39:$D$782,СВЦЭМ!$A$39:$A$782,$A124,СВЦЭМ!$B$39:$B$782,B$119)+'СЕТ СН'!$I$11+СВЦЭМ!$D$10+'СЕТ СН'!$I$5-'СЕТ СН'!$I$21</f>
        <v>5155.86605994</v>
      </c>
      <c r="C124" s="36">
        <f>SUMIFS(СВЦЭМ!$D$39:$D$782,СВЦЭМ!$A$39:$A$782,$A124,СВЦЭМ!$B$39:$B$782,C$119)+'СЕТ СН'!$I$11+СВЦЭМ!$D$10+'СЕТ СН'!$I$5-'СЕТ СН'!$I$21</f>
        <v>5211.4137575000004</v>
      </c>
      <c r="D124" s="36">
        <f>SUMIFS(СВЦЭМ!$D$39:$D$782,СВЦЭМ!$A$39:$A$782,$A124,СВЦЭМ!$B$39:$B$782,D$119)+'СЕТ СН'!$I$11+СВЦЭМ!$D$10+'СЕТ СН'!$I$5-'СЕТ СН'!$I$21</f>
        <v>5314.7708482500002</v>
      </c>
      <c r="E124" s="36">
        <f>SUMIFS(СВЦЭМ!$D$39:$D$782,СВЦЭМ!$A$39:$A$782,$A124,СВЦЭМ!$B$39:$B$782,E$119)+'СЕТ СН'!$I$11+СВЦЭМ!$D$10+'СЕТ СН'!$I$5-'СЕТ СН'!$I$21</f>
        <v>5317.5114518200007</v>
      </c>
      <c r="F124" s="36">
        <f>SUMIFS(СВЦЭМ!$D$39:$D$782,СВЦЭМ!$A$39:$A$782,$A124,СВЦЭМ!$B$39:$B$782,F$119)+'СЕТ СН'!$I$11+СВЦЭМ!$D$10+'СЕТ СН'!$I$5-'СЕТ СН'!$I$21</f>
        <v>5313.3684769900001</v>
      </c>
      <c r="G124" s="36">
        <f>SUMIFS(СВЦЭМ!$D$39:$D$782,СВЦЭМ!$A$39:$A$782,$A124,СВЦЭМ!$B$39:$B$782,G$119)+'СЕТ СН'!$I$11+СВЦЭМ!$D$10+'СЕТ СН'!$I$5-'СЕТ СН'!$I$21</f>
        <v>5308.20715251</v>
      </c>
      <c r="H124" s="36">
        <f>SUMIFS(СВЦЭМ!$D$39:$D$782,СВЦЭМ!$A$39:$A$782,$A124,СВЦЭМ!$B$39:$B$782,H$119)+'СЕТ СН'!$I$11+СВЦЭМ!$D$10+'СЕТ СН'!$I$5-'СЕТ СН'!$I$21</f>
        <v>5263.6576054200004</v>
      </c>
      <c r="I124" s="36">
        <f>SUMIFS(СВЦЭМ!$D$39:$D$782,СВЦЭМ!$A$39:$A$782,$A124,СВЦЭМ!$B$39:$B$782,I$119)+'СЕТ СН'!$I$11+СВЦЭМ!$D$10+'СЕТ СН'!$I$5-'СЕТ СН'!$I$21</f>
        <v>5202.5128732499998</v>
      </c>
      <c r="J124" s="36">
        <f>SUMIFS(СВЦЭМ!$D$39:$D$782,СВЦЭМ!$A$39:$A$782,$A124,СВЦЭМ!$B$39:$B$782,J$119)+'СЕТ СН'!$I$11+СВЦЭМ!$D$10+'СЕТ СН'!$I$5-'СЕТ СН'!$I$21</f>
        <v>5126.5445987200001</v>
      </c>
      <c r="K124" s="36">
        <f>SUMIFS(СВЦЭМ!$D$39:$D$782,СВЦЭМ!$A$39:$A$782,$A124,СВЦЭМ!$B$39:$B$782,K$119)+'СЕТ СН'!$I$11+СВЦЭМ!$D$10+'СЕТ СН'!$I$5-'СЕТ СН'!$I$21</f>
        <v>5063.8125707600002</v>
      </c>
      <c r="L124" s="36">
        <f>SUMIFS(СВЦЭМ!$D$39:$D$782,СВЦЭМ!$A$39:$A$782,$A124,СВЦЭМ!$B$39:$B$782,L$119)+'СЕТ СН'!$I$11+СВЦЭМ!$D$10+'СЕТ СН'!$I$5-'СЕТ СН'!$I$21</f>
        <v>5028.4371661200003</v>
      </c>
      <c r="M124" s="36">
        <f>SUMIFS(СВЦЭМ!$D$39:$D$782,СВЦЭМ!$A$39:$A$782,$A124,СВЦЭМ!$B$39:$B$782,M$119)+'СЕТ СН'!$I$11+СВЦЭМ!$D$10+'СЕТ СН'!$I$5-'СЕТ СН'!$I$21</f>
        <v>5001.1788160599999</v>
      </c>
      <c r="N124" s="36">
        <f>SUMIFS(СВЦЭМ!$D$39:$D$782,СВЦЭМ!$A$39:$A$782,$A124,СВЦЭМ!$B$39:$B$782,N$119)+'СЕТ СН'!$I$11+СВЦЭМ!$D$10+'СЕТ СН'!$I$5-'СЕТ СН'!$I$21</f>
        <v>5017.8543522300006</v>
      </c>
      <c r="O124" s="36">
        <f>SUMIFS(СВЦЭМ!$D$39:$D$782,СВЦЭМ!$A$39:$A$782,$A124,СВЦЭМ!$B$39:$B$782,O$119)+'СЕТ СН'!$I$11+СВЦЭМ!$D$10+'СЕТ СН'!$I$5-'СЕТ СН'!$I$21</f>
        <v>5027.6101903600002</v>
      </c>
      <c r="P124" s="36">
        <f>SUMIFS(СВЦЭМ!$D$39:$D$782,СВЦЭМ!$A$39:$A$782,$A124,СВЦЭМ!$B$39:$B$782,P$119)+'СЕТ СН'!$I$11+СВЦЭМ!$D$10+'СЕТ СН'!$I$5-'СЕТ СН'!$I$21</f>
        <v>5029.8502808900002</v>
      </c>
      <c r="Q124" s="36">
        <f>SUMIFS(СВЦЭМ!$D$39:$D$782,СВЦЭМ!$A$39:$A$782,$A124,СВЦЭМ!$B$39:$B$782,Q$119)+'СЕТ СН'!$I$11+СВЦЭМ!$D$10+'СЕТ СН'!$I$5-'СЕТ СН'!$I$21</f>
        <v>5026.7798301399998</v>
      </c>
      <c r="R124" s="36">
        <f>SUMIFS(СВЦЭМ!$D$39:$D$782,СВЦЭМ!$A$39:$A$782,$A124,СВЦЭМ!$B$39:$B$782,R$119)+'СЕТ СН'!$I$11+СВЦЭМ!$D$10+'СЕТ СН'!$I$5-'СЕТ СН'!$I$21</f>
        <v>5030.1196651600003</v>
      </c>
      <c r="S124" s="36">
        <f>SUMIFS(СВЦЭМ!$D$39:$D$782,СВЦЭМ!$A$39:$A$782,$A124,СВЦЭМ!$B$39:$B$782,S$119)+'СЕТ СН'!$I$11+СВЦЭМ!$D$10+'СЕТ СН'!$I$5-'СЕТ СН'!$I$21</f>
        <v>5008.0042107700001</v>
      </c>
      <c r="T124" s="36">
        <f>SUMIFS(СВЦЭМ!$D$39:$D$782,СВЦЭМ!$A$39:$A$782,$A124,СВЦЭМ!$B$39:$B$782,T$119)+'СЕТ СН'!$I$11+СВЦЭМ!$D$10+'СЕТ СН'!$I$5-'СЕТ СН'!$I$21</f>
        <v>4998.5157443000007</v>
      </c>
      <c r="U124" s="36">
        <f>SUMIFS(СВЦЭМ!$D$39:$D$782,СВЦЭМ!$A$39:$A$782,$A124,СВЦЭМ!$B$39:$B$782,U$119)+'СЕТ СН'!$I$11+СВЦЭМ!$D$10+'СЕТ СН'!$I$5-'СЕТ СН'!$I$21</f>
        <v>5002.1538713700002</v>
      </c>
      <c r="V124" s="36">
        <f>SUMIFS(СВЦЭМ!$D$39:$D$782,СВЦЭМ!$A$39:$A$782,$A124,СВЦЭМ!$B$39:$B$782,V$119)+'СЕТ СН'!$I$11+СВЦЭМ!$D$10+'СЕТ СН'!$I$5-'СЕТ СН'!$I$21</f>
        <v>5011.8998969500008</v>
      </c>
      <c r="W124" s="36">
        <f>SUMIFS(СВЦЭМ!$D$39:$D$782,СВЦЭМ!$A$39:$A$782,$A124,СВЦЭМ!$B$39:$B$782,W$119)+'СЕТ СН'!$I$11+СВЦЭМ!$D$10+'СЕТ СН'!$I$5-'СЕТ СН'!$I$21</f>
        <v>5008.8596048300005</v>
      </c>
      <c r="X124" s="36">
        <f>SUMIFS(СВЦЭМ!$D$39:$D$782,СВЦЭМ!$A$39:$A$782,$A124,СВЦЭМ!$B$39:$B$782,X$119)+'СЕТ СН'!$I$11+СВЦЭМ!$D$10+'СЕТ СН'!$I$5-'СЕТ СН'!$I$21</f>
        <v>5048.6866518200004</v>
      </c>
      <c r="Y124" s="36">
        <f>SUMIFS(СВЦЭМ!$D$39:$D$782,СВЦЭМ!$A$39:$A$782,$A124,СВЦЭМ!$B$39:$B$782,Y$119)+'СЕТ СН'!$I$11+СВЦЭМ!$D$10+'СЕТ СН'!$I$5-'СЕТ СН'!$I$21</f>
        <v>5128.7235870300001</v>
      </c>
    </row>
    <row r="125" spans="1:27" ht="15.75" x14ac:dyDescent="0.2">
      <c r="A125" s="35">
        <f t="shared" si="3"/>
        <v>45113</v>
      </c>
      <c r="B125" s="36">
        <f>SUMIFS(СВЦЭМ!$D$39:$D$782,СВЦЭМ!$A$39:$A$782,$A125,СВЦЭМ!$B$39:$B$782,B$119)+'СЕТ СН'!$I$11+СВЦЭМ!$D$10+'СЕТ СН'!$I$5-'СЕТ СН'!$I$21</f>
        <v>5220.6473234100004</v>
      </c>
      <c r="C125" s="36">
        <f>SUMIFS(СВЦЭМ!$D$39:$D$782,СВЦЭМ!$A$39:$A$782,$A125,СВЦЭМ!$B$39:$B$782,C$119)+'СЕТ СН'!$I$11+СВЦЭМ!$D$10+'СЕТ СН'!$I$5-'СЕТ СН'!$I$21</f>
        <v>5266.5277460800007</v>
      </c>
      <c r="D125" s="36">
        <f>SUMIFS(СВЦЭМ!$D$39:$D$782,СВЦЭМ!$A$39:$A$782,$A125,СВЦЭМ!$B$39:$B$782,D$119)+'СЕТ СН'!$I$11+СВЦЭМ!$D$10+'СЕТ СН'!$I$5-'СЕТ СН'!$I$21</f>
        <v>5290.4129474500005</v>
      </c>
      <c r="E125" s="36">
        <f>SUMIFS(СВЦЭМ!$D$39:$D$782,СВЦЭМ!$A$39:$A$782,$A125,СВЦЭМ!$B$39:$B$782,E$119)+'СЕТ СН'!$I$11+СВЦЭМ!$D$10+'СЕТ СН'!$I$5-'СЕТ СН'!$I$21</f>
        <v>5293.0025176600002</v>
      </c>
      <c r="F125" s="36">
        <f>SUMIFS(СВЦЭМ!$D$39:$D$782,СВЦЭМ!$A$39:$A$782,$A125,СВЦЭМ!$B$39:$B$782,F$119)+'СЕТ СН'!$I$11+СВЦЭМ!$D$10+'СЕТ СН'!$I$5-'СЕТ СН'!$I$21</f>
        <v>5285.6420103400005</v>
      </c>
      <c r="G125" s="36">
        <f>SUMIFS(СВЦЭМ!$D$39:$D$782,СВЦЭМ!$A$39:$A$782,$A125,СВЦЭМ!$B$39:$B$782,G$119)+'СЕТ СН'!$I$11+СВЦЭМ!$D$10+'СЕТ СН'!$I$5-'СЕТ СН'!$I$21</f>
        <v>5268.6292183799997</v>
      </c>
      <c r="H125" s="36">
        <f>SUMIFS(СВЦЭМ!$D$39:$D$782,СВЦЭМ!$A$39:$A$782,$A125,СВЦЭМ!$B$39:$B$782,H$119)+'СЕТ СН'!$I$11+СВЦЭМ!$D$10+'СЕТ СН'!$I$5-'СЕТ СН'!$I$21</f>
        <v>5232.6768984</v>
      </c>
      <c r="I125" s="36">
        <f>SUMIFS(СВЦЭМ!$D$39:$D$782,СВЦЭМ!$A$39:$A$782,$A125,СВЦЭМ!$B$39:$B$782,I$119)+'СЕТ СН'!$I$11+СВЦЭМ!$D$10+'СЕТ СН'!$I$5-'СЕТ СН'!$I$21</f>
        <v>5138.2585897900008</v>
      </c>
      <c r="J125" s="36">
        <f>SUMIFS(СВЦЭМ!$D$39:$D$782,СВЦЭМ!$A$39:$A$782,$A125,СВЦЭМ!$B$39:$B$782,J$119)+'СЕТ СН'!$I$11+СВЦЭМ!$D$10+'СЕТ СН'!$I$5-'СЕТ СН'!$I$21</f>
        <v>5060.54239925</v>
      </c>
      <c r="K125" s="36">
        <f>SUMIFS(СВЦЭМ!$D$39:$D$782,СВЦЭМ!$A$39:$A$782,$A125,СВЦЭМ!$B$39:$B$782,K$119)+'СЕТ СН'!$I$11+СВЦЭМ!$D$10+'СЕТ СН'!$I$5-'СЕТ СН'!$I$21</f>
        <v>5021.7419921199998</v>
      </c>
      <c r="L125" s="36">
        <f>SUMIFS(СВЦЭМ!$D$39:$D$782,СВЦЭМ!$A$39:$A$782,$A125,СВЦЭМ!$B$39:$B$782,L$119)+'СЕТ СН'!$I$11+СВЦЭМ!$D$10+'СЕТ СН'!$I$5-'СЕТ СН'!$I$21</f>
        <v>5019.2195910099999</v>
      </c>
      <c r="M125" s="36">
        <f>SUMIFS(СВЦЭМ!$D$39:$D$782,СВЦЭМ!$A$39:$A$782,$A125,СВЦЭМ!$B$39:$B$782,M$119)+'СЕТ СН'!$I$11+СВЦЭМ!$D$10+'СЕТ СН'!$I$5-'СЕТ СН'!$I$21</f>
        <v>5034.97659914</v>
      </c>
      <c r="N125" s="36">
        <f>SUMIFS(СВЦЭМ!$D$39:$D$782,СВЦЭМ!$A$39:$A$782,$A125,СВЦЭМ!$B$39:$B$782,N$119)+'СЕТ СН'!$I$11+СВЦЭМ!$D$10+'СЕТ СН'!$I$5-'СЕТ СН'!$I$21</f>
        <v>5037.7789414899999</v>
      </c>
      <c r="O125" s="36">
        <f>SUMIFS(СВЦЭМ!$D$39:$D$782,СВЦЭМ!$A$39:$A$782,$A125,СВЦЭМ!$B$39:$B$782,O$119)+'СЕТ СН'!$I$11+СВЦЭМ!$D$10+'СЕТ СН'!$I$5-'СЕТ СН'!$I$21</f>
        <v>5044.1304372699997</v>
      </c>
      <c r="P125" s="36">
        <f>SUMIFS(СВЦЭМ!$D$39:$D$782,СВЦЭМ!$A$39:$A$782,$A125,СВЦЭМ!$B$39:$B$782,P$119)+'СЕТ СН'!$I$11+СВЦЭМ!$D$10+'СЕТ СН'!$I$5-'СЕТ СН'!$I$21</f>
        <v>5054.7099005300006</v>
      </c>
      <c r="Q125" s="36">
        <f>SUMIFS(СВЦЭМ!$D$39:$D$782,СВЦЭМ!$A$39:$A$782,$A125,СВЦЭМ!$B$39:$B$782,Q$119)+'СЕТ СН'!$I$11+СВЦЭМ!$D$10+'СЕТ СН'!$I$5-'СЕТ СН'!$I$21</f>
        <v>5059.1279763800003</v>
      </c>
      <c r="R125" s="36">
        <f>SUMIFS(СВЦЭМ!$D$39:$D$782,СВЦЭМ!$A$39:$A$782,$A125,СВЦЭМ!$B$39:$B$782,R$119)+'СЕТ СН'!$I$11+СВЦЭМ!$D$10+'СЕТ СН'!$I$5-'СЕТ СН'!$I$21</f>
        <v>5046.7801894599997</v>
      </c>
      <c r="S125" s="36">
        <f>SUMIFS(СВЦЭМ!$D$39:$D$782,СВЦЭМ!$A$39:$A$782,$A125,СВЦЭМ!$B$39:$B$782,S$119)+'СЕТ СН'!$I$11+СВЦЭМ!$D$10+'СЕТ СН'!$I$5-'СЕТ СН'!$I$21</f>
        <v>5043.3341719500004</v>
      </c>
      <c r="T125" s="36">
        <f>SUMIFS(СВЦЭМ!$D$39:$D$782,СВЦЭМ!$A$39:$A$782,$A125,СВЦЭМ!$B$39:$B$782,T$119)+'СЕТ СН'!$I$11+СВЦЭМ!$D$10+'СЕТ СН'!$I$5-'СЕТ СН'!$I$21</f>
        <v>5048.54965077</v>
      </c>
      <c r="U125" s="36">
        <f>SUMIFS(СВЦЭМ!$D$39:$D$782,СВЦЭМ!$A$39:$A$782,$A125,СВЦЭМ!$B$39:$B$782,U$119)+'СЕТ СН'!$I$11+СВЦЭМ!$D$10+'СЕТ СН'!$I$5-'СЕТ СН'!$I$21</f>
        <v>5030.4623725500005</v>
      </c>
      <c r="V125" s="36">
        <f>SUMIFS(СВЦЭМ!$D$39:$D$782,СВЦЭМ!$A$39:$A$782,$A125,СВЦЭМ!$B$39:$B$782,V$119)+'СЕТ СН'!$I$11+СВЦЭМ!$D$10+'СЕТ СН'!$I$5-'СЕТ СН'!$I$21</f>
        <v>5036.60231191</v>
      </c>
      <c r="W125" s="36">
        <f>SUMIFS(СВЦЭМ!$D$39:$D$782,СВЦЭМ!$A$39:$A$782,$A125,СВЦЭМ!$B$39:$B$782,W$119)+'СЕТ СН'!$I$11+СВЦЭМ!$D$10+'СЕТ СН'!$I$5-'СЕТ СН'!$I$21</f>
        <v>5031.9867561500005</v>
      </c>
      <c r="X125" s="36">
        <f>SUMIFS(СВЦЭМ!$D$39:$D$782,СВЦЭМ!$A$39:$A$782,$A125,СВЦЭМ!$B$39:$B$782,X$119)+'СЕТ СН'!$I$11+СВЦЭМ!$D$10+'СЕТ СН'!$I$5-'СЕТ СН'!$I$21</f>
        <v>5118.7896928700002</v>
      </c>
      <c r="Y125" s="36">
        <f>SUMIFS(СВЦЭМ!$D$39:$D$782,СВЦЭМ!$A$39:$A$782,$A125,СВЦЭМ!$B$39:$B$782,Y$119)+'СЕТ СН'!$I$11+СВЦЭМ!$D$10+'СЕТ СН'!$I$5-'СЕТ СН'!$I$21</f>
        <v>5203.50714126</v>
      </c>
    </row>
    <row r="126" spans="1:27" ht="15.75" x14ac:dyDescent="0.2">
      <c r="A126" s="35">
        <f t="shared" si="3"/>
        <v>45114</v>
      </c>
      <c r="B126" s="36">
        <f>SUMIFS(СВЦЭМ!$D$39:$D$782,СВЦЭМ!$A$39:$A$782,$A126,СВЦЭМ!$B$39:$B$782,B$119)+'СЕТ СН'!$I$11+СВЦЭМ!$D$10+'СЕТ СН'!$I$5-'СЕТ СН'!$I$21</f>
        <v>5321.6268885500003</v>
      </c>
      <c r="C126" s="36">
        <f>SUMIFS(СВЦЭМ!$D$39:$D$782,СВЦЭМ!$A$39:$A$782,$A126,СВЦЭМ!$B$39:$B$782,C$119)+'СЕТ СН'!$I$11+СВЦЭМ!$D$10+'СЕТ СН'!$I$5-'СЕТ СН'!$I$21</f>
        <v>5439.2367403999997</v>
      </c>
      <c r="D126" s="36">
        <f>SUMIFS(СВЦЭМ!$D$39:$D$782,СВЦЭМ!$A$39:$A$782,$A126,СВЦЭМ!$B$39:$B$782,D$119)+'СЕТ СН'!$I$11+СВЦЭМ!$D$10+'СЕТ СН'!$I$5-'СЕТ СН'!$I$21</f>
        <v>5573.6347484799999</v>
      </c>
      <c r="E126" s="36">
        <f>SUMIFS(СВЦЭМ!$D$39:$D$782,СВЦЭМ!$A$39:$A$782,$A126,СВЦЭМ!$B$39:$B$782,E$119)+'СЕТ СН'!$I$11+СВЦЭМ!$D$10+'СЕТ СН'!$I$5-'СЕТ СН'!$I$21</f>
        <v>5597.8927038900001</v>
      </c>
      <c r="F126" s="36">
        <f>SUMIFS(СВЦЭМ!$D$39:$D$782,СВЦЭМ!$A$39:$A$782,$A126,СВЦЭМ!$B$39:$B$782,F$119)+'СЕТ СН'!$I$11+СВЦЭМ!$D$10+'СЕТ СН'!$I$5-'СЕТ СН'!$I$21</f>
        <v>5609.7919071699998</v>
      </c>
      <c r="G126" s="36">
        <f>SUMIFS(СВЦЭМ!$D$39:$D$782,СВЦЭМ!$A$39:$A$782,$A126,СВЦЭМ!$B$39:$B$782,G$119)+'СЕТ СН'!$I$11+СВЦЭМ!$D$10+'СЕТ СН'!$I$5-'СЕТ СН'!$I$21</f>
        <v>5616.8184854800002</v>
      </c>
      <c r="H126" s="36">
        <f>SUMIFS(СВЦЭМ!$D$39:$D$782,СВЦЭМ!$A$39:$A$782,$A126,СВЦЭМ!$B$39:$B$782,H$119)+'СЕТ СН'!$I$11+СВЦЭМ!$D$10+'СЕТ СН'!$I$5-'СЕТ СН'!$I$21</f>
        <v>5583.0143284300002</v>
      </c>
      <c r="I126" s="36">
        <f>SUMIFS(СВЦЭМ!$D$39:$D$782,СВЦЭМ!$A$39:$A$782,$A126,СВЦЭМ!$B$39:$B$782,I$119)+'СЕТ СН'!$I$11+СВЦЭМ!$D$10+'СЕТ СН'!$I$5-'СЕТ СН'!$I$21</f>
        <v>5453.2117566300003</v>
      </c>
      <c r="J126" s="36">
        <f>SUMIFS(СВЦЭМ!$D$39:$D$782,СВЦЭМ!$A$39:$A$782,$A126,СВЦЭМ!$B$39:$B$782,J$119)+'СЕТ СН'!$I$11+СВЦЭМ!$D$10+'СЕТ СН'!$I$5-'СЕТ СН'!$I$21</f>
        <v>5250.7809525299999</v>
      </c>
      <c r="K126" s="36">
        <f>SUMIFS(СВЦЭМ!$D$39:$D$782,СВЦЭМ!$A$39:$A$782,$A126,СВЦЭМ!$B$39:$B$782,K$119)+'СЕТ СН'!$I$11+СВЦЭМ!$D$10+'СЕТ СН'!$I$5-'СЕТ СН'!$I$21</f>
        <v>5227.6950122799999</v>
      </c>
      <c r="L126" s="36">
        <f>SUMIFS(СВЦЭМ!$D$39:$D$782,СВЦЭМ!$A$39:$A$782,$A126,СВЦЭМ!$B$39:$B$782,L$119)+'СЕТ СН'!$I$11+СВЦЭМ!$D$10+'СЕТ СН'!$I$5-'СЕТ СН'!$I$21</f>
        <v>5207.6899732100001</v>
      </c>
      <c r="M126" s="36">
        <f>SUMIFS(СВЦЭМ!$D$39:$D$782,СВЦЭМ!$A$39:$A$782,$A126,СВЦЭМ!$B$39:$B$782,M$119)+'СЕТ СН'!$I$11+СВЦЭМ!$D$10+'СЕТ СН'!$I$5-'СЕТ СН'!$I$21</f>
        <v>5128.3539167100007</v>
      </c>
      <c r="N126" s="36">
        <f>SUMIFS(СВЦЭМ!$D$39:$D$782,СВЦЭМ!$A$39:$A$782,$A126,СВЦЭМ!$B$39:$B$782,N$119)+'СЕТ СН'!$I$11+СВЦЭМ!$D$10+'СЕТ СН'!$I$5-'СЕТ СН'!$I$21</f>
        <v>5177.83760076</v>
      </c>
      <c r="O126" s="36">
        <f>SUMIFS(СВЦЭМ!$D$39:$D$782,СВЦЭМ!$A$39:$A$782,$A126,СВЦЭМ!$B$39:$B$782,O$119)+'СЕТ СН'!$I$11+СВЦЭМ!$D$10+'СЕТ СН'!$I$5-'СЕТ СН'!$I$21</f>
        <v>5175.52805704</v>
      </c>
      <c r="P126" s="36">
        <f>SUMIFS(СВЦЭМ!$D$39:$D$782,СВЦЭМ!$A$39:$A$782,$A126,СВЦЭМ!$B$39:$B$782,P$119)+'СЕТ СН'!$I$11+СВЦЭМ!$D$10+'СЕТ СН'!$I$5-'СЕТ СН'!$I$21</f>
        <v>5146.4063052900001</v>
      </c>
      <c r="Q126" s="36">
        <f>SUMIFS(СВЦЭМ!$D$39:$D$782,СВЦЭМ!$A$39:$A$782,$A126,СВЦЭМ!$B$39:$B$782,Q$119)+'СЕТ СН'!$I$11+СВЦЭМ!$D$10+'СЕТ СН'!$I$5-'СЕТ СН'!$I$21</f>
        <v>5189.5380543700003</v>
      </c>
      <c r="R126" s="36">
        <f>SUMIFS(СВЦЭМ!$D$39:$D$782,СВЦЭМ!$A$39:$A$782,$A126,СВЦЭМ!$B$39:$B$782,R$119)+'СЕТ СН'!$I$11+СВЦЭМ!$D$10+'СЕТ СН'!$I$5-'СЕТ СН'!$I$21</f>
        <v>5198.4310572200002</v>
      </c>
      <c r="S126" s="36">
        <f>SUMIFS(СВЦЭМ!$D$39:$D$782,СВЦЭМ!$A$39:$A$782,$A126,СВЦЭМ!$B$39:$B$782,S$119)+'СЕТ СН'!$I$11+СВЦЭМ!$D$10+'СЕТ СН'!$I$5-'СЕТ СН'!$I$21</f>
        <v>5198.8237664799999</v>
      </c>
      <c r="T126" s="36">
        <f>SUMIFS(СВЦЭМ!$D$39:$D$782,СВЦЭМ!$A$39:$A$782,$A126,СВЦЭМ!$B$39:$B$782,T$119)+'СЕТ СН'!$I$11+СВЦЭМ!$D$10+'СЕТ СН'!$I$5-'СЕТ СН'!$I$21</f>
        <v>5200.0420228100002</v>
      </c>
      <c r="U126" s="36">
        <f>SUMIFS(СВЦЭМ!$D$39:$D$782,СВЦЭМ!$A$39:$A$782,$A126,СВЦЭМ!$B$39:$B$782,U$119)+'СЕТ СН'!$I$11+СВЦЭМ!$D$10+'СЕТ СН'!$I$5-'СЕТ СН'!$I$21</f>
        <v>5217.6730672100002</v>
      </c>
      <c r="V126" s="36">
        <f>SUMIFS(СВЦЭМ!$D$39:$D$782,СВЦЭМ!$A$39:$A$782,$A126,СВЦЭМ!$B$39:$B$782,V$119)+'СЕТ СН'!$I$11+СВЦЭМ!$D$10+'СЕТ СН'!$I$5-'СЕТ СН'!$I$21</f>
        <v>5239.6730148900006</v>
      </c>
      <c r="W126" s="36">
        <f>SUMIFS(СВЦЭМ!$D$39:$D$782,СВЦЭМ!$A$39:$A$782,$A126,СВЦЭМ!$B$39:$B$782,W$119)+'СЕТ СН'!$I$11+СВЦЭМ!$D$10+'СЕТ СН'!$I$5-'СЕТ СН'!$I$21</f>
        <v>5243.01048077</v>
      </c>
      <c r="X126" s="36">
        <f>SUMIFS(СВЦЭМ!$D$39:$D$782,СВЦЭМ!$A$39:$A$782,$A126,СВЦЭМ!$B$39:$B$782,X$119)+'СЕТ СН'!$I$11+СВЦЭМ!$D$10+'СЕТ СН'!$I$5-'СЕТ СН'!$I$21</f>
        <v>5264.5836748199999</v>
      </c>
      <c r="Y126" s="36">
        <f>SUMIFS(СВЦЭМ!$D$39:$D$782,СВЦЭМ!$A$39:$A$782,$A126,СВЦЭМ!$B$39:$B$782,Y$119)+'СЕТ СН'!$I$11+СВЦЭМ!$D$10+'СЕТ СН'!$I$5-'СЕТ СН'!$I$21</f>
        <v>5449.7337465099999</v>
      </c>
    </row>
    <row r="127" spans="1:27" ht="15.75" x14ac:dyDescent="0.2">
      <c r="A127" s="35">
        <f t="shared" si="3"/>
        <v>45115</v>
      </c>
      <c r="B127" s="36">
        <f>SUMIFS(СВЦЭМ!$D$39:$D$782,СВЦЭМ!$A$39:$A$782,$A127,СВЦЭМ!$B$39:$B$782,B$119)+'СЕТ СН'!$I$11+СВЦЭМ!$D$10+'СЕТ СН'!$I$5-'СЕТ СН'!$I$21</f>
        <v>5340.9565527600007</v>
      </c>
      <c r="C127" s="36">
        <f>SUMIFS(СВЦЭМ!$D$39:$D$782,СВЦЭМ!$A$39:$A$782,$A127,СВЦЭМ!$B$39:$B$782,C$119)+'СЕТ СН'!$I$11+СВЦЭМ!$D$10+'СЕТ СН'!$I$5-'СЕТ СН'!$I$21</f>
        <v>5442.8487888600002</v>
      </c>
      <c r="D127" s="36">
        <f>SUMIFS(СВЦЭМ!$D$39:$D$782,СВЦЭМ!$A$39:$A$782,$A127,СВЦЭМ!$B$39:$B$782,D$119)+'СЕТ СН'!$I$11+СВЦЭМ!$D$10+'СЕТ СН'!$I$5-'СЕТ СН'!$I$21</f>
        <v>5443.4462005000005</v>
      </c>
      <c r="E127" s="36">
        <f>SUMIFS(СВЦЭМ!$D$39:$D$782,СВЦЭМ!$A$39:$A$782,$A127,СВЦЭМ!$B$39:$B$782,E$119)+'СЕТ СН'!$I$11+СВЦЭМ!$D$10+'СЕТ СН'!$I$5-'СЕТ СН'!$I$21</f>
        <v>5420.6448642200003</v>
      </c>
      <c r="F127" s="36">
        <f>SUMIFS(СВЦЭМ!$D$39:$D$782,СВЦЭМ!$A$39:$A$782,$A127,СВЦЭМ!$B$39:$B$782,F$119)+'СЕТ СН'!$I$11+СВЦЭМ!$D$10+'СЕТ СН'!$I$5-'СЕТ СН'!$I$21</f>
        <v>5418.0353813199999</v>
      </c>
      <c r="G127" s="36">
        <f>SUMIFS(СВЦЭМ!$D$39:$D$782,СВЦЭМ!$A$39:$A$782,$A127,СВЦЭМ!$B$39:$B$782,G$119)+'СЕТ СН'!$I$11+СВЦЭМ!$D$10+'СЕТ СН'!$I$5-'СЕТ СН'!$I$21</f>
        <v>5422.7445250700002</v>
      </c>
      <c r="H127" s="36">
        <f>SUMIFS(СВЦЭМ!$D$39:$D$782,СВЦЭМ!$A$39:$A$782,$A127,СВЦЭМ!$B$39:$B$782,H$119)+'СЕТ СН'!$I$11+СВЦЭМ!$D$10+'СЕТ СН'!$I$5-'СЕТ СН'!$I$21</f>
        <v>5382.7588952300002</v>
      </c>
      <c r="I127" s="36">
        <f>SUMIFS(СВЦЭМ!$D$39:$D$782,СВЦЭМ!$A$39:$A$782,$A127,СВЦЭМ!$B$39:$B$782,I$119)+'СЕТ СН'!$I$11+СВЦЭМ!$D$10+'СЕТ СН'!$I$5-'СЕТ СН'!$I$21</f>
        <v>5210.7176303100005</v>
      </c>
      <c r="J127" s="36">
        <f>SUMIFS(СВЦЭМ!$D$39:$D$782,СВЦЭМ!$A$39:$A$782,$A127,СВЦЭМ!$B$39:$B$782,J$119)+'СЕТ СН'!$I$11+СВЦЭМ!$D$10+'СЕТ СН'!$I$5-'СЕТ СН'!$I$21</f>
        <v>5154.98332639</v>
      </c>
      <c r="K127" s="36">
        <f>SUMIFS(СВЦЭМ!$D$39:$D$782,СВЦЭМ!$A$39:$A$782,$A127,СВЦЭМ!$B$39:$B$782,K$119)+'СЕТ СН'!$I$11+СВЦЭМ!$D$10+'СЕТ СН'!$I$5-'СЕТ СН'!$I$21</f>
        <v>5144.63751168</v>
      </c>
      <c r="L127" s="36">
        <f>SUMIFS(СВЦЭМ!$D$39:$D$782,СВЦЭМ!$A$39:$A$782,$A127,СВЦЭМ!$B$39:$B$782,L$119)+'СЕТ СН'!$I$11+СВЦЭМ!$D$10+'СЕТ СН'!$I$5-'СЕТ СН'!$I$21</f>
        <v>5131.9964356800001</v>
      </c>
      <c r="M127" s="36">
        <f>SUMIFS(СВЦЭМ!$D$39:$D$782,СВЦЭМ!$A$39:$A$782,$A127,СВЦЭМ!$B$39:$B$782,M$119)+'СЕТ СН'!$I$11+СВЦЭМ!$D$10+'СЕТ СН'!$I$5-'СЕТ СН'!$I$21</f>
        <v>5139.0640558000005</v>
      </c>
      <c r="N127" s="36">
        <f>SUMIFS(СВЦЭМ!$D$39:$D$782,СВЦЭМ!$A$39:$A$782,$A127,СВЦЭМ!$B$39:$B$782,N$119)+'СЕТ СН'!$I$11+СВЦЭМ!$D$10+'СЕТ СН'!$I$5-'СЕТ СН'!$I$21</f>
        <v>5138.6184465000006</v>
      </c>
      <c r="O127" s="36">
        <f>SUMIFS(СВЦЭМ!$D$39:$D$782,СВЦЭМ!$A$39:$A$782,$A127,СВЦЭМ!$B$39:$B$782,O$119)+'СЕТ СН'!$I$11+СВЦЭМ!$D$10+'СЕТ СН'!$I$5-'СЕТ СН'!$I$21</f>
        <v>5145.2819041100001</v>
      </c>
      <c r="P127" s="36">
        <f>SUMIFS(СВЦЭМ!$D$39:$D$782,СВЦЭМ!$A$39:$A$782,$A127,СВЦЭМ!$B$39:$B$782,P$119)+'СЕТ СН'!$I$11+СВЦЭМ!$D$10+'СЕТ СН'!$I$5-'СЕТ СН'!$I$21</f>
        <v>5153.8203906100007</v>
      </c>
      <c r="Q127" s="36">
        <f>SUMIFS(СВЦЭМ!$D$39:$D$782,СВЦЭМ!$A$39:$A$782,$A127,СВЦЭМ!$B$39:$B$782,Q$119)+'СЕТ СН'!$I$11+СВЦЭМ!$D$10+'СЕТ СН'!$I$5-'СЕТ СН'!$I$21</f>
        <v>5153.8678060100001</v>
      </c>
      <c r="R127" s="36">
        <f>SUMIFS(СВЦЭМ!$D$39:$D$782,СВЦЭМ!$A$39:$A$782,$A127,СВЦЭМ!$B$39:$B$782,R$119)+'СЕТ СН'!$I$11+СВЦЭМ!$D$10+'СЕТ СН'!$I$5-'СЕТ СН'!$I$21</f>
        <v>5162.4277690100007</v>
      </c>
      <c r="S127" s="36">
        <f>SUMIFS(СВЦЭМ!$D$39:$D$782,СВЦЭМ!$A$39:$A$782,$A127,СВЦЭМ!$B$39:$B$782,S$119)+'СЕТ СН'!$I$11+СВЦЭМ!$D$10+'СЕТ СН'!$I$5-'СЕТ СН'!$I$21</f>
        <v>5164.3678387400005</v>
      </c>
      <c r="T127" s="36">
        <f>SUMIFS(СВЦЭМ!$D$39:$D$782,СВЦЭМ!$A$39:$A$782,$A127,СВЦЭМ!$B$39:$B$782,T$119)+'СЕТ СН'!$I$11+СВЦЭМ!$D$10+'СЕТ СН'!$I$5-'СЕТ СН'!$I$21</f>
        <v>5167.2518088300003</v>
      </c>
      <c r="U127" s="36">
        <f>SUMIFS(СВЦЭМ!$D$39:$D$782,СВЦЭМ!$A$39:$A$782,$A127,СВЦЭМ!$B$39:$B$782,U$119)+'СЕТ СН'!$I$11+СВЦЭМ!$D$10+'СЕТ СН'!$I$5-'СЕТ СН'!$I$21</f>
        <v>5158.3087022899999</v>
      </c>
      <c r="V127" s="36">
        <f>SUMIFS(СВЦЭМ!$D$39:$D$782,СВЦЭМ!$A$39:$A$782,$A127,СВЦЭМ!$B$39:$B$782,V$119)+'СЕТ СН'!$I$11+СВЦЭМ!$D$10+'СЕТ СН'!$I$5-'СЕТ СН'!$I$21</f>
        <v>5173.40207457</v>
      </c>
      <c r="W127" s="36">
        <f>SUMIFS(СВЦЭМ!$D$39:$D$782,СВЦЭМ!$A$39:$A$782,$A127,СВЦЭМ!$B$39:$B$782,W$119)+'СЕТ СН'!$I$11+СВЦЭМ!$D$10+'СЕТ СН'!$I$5-'СЕТ СН'!$I$21</f>
        <v>5186.11633282</v>
      </c>
      <c r="X127" s="36">
        <f>SUMIFS(СВЦЭМ!$D$39:$D$782,СВЦЭМ!$A$39:$A$782,$A127,СВЦЭМ!$B$39:$B$782,X$119)+'СЕТ СН'!$I$11+СВЦЭМ!$D$10+'СЕТ СН'!$I$5-'СЕТ СН'!$I$21</f>
        <v>5242.5948512800005</v>
      </c>
      <c r="Y127" s="36">
        <f>SUMIFS(СВЦЭМ!$D$39:$D$782,СВЦЭМ!$A$39:$A$782,$A127,СВЦЭМ!$B$39:$B$782,Y$119)+'СЕТ СН'!$I$11+СВЦЭМ!$D$10+'СЕТ СН'!$I$5-'СЕТ СН'!$I$21</f>
        <v>5306.0322686199997</v>
      </c>
    </row>
    <row r="128" spans="1:27" ht="15.75" x14ac:dyDescent="0.2">
      <c r="A128" s="35">
        <f t="shared" si="3"/>
        <v>45116</v>
      </c>
      <c r="B128" s="36">
        <f>SUMIFS(СВЦЭМ!$D$39:$D$782,СВЦЭМ!$A$39:$A$782,$A128,СВЦЭМ!$B$39:$B$782,B$119)+'СЕТ СН'!$I$11+СВЦЭМ!$D$10+'СЕТ СН'!$I$5-'СЕТ СН'!$I$21</f>
        <v>5258.3248126600001</v>
      </c>
      <c r="C128" s="36">
        <f>SUMIFS(СВЦЭМ!$D$39:$D$782,СВЦЭМ!$A$39:$A$782,$A128,СВЦЭМ!$B$39:$B$782,C$119)+'СЕТ СН'!$I$11+СВЦЭМ!$D$10+'СЕТ СН'!$I$5-'СЕТ СН'!$I$21</f>
        <v>5374.1192550599999</v>
      </c>
      <c r="D128" s="36">
        <f>SUMIFS(СВЦЭМ!$D$39:$D$782,СВЦЭМ!$A$39:$A$782,$A128,СВЦЭМ!$B$39:$B$782,D$119)+'СЕТ СН'!$I$11+СВЦЭМ!$D$10+'СЕТ СН'!$I$5-'СЕТ СН'!$I$21</f>
        <v>5448.8128464600004</v>
      </c>
      <c r="E128" s="36">
        <f>SUMIFS(СВЦЭМ!$D$39:$D$782,СВЦЭМ!$A$39:$A$782,$A128,СВЦЭМ!$B$39:$B$782,E$119)+'СЕТ СН'!$I$11+СВЦЭМ!$D$10+'СЕТ СН'!$I$5-'СЕТ СН'!$I$21</f>
        <v>5442.3341599400001</v>
      </c>
      <c r="F128" s="36">
        <f>SUMIFS(СВЦЭМ!$D$39:$D$782,СВЦЭМ!$A$39:$A$782,$A128,СВЦЭМ!$B$39:$B$782,F$119)+'СЕТ СН'!$I$11+СВЦЭМ!$D$10+'СЕТ СН'!$I$5-'СЕТ СН'!$I$21</f>
        <v>5436.9933696099997</v>
      </c>
      <c r="G128" s="36">
        <f>SUMIFS(СВЦЭМ!$D$39:$D$782,СВЦЭМ!$A$39:$A$782,$A128,СВЦЭМ!$B$39:$B$782,G$119)+'СЕТ СН'!$I$11+СВЦЭМ!$D$10+'СЕТ СН'!$I$5-'СЕТ СН'!$I$21</f>
        <v>5443.7460505100007</v>
      </c>
      <c r="H128" s="36">
        <f>SUMIFS(СВЦЭМ!$D$39:$D$782,СВЦЭМ!$A$39:$A$782,$A128,СВЦЭМ!$B$39:$B$782,H$119)+'СЕТ СН'!$I$11+СВЦЭМ!$D$10+'СЕТ СН'!$I$5-'СЕТ СН'!$I$21</f>
        <v>5471.5173376600005</v>
      </c>
      <c r="I128" s="36">
        <f>SUMIFS(СВЦЭМ!$D$39:$D$782,СВЦЭМ!$A$39:$A$782,$A128,СВЦЭМ!$B$39:$B$782,I$119)+'СЕТ СН'!$I$11+СВЦЭМ!$D$10+'СЕТ СН'!$I$5-'СЕТ СН'!$I$21</f>
        <v>5366.64787084</v>
      </c>
      <c r="J128" s="36">
        <f>SUMIFS(СВЦЭМ!$D$39:$D$782,СВЦЭМ!$A$39:$A$782,$A128,СВЦЭМ!$B$39:$B$782,J$119)+'СЕТ СН'!$I$11+СВЦЭМ!$D$10+'СЕТ СН'!$I$5-'СЕТ СН'!$I$21</f>
        <v>5278.9438651199998</v>
      </c>
      <c r="K128" s="36">
        <f>SUMIFS(СВЦЭМ!$D$39:$D$782,СВЦЭМ!$A$39:$A$782,$A128,СВЦЭМ!$B$39:$B$782,K$119)+'СЕТ СН'!$I$11+СВЦЭМ!$D$10+'СЕТ СН'!$I$5-'СЕТ СН'!$I$21</f>
        <v>5174.3774236600002</v>
      </c>
      <c r="L128" s="36">
        <f>SUMIFS(СВЦЭМ!$D$39:$D$782,СВЦЭМ!$A$39:$A$782,$A128,СВЦЭМ!$B$39:$B$782,L$119)+'СЕТ СН'!$I$11+СВЦЭМ!$D$10+'СЕТ СН'!$I$5-'СЕТ СН'!$I$21</f>
        <v>5185.7794094300007</v>
      </c>
      <c r="M128" s="36">
        <f>SUMIFS(СВЦЭМ!$D$39:$D$782,СВЦЭМ!$A$39:$A$782,$A128,СВЦЭМ!$B$39:$B$782,M$119)+'СЕТ СН'!$I$11+СВЦЭМ!$D$10+'СЕТ СН'!$I$5-'СЕТ СН'!$I$21</f>
        <v>5165.8313751000005</v>
      </c>
      <c r="N128" s="36">
        <f>SUMIFS(СВЦЭМ!$D$39:$D$782,СВЦЭМ!$A$39:$A$782,$A128,СВЦЭМ!$B$39:$B$782,N$119)+'СЕТ СН'!$I$11+СВЦЭМ!$D$10+'СЕТ СН'!$I$5-'СЕТ СН'!$I$21</f>
        <v>5153.3962290300005</v>
      </c>
      <c r="O128" s="36">
        <f>SUMIFS(СВЦЭМ!$D$39:$D$782,СВЦЭМ!$A$39:$A$782,$A128,СВЦЭМ!$B$39:$B$782,O$119)+'СЕТ СН'!$I$11+СВЦЭМ!$D$10+'СЕТ СН'!$I$5-'СЕТ СН'!$I$21</f>
        <v>5158.2020283399997</v>
      </c>
      <c r="P128" s="36">
        <f>SUMIFS(СВЦЭМ!$D$39:$D$782,СВЦЭМ!$A$39:$A$782,$A128,СВЦЭМ!$B$39:$B$782,P$119)+'СЕТ СН'!$I$11+СВЦЭМ!$D$10+'СЕТ СН'!$I$5-'СЕТ СН'!$I$21</f>
        <v>5168.43120834</v>
      </c>
      <c r="Q128" s="36">
        <f>SUMIFS(СВЦЭМ!$D$39:$D$782,СВЦЭМ!$A$39:$A$782,$A128,СВЦЭМ!$B$39:$B$782,Q$119)+'СЕТ СН'!$I$11+СВЦЭМ!$D$10+'СЕТ СН'!$I$5-'СЕТ СН'!$I$21</f>
        <v>5170.1314621800002</v>
      </c>
      <c r="R128" s="36">
        <f>SUMIFS(СВЦЭМ!$D$39:$D$782,СВЦЭМ!$A$39:$A$782,$A128,СВЦЭМ!$B$39:$B$782,R$119)+'СЕТ СН'!$I$11+СВЦЭМ!$D$10+'СЕТ СН'!$I$5-'СЕТ СН'!$I$21</f>
        <v>5165.0175072800002</v>
      </c>
      <c r="S128" s="36">
        <f>SUMIFS(СВЦЭМ!$D$39:$D$782,СВЦЭМ!$A$39:$A$782,$A128,СВЦЭМ!$B$39:$B$782,S$119)+'СЕТ СН'!$I$11+СВЦЭМ!$D$10+'СЕТ СН'!$I$5-'СЕТ СН'!$I$21</f>
        <v>5161.3904128800004</v>
      </c>
      <c r="T128" s="36">
        <f>SUMIFS(СВЦЭМ!$D$39:$D$782,СВЦЭМ!$A$39:$A$782,$A128,СВЦЭМ!$B$39:$B$782,T$119)+'СЕТ СН'!$I$11+СВЦЭМ!$D$10+'СЕТ СН'!$I$5-'СЕТ СН'!$I$21</f>
        <v>5158.4706891200003</v>
      </c>
      <c r="U128" s="36">
        <f>SUMIFS(СВЦЭМ!$D$39:$D$782,СВЦЭМ!$A$39:$A$782,$A128,СВЦЭМ!$B$39:$B$782,U$119)+'СЕТ СН'!$I$11+СВЦЭМ!$D$10+'СЕТ СН'!$I$5-'СЕТ СН'!$I$21</f>
        <v>5186.0626304300004</v>
      </c>
      <c r="V128" s="36">
        <f>SUMIFS(СВЦЭМ!$D$39:$D$782,СВЦЭМ!$A$39:$A$782,$A128,СВЦЭМ!$B$39:$B$782,V$119)+'СЕТ СН'!$I$11+СВЦЭМ!$D$10+'СЕТ СН'!$I$5-'СЕТ СН'!$I$21</f>
        <v>5192.2452349800005</v>
      </c>
      <c r="W128" s="36">
        <f>SUMIFS(СВЦЭМ!$D$39:$D$782,СВЦЭМ!$A$39:$A$782,$A128,СВЦЭМ!$B$39:$B$782,W$119)+'СЕТ СН'!$I$11+СВЦЭМ!$D$10+'СЕТ СН'!$I$5-'СЕТ СН'!$I$21</f>
        <v>5158.2072587800003</v>
      </c>
      <c r="X128" s="36">
        <f>SUMIFS(СВЦЭМ!$D$39:$D$782,СВЦЭМ!$A$39:$A$782,$A128,СВЦЭМ!$B$39:$B$782,X$119)+'СЕТ СН'!$I$11+СВЦЭМ!$D$10+'СЕТ СН'!$I$5-'СЕТ СН'!$I$21</f>
        <v>5196.2590353800006</v>
      </c>
      <c r="Y128" s="36">
        <f>SUMIFS(СВЦЭМ!$D$39:$D$782,СВЦЭМ!$A$39:$A$782,$A128,СВЦЭМ!$B$39:$B$782,Y$119)+'СЕТ СН'!$I$11+СВЦЭМ!$D$10+'СЕТ СН'!$I$5-'СЕТ СН'!$I$21</f>
        <v>5288.0146715700002</v>
      </c>
    </row>
    <row r="129" spans="1:25" ht="15.75" x14ac:dyDescent="0.2">
      <c r="A129" s="35">
        <f t="shared" si="3"/>
        <v>45117</v>
      </c>
      <c r="B129" s="36">
        <f>SUMIFS(СВЦЭМ!$D$39:$D$782,СВЦЭМ!$A$39:$A$782,$A129,СВЦЭМ!$B$39:$B$782,B$119)+'СЕТ СН'!$I$11+СВЦЭМ!$D$10+'СЕТ СН'!$I$5-'СЕТ СН'!$I$21</f>
        <v>5269.3158336900005</v>
      </c>
      <c r="C129" s="36">
        <f>SUMIFS(СВЦЭМ!$D$39:$D$782,СВЦЭМ!$A$39:$A$782,$A129,СВЦЭМ!$B$39:$B$782,C$119)+'СЕТ СН'!$I$11+СВЦЭМ!$D$10+'СЕТ СН'!$I$5-'СЕТ СН'!$I$21</f>
        <v>5349.78711028</v>
      </c>
      <c r="D129" s="36">
        <f>SUMIFS(СВЦЭМ!$D$39:$D$782,СВЦЭМ!$A$39:$A$782,$A129,СВЦЭМ!$B$39:$B$782,D$119)+'СЕТ СН'!$I$11+СВЦЭМ!$D$10+'СЕТ СН'!$I$5-'СЕТ СН'!$I$21</f>
        <v>5466.4838459900002</v>
      </c>
      <c r="E129" s="36">
        <f>SUMIFS(СВЦЭМ!$D$39:$D$782,СВЦЭМ!$A$39:$A$782,$A129,СВЦЭМ!$B$39:$B$782,E$119)+'СЕТ СН'!$I$11+СВЦЭМ!$D$10+'СЕТ СН'!$I$5-'СЕТ СН'!$I$21</f>
        <v>5487.85984878</v>
      </c>
      <c r="F129" s="36">
        <f>SUMIFS(СВЦЭМ!$D$39:$D$782,СВЦЭМ!$A$39:$A$782,$A129,СВЦЭМ!$B$39:$B$782,F$119)+'СЕТ СН'!$I$11+СВЦЭМ!$D$10+'СЕТ СН'!$I$5-'СЕТ СН'!$I$21</f>
        <v>5477.8199992200007</v>
      </c>
      <c r="G129" s="36">
        <f>SUMIFS(СВЦЭМ!$D$39:$D$782,СВЦЭМ!$A$39:$A$782,$A129,СВЦЭМ!$B$39:$B$782,G$119)+'СЕТ СН'!$I$11+СВЦЭМ!$D$10+'СЕТ СН'!$I$5-'СЕТ СН'!$I$21</f>
        <v>5481.3375866599999</v>
      </c>
      <c r="H129" s="36">
        <f>SUMIFS(СВЦЭМ!$D$39:$D$782,СВЦЭМ!$A$39:$A$782,$A129,СВЦЭМ!$B$39:$B$782,H$119)+'СЕТ СН'!$I$11+СВЦЭМ!$D$10+'СЕТ СН'!$I$5-'СЕТ СН'!$I$21</f>
        <v>5546.1180448100004</v>
      </c>
      <c r="I129" s="36">
        <f>SUMIFS(СВЦЭМ!$D$39:$D$782,СВЦЭМ!$A$39:$A$782,$A129,СВЦЭМ!$B$39:$B$782,I$119)+'СЕТ СН'!$I$11+СВЦЭМ!$D$10+'СЕТ СН'!$I$5-'СЕТ СН'!$I$21</f>
        <v>5324.7437962800004</v>
      </c>
      <c r="J129" s="36">
        <f>SUMIFS(СВЦЭМ!$D$39:$D$782,СВЦЭМ!$A$39:$A$782,$A129,СВЦЭМ!$B$39:$B$782,J$119)+'СЕТ СН'!$I$11+СВЦЭМ!$D$10+'СЕТ СН'!$I$5-'СЕТ СН'!$I$21</f>
        <v>5231.8702486700004</v>
      </c>
      <c r="K129" s="36">
        <f>SUMIFS(СВЦЭМ!$D$39:$D$782,СВЦЭМ!$A$39:$A$782,$A129,СВЦЭМ!$B$39:$B$782,K$119)+'СЕТ СН'!$I$11+СВЦЭМ!$D$10+'СЕТ СН'!$I$5-'СЕТ СН'!$I$21</f>
        <v>5204.7161090200007</v>
      </c>
      <c r="L129" s="36">
        <f>SUMIFS(СВЦЭМ!$D$39:$D$782,СВЦЭМ!$A$39:$A$782,$A129,СВЦЭМ!$B$39:$B$782,L$119)+'СЕТ СН'!$I$11+СВЦЭМ!$D$10+'СЕТ СН'!$I$5-'СЕТ СН'!$I$21</f>
        <v>5161.9011352800007</v>
      </c>
      <c r="M129" s="36">
        <f>SUMIFS(СВЦЭМ!$D$39:$D$782,СВЦЭМ!$A$39:$A$782,$A129,СВЦЭМ!$B$39:$B$782,M$119)+'СЕТ СН'!$I$11+СВЦЭМ!$D$10+'СЕТ СН'!$I$5-'СЕТ СН'!$I$21</f>
        <v>5102.5718075900004</v>
      </c>
      <c r="N129" s="36">
        <f>SUMIFS(СВЦЭМ!$D$39:$D$782,СВЦЭМ!$A$39:$A$782,$A129,СВЦЭМ!$B$39:$B$782,N$119)+'СЕТ СН'!$I$11+СВЦЭМ!$D$10+'СЕТ СН'!$I$5-'СЕТ СН'!$I$21</f>
        <v>5102.0865848600006</v>
      </c>
      <c r="O129" s="36">
        <f>SUMIFS(СВЦЭМ!$D$39:$D$782,СВЦЭМ!$A$39:$A$782,$A129,СВЦЭМ!$B$39:$B$782,O$119)+'СЕТ СН'!$I$11+СВЦЭМ!$D$10+'СЕТ СН'!$I$5-'СЕТ СН'!$I$21</f>
        <v>5125.6788871700001</v>
      </c>
      <c r="P129" s="36">
        <f>SUMIFS(СВЦЭМ!$D$39:$D$782,СВЦЭМ!$A$39:$A$782,$A129,СВЦЭМ!$B$39:$B$782,P$119)+'СЕТ СН'!$I$11+СВЦЭМ!$D$10+'СЕТ СН'!$I$5-'СЕТ СН'!$I$21</f>
        <v>5130.5236792300002</v>
      </c>
      <c r="Q129" s="36">
        <f>SUMIFS(СВЦЭМ!$D$39:$D$782,СВЦЭМ!$A$39:$A$782,$A129,СВЦЭМ!$B$39:$B$782,Q$119)+'СЕТ СН'!$I$11+СВЦЭМ!$D$10+'СЕТ СН'!$I$5-'СЕТ СН'!$I$21</f>
        <v>5134.4542880700001</v>
      </c>
      <c r="R129" s="36">
        <f>SUMIFS(СВЦЭМ!$D$39:$D$782,СВЦЭМ!$A$39:$A$782,$A129,СВЦЭМ!$B$39:$B$782,R$119)+'СЕТ СН'!$I$11+СВЦЭМ!$D$10+'СЕТ СН'!$I$5-'СЕТ СН'!$I$21</f>
        <v>5133.4717122299999</v>
      </c>
      <c r="S129" s="36">
        <f>SUMIFS(СВЦЭМ!$D$39:$D$782,СВЦЭМ!$A$39:$A$782,$A129,СВЦЭМ!$B$39:$B$782,S$119)+'СЕТ СН'!$I$11+СВЦЭМ!$D$10+'СЕТ СН'!$I$5-'СЕТ СН'!$I$21</f>
        <v>5133.6402248300001</v>
      </c>
      <c r="T129" s="36">
        <f>SUMIFS(СВЦЭМ!$D$39:$D$782,СВЦЭМ!$A$39:$A$782,$A129,СВЦЭМ!$B$39:$B$782,T$119)+'СЕТ СН'!$I$11+СВЦЭМ!$D$10+'СЕТ СН'!$I$5-'СЕТ СН'!$I$21</f>
        <v>5141.5724126599998</v>
      </c>
      <c r="U129" s="36">
        <f>SUMIFS(СВЦЭМ!$D$39:$D$782,СВЦЭМ!$A$39:$A$782,$A129,СВЦЭМ!$B$39:$B$782,U$119)+'СЕТ СН'!$I$11+СВЦЭМ!$D$10+'СЕТ СН'!$I$5-'СЕТ СН'!$I$21</f>
        <v>5145.9281098700003</v>
      </c>
      <c r="V129" s="36">
        <f>SUMIFS(СВЦЭМ!$D$39:$D$782,СВЦЭМ!$A$39:$A$782,$A129,СВЦЭМ!$B$39:$B$782,V$119)+'СЕТ СН'!$I$11+СВЦЭМ!$D$10+'СЕТ СН'!$I$5-'СЕТ СН'!$I$21</f>
        <v>5134.2845701000006</v>
      </c>
      <c r="W129" s="36">
        <f>SUMIFS(СВЦЭМ!$D$39:$D$782,СВЦЭМ!$A$39:$A$782,$A129,СВЦЭМ!$B$39:$B$782,W$119)+'СЕТ СН'!$I$11+СВЦЭМ!$D$10+'СЕТ СН'!$I$5-'СЕТ СН'!$I$21</f>
        <v>5117.7889788499997</v>
      </c>
      <c r="X129" s="36">
        <f>SUMIFS(СВЦЭМ!$D$39:$D$782,СВЦЭМ!$A$39:$A$782,$A129,СВЦЭМ!$B$39:$B$782,X$119)+'СЕТ СН'!$I$11+СВЦЭМ!$D$10+'СЕТ СН'!$I$5-'СЕТ СН'!$I$21</f>
        <v>5164.1393921199997</v>
      </c>
      <c r="Y129" s="36">
        <f>SUMIFS(СВЦЭМ!$D$39:$D$782,СВЦЭМ!$A$39:$A$782,$A129,СВЦЭМ!$B$39:$B$782,Y$119)+'СЕТ СН'!$I$11+СВЦЭМ!$D$10+'СЕТ СН'!$I$5-'СЕТ СН'!$I$21</f>
        <v>5229.2916286300006</v>
      </c>
    </row>
    <row r="130" spans="1:25" ht="15.75" x14ac:dyDescent="0.2">
      <c r="A130" s="35">
        <f t="shared" si="3"/>
        <v>45118</v>
      </c>
      <c r="B130" s="36">
        <f>SUMIFS(СВЦЭМ!$D$39:$D$782,СВЦЭМ!$A$39:$A$782,$A130,СВЦЭМ!$B$39:$B$782,B$119)+'СЕТ СН'!$I$11+СВЦЭМ!$D$10+'СЕТ СН'!$I$5-'СЕТ СН'!$I$21</f>
        <v>5379.4218562000005</v>
      </c>
      <c r="C130" s="36">
        <f>SUMIFS(СВЦЭМ!$D$39:$D$782,СВЦЭМ!$A$39:$A$782,$A130,СВЦЭМ!$B$39:$B$782,C$119)+'СЕТ СН'!$I$11+СВЦЭМ!$D$10+'СЕТ СН'!$I$5-'СЕТ СН'!$I$21</f>
        <v>5449.2222799800002</v>
      </c>
      <c r="D130" s="36">
        <f>SUMIFS(СВЦЭМ!$D$39:$D$782,СВЦЭМ!$A$39:$A$782,$A130,СВЦЭМ!$B$39:$B$782,D$119)+'СЕТ СН'!$I$11+СВЦЭМ!$D$10+'СЕТ СН'!$I$5-'СЕТ СН'!$I$21</f>
        <v>5519.0511230600005</v>
      </c>
      <c r="E130" s="36">
        <f>SUMIFS(СВЦЭМ!$D$39:$D$782,СВЦЭМ!$A$39:$A$782,$A130,СВЦЭМ!$B$39:$B$782,E$119)+'СЕТ СН'!$I$11+СВЦЭМ!$D$10+'СЕТ СН'!$I$5-'СЕТ СН'!$I$21</f>
        <v>5493.7924708200007</v>
      </c>
      <c r="F130" s="36">
        <f>SUMIFS(СВЦЭМ!$D$39:$D$782,СВЦЭМ!$A$39:$A$782,$A130,СВЦЭМ!$B$39:$B$782,F$119)+'СЕТ СН'!$I$11+СВЦЭМ!$D$10+'СЕТ СН'!$I$5-'СЕТ СН'!$I$21</f>
        <v>5493.5699439199998</v>
      </c>
      <c r="G130" s="36">
        <f>SUMIFS(СВЦЭМ!$D$39:$D$782,СВЦЭМ!$A$39:$A$782,$A130,СВЦЭМ!$B$39:$B$782,G$119)+'СЕТ СН'!$I$11+СВЦЭМ!$D$10+'СЕТ СН'!$I$5-'СЕТ СН'!$I$21</f>
        <v>5498.8478564699999</v>
      </c>
      <c r="H130" s="36">
        <f>SUMIFS(СВЦЭМ!$D$39:$D$782,СВЦЭМ!$A$39:$A$782,$A130,СВЦЭМ!$B$39:$B$782,H$119)+'СЕТ СН'!$I$11+СВЦЭМ!$D$10+'СЕТ СН'!$I$5-'СЕТ СН'!$I$21</f>
        <v>5550.6051184500002</v>
      </c>
      <c r="I130" s="36">
        <f>SUMIFS(СВЦЭМ!$D$39:$D$782,СВЦЭМ!$A$39:$A$782,$A130,СВЦЭМ!$B$39:$B$782,I$119)+'СЕТ СН'!$I$11+СВЦЭМ!$D$10+'СЕТ СН'!$I$5-'СЕТ СН'!$I$21</f>
        <v>5357.0148178300005</v>
      </c>
      <c r="J130" s="36">
        <f>SUMIFS(СВЦЭМ!$D$39:$D$782,СВЦЭМ!$A$39:$A$782,$A130,СВЦЭМ!$B$39:$B$782,J$119)+'СЕТ СН'!$I$11+СВЦЭМ!$D$10+'СЕТ СН'!$I$5-'СЕТ СН'!$I$21</f>
        <v>5244.2439103699999</v>
      </c>
      <c r="K130" s="36">
        <f>SUMIFS(СВЦЭМ!$D$39:$D$782,СВЦЭМ!$A$39:$A$782,$A130,СВЦЭМ!$B$39:$B$782,K$119)+'СЕТ СН'!$I$11+СВЦЭМ!$D$10+'СЕТ СН'!$I$5-'СЕТ СН'!$I$21</f>
        <v>5195.6769108500002</v>
      </c>
      <c r="L130" s="36">
        <f>SUMIFS(СВЦЭМ!$D$39:$D$782,СВЦЭМ!$A$39:$A$782,$A130,СВЦЭМ!$B$39:$B$782,L$119)+'СЕТ СН'!$I$11+СВЦЭМ!$D$10+'СЕТ СН'!$I$5-'СЕТ СН'!$I$21</f>
        <v>5151.6082952699999</v>
      </c>
      <c r="M130" s="36">
        <f>SUMIFS(СВЦЭМ!$D$39:$D$782,СВЦЭМ!$A$39:$A$782,$A130,СВЦЭМ!$B$39:$B$782,M$119)+'СЕТ СН'!$I$11+СВЦЭМ!$D$10+'СЕТ СН'!$I$5-'СЕТ СН'!$I$21</f>
        <v>5142.5943553300003</v>
      </c>
      <c r="N130" s="36">
        <f>SUMIFS(СВЦЭМ!$D$39:$D$782,СВЦЭМ!$A$39:$A$782,$A130,СВЦЭМ!$B$39:$B$782,N$119)+'СЕТ СН'!$I$11+СВЦЭМ!$D$10+'СЕТ СН'!$I$5-'СЕТ СН'!$I$21</f>
        <v>5142.5137516600007</v>
      </c>
      <c r="O130" s="36">
        <f>SUMIFS(СВЦЭМ!$D$39:$D$782,СВЦЭМ!$A$39:$A$782,$A130,СВЦЭМ!$B$39:$B$782,O$119)+'СЕТ СН'!$I$11+СВЦЭМ!$D$10+'СЕТ СН'!$I$5-'СЕТ СН'!$I$21</f>
        <v>5132.79061946</v>
      </c>
      <c r="P130" s="36">
        <f>SUMIFS(СВЦЭМ!$D$39:$D$782,СВЦЭМ!$A$39:$A$782,$A130,СВЦЭМ!$B$39:$B$782,P$119)+'СЕТ СН'!$I$11+СВЦЭМ!$D$10+'СЕТ СН'!$I$5-'СЕТ СН'!$I$21</f>
        <v>5127.6727845300002</v>
      </c>
      <c r="Q130" s="36">
        <f>SUMIFS(СВЦЭМ!$D$39:$D$782,СВЦЭМ!$A$39:$A$782,$A130,СВЦЭМ!$B$39:$B$782,Q$119)+'СЕТ СН'!$I$11+СВЦЭМ!$D$10+'СЕТ СН'!$I$5-'СЕТ СН'!$I$21</f>
        <v>5130.20860722</v>
      </c>
      <c r="R130" s="36">
        <f>SUMIFS(СВЦЭМ!$D$39:$D$782,СВЦЭМ!$A$39:$A$782,$A130,СВЦЭМ!$B$39:$B$782,R$119)+'СЕТ СН'!$I$11+СВЦЭМ!$D$10+'СЕТ СН'!$I$5-'СЕТ СН'!$I$21</f>
        <v>5134.5611532000003</v>
      </c>
      <c r="S130" s="36">
        <f>SUMIFS(СВЦЭМ!$D$39:$D$782,СВЦЭМ!$A$39:$A$782,$A130,СВЦЭМ!$B$39:$B$782,S$119)+'СЕТ СН'!$I$11+СВЦЭМ!$D$10+'СЕТ СН'!$I$5-'СЕТ СН'!$I$21</f>
        <v>5115.95351708</v>
      </c>
      <c r="T130" s="36">
        <f>SUMIFS(СВЦЭМ!$D$39:$D$782,СВЦЭМ!$A$39:$A$782,$A130,СВЦЭМ!$B$39:$B$782,T$119)+'СЕТ СН'!$I$11+СВЦЭМ!$D$10+'СЕТ СН'!$I$5-'СЕТ СН'!$I$21</f>
        <v>5111.8926772200002</v>
      </c>
      <c r="U130" s="36">
        <f>SUMIFS(СВЦЭМ!$D$39:$D$782,СВЦЭМ!$A$39:$A$782,$A130,СВЦЭМ!$B$39:$B$782,U$119)+'СЕТ СН'!$I$11+СВЦЭМ!$D$10+'СЕТ СН'!$I$5-'СЕТ СН'!$I$21</f>
        <v>5134.6517768000003</v>
      </c>
      <c r="V130" s="36">
        <f>SUMIFS(СВЦЭМ!$D$39:$D$782,СВЦЭМ!$A$39:$A$782,$A130,СВЦЭМ!$B$39:$B$782,V$119)+'СЕТ СН'!$I$11+СВЦЭМ!$D$10+'СЕТ СН'!$I$5-'СЕТ СН'!$I$21</f>
        <v>5155.57175706</v>
      </c>
      <c r="W130" s="36">
        <f>SUMIFS(СВЦЭМ!$D$39:$D$782,СВЦЭМ!$A$39:$A$782,$A130,СВЦЭМ!$B$39:$B$782,W$119)+'СЕТ СН'!$I$11+СВЦЭМ!$D$10+'СЕТ СН'!$I$5-'СЕТ СН'!$I$21</f>
        <v>5136.3325558300003</v>
      </c>
      <c r="X130" s="36">
        <f>SUMIFS(СВЦЭМ!$D$39:$D$782,СВЦЭМ!$A$39:$A$782,$A130,СВЦЭМ!$B$39:$B$782,X$119)+'СЕТ СН'!$I$11+СВЦЭМ!$D$10+'СЕТ СН'!$I$5-'СЕТ СН'!$I$21</f>
        <v>5179.7438728500001</v>
      </c>
      <c r="Y130" s="36">
        <f>SUMIFS(СВЦЭМ!$D$39:$D$782,СВЦЭМ!$A$39:$A$782,$A130,СВЦЭМ!$B$39:$B$782,Y$119)+'СЕТ СН'!$I$11+СВЦЭМ!$D$10+'СЕТ СН'!$I$5-'СЕТ СН'!$I$21</f>
        <v>5260.93598088</v>
      </c>
    </row>
    <row r="131" spans="1:25" ht="15.75" x14ac:dyDescent="0.2">
      <c r="A131" s="35">
        <f t="shared" si="3"/>
        <v>45119</v>
      </c>
      <c r="B131" s="36">
        <f>SUMIFS(СВЦЭМ!$D$39:$D$782,СВЦЭМ!$A$39:$A$782,$A131,СВЦЭМ!$B$39:$B$782,B$119)+'СЕТ СН'!$I$11+СВЦЭМ!$D$10+'СЕТ СН'!$I$5-'СЕТ СН'!$I$21</f>
        <v>5330.7244919900004</v>
      </c>
      <c r="C131" s="36">
        <f>SUMIFS(СВЦЭМ!$D$39:$D$782,СВЦЭМ!$A$39:$A$782,$A131,СВЦЭМ!$B$39:$B$782,C$119)+'СЕТ СН'!$I$11+СВЦЭМ!$D$10+'СЕТ СН'!$I$5-'СЕТ СН'!$I$21</f>
        <v>5377.4261460100006</v>
      </c>
      <c r="D131" s="36">
        <f>SUMIFS(СВЦЭМ!$D$39:$D$782,СВЦЭМ!$A$39:$A$782,$A131,СВЦЭМ!$B$39:$B$782,D$119)+'СЕТ СН'!$I$11+СВЦЭМ!$D$10+'СЕТ СН'!$I$5-'СЕТ СН'!$I$21</f>
        <v>5449.8256992799998</v>
      </c>
      <c r="E131" s="36">
        <f>SUMIFS(СВЦЭМ!$D$39:$D$782,СВЦЭМ!$A$39:$A$782,$A131,СВЦЭМ!$B$39:$B$782,E$119)+'СЕТ СН'!$I$11+СВЦЭМ!$D$10+'СЕТ СН'!$I$5-'СЕТ СН'!$I$21</f>
        <v>5510.6710073499999</v>
      </c>
      <c r="F131" s="36">
        <f>SUMIFS(СВЦЭМ!$D$39:$D$782,СВЦЭМ!$A$39:$A$782,$A131,СВЦЭМ!$B$39:$B$782,F$119)+'СЕТ СН'!$I$11+СВЦЭМ!$D$10+'СЕТ СН'!$I$5-'СЕТ СН'!$I$21</f>
        <v>5551.8001622299998</v>
      </c>
      <c r="G131" s="36">
        <f>SUMIFS(СВЦЭМ!$D$39:$D$782,СВЦЭМ!$A$39:$A$782,$A131,СВЦЭМ!$B$39:$B$782,G$119)+'СЕТ СН'!$I$11+СВЦЭМ!$D$10+'СЕТ СН'!$I$5-'СЕТ СН'!$I$21</f>
        <v>5524.2866595100004</v>
      </c>
      <c r="H131" s="36">
        <f>SUMIFS(СВЦЭМ!$D$39:$D$782,СВЦЭМ!$A$39:$A$782,$A131,СВЦЭМ!$B$39:$B$782,H$119)+'СЕТ СН'!$I$11+СВЦЭМ!$D$10+'СЕТ СН'!$I$5-'СЕТ СН'!$I$21</f>
        <v>5475.5846569100004</v>
      </c>
      <c r="I131" s="36">
        <f>SUMIFS(СВЦЭМ!$D$39:$D$782,СВЦЭМ!$A$39:$A$782,$A131,СВЦЭМ!$B$39:$B$782,I$119)+'СЕТ СН'!$I$11+СВЦЭМ!$D$10+'СЕТ СН'!$I$5-'СЕТ СН'!$I$21</f>
        <v>5279.2175196099997</v>
      </c>
      <c r="J131" s="36">
        <f>SUMIFS(СВЦЭМ!$D$39:$D$782,СВЦЭМ!$A$39:$A$782,$A131,СВЦЭМ!$B$39:$B$782,J$119)+'СЕТ СН'!$I$11+СВЦЭМ!$D$10+'СЕТ СН'!$I$5-'СЕТ СН'!$I$21</f>
        <v>5218.2378028900002</v>
      </c>
      <c r="K131" s="36">
        <f>SUMIFS(СВЦЭМ!$D$39:$D$782,СВЦЭМ!$A$39:$A$782,$A131,СВЦЭМ!$B$39:$B$782,K$119)+'СЕТ СН'!$I$11+СВЦЭМ!$D$10+'СЕТ СН'!$I$5-'СЕТ СН'!$I$21</f>
        <v>5148.1231367999999</v>
      </c>
      <c r="L131" s="36">
        <f>SUMIFS(СВЦЭМ!$D$39:$D$782,СВЦЭМ!$A$39:$A$782,$A131,СВЦЭМ!$B$39:$B$782,L$119)+'СЕТ СН'!$I$11+СВЦЭМ!$D$10+'СЕТ СН'!$I$5-'СЕТ СН'!$I$21</f>
        <v>5150.5048816100007</v>
      </c>
      <c r="M131" s="36">
        <f>SUMIFS(СВЦЭМ!$D$39:$D$782,СВЦЭМ!$A$39:$A$782,$A131,СВЦЭМ!$B$39:$B$782,M$119)+'СЕТ СН'!$I$11+СВЦЭМ!$D$10+'СЕТ СН'!$I$5-'СЕТ СН'!$I$21</f>
        <v>5176.0006849300007</v>
      </c>
      <c r="N131" s="36">
        <f>SUMIFS(СВЦЭМ!$D$39:$D$782,СВЦЭМ!$A$39:$A$782,$A131,СВЦЭМ!$B$39:$B$782,N$119)+'СЕТ СН'!$I$11+СВЦЭМ!$D$10+'СЕТ СН'!$I$5-'СЕТ СН'!$I$21</f>
        <v>5188.9636285100005</v>
      </c>
      <c r="O131" s="36">
        <f>SUMIFS(СВЦЭМ!$D$39:$D$782,СВЦЭМ!$A$39:$A$782,$A131,СВЦЭМ!$B$39:$B$782,O$119)+'СЕТ СН'!$I$11+СВЦЭМ!$D$10+'СЕТ СН'!$I$5-'СЕТ СН'!$I$21</f>
        <v>5184.12615843</v>
      </c>
      <c r="P131" s="36">
        <f>SUMIFS(СВЦЭМ!$D$39:$D$782,СВЦЭМ!$A$39:$A$782,$A131,СВЦЭМ!$B$39:$B$782,P$119)+'СЕТ СН'!$I$11+СВЦЭМ!$D$10+'СЕТ СН'!$I$5-'СЕТ СН'!$I$21</f>
        <v>5176.8595750000004</v>
      </c>
      <c r="Q131" s="36">
        <f>SUMIFS(СВЦЭМ!$D$39:$D$782,СВЦЭМ!$A$39:$A$782,$A131,СВЦЭМ!$B$39:$B$782,Q$119)+'СЕТ СН'!$I$11+СВЦЭМ!$D$10+'СЕТ СН'!$I$5-'СЕТ СН'!$I$21</f>
        <v>5173.9808902800005</v>
      </c>
      <c r="R131" s="36">
        <f>SUMIFS(СВЦЭМ!$D$39:$D$782,СВЦЭМ!$A$39:$A$782,$A131,СВЦЭМ!$B$39:$B$782,R$119)+'СЕТ СН'!$I$11+СВЦЭМ!$D$10+'СЕТ СН'!$I$5-'СЕТ СН'!$I$21</f>
        <v>5175.6425502299999</v>
      </c>
      <c r="S131" s="36">
        <f>SUMIFS(СВЦЭМ!$D$39:$D$782,СВЦЭМ!$A$39:$A$782,$A131,СВЦЭМ!$B$39:$B$782,S$119)+'СЕТ СН'!$I$11+СВЦЭМ!$D$10+'СЕТ СН'!$I$5-'СЕТ СН'!$I$21</f>
        <v>5171.6704823099999</v>
      </c>
      <c r="T131" s="36">
        <f>SUMIFS(СВЦЭМ!$D$39:$D$782,СВЦЭМ!$A$39:$A$782,$A131,СВЦЭМ!$B$39:$B$782,T$119)+'СЕТ СН'!$I$11+СВЦЭМ!$D$10+'СЕТ СН'!$I$5-'СЕТ СН'!$I$21</f>
        <v>5164.01265556</v>
      </c>
      <c r="U131" s="36">
        <f>SUMIFS(СВЦЭМ!$D$39:$D$782,СВЦЭМ!$A$39:$A$782,$A131,СВЦЭМ!$B$39:$B$782,U$119)+'СЕТ СН'!$I$11+СВЦЭМ!$D$10+'СЕТ СН'!$I$5-'СЕТ СН'!$I$21</f>
        <v>5174.2939304700003</v>
      </c>
      <c r="V131" s="36">
        <f>SUMIFS(СВЦЭМ!$D$39:$D$782,СВЦЭМ!$A$39:$A$782,$A131,СВЦЭМ!$B$39:$B$782,V$119)+'СЕТ СН'!$I$11+СВЦЭМ!$D$10+'СЕТ СН'!$I$5-'СЕТ СН'!$I$21</f>
        <v>5180.9402733500001</v>
      </c>
      <c r="W131" s="36">
        <f>SUMIFS(СВЦЭМ!$D$39:$D$782,СВЦЭМ!$A$39:$A$782,$A131,СВЦЭМ!$B$39:$B$782,W$119)+'СЕТ СН'!$I$11+СВЦЭМ!$D$10+'СЕТ СН'!$I$5-'СЕТ СН'!$I$21</f>
        <v>5147.9244158300007</v>
      </c>
      <c r="X131" s="36">
        <f>SUMIFS(СВЦЭМ!$D$39:$D$782,СВЦЭМ!$A$39:$A$782,$A131,СВЦЭМ!$B$39:$B$782,X$119)+'СЕТ СН'!$I$11+СВЦЭМ!$D$10+'СЕТ СН'!$I$5-'СЕТ СН'!$I$21</f>
        <v>5199.2900329399999</v>
      </c>
      <c r="Y131" s="36">
        <f>SUMIFS(СВЦЭМ!$D$39:$D$782,СВЦЭМ!$A$39:$A$782,$A131,СВЦЭМ!$B$39:$B$782,Y$119)+'СЕТ СН'!$I$11+СВЦЭМ!$D$10+'СЕТ СН'!$I$5-'СЕТ СН'!$I$21</f>
        <v>5247.7197525500005</v>
      </c>
    </row>
    <row r="132" spans="1:25" ht="15.75" x14ac:dyDescent="0.2">
      <c r="A132" s="35">
        <f t="shared" si="3"/>
        <v>45120</v>
      </c>
      <c r="B132" s="36">
        <f>SUMIFS(СВЦЭМ!$D$39:$D$782,СВЦЭМ!$A$39:$A$782,$A132,СВЦЭМ!$B$39:$B$782,B$119)+'СЕТ СН'!$I$11+СВЦЭМ!$D$10+'СЕТ СН'!$I$5-'СЕТ СН'!$I$21</f>
        <v>5309.2949719799999</v>
      </c>
      <c r="C132" s="36">
        <f>SUMIFS(СВЦЭМ!$D$39:$D$782,СВЦЭМ!$A$39:$A$782,$A132,СВЦЭМ!$B$39:$B$782,C$119)+'СЕТ СН'!$I$11+СВЦЭМ!$D$10+'СЕТ СН'!$I$5-'СЕТ СН'!$I$21</f>
        <v>5372.3635304600002</v>
      </c>
      <c r="D132" s="36">
        <f>SUMIFS(СВЦЭМ!$D$39:$D$782,СВЦЭМ!$A$39:$A$782,$A132,СВЦЭМ!$B$39:$B$782,D$119)+'СЕТ СН'!$I$11+СВЦЭМ!$D$10+'СЕТ СН'!$I$5-'СЕТ СН'!$I$21</f>
        <v>5510.6535895100005</v>
      </c>
      <c r="E132" s="36">
        <f>SUMIFS(СВЦЭМ!$D$39:$D$782,СВЦЭМ!$A$39:$A$782,$A132,СВЦЭМ!$B$39:$B$782,E$119)+'СЕТ СН'!$I$11+СВЦЭМ!$D$10+'СЕТ СН'!$I$5-'СЕТ СН'!$I$21</f>
        <v>5571.6588451200005</v>
      </c>
      <c r="F132" s="36">
        <f>SUMIFS(СВЦЭМ!$D$39:$D$782,СВЦЭМ!$A$39:$A$782,$A132,СВЦЭМ!$B$39:$B$782,F$119)+'СЕТ СН'!$I$11+СВЦЭМ!$D$10+'СЕТ СН'!$I$5-'СЕТ СН'!$I$21</f>
        <v>5580.2543173900003</v>
      </c>
      <c r="G132" s="36">
        <f>SUMIFS(СВЦЭМ!$D$39:$D$782,СВЦЭМ!$A$39:$A$782,$A132,СВЦЭМ!$B$39:$B$782,G$119)+'СЕТ СН'!$I$11+СВЦЭМ!$D$10+'СЕТ СН'!$I$5-'СЕТ СН'!$I$21</f>
        <v>5564.3560141799999</v>
      </c>
      <c r="H132" s="36">
        <f>SUMIFS(СВЦЭМ!$D$39:$D$782,СВЦЭМ!$A$39:$A$782,$A132,СВЦЭМ!$B$39:$B$782,H$119)+'СЕТ СН'!$I$11+СВЦЭМ!$D$10+'СЕТ СН'!$I$5-'СЕТ СН'!$I$21</f>
        <v>5499.5056738500007</v>
      </c>
      <c r="I132" s="36">
        <f>SUMIFS(СВЦЭМ!$D$39:$D$782,СВЦЭМ!$A$39:$A$782,$A132,СВЦЭМ!$B$39:$B$782,I$119)+'СЕТ СН'!$I$11+СВЦЭМ!$D$10+'СЕТ СН'!$I$5-'СЕТ СН'!$I$21</f>
        <v>5299.9721324399998</v>
      </c>
      <c r="J132" s="36">
        <f>SUMIFS(СВЦЭМ!$D$39:$D$782,СВЦЭМ!$A$39:$A$782,$A132,СВЦЭМ!$B$39:$B$782,J$119)+'СЕТ СН'!$I$11+СВЦЭМ!$D$10+'СЕТ СН'!$I$5-'СЕТ СН'!$I$21</f>
        <v>5198.1622285600006</v>
      </c>
      <c r="K132" s="36">
        <f>SUMIFS(СВЦЭМ!$D$39:$D$782,СВЦЭМ!$A$39:$A$782,$A132,СВЦЭМ!$B$39:$B$782,K$119)+'СЕТ СН'!$I$11+СВЦЭМ!$D$10+'СЕТ СН'!$I$5-'СЕТ СН'!$I$21</f>
        <v>5160.7695076</v>
      </c>
      <c r="L132" s="36">
        <f>SUMIFS(СВЦЭМ!$D$39:$D$782,СВЦЭМ!$A$39:$A$782,$A132,СВЦЭМ!$B$39:$B$782,L$119)+'СЕТ СН'!$I$11+СВЦЭМ!$D$10+'СЕТ СН'!$I$5-'СЕТ СН'!$I$21</f>
        <v>5128.2803641400005</v>
      </c>
      <c r="M132" s="36">
        <f>SUMIFS(СВЦЭМ!$D$39:$D$782,СВЦЭМ!$A$39:$A$782,$A132,СВЦЭМ!$B$39:$B$782,M$119)+'СЕТ СН'!$I$11+СВЦЭМ!$D$10+'СЕТ СН'!$I$5-'СЕТ СН'!$I$21</f>
        <v>5127.0346376300004</v>
      </c>
      <c r="N132" s="36">
        <f>SUMIFS(СВЦЭМ!$D$39:$D$782,СВЦЭМ!$A$39:$A$782,$A132,СВЦЭМ!$B$39:$B$782,N$119)+'СЕТ СН'!$I$11+СВЦЭМ!$D$10+'СЕТ СН'!$I$5-'СЕТ СН'!$I$21</f>
        <v>5125.3964137299999</v>
      </c>
      <c r="O132" s="36">
        <f>SUMIFS(СВЦЭМ!$D$39:$D$782,СВЦЭМ!$A$39:$A$782,$A132,СВЦЭМ!$B$39:$B$782,O$119)+'СЕТ СН'!$I$11+СВЦЭМ!$D$10+'СЕТ СН'!$I$5-'СЕТ СН'!$I$21</f>
        <v>5123.7197980800001</v>
      </c>
      <c r="P132" s="36">
        <f>SUMIFS(СВЦЭМ!$D$39:$D$782,СВЦЭМ!$A$39:$A$782,$A132,СВЦЭМ!$B$39:$B$782,P$119)+'СЕТ СН'!$I$11+СВЦЭМ!$D$10+'СЕТ СН'!$I$5-'СЕТ СН'!$I$21</f>
        <v>5135.6109614400002</v>
      </c>
      <c r="Q132" s="36">
        <f>SUMIFS(СВЦЭМ!$D$39:$D$782,СВЦЭМ!$A$39:$A$782,$A132,СВЦЭМ!$B$39:$B$782,Q$119)+'СЕТ СН'!$I$11+СВЦЭМ!$D$10+'СЕТ СН'!$I$5-'СЕТ СН'!$I$21</f>
        <v>5137.2651242800002</v>
      </c>
      <c r="R132" s="36">
        <f>SUMIFS(СВЦЭМ!$D$39:$D$782,СВЦЭМ!$A$39:$A$782,$A132,СВЦЭМ!$B$39:$B$782,R$119)+'СЕТ СН'!$I$11+СВЦЭМ!$D$10+'СЕТ СН'!$I$5-'СЕТ СН'!$I$21</f>
        <v>5145.7865041800005</v>
      </c>
      <c r="S132" s="36">
        <f>SUMIFS(СВЦЭМ!$D$39:$D$782,СВЦЭМ!$A$39:$A$782,$A132,СВЦЭМ!$B$39:$B$782,S$119)+'СЕТ СН'!$I$11+СВЦЭМ!$D$10+'СЕТ СН'!$I$5-'СЕТ СН'!$I$21</f>
        <v>5144.5845397400008</v>
      </c>
      <c r="T132" s="36">
        <f>SUMIFS(СВЦЭМ!$D$39:$D$782,СВЦЭМ!$A$39:$A$782,$A132,СВЦЭМ!$B$39:$B$782,T$119)+'СЕТ СН'!$I$11+СВЦЭМ!$D$10+'СЕТ СН'!$I$5-'СЕТ СН'!$I$21</f>
        <v>5132.0658833899997</v>
      </c>
      <c r="U132" s="36">
        <f>SUMIFS(СВЦЭМ!$D$39:$D$782,СВЦЭМ!$A$39:$A$782,$A132,СВЦЭМ!$B$39:$B$782,U$119)+'СЕТ СН'!$I$11+СВЦЭМ!$D$10+'СЕТ СН'!$I$5-'СЕТ СН'!$I$21</f>
        <v>5149.49966047</v>
      </c>
      <c r="V132" s="36">
        <f>SUMIFS(СВЦЭМ!$D$39:$D$782,СВЦЭМ!$A$39:$A$782,$A132,СВЦЭМ!$B$39:$B$782,V$119)+'СЕТ СН'!$I$11+СВЦЭМ!$D$10+'СЕТ СН'!$I$5-'СЕТ СН'!$I$21</f>
        <v>5158.9265625300004</v>
      </c>
      <c r="W132" s="36">
        <f>SUMIFS(СВЦЭМ!$D$39:$D$782,СВЦЭМ!$A$39:$A$782,$A132,СВЦЭМ!$B$39:$B$782,W$119)+'СЕТ СН'!$I$11+СВЦЭМ!$D$10+'СЕТ СН'!$I$5-'СЕТ СН'!$I$21</f>
        <v>5147.9704672300004</v>
      </c>
      <c r="X132" s="36">
        <f>SUMIFS(СВЦЭМ!$D$39:$D$782,СВЦЭМ!$A$39:$A$782,$A132,СВЦЭМ!$B$39:$B$782,X$119)+'СЕТ СН'!$I$11+СВЦЭМ!$D$10+'СЕТ СН'!$I$5-'СЕТ СН'!$I$21</f>
        <v>5187.1740294400006</v>
      </c>
      <c r="Y132" s="36">
        <f>SUMIFS(СВЦЭМ!$D$39:$D$782,СВЦЭМ!$A$39:$A$782,$A132,СВЦЭМ!$B$39:$B$782,Y$119)+'СЕТ СН'!$I$11+СВЦЭМ!$D$10+'СЕТ СН'!$I$5-'СЕТ СН'!$I$21</f>
        <v>5292.6606963600007</v>
      </c>
    </row>
    <row r="133" spans="1:25" ht="15.75" x14ac:dyDescent="0.2">
      <c r="A133" s="35">
        <f t="shared" si="3"/>
        <v>45121</v>
      </c>
      <c r="B133" s="36">
        <f>SUMIFS(СВЦЭМ!$D$39:$D$782,СВЦЭМ!$A$39:$A$782,$A133,СВЦЭМ!$B$39:$B$782,B$119)+'СЕТ СН'!$I$11+СВЦЭМ!$D$10+'СЕТ СН'!$I$5-'СЕТ СН'!$I$21</f>
        <v>5206.3589353400002</v>
      </c>
      <c r="C133" s="36">
        <f>SUMIFS(СВЦЭМ!$D$39:$D$782,СВЦЭМ!$A$39:$A$782,$A133,СВЦЭМ!$B$39:$B$782,C$119)+'СЕТ СН'!$I$11+СВЦЭМ!$D$10+'СЕТ СН'!$I$5-'СЕТ СН'!$I$21</f>
        <v>5305.9471663500008</v>
      </c>
      <c r="D133" s="36">
        <f>SUMIFS(СВЦЭМ!$D$39:$D$782,СВЦЭМ!$A$39:$A$782,$A133,СВЦЭМ!$B$39:$B$782,D$119)+'СЕТ СН'!$I$11+СВЦЭМ!$D$10+'СЕТ СН'!$I$5-'СЕТ СН'!$I$21</f>
        <v>5351.9451833500007</v>
      </c>
      <c r="E133" s="36">
        <f>SUMIFS(СВЦЭМ!$D$39:$D$782,СВЦЭМ!$A$39:$A$782,$A133,СВЦЭМ!$B$39:$B$782,E$119)+'СЕТ СН'!$I$11+СВЦЭМ!$D$10+'СЕТ СН'!$I$5-'СЕТ СН'!$I$21</f>
        <v>5418.4919516600003</v>
      </c>
      <c r="F133" s="36">
        <f>SUMIFS(СВЦЭМ!$D$39:$D$782,СВЦЭМ!$A$39:$A$782,$A133,СВЦЭМ!$B$39:$B$782,F$119)+'СЕТ СН'!$I$11+СВЦЭМ!$D$10+'СЕТ СН'!$I$5-'СЕТ СН'!$I$21</f>
        <v>5445.8828636400003</v>
      </c>
      <c r="G133" s="36">
        <f>SUMIFS(СВЦЭМ!$D$39:$D$782,СВЦЭМ!$A$39:$A$782,$A133,СВЦЭМ!$B$39:$B$782,G$119)+'СЕТ СН'!$I$11+СВЦЭМ!$D$10+'СЕТ СН'!$I$5-'СЕТ СН'!$I$21</f>
        <v>5469.3742655100004</v>
      </c>
      <c r="H133" s="36">
        <f>SUMIFS(СВЦЭМ!$D$39:$D$782,СВЦЭМ!$A$39:$A$782,$A133,СВЦЭМ!$B$39:$B$782,H$119)+'СЕТ СН'!$I$11+СВЦЭМ!$D$10+'СЕТ СН'!$I$5-'СЕТ СН'!$I$21</f>
        <v>5475.0801075100007</v>
      </c>
      <c r="I133" s="36">
        <f>SUMIFS(СВЦЭМ!$D$39:$D$782,СВЦЭМ!$A$39:$A$782,$A133,СВЦЭМ!$B$39:$B$782,I$119)+'СЕТ СН'!$I$11+СВЦЭМ!$D$10+'СЕТ СН'!$I$5-'СЕТ СН'!$I$21</f>
        <v>5271.73765516</v>
      </c>
      <c r="J133" s="36">
        <f>SUMIFS(СВЦЭМ!$D$39:$D$782,СВЦЭМ!$A$39:$A$782,$A133,СВЦЭМ!$B$39:$B$782,J$119)+'СЕТ СН'!$I$11+СВЦЭМ!$D$10+'СЕТ СН'!$I$5-'СЕТ СН'!$I$21</f>
        <v>5164.3587012000007</v>
      </c>
      <c r="K133" s="36">
        <f>SUMIFS(СВЦЭМ!$D$39:$D$782,СВЦЭМ!$A$39:$A$782,$A133,СВЦЭМ!$B$39:$B$782,K$119)+'СЕТ СН'!$I$11+СВЦЭМ!$D$10+'СЕТ СН'!$I$5-'СЕТ СН'!$I$21</f>
        <v>5136.7239106300003</v>
      </c>
      <c r="L133" s="36">
        <f>SUMIFS(СВЦЭМ!$D$39:$D$782,СВЦЭМ!$A$39:$A$782,$A133,СВЦЭМ!$B$39:$B$782,L$119)+'СЕТ СН'!$I$11+СВЦЭМ!$D$10+'СЕТ СН'!$I$5-'СЕТ СН'!$I$21</f>
        <v>5100.6735957800001</v>
      </c>
      <c r="M133" s="36">
        <f>SUMIFS(СВЦЭМ!$D$39:$D$782,СВЦЭМ!$A$39:$A$782,$A133,СВЦЭМ!$B$39:$B$782,M$119)+'СЕТ СН'!$I$11+СВЦЭМ!$D$10+'СЕТ СН'!$I$5-'СЕТ СН'!$I$21</f>
        <v>5128.0065020800002</v>
      </c>
      <c r="N133" s="36">
        <f>SUMIFS(СВЦЭМ!$D$39:$D$782,СВЦЭМ!$A$39:$A$782,$A133,СВЦЭМ!$B$39:$B$782,N$119)+'СЕТ СН'!$I$11+СВЦЭМ!$D$10+'СЕТ СН'!$I$5-'СЕТ СН'!$I$21</f>
        <v>5161.5372924100002</v>
      </c>
      <c r="O133" s="36">
        <f>SUMIFS(СВЦЭМ!$D$39:$D$782,СВЦЭМ!$A$39:$A$782,$A133,СВЦЭМ!$B$39:$B$782,O$119)+'СЕТ СН'!$I$11+СВЦЭМ!$D$10+'СЕТ СН'!$I$5-'СЕТ СН'!$I$21</f>
        <v>5166.0255243199999</v>
      </c>
      <c r="P133" s="36">
        <f>SUMIFS(СВЦЭМ!$D$39:$D$782,СВЦЭМ!$A$39:$A$782,$A133,СВЦЭМ!$B$39:$B$782,P$119)+'СЕТ СН'!$I$11+СВЦЭМ!$D$10+'СЕТ СН'!$I$5-'СЕТ СН'!$I$21</f>
        <v>5126.0041528900001</v>
      </c>
      <c r="Q133" s="36">
        <f>SUMIFS(СВЦЭМ!$D$39:$D$782,СВЦЭМ!$A$39:$A$782,$A133,СВЦЭМ!$B$39:$B$782,Q$119)+'СЕТ СН'!$I$11+СВЦЭМ!$D$10+'СЕТ СН'!$I$5-'СЕТ СН'!$I$21</f>
        <v>5059.2922835600002</v>
      </c>
      <c r="R133" s="36">
        <f>SUMIFS(СВЦЭМ!$D$39:$D$782,СВЦЭМ!$A$39:$A$782,$A133,СВЦЭМ!$B$39:$B$782,R$119)+'СЕТ СН'!$I$11+СВЦЭМ!$D$10+'СЕТ СН'!$I$5-'СЕТ СН'!$I$21</f>
        <v>5057.1277665899997</v>
      </c>
      <c r="S133" s="36">
        <f>SUMIFS(СВЦЭМ!$D$39:$D$782,СВЦЭМ!$A$39:$A$782,$A133,СВЦЭМ!$B$39:$B$782,S$119)+'СЕТ СН'!$I$11+СВЦЭМ!$D$10+'СЕТ СН'!$I$5-'СЕТ СН'!$I$21</f>
        <v>5055.7507934200003</v>
      </c>
      <c r="T133" s="36">
        <f>SUMIFS(СВЦЭМ!$D$39:$D$782,СВЦЭМ!$A$39:$A$782,$A133,СВЦЭМ!$B$39:$B$782,T$119)+'СЕТ СН'!$I$11+СВЦЭМ!$D$10+'СЕТ СН'!$I$5-'СЕТ СН'!$I$21</f>
        <v>5090.0687671599999</v>
      </c>
      <c r="U133" s="36">
        <f>SUMIFS(СВЦЭМ!$D$39:$D$782,СВЦЭМ!$A$39:$A$782,$A133,СВЦЭМ!$B$39:$B$782,U$119)+'СЕТ СН'!$I$11+СВЦЭМ!$D$10+'СЕТ СН'!$I$5-'СЕТ СН'!$I$21</f>
        <v>5090.1884328100004</v>
      </c>
      <c r="V133" s="36">
        <f>SUMIFS(СВЦЭМ!$D$39:$D$782,СВЦЭМ!$A$39:$A$782,$A133,СВЦЭМ!$B$39:$B$782,V$119)+'СЕТ СН'!$I$11+СВЦЭМ!$D$10+'СЕТ СН'!$I$5-'СЕТ СН'!$I$21</f>
        <v>5111.1559497799999</v>
      </c>
      <c r="W133" s="36">
        <f>SUMIFS(СВЦЭМ!$D$39:$D$782,СВЦЭМ!$A$39:$A$782,$A133,СВЦЭМ!$B$39:$B$782,W$119)+'СЕТ СН'!$I$11+СВЦЭМ!$D$10+'СЕТ СН'!$I$5-'СЕТ СН'!$I$21</f>
        <v>5084.3894881900005</v>
      </c>
      <c r="X133" s="36">
        <f>SUMIFS(СВЦЭМ!$D$39:$D$782,СВЦЭМ!$A$39:$A$782,$A133,СВЦЭМ!$B$39:$B$782,X$119)+'СЕТ СН'!$I$11+СВЦЭМ!$D$10+'СЕТ СН'!$I$5-'СЕТ СН'!$I$21</f>
        <v>5121.6696870200003</v>
      </c>
      <c r="Y133" s="36">
        <f>SUMIFS(СВЦЭМ!$D$39:$D$782,СВЦЭМ!$A$39:$A$782,$A133,СВЦЭМ!$B$39:$B$782,Y$119)+'СЕТ СН'!$I$11+СВЦЭМ!$D$10+'СЕТ СН'!$I$5-'СЕТ СН'!$I$21</f>
        <v>5240.7639291400001</v>
      </c>
    </row>
    <row r="134" spans="1:25" ht="15.75" x14ac:dyDescent="0.2">
      <c r="A134" s="35">
        <f t="shared" si="3"/>
        <v>45122</v>
      </c>
      <c r="B134" s="36">
        <f>SUMIFS(СВЦЭМ!$D$39:$D$782,СВЦЭМ!$A$39:$A$782,$A134,СВЦЭМ!$B$39:$B$782,B$119)+'СЕТ СН'!$I$11+СВЦЭМ!$D$10+'СЕТ СН'!$I$5-'СЕТ СН'!$I$21</f>
        <v>5237.1385024400006</v>
      </c>
      <c r="C134" s="36">
        <f>SUMIFS(СВЦЭМ!$D$39:$D$782,СВЦЭМ!$A$39:$A$782,$A134,СВЦЭМ!$B$39:$B$782,C$119)+'СЕТ СН'!$I$11+СВЦЭМ!$D$10+'СЕТ СН'!$I$5-'СЕТ СН'!$I$21</f>
        <v>5346.6300653300004</v>
      </c>
      <c r="D134" s="36">
        <f>SUMIFS(СВЦЭМ!$D$39:$D$782,СВЦЭМ!$A$39:$A$782,$A134,СВЦЭМ!$B$39:$B$782,D$119)+'СЕТ СН'!$I$11+СВЦЭМ!$D$10+'СЕТ СН'!$I$5-'СЕТ СН'!$I$21</f>
        <v>5495.0388638800005</v>
      </c>
      <c r="E134" s="36">
        <f>SUMIFS(СВЦЭМ!$D$39:$D$782,СВЦЭМ!$A$39:$A$782,$A134,СВЦЭМ!$B$39:$B$782,E$119)+'СЕТ СН'!$I$11+СВЦЭМ!$D$10+'СЕТ СН'!$I$5-'СЕТ СН'!$I$21</f>
        <v>5529.9637276900003</v>
      </c>
      <c r="F134" s="36">
        <f>SUMIFS(СВЦЭМ!$D$39:$D$782,СВЦЭМ!$A$39:$A$782,$A134,СВЦЭМ!$B$39:$B$782,F$119)+'СЕТ СН'!$I$11+СВЦЭМ!$D$10+'СЕТ СН'!$I$5-'СЕТ СН'!$I$21</f>
        <v>5527.52978695</v>
      </c>
      <c r="G134" s="36">
        <f>SUMIFS(СВЦЭМ!$D$39:$D$782,СВЦЭМ!$A$39:$A$782,$A134,СВЦЭМ!$B$39:$B$782,G$119)+'СЕТ СН'!$I$11+СВЦЭМ!$D$10+'СЕТ СН'!$I$5-'СЕТ СН'!$I$21</f>
        <v>5528.6969592200003</v>
      </c>
      <c r="H134" s="36">
        <f>SUMIFS(СВЦЭМ!$D$39:$D$782,СВЦЭМ!$A$39:$A$782,$A134,СВЦЭМ!$B$39:$B$782,H$119)+'СЕТ СН'!$I$11+СВЦЭМ!$D$10+'СЕТ СН'!$I$5-'СЕТ СН'!$I$21</f>
        <v>5522.4848119600001</v>
      </c>
      <c r="I134" s="36">
        <f>SUMIFS(СВЦЭМ!$D$39:$D$782,СВЦЭМ!$A$39:$A$782,$A134,СВЦЭМ!$B$39:$B$782,I$119)+'СЕТ СН'!$I$11+СВЦЭМ!$D$10+'СЕТ СН'!$I$5-'СЕТ СН'!$I$21</f>
        <v>5327.7769441199998</v>
      </c>
      <c r="J134" s="36">
        <f>SUMIFS(СВЦЭМ!$D$39:$D$782,СВЦЭМ!$A$39:$A$782,$A134,СВЦЭМ!$B$39:$B$782,J$119)+'СЕТ СН'!$I$11+СВЦЭМ!$D$10+'СЕТ СН'!$I$5-'СЕТ СН'!$I$21</f>
        <v>5224.6705977300007</v>
      </c>
      <c r="K134" s="36">
        <f>SUMIFS(СВЦЭМ!$D$39:$D$782,СВЦЭМ!$A$39:$A$782,$A134,СВЦЭМ!$B$39:$B$782,K$119)+'СЕТ СН'!$I$11+СВЦЭМ!$D$10+'СЕТ СН'!$I$5-'СЕТ СН'!$I$21</f>
        <v>5138.7040102400006</v>
      </c>
      <c r="L134" s="36">
        <f>SUMIFS(СВЦЭМ!$D$39:$D$782,СВЦЭМ!$A$39:$A$782,$A134,СВЦЭМ!$B$39:$B$782,L$119)+'СЕТ СН'!$I$11+СВЦЭМ!$D$10+'СЕТ СН'!$I$5-'СЕТ СН'!$I$21</f>
        <v>5083.7394851099998</v>
      </c>
      <c r="M134" s="36">
        <f>SUMIFS(СВЦЭМ!$D$39:$D$782,СВЦЭМ!$A$39:$A$782,$A134,СВЦЭМ!$B$39:$B$782,M$119)+'СЕТ СН'!$I$11+СВЦЭМ!$D$10+'СЕТ СН'!$I$5-'СЕТ СН'!$I$21</f>
        <v>5048.4861461500004</v>
      </c>
      <c r="N134" s="36">
        <f>SUMIFS(СВЦЭМ!$D$39:$D$782,СВЦЭМ!$A$39:$A$782,$A134,СВЦЭМ!$B$39:$B$782,N$119)+'СЕТ СН'!$I$11+СВЦЭМ!$D$10+'СЕТ СН'!$I$5-'СЕТ СН'!$I$21</f>
        <v>5041.2383931000004</v>
      </c>
      <c r="O134" s="36">
        <f>SUMIFS(СВЦЭМ!$D$39:$D$782,СВЦЭМ!$A$39:$A$782,$A134,СВЦЭМ!$B$39:$B$782,O$119)+'СЕТ СН'!$I$11+СВЦЭМ!$D$10+'СЕТ СН'!$I$5-'СЕТ СН'!$I$21</f>
        <v>5006.3667712000006</v>
      </c>
      <c r="P134" s="36">
        <f>SUMIFS(СВЦЭМ!$D$39:$D$782,СВЦЭМ!$A$39:$A$782,$A134,СВЦЭМ!$B$39:$B$782,P$119)+'СЕТ СН'!$I$11+СВЦЭМ!$D$10+'СЕТ СН'!$I$5-'СЕТ СН'!$I$21</f>
        <v>4839.3233998900005</v>
      </c>
      <c r="Q134" s="36">
        <f>SUMIFS(СВЦЭМ!$D$39:$D$782,СВЦЭМ!$A$39:$A$782,$A134,СВЦЭМ!$B$39:$B$782,Q$119)+'СЕТ СН'!$I$11+СВЦЭМ!$D$10+'СЕТ СН'!$I$5-'СЕТ СН'!$I$21</f>
        <v>4811.2858259599998</v>
      </c>
      <c r="R134" s="36">
        <f>SUMIFS(СВЦЭМ!$D$39:$D$782,СВЦЭМ!$A$39:$A$782,$A134,СВЦЭМ!$B$39:$B$782,R$119)+'СЕТ СН'!$I$11+СВЦЭМ!$D$10+'СЕТ СН'!$I$5-'СЕТ СН'!$I$21</f>
        <v>4804.0240890000005</v>
      </c>
      <c r="S134" s="36">
        <f>SUMIFS(СВЦЭМ!$D$39:$D$782,СВЦЭМ!$A$39:$A$782,$A134,СВЦЭМ!$B$39:$B$782,S$119)+'СЕТ СН'!$I$11+СВЦЭМ!$D$10+'СЕТ СН'!$I$5-'СЕТ СН'!$I$21</f>
        <v>4804.6311533999997</v>
      </c>
      <c r="T134" s="36">
        <f>SUMIFS(СВЦЭМ!$D$39:$D$782,СВЦЭМ!$A$39:$A$782,$A134,СВЦЭМ!$B$39:$B$782,T$119)+'СЕТ СН'!$I$11+СВЦЭМ!$D$10+'СЕТ СН'!$I$5-'СЕТ СН'!$I$21</f>
        <v>4835.9828365800004</v>
      </c>
      <c r="U134" s="36">
        <f>SUMIFS(СВЦЭМ!$D$39:$D$782,СВЦЭМ!$A$39:$A$782,$A134,СВЦЭМ!$B$39:$B$782,U$119)+'СЕТ СН'!$I$11+СВЦЭМ!$D$10+'СЕТ СН'!$I$5-'СЕТ СН'!$I$21</f>
        <v>4902.32990058</v>
      </c>
      <c r="V134" s="36">
        <f>SUMIFS(СВЦЭМ!$D$39:$D$782,СВЦЭМ!$A$39:$A$782,$A134,СВЦЭМ!$B$39:$B$782,V$119)+'СЕТ СН'!$I$11+СВЦЭМ!$D$10+'СЕТ СН'!$I$5-'СЕТ СН'!$I$21</f>
        <v>5091.6736381600003</v>
      </c>
      <c r="W134" s="36">
        <f>SUMIFS(СВЦЭМ!$D$39:$D$782,СВЦЭМ!$A$39:$A$782,$A134,СВЦЭМ!$B$39:$B$782,W$119)+'СЕТ СН'!$I$11+СВЦЭМ!$D$10+'СЕТ СН'!$I$5-'СЕТ СН'!$I$21</f>
        <v>5067.1471526200003</v>
      </c>
      <c r="X134" s="36">
        <f>SUMIFS(СВЦЭМ!$D$39:$D$782,СВЦЭМ!$A$39:$A$782,$A134,СВЦЭМ!$B$39:$B$782,X$119)+'СЕТ СН'!$I$11+СВЦЭМ!$D$10+'СЕТ СН'!$I$5-'СЕТ СН'!$I$21</f>
        <v>5105.3148075700001</v>
      </c>
      <c r="Y134" s="36">
        <f>SUMIFS(СВЦЭМ!$D$39:$D$782,СВЦЭМ!$A$39:$A$782,$A134,СВЦЭМ!$B$39:$B$782,Y$119)+'СЕТ СН'!$I$11+СВЦЭМ!$D$10+'СЕТ СН'!$I$5-'СЕТ СН'!$I$21</f>
        <v>5179.8874386900006</v>
      </c>
    </row>
    <row r="135" spans="1:25" ht="15.75" x14ac:dyDescent="0.2">
      <c r="A135" s="35">
        <f t="shared" si="3"/>
        <v>45123</v>
      </c>
      <c r="B135" s="36">
        <f>SUMIFS(СВЦЭМ!$D$39:$D$782,СВЦЭМ!$A$39:$A$782,$A135,СВЦЭМ!$B$39:$B$782,B$119)+'СЕТ СН'!$I$11+СВЦЭМ!$D$10+'СЕТ СН'!$I$5-'СЕТ СН'!$I$21</f>
        <v>5196.9617235100004</v>
      </c>
      <c r="C135" s="36">
        <f>SUMIFS(СВЦЭМ!$D$39:$D$782,СВЦЭМ!$A$39:$A$782,$A135,СВЦЭМ!$B$39:$B$782,C$119)+'СЕТ СН'!$I$11+СВЦЭМ!$D$10+'СЕТ СН'!$I$5-'СЕТ СН'!$I$21</f>
        <v>5283.6123742300006</v>
      </c>
      <c r="D135" s="36">
        <f>SUMIFS(СВЦЭМ!$D$39:$D$782,СВЦЭМ!$A$39:$A$782,$A135,СВЦЭМ!$B$39:$B$782,D$119)+'СЕТ СН'!$I$11+СВЦЭМ!$D$10+'СЕТ СН'!$I$5-'СЕТ СН'!$I$21</f>
        <v>5454.7218615300008</v>
      </c>
      <c r="E135" s="36">
        <f>SUMIFS(СВЦЭМ!$D$39:$D$782,СВЦЭМ!$A$39:$A$782,$A135,СВЦЭМ!$B$39:$B$782,E$119)+'СЕТ СН'!$I$11+СВЦЭМ!$D$10+'СЕТ СН'!$I$5-'СЕТ СН'!$I$21</f>
        <v>5523.4186257000001</v>
      </c>
      <c r="F135" s="36">
        <f>SUMIFS(СВЦЭМ!$D$39:$D$782,СВЦЭМ!$A$39:$A$782,$A135,СВЦЭМ!$B$39:$B$782,F$119)+'СЕТ СН'!$I$11+СВЦЭМ!$D$10+'СЕТ СН'!$I$5-'СЕТ СН'!$I$21</f>
        <v>5528.0126652899999</v>
      </c>
      <c r="G135" s="36">
        <f>SUMIFS(СВЦЭМ!$D$39:$D$782,СВЦЭМ!$A$39:$A$782,$A135,СВЦЭМ!$B$39:$B$782,G$119)+'СЕТ СН'!$I$11+СВЦЭМ!$D$10+'СЕТ СН'!$I$5-'СЕТ СН'!$I$21</f>
        <v>5521.8597441800002</v>
      </c>
      <c r="H135" s="36">
        <f>SUMIFS(СВЦЭМ!$D$39:$D$782,СВЦЭМ!$A$39:$A$782,$A135,СВЦЭМ!$B$39:$B$782,H$119)+'СЕТ СН'!$I$11+СВЦЭМ!$D$10+'СЕТ СН'!$I$5-'СЕТ СН'!$I$21</f>
        <v>5367.2261120599997</v>
      </c>
      <c r="I135" s="36">
        <f>SUMIFS(СВЦЭМ!$D$39:$D$782,СВЦЭМ!$A$39:$A$782,$A135,СВЦЭМ!$B$39:$B$782,I$119)+'СЕТ СН'!$I$11+СВЦЭМ!$D$10+'СЕТ СН'!$I$5-'СЕТ СН'!$I$21</f>
        <v>5310.4854011500001</v>
      </c>
      <c r="J135" s="36">
        <f>SUMIFS(СВЦЭМ!$D$39:$D$782,СВЦЭМ!$A$39:$A$782,$A135,СВЦЭМ!$B$39:$B$782,J$119)+'СЕТ СН'!$I$11+СВЦЭМ!$D$10+'СЕТ СН'!$I$5-'СЕТ СН'!$I$21</f>
        <v>5207.4067695100002</v>
      </c>
      <c r="K135" s="36">
        <f>SUMIFS(СВЦЭМ!$D$39:$D$782,СВЦЭМ!$A$39:$A$782,$A135,СВЦЭМ!$B$39:$B$782,K$119)+'СЕТ СН'!$I$11+СВЦЭМ!$D$10+'СЕТ СН'!$I$5-'СЕТ СН'!$I$21</f>
        <v>5129.7436654700005</v>
      </c>
      <c r="L135" s="36">
        <f>SUMIFS(СВЦЭМ!$D$39:$D$782,СВЦЭМ!$A$39:$A$782,$A135,СВЦЭМ!$B$39:$B$782,L$119)+'СЕТ СН'!$I$11+СВЦЭМ!$D$10+'СЕТ СН'!$I$5-'СЕТ СН'!$I$21</f>
        <v>5086.0570503199997</v>
      </c>
      <c r="M135" s="36">
        <f>SUMIFS(СВЦЭМ!$D$39:$D$782,СВЦЭМ!$A$39:$A$782,$A135,СВЦЭМ!$B$39:$B$782,M$119)+'СЕТ СН'!$I$11+СВЦЭМ!$D$10+'СЕТ СН'!$I$5-'СЕТ СН'!$I$21</f>
        <v>5054.6019094100002</v>
      </c>
      <c r="N135" s="36">
        <f>SUMIFS(СВЦЭМ!$D$39:$D$782,СВЦЭМ!$A$39:$A$782,$A135,СВЦЭМ!$B$39:$B$782,N$119)+'СЕТ СН'!$I$11+СВЦЭМ!$D$10+'СЕТ СН'!$I$5-'СЕТ СН'!$I$21</f>
        <v>5047.8313525800004</v>
      </c>
      <c r="O135" s="36">
        <f>SUMIFS(СВЦЭМ!$D$39:$D$782,СВЦЭМ!$A$39:$A$782,$A135,СВЦЭМ!$B$39:$B$782,O$119)+'СЕТ СН'!$I$11+СВЦЭМ!$D$10+'СЕТ СН'!$I$5-'СЕТ СН'!$I$21</f>
        <v>5054.51182565</v>
      </c>
      <c r="P135" s="36">
        <f>SUMIFS(СВЦЭМ!$D$39:$D$782,СВЦЭМ!$A$39:$A$782,$A135,СВЦЭМ!$B$39:$B$782,P$119)+'СЕТ СН'!$I$11+СВЦЭМ!$D$10+'СЕТ СН'!$I$5-'СЕТ СН'!$I$21</f>
        <v>5057.3521706600004</v>
      </c>
      <c r="Q135" s="36">
        <f>SUMIFS(СВЦЭМ!$D$39:$D$782,СВЦЭМ!$A$39:$A$782,$A135,СВЦЭМ!$B$39:$B$782,Q$119)+'СЕТ СН'!$I$11+СВЦЭМ!$D$10+'СЕТ СН'!$I$5-'СЕТ СН'!$I$21</f>
        <v>5036.1677428399998</v>
      </c>
      <c r="R135" s="36">
        <f>SUMIFS(СВЦЭМ!$D$39:$D$782,СВЦЭМ!$A$39:$A$782,$A135,СВЦЭМ!$B$39:$B$782,R$119)+'СЕТ СН'!$I$11+СВЦЭМ!$D$10+'СЕТ СН'!$I$5-'СЕТ СН'!$I$21</f>
        <v>5025.7936166300005</v>
      </c>
      <c r="S135" s="36">
        <f>SUMIFS(СВЦЭМ!$D$39:$D$782,СВЦЭМ!$A$39:$A$782,$A135,СВЦЭМ!$B$39:$B$782,S$119)+'СЕТ СН'!$I$11+СВЦЭМ!$D$10+'СЕТ СН'!$I$5-'СЕТ СН'!$I$21</f>
        <v>5027.13390471</v>
      </c>
      <c r="T135" s="36">
        <f>SUMIFS(СВЦЭМ!$D$39:$D$782,СВЦЭМ!$A$39:$A$782,$A135,СВЦЭМ!$B$39:$B$782,T$119)+'СЕТ СН'!$I$11+СВЦЭМ!$D$10+'СЕТ СН'!$I$5-'СЕТ СН'!$I$21</f>
        <v>5055.9931973000002</v>
      </c>
      <c r="U135" s="36">
        <f>SUMIFS(СВЦЭМ!$D$39:$D$782,СВЦЭМ!$A$39:$A$782,$A135,СВЦЭМ!$B$39:$B$782,U$119)+'СЕТ СН'!$I$11+СВЦЭМ!$D$10+'СЕТ СН'!$I$5-'СЕТ СН'!$I$21</f>
        <v>5062.7656803299997</v>
      </c>
      <c r="V135" s="36">
        <f>SUMIFS(СВЦЭМ!$D$39:$D$782,СВЦЭМ!$A$39:$A$782,$A135,СВЦЭМ!$B$39:$B$782,V$119)+'СЕТ СН'!$I$11+СВЦЭМ!$D$10+'СЕТ СН'!$I$5-'СЕТ СН'!$I$21</f>
        <v>4884.7691881999999</v>
      </c>
      <c r="W135" s="36">
        <f>SUMIFS(СВЦЭМ!$D$39:$D$782,СВЦЭМ!$A$39:$A$782,$A135,СВЦЭМ!$B$39:$B$782,W$119)+'СЕТ СН'!$I$11+СВЦЭМ!$D$10+'СЕТ СН'!$I$5-'СЕТ СН'!$I$21</f>
        <v>4708.7312779100002</v>
      </c>
      <c r="X135" s="36">
        <f>SUMIFS(СВЦЭМ!$D$39:$D$782,СВЦЭМ!$A$39:$A$782,$A135,СВЦЭМ!$B$39:$B$782,X$119)+'СЕТ СН'!$I$11+СВЦЭМ!$D$10+'СЕТ СН'!$I$5-'СЕТ СН'!$I$21</f>
        <v>4727.4591373100002</v>
      </c>
      <c r="Y135" s="36">
        <f>SUMIFS(СВЦЭМ!$D$39:$D$782,СВЦЭМ!$A$39:$A$782,$A135,СВЦЭМ!$B$39:$B$782,Y$119)+'СЕТ СН'!$I$11+СВЦЭМ!$D$10+'СЕТ СН'!$I$5-'СЕТ СН'!$I$21</f>
        <v>4771.7042828800004</v>
      </c>
    </row>
    <row r="136" spans="1:25" ht="15.75" x14ac:dyDescent="0.2">
      <c r="A136" s="35">
        <f t="shared" si="3"/>
        <v>45124</v>
      </c>
      <c r="B136" s="36">
        <f>SUMIFS(СВЦЭМ!$D$39:$D$782,СВЦЭМ!$A$39:$A$782,$A136,СВЦЭМ!$B$39:$B$782,B$119)+'СЕТ СН'!$I$11+СВЦЭМ!$D$10+'СЕТ СН'!$I$5-'СЕТ СН'!$I$21</f>
        <v>4838.13603392</v>
      </c>
      <c r="C136" s="36">
        <f>SUMIFS(СВЦЭМ!$D$39:$D$782,СВЦЭМ!$A$39:$A$782,$A136,СВЦЭМ!$B$39:$B$782,C$119)+'СЕТ СН'!$I$11+СВЦЭМ!$D$10+'СЕТ СН'!$I$5-'СЕТ СН'!$I$21</f>
        <v>5045.2367078200004</v>
      </c>
      <c r="D136" s="36">
        <f>SUMIFS(СВЦЭМ!$D$39:$D$782,СВЦЭМ!$A$39:$A$782,$A136,СВЦЭМ!$B$39:$B$782,D$119)+'СЕТ СН'!$I$11+СВЦЭМ!$D$10+'СЕТ СН'!$I$5-'СЕТ СН'!$I$21</f>
        <v>5366.0995997700002</v>
      </c>
      <c r="E136" s="36">
        <f>SUMIFS(СВЦЭМ!$D$39:$D$782,СВЦЭМ!$A$39:$A$782,$A136,СВЦЭМ!$B$39:$B$782,E$119)+'СЕТ СН'!$I$11+СВЦЭМ!$D$10+'СЕТ СН'!$I$5-'СЕТ СН'!$I$21</f>
        <v>5471.8040939399998</v>
      </c>
      <c r="F136" s="36">
        <f>SUMIFS(СВЦЭМ!$D$39:$D$782,СВЦЭМ!$A$39:$A$782,$A136,СВЦЭМ!$B$39:$B$782,F$119)+'СЕТ СН'!$I$11+СВЦЭМ!$D$10+'СЕТ СН'!$I$5-'СЕТ СН'!$I$21</f>
        <v>5511.85625712</v>
      </c>
      <c r="G136" s="36">
        <f>SUMIFS(СВЦЭМ!$D$39:$D$782,СВЦЭМ!$A$39:$A$782,$A136,СВЦЭМ!$B$39:$B$782,G$119)+'СЕТ СН'!$I$11+СВЦЭМ!$D$10+'СЕТ СН'!$I$5-'СЕТ СН'!$I$21</f>
        <v>5556.6674294499999</v>
      </c>
      <c r="H136" s="36">
        <f>SUMIFS(СВЦЭМ!$D$39:$D$782,СВЦЭМ!$A$39:$A$782,$A136,СВЦЭМ!$B$39:$B$782,H$119)+'СЕТ СН'!$I$11+СВЦЭМ!$D$10+'СЕТ СН'!$I$5-'СЕТ СН'!$I$21</f>
        <v>5405.6004644300001</v>
      </c>
      <c r="I136" s="36">
        <f>SUMIFS(СВЦЭМ!$D$39:$D$782,СВЦЭМ!$A$39:$A$782,$A136,СВЦЭМ!$B$39:$B$782,I$119)+'СЕТ СН'!$I$11+СВЦЭМ!$D$10+'СЕТ СН'!$I$5-'СЕТ СН'!$I$21</f>
        <v>5296.9630633100005</v>
      </c>
      <c r="J136" s="36">
        <f>SUMIFS(СВЦЭМ!$D$39:$D$782,СВЦЭМ!$A$39:$A$782,$A136,СВЦЭМ!$B$39:$B$782,J$119)+'СЕТ СН'!$I$11+СВЦЭМ!$D$10+'СЕТ СН'!$I$5-'СЕТ СН'!$I$21</f>
        <v>5237.5928582300003</v>
      </c>
      <c r="K136" s="36">
        <f>SUMIFS(СВЦЭМ!$D$39:$D$782,СВЦЭМ!$A$39:$A$782,$A136,СВЦЭМ!$B$39:$B$782,K$119)+'СЕТ СН'!$I$11+СВЦЭМ!$D$10+'СЕТ СН'!$I$5-'СЕТ СН'!$I$21</f>
        <v>5195.3009183900003</v>
      </c>
      <c r="L136" s="36">
        <f>SUMIFS(СВЦЭМ!$D$39:$D$782,СВЦЭМ!$A$39:$A$782,$A136,СВЦЭМ!$B$39:$B$782,L$119)+'СЕТ СН'!$I$11+СВЦЭМ!$D$10+'СЕТ СН'!$I$5-'СЕТ СН'!$I$21</f>
        <v>5175.99493927</v>
      </c>
      <c r="M136" s="36">
        <f>SUMIFS(СВЦЭМ!$D$39:$D$782,СВЦЭМ!$A$39:$A$782,$A136,СВЦЭМ!$B$39:$B$782,M$119)+'СЕТ СН'!$I$11+СВЦЭМ!$D$10+'СЕТ СН'!$I$5-'СЕТ СН'!$I$21</f>
        <v>5173.91235667</v>
      </c>
      <c r="N136" s="36">
        <f>SUMIFS(СВЦЭМ!$D$39:$D$782,СВЦЭМ!$A$39:$A$782,$A136,СВЦЭМ!$B$39:$B$782,N$119)+'СЕТ СН'!$I$11+СВЦЭМ!$D$10+'СЕТ СН'!$I$5-'СЕТ СН'!$I$21</f>
        <v>5176.1042949100001</v>
      </c>
      <c r="O136" s="36">
        <f>SUMIFS(СВЦЭМ!$D$39:$D$782,СВЦЭМ!$A$39:$A$782,$A136,СВЦЭМ!$B$39:$B$782,O$119)+'СЕТ СН'!$I$11+СВЦЭМ!$D$10+'СЕТ СН'!$I$5-'СЕТ СН'!$I$21</f>
        <v>5168.3053869900004</v>
      </c>
      <c r="P136" s="36">
        <f>SUMIFS(СВЦЭМ!$D$39:$D$782,СВЦЭМ!$A$39:$A$782,$A136,СВЦЭМ!$B$39:$B$782,P$119)+'СЕТ СН'!$I$11+СВЦЭМ!$D$10+'СЕТ СН'!$I$5-'СЕТ СН'!$I$21</f>
        <v>5176.5967437100007</v>
      </c>
      <c r="Q136" s="36">
        <f>SUMIFS(СВЦЭМ!$D$39:$D$782,СВЦЭМ!$A$39:$A$782,$A136,СВЦЭМ!$B$39:$B$782,Q$119)+'СЕТ СН'!$I$11+СВЦЭМ!$D$10+'СЕТ СН'!$I$5-'СЕТ СН'!$I$21</f>
        <v>5152.76374502</v>
      </c>
      <c r="R136" s="36">
        <f>SUMIFS(СВЦЭМ!$D$39:$D$782,СВЦЭМ!$A$39:$A$782,$A136,СВЦЭМ!$B$39:$B$782,R$119)+'СЕТ СН'!$I$11+СВЦЭМ!$D$10+'СЕТ СН'!$I$5-'СЕТ СН'!$I$21</f>
        <v>5147.96190329</v>
      </c>
      <c r="S136" s="36">
        <f>SUMIFS(СВЦЭМ!$D$39:$D$782,СВЦЭМ!$A$39:$A$782,$A136,СВЦЭМ!$B$39:$B$782,S$119)+'СЕТ СН'!$I$11+СВЦЭМ!$D$10+'СЕТ СН'!$I$5-'СЕТ СН'!$I$21</f>
        <v>5140.1485773599998</v>
      </c>
      <c r="T136" s="36">
        <f>SUMIFS(СВЦЭМ!$D$39:$D$782,СВЦЭМ!$A$39:$A$782,$A136,СВЦЭМ!$B$39:$B$782,T$119)+'СЕТ СН'!$I$11+СВЦЭМ!$D$10+'СЕТ СН'!$I$5-'СЕТ СН'!$I$21</f>
        <v>5168.2132927600005</v>
      </c>
      <c r="U136" s="36">
        <f>SUMIFS(СВЦЭМ!$D$39:$D$782,СВЦЭМ!$A$39:$A$782,$A136,СВЦЭМ!$B$39:$B$782,U$119)+'СЕТ СН'!$I$11+СВЦЭМ!$D$10+'СЕТ СН'!$I$5-'СЕТ СН'!$I$21</f>
        <v>5172.5643077200002</v>
      </c>
      <c r="V136" s="36">
        <f>SUMIFS(СВЦЭМ!$D$39:$D$782,СВЦЭМ!$A$39:$A$782,$A136,СВЦЭМ!$B$39:$B$782,V$119)+'СЕТ СН'!$I$11+СВЦЭМ!$D$10+'СЕТ СН'!$I$5-'СЕТ СН'!$I$21</f>
        <v>5190.5948085500004</v>
      </c>
      <c r="W136" s="36">
        <f>SUMIFS(СВЦЭМ!$D$39:$D$782,СВЦЭМ!$A$39:$A$782,$A136,СВЦЭМ!$B$39:$B$782,W$119)+'СЕТ СН'!$I$11+СВЦЭМ!$D$10+'СЕТ СН'!$I$5-'СЕТ СН'!$I$21</f>
        <v>5164.0333381800001</v>
      </c>
      <c r="X136" s="36">
        <f>SUMIFS(СВЦЭМ!$D$39:$D$782,СВЦЭМ!$A$39:$A$782,$A136,СВЦЭМ!$B$39:$B$782,X$119)+'СЕТ СН'!$I$11+СВЦЭМ!$D$10+'СЕТ СН'!$I$5-'СЕТ СН'!$I$21</f>
        <v>5214.2599424199998</v>
      </c>
      <c r="Y136" s="36">
        <f>SUMIFS(СВЦЭМ!$D$39:$D$782,СВЦЭМ!$A$39:$A$782,$A136,СВЦЭМ!$B$39:$B$782,Y$119)+'СЕТ СН'!$I$11+СВЦЭМ!$D$10+'СЕТ СН'!$I$5-'СЕТ СН'!$I$21</f>
        <v>5295.2245780000003</v>
      </c>
    </row>
    <row r="137" spans="1:25" ht="15.75" x14ac:dyDescent="0.2">
      <c r="A137" s="35">
        <f t="shared" si="3"/>
        <v>45125</v>
      </c>
      <c r="B137" s="36">
        <f>SUMIFS(СВЦЭМ!$D$39:$D$782,СВЦЭМ!$A$39:$A$782,$A137,СВЦЭМ!$B$39:$B$782,B$119)+'СЕТ СН'!$I$11+СВЦЭМ!$D$10+'СЕТ СН'!$I$5-'СЕТ СН'!$I$21</f>
        <v>5238.1238320600005</v>
      </c>
      <c r="C137" s="36">
        <f>SUMIFS(СВЦЭМ!$D$39:$D$782,СВЦЭМ!$A$39:$A$782,$A137,СВЦЭМ!$B$39:$B$782,C$119)+'СЕТ СН'!$I$11+СВЦЭМ!$D$10+'СЕТ СН'!$I$5-'СЕТ СН'!$I$21</f>
        <v>5274.4098177599999</v>
      </c>
      <c r="D137" s="36">
        <f>SUMIFS(СВЦЭМ!$D$39:$D$782,СВЦЭМ!$A$39:$A$782,$A137,СВЦЭМ!$B$39:$B$782,D$119)+'СЕТ СН'!$I$11+СВЦЭМ!$D$10+'СЕТ СН'!$I$5-'СЕТ СН'!$I$21</f>
        <v>5440.5307158599999</v>
      </c>
      <c r="E137" s="36">
        <f>SUMIFS(СВЦЭМ!$D$39:$D$782,СВЦЭМ!$A$39:$A$782,$A137,СВЦЭМ!$B$39:$B$782,E$119)+'СЕТ СН'!$I$11+СВЦЭМ!$D$10+'СЕТ СН'!$I$5-'СЕТ СН'!$I$21</f>
        <v>5545.3259221500002</v>
      </c>
      <c r="F137" s="36">
        <f>SUMIFS(СВЦЭМ!$D$39:$D$782,СВЦЭМ!$A$39:$A$782,$A137,СВЦЭМ!$B$39:$B$782,F$119)+'СЕТ СН'!$I$11+СВЦЭМ!$D$10+'СЕТ СН'!$I$5-'СЕТ СН'!$I$21</f>
        <v>5554.6389466999999</v>
      </c>
      <c r="G137" s="36">
        <f>SUMIFS(СВЦЭМ!$D$39:$D$782,СВЦЭМ!$A$39:$A$782,$A137,СВЦЭМ!$B$39:$B$782,G$119)+'СЕТ СН'!$I$11+СВЦЭМ!$D$10+'СЕТ СН'!$I$5-'СЕТ СН'!$I$21</f>
        <v>5564.5588853099998</v>
      </c>
      <c r="H137" s="36">
        <f>SUMIFS(СВЦЭМ!$D$39:$D$782,СВЦЭМ!$A$39:$A$782,$A137,СВЦЭМ!$B$39:$B$782,H$119)+'СЕТ СН'!$I$11+СВЦЭМ!$D$10+'СЕТ СН'!$I$5-'СЕТ СН'!$I$21</f>
        <v>5360.9511417900003</v>
      </c>
      <c r="I137" s="36">
        <f>SUMIFS(СВЦЭМ!$D$39:$D$782,СВЦЭМ!$A$39:$A$782,$A137,СВЦЭМ!$B$39:$B$782,I$119)+'СЕТ СН'!$I$11+СВЦЭМ!$D$10+'СЕТ СН'!$I$5-'СЕТ СН'!$I$21</f>
        <v>5284.1369972400007</v>
      </c>
      <c r="J137" s="36">
        <f>SUMIFS(СВЦЭМ!$D$39:$D$782,СВЦЭМ!$A$39:$A$782,$A137,СВЦЭМ!$B$39:$B$782,J$119)+'СЕТ СН'!$I$11+СВЦЭМ!$D$10+'СЕТ СН'!$I$5-'СЕТ СН'!$I$21</f>
        <v>5191.2043764400005</v>
      </c>
      <c r="K137" s="36">
        <f>SUMIFS(СВЦЭМ!$D$39:$D$782,СВЦЭМ!$A$39:$A$782,$A137,СВЦЭМ!$B$39:$B$782,K$119)+'СЕТ СН'!$I$11+СВЦЭМ!$D$10+'СЕТ СН'!$I$5-'СЕТ СН'!$I$21</f>
        <v>5134.0567584700002</v>
      </c>
      <c r="L137" s="36">
        <f>SUMIFS(СВЦЭМ!$D$39:$D$782,СВЦЭМ!$A$39:$A$782,$A137,СВЦЭМ!$B$39:$B$782,L$119)+'СЕТ СН'!$I$11+СВЦЭМ!$D$10+'СЕТ СН'!$I$5-'СЕТ СН'!$I$21</f>
        <v>5121.9355326800005</v>
      </c>
      <c r="M137" s="36">
        <f>SUMIFS(СВЦЭМ!$D$39:$D$782,СВЦЭМ!$A$39:$A$782,$A137,СВЦЭМ!$B$39:$B$782,M$119)+'СЕТ СН'!$I$11+СВЦЭМ!$D$10+'СЕТ СН'!$I$5-'СЕТ СН'!$I$21</f>
        <v>5106.9293450599998</v>
      </c>
      <c r="N137" s="36">
        <f>SUMIFS(СВЦЭМ!$D$39:$D$782,СВЦЭМ!$A$39:$A$782,$A137,СВЦЭМ!$B$39:$B$782,N$119)+'СЕТ СН'!$I$11+СВЦЭМ!$D$10+'СЕТ СН'!$I$5-'СЕТ СН'!$I$21</f>
        <v>5109.2550922500004</v>
      </c>
      <c r="O137" s="36">
        <f>SUMIFS(СВЦЭМ!$D$39:$D$782,СВЦЭМ!$A$39:$A$782,$A137,СВЦЭМ!$B$39:$B$782,O$119)+'СЕТ СН'!$I$11+СВЦЭМ!$D$10+'СЕТ СН'!$I$5-'СЕТ СН'!$I$21</f>
        <v>5107.7980797099999</v>
      </c>
      <c r="P137" s="36">
        <f>SUMIFS(СВЦЭМ!$D$39:$D$782,СВЦЭМ!$A$39:$A$782,$A137,СВЦЭМ!$B$39:$B$782,P$119)+'СЕТ СН'!$I$11+СВЦЭМ!$D$10+'СЕТ СН'!$I$5-'СЕТ СН'!$I$21</f>
        <v>5106.7622114100004</v>
      </c>
      <c r="Q137" s="36">
        <f>SUMIFS(СВЦЭМ!$D$39:$D$782,СВЦЭМ!$A$39:$A$782,$A137,СВЦЭМ!$B$39:$B$782,Q$119)+'СЕТ СН'!$I$11+СВЦЭМ!$D$10+'СЕТ СН'!$I$5-'СЕТ СН'!$I$21</f>
        <v>5084.4496220000001</v>
      </c>
      <c r="R137" s="36">
        <f>SUMIFS(СВЦЭМ!$D$39:$D$782,СВЦЭМ!$A$39:$A$782,$A137,СВЦЭМ!$B$39:$B$782,R$119)+'СЕТ СН'!$I$11+СВЦЭМ!$D$10+'СЕТ СН'!$I$5-'СЕТ СН'!$I$21</f>
        <v>5088.2647627400002</v>
      </c>
      <c r="S137" s="36">
        <f>SUMIFS(СВЦЭМ!$D$39:$D$782,СВЦЭМ!$A$39:$A$782,$A137,СВЦЭМ!$B$39:$B$782,S$119)+'СЕТ СН'!$I$11+СВЦЭМ!$D$10+'СЕТ СН'!$I$5-'СЕТ СН'!$I$21</f>
        <v>5091.3296548500002</v>
      </c>
      <c r="T137" s="36">
        <f>SUMIFS(СВЦЭМ!$D$39:$D$782,СВЦЭМ!$A$39:$A$782,$A137,СВЦЭМ!$B$39:$B$782,T$119)+'СЕТ СН'!$I$11+СВЦЭМ!$D$10+'СЕТ СН'!$I$5-'СЕТ СН'!$I$21</f>
        <v>5112.9407815200002</v>
      </c>
      <c r="U137" s="36">
        <f>SUMIFS(СВЦЭМ!$D$39:$D$782,СВЦЭМ!$A$39:$A$782,$A137,СВЦЭМ!$B$39:$B$782,U$119)+'СЕТ СН'!$I$11+СВЦЭМ!$D$10+'СЕТ СН'!$I$5-'СЕТ СН'!$I$21</f>
        <v>5137.2259457</v>
      </c>
      <c r="V137" s="36">
        <f>SUMIFS(СВЦЭМ!$D$39:$D$782,СВЦЭМ!$A$39:$A$782,$A137,СВЦЭМ!$B$39:$B$782,V$119)+'СЕТ СН'!$I$11+СВЦЭМ!$D$10+'СЕТ СН'!$I$5-'СЕТ СН'!$I$21</f>
        <v>5138.4997891800003</v>
      </c>
      <c r="W137" s="36">
        <f>SUMIFS(СВЦЭМ!$D$39:$D$782,СВЦЭМ!$A$39:$A$782,$A137,СВЦЭМ!$B$39:$B$782,W$119)+'СЕТ СН'!$I$11+СВЦЭМ!$D$10+'СЕТ СН'!$I$5-'СЕТ СН'!$I$21</f>
        <v>5119.6421529100007</v>
      </c>
      <c r="X137" s="36">
        <f>SUMIFS(СВЦЭМ!$D$39:$D$782,СВЦЭМ!$A$39:$A$782,$A137,СВЦЭМ!$B$39:$B$782,X$119)+'СЕТ СН'!$I$11+СВЦЭМ!$D$10+'СЕТ СН'!$I$5-'СЕТ СН'!$I$21</f>
        <v>5154.8977909599998</v>
      </c>
      <c r="Y137" s="36">
        <f>SUMIFS(СВЦЭМ!$D$39:$D$782,СВЦЭМ!$A$39:$A$782,$A137,СВЦЭМ!$B$39:$B$782,Y$119)+'СЕТ СН'!$I$11+СВЦЭМ!$D$10+'СЕТ СН'!$I$5-'СЕТ СН'!$I$21</f>
        <v>5227.9630939500003</v>
      </c>
    </row>
    <row r="138" spans="1:25" ht="15.75" x14ac:dyDescent="0.2">
      <c r="A138" s="35">
        <f t="shared" si="3"/>
        <v>45126</v>
      </c>
      <c r="B138" s="36">
        <f>SUMIFS(СВЦЭМ!$D$39:$D$782,СВЦЭМ!$A$39:$A$782,$A138,СВЦЭМ!$B$39:$B$782,B$119)+'СЕТ СН'!$I$11+СВЦЭМ!$D$10+'СЕТ СН'!$I$5-'СЕТ СН'!$I$21</f>
        <v>5336.8828775000002</v>
      </c>
      <c r="C138" s="36">
        <f>SUMIFS(СВЦЭМ!$D$39:$D$782,СВЦЭМ!$A$39:$A$782,$A138,СВЦЭМ!$B$39:$B$782,C$119)+'СЕТ СН'!$I$11+СВЦЭМ!$D$10+'СЕТ СН'!$I$5-'СЕТ СН'!$I$21</f>
        <v>5377.2875523900002</v>
      </c>
      <c r="D138" s="36">
        <f>SUMIFS(СВЦЭМ!$D$39:$D$782,СВЦЭМ!$A$39:$A$782,$A138,СВЦЭМ!$B$39:$B$782,D$119)+'СЕТ СН'!$I$11+СВЦЭМ!$D$10+'СЕТ СН'!$I$5-'СЕТ СН'!$I$21</f>
        <v>5473.5416534100004</v>
      </c>
      <c r="E138" s="36">
        <f>SUMIFS(СВЦЭМ!$D$39:$D$782,СВЦЭМ!$A$39:$A$782,$A138,СВЦЭМ!$B$39:$B$782,E$119)+'СЕТ СН'!$I$11+СВЦЭМ!$D$10+'СЕТ СН'!$I$5-'СЕТ СН'!$I$21</f>
        <v>5510.6633912200004</v>
      </c>
      <c r="F138" s="36">
        <f>SUMIFS(СВЦЭМ!$D$39:$D$782,СВЦЭМ!$A$39:$A$782,$A138,СВЦЭМ!$B$39:$B$782,F$119)+'СЕТ СН'!$I$11+СВЦЭМ!$D$10+'СЕТ СН'!$I$5-'СЕТ СН'!$I$21</f>
        <v>5506.8354430600002</v>
      </c>
      <c r="G138" s="36">
        <f>SUMIFS(СВЦЭМ!$D$39:$D$782,СВЦЭМ!$A$39:$A$782,$A138,СВЦЭМ!$B$39:$B$782,G$119)+'СЕТ СН'!$I$11+СВЦЭМ!$D$10+'СЕТ СН'!$I$5-'СЕТ СН'!$I$21</f>
        <v>5498.8133073999998</v>
      </c>
      <c r="H138" s="36">
        <f>SUMIFS(СВЦЭМ!$D$39:$D$782,СВЦЭМ!$A$39:$A$782,$A138,СВЦЭМ!$B$39:$B$782,H$119)+'СЕТ СН'!$I$11+СВЦЭМ!$D$10+'СЕТ СН'!$I$5-'СЕТ СН'!$I$21</f>
        <v>5383.8530536600001</v>
      </c>
      <c r="I138" s="36">
        <f>SUMIFS(СВЦЭМ!$D$39:$D$782,СВЦЭМ!$A$39:$A$782,$A138,СВЦЭМ!$B$39:$B$782,I$119)+'СЕТ СН'!$I$11+СВЦЭМ!$D$10+'СЕТ СН'!$I$5-'СЕТ СН'!$I$21</f>
        <v>5292.5988265000005</v>
      </c>
      <c r="J138" s="36">
        <f>SUMIFS(СВЦЭМ!$D$39:$D$782,СВЦЭМ!$A$39:$A$782,$A138,СВЦЭМ!$B$39:$B$782,J$119)+'СЕТ СН'!$I$11+СВЦЭМ!$D$10+'СЕТ СН'!$I$5-'СЕТ СН'!$I$21</f>
        <v>5211.0699643300004</v>
      </c>
      <c r="K138" s="36">
        <f>SUMIFS(СВЦЭМ!$D$39:$D$782,СВЦЭМ!$A$39:$A$782,$A138,СВЦЭМ!$B$39:$B$782,K$119)+'СЕТ СН'!$I$11+СВЦЭМ!$D$10+'СЕТ СН'!$I$5-'СЕТ СН'!$I$21</f>
        <v>5140.1988755299999</v>
      </c>
      <c r="L138" s="36">
        <f>SUMIFS(СВЦЭМ!$D$39:$D$782,СВЦЭМ!$A$39:$A$782,$A138,СВЦЭМ!$B$39:$B$782,L$119)+'СЕТ СН'!$I$11+СВЦЭМ!$D$10+'СЕТ СН'!$I$5-'СЕТ СН'!$I$21</f>
        <v>5111.9188159000005</v>
      </c>
      <c r="M138" s="36">
        <f>SUMIFS(СВЦЭМ!$D$39:$D$782,СВЦЭМ!$A$39:$A$782,$A138,СВЦЭМ!$B$39:$B$782,M$119)+'СЕТ СН'!$I$11+СВЦЭМ!$D$10+'СЕТ СН'!$I$5-'СЕТ СН'!$I$21</f>
        <v>5107.1471720400004</v>
      </c>
      <c r="N138" s="36">
        <f>SUMIFS(СВЦЭМ!$D$39:$D$782,СВЦЭМ!$A$39:$A$782,$A138,СВЦЭМ!$B$39:$B$782,N$119)+'СЕТ СН'!$I$11+СВЦЭМ!$D$10+'СЕТ СН'!$I$5-'СЕТ СН'!$I$21</f>
        <v>5101.3104018200002</v>
      </c>
      <c r="O138" s="36">
        <f>SUMIFS(СВЦЭМ!$D$39:$D$782,СВЦЭМ!$A$39:$A$782,$A138,СВЦЭМ!$B$39:$B$782,O$119)+'СЕТ СН'!$I$11+СВЦЭМ!$D$10+'СЕТ СН'!$I$5-'СЕТ СН'!$I$21</f>
        <v>5106.1769292999998</v>
      </c>
      <c r="P138" s="36">
        <f>SUMIFS(СВЦЭМ!$D$39:$D$782,СВЦЭМ!$A$39:$A$782,$A138,СВЦЭМ!$B$39:$B$782,P$119)+'СЕТ СН'!$I$11+СВЦЭМ!$D$10+'СЕТ СН'!$I$5-'СЕТ СН'!$I$21</f>
        <v>5096.5279558500006</v>
      </c>
      <c r="Q138" s="36">
        <f>SUMIFS(СВЦЭМ!$D$39:$D$782,СВЦЭМ!$A$39:$A$782,$A138,СВЦЭМ!$B$39:$B$782,Q$119)+'СЕТ СН'!$I$11+СВЦЭМ!$D$10+'СЕТ СН'!$I$5-'СЕТ СН'!$I$21</f>
        <v>5098.6243743900004</v>
      </c>
      <c r="R138" s="36">
        <f>SUMIFS(СВЦЭМ!$D$39:$D$782,СВЦЭМ!$A$39:$A$782,$A138,СВЦЭМ!$B$39:$B$782,R$119)+'СЕТ СН'!$I$11+СВЦЭМ!$D$10+'СЕТ СН'!$I$5-'СЕТ СН'!$I$21</f>
        <v>5111.3021033900004</v>
      </c>
      <c r="S138" s="36">
        <f>SUMIFS(СВЦЭМ!$D$39:$D$782,СВЦЭМ!$A$39:$A$782,$A138,СВЦЭМ!$B$39:$B$782,S$119)+'СЕТ СН'!$I$11+СВЦЭМ!$D$10+'СЕТ СН'!$I$5-'СЕТ СН'!$I$21</f>
        <v>5118.3522215800003</v>
      </c>
      <c r="T138" s="36">
        <f>SUMIFS(СВЦЭМ!$D$39:$D$782,СВЦЭМ!$A$39:$A$782,$A138,СВЦЭМ!$B$39:$B$782,T$119)+'СЕТ СН'!$I$11+СВЦЭМ!$D$10+'СЕТ СН'!$I$5-'СЕТ СН'!$I$21</f>
        <v>5152.5515998400006</v>
      </c>
      <c r="U138" s="36">
        <f>SUMIFS(СВЦЭМ!$D$39:$D$782,СВЦЭМ!$A$39:$A$782,$A138,СВЦЭМ!$B$39:$B$782,U$119)+'СЕТ СН'!$I$11+СВЦЭМ!$D$10+'СЕТ СН'!$I$5-'СЕТ СН'!$I$21</f>
        <v>5151.2075596200002</v>
      </c>
      <c r="V138" s="36">
        <f>SUMIFS(СВЦЭМ!$D$39:$D$782,СВЦЭМ!$A$39:$A$782,$A138,СВЦЭМ!$B$39:$B$782,V$119)+'СЕТ СН'!$I$11+СВЦЭМ!$D$10+'СЕТ СН'!$I$5-'СЕТ СН'!$I$21</f>
        <v>5163.17176578</v>
      </c>
      <c r="W138" s="36">
        <f>SUMIFS(СВЦЭМ!$D$39:$D$782,СВЦЭМ!$A$39:$A$782,$A138,СВЦЭМ!$B$39:$B$782,W$119)+'СЕТ СН'!$I$11+СВЦЭМ!$D$10+'СЕТ СН'!$I$5-'СЕТ СН'!$I$21</f>
        <v>5150.76933706</v>
      </c>
      <c r="X138" s="36">
        <f>SUMIFS(СВЦЭМ!$D$39:$D$782,СВЦЭМ!$A$39:$A$782,$A138,СВЦЭМ!$B$39:$B$782,X$119)+'СЕТ СН'!$I$11+СВЦЭМ!$D$10+'СЕТ СН'!$I$5-'СЕТ СН'!$I$21</f>
        <v>5191.2677012500008</v>
      </c>
      <c r="Y138" s="36">
        <f>SUMIFS(СВЦЭМ!$D$39:$D$782,СВЦЭМ!$A$39:$A$782,$A138,СВЦЭМ!$B$39:$B$782,Y$119)+'СЕТ СН'!$I$11+СВЦЭМ!$D$10+'СЕТ СН'!$I$5-'СЕТ СН'!$I$21</f>
        <v>5277.2304566500006</v>
      </c>
    </row>
    <row r="139" spans="1:25" ht="15.75" x14ac:dyDescent="0.2">
      <c r="A139" s="35">
        <f t="shared" si="3"/>
        <v>45127</v>
      </c>
      <c r="B139" s="36">
        <f>SUMIFS(СВЦЭМ!$D$39:$D$782,СВЦЭМ!$A$39:$A$782,$A139,СВЦЭМ!$B$39:$B$782,B$119)+'СЕТ СН'!$I$11+СВЦЭМ!$D$10+'СЕТ СН'!$I$5-'СЕТ СН'!$I$21</f>
        <v>5277.1849501500001</v>
      </c>
      <c r="C139" s="36">
        <f>SUMIFS(СВЦЭМ!$D$39:$D$782,СВЦЭМ!$A$39:$A$782,$A139,СВЦЭМ!$B$39:$B$782,C$119)+'СЕТ СН'!$I$11+СВЦЭМ!$D$10+'СЕТ СН'!$I$5-'СЕТ СН'!$I$21</f>
        <v>5369.36383931</v>
      </c>
      <c r="D139" s="36">
        <f>SUMIFS(СВЦЭМ!$D$39:$D$782,СВЦЭМ!$A$39:$A$782,$A139,СВЦЭМ!$B$39:$B$782,D$119)+'СЕТ СН'!$I$11+СВЦЭМ!$D$10+'СЕТ СН'!$I$5-'СЕТ СН'!$I$21</f>
        <v>5483.7162328200002</v>
      </c>
      <c r="E139" s="36">
        <f>SUMIFS(СВЦЭМ!$D$39:$D$782,СВЦЭМ!$A$39:$A$782,$A139,СВЦЭМ!$B$39:$B$782,E$119)+'СЕТ СН'!$I$11+СВЦЭМ!$D$10+'СЕТ СН'!$I$5-'СЕТ СН'!$I$21</f>
        <v>5491.8524056400001</v>
      </c>
      <c r="F139" s="36">
        <f>SUMIFS(СВЦЭМ!$D$39:$D$782,СВЦЭМ!$A$39:$A$782,$A139,СВЦЭМ!$B$39:$B$782,F$119)+'СЕТ СН'!$I$11+СВЦЭМ!$D$10+'СЕТ СН'!$I$5-'СЕТ СН'!$I$21</f>
        <v>5486.0562558900001</v>
      </c>
      <c r="G139" s="36">
        <f>SUMIFS(СВЦЭМ!$D$39:$D$782,СВЦЭМ!$A$39:$A$782,$A139,СВЦЭМ!$B$39:$B$782,G$119)+'СЕТ СН'!$I$11+СВЦЭМ!$D$10+'СЕТ СН'!$I$5-'СЕТ СН'!$I$21</f>
        <v>5500.1519634800006</v>
      </c>
      <c r="H139" s="36">
        <f>SUMIFS(СВЦЭМ!$D$39:$D$782,СВЦЭМ!$A$39:$A$782,$A139,СВЦЭМ!$B$39:$B$782,H$119)+'СЕТ СН'!$I$11+СВЦЭМ!$D$10+'СЕТ СН'!$I$5-'СЕТ СН'!$I$21</f>
        <v>5306.4538544799998</v>
      </c>
      <c r="I139" s="36">
        <f>SUMIFS(СВЦЭМ!$D$39:$D$782,СВЦЭМ!$A$39:$A$782,$A139,СВЦЭМ!$B$39:$B$782,I$119)+'СЕТ СН'!$I$11+СВЦЭМ!$D$10+'СЕТ СН'!$I$5-'СЕТ СН'!$I$21</f>
        <v>5219.9213644900001</v>
      </c>
      <c r="J139" s="36">
        <f>SUMIFS(СВЦЭМ!$D$39:$D$782,СВЦЭМ!$A$39:$A$782,$A139,СВЦЭМ!$B$39:$B$782,J$119)+'СЕТ СН'!$I$11+СВЦЭМ!$D$10+'СЕТ СН'!$I$5-'СЕТ СН'!$I$21</f>
        <v>5109.1567938200005</v>
      </c>
      <c r="K139" s="36">
        <f>SUMIFS(СВЦЭМ!$D$39:$D$782,СВЦЭМ!$A$39:$A$782,$A139,СВЦЭМ!$B$39:$B$782,K$119)+'СЕТ СН'!$I$11+СВЦЭМ!$D$10+'СЕТ СН'!$I$5-'СЕТ СН'!$I$21</f>
        <v>5069.32879288</v>
      </c>
      <c r="L139" s="36">
        <f>SUMIFS(СВЦЭМ!$D$39:$D$782,СВЦЭМ!$A$39:$A$782,$A139,СВЦЭМ!$B$39:$B$782,L$119)+'СЕТ СН'!$I$11+СВЦЭМ!$D$10+'СЕТ СН'!$I$5-'СЕТ СН'!$I$21</f>
        <v>5031.8182564500003</v>
      </c>
      <c r="M139" s="36">
        <f>SUMIFS(СВЦЭМ!$D$39:$D$782,СВЦЭМ!$A$39:$A$782,$A139,СВЦЭМ!$B$39:$B$782,M$119)+'СЕТ СН'!$I$11+СВЦЭМ!$D$10+'СЕТ СН'!$I$5-'СЕТ СН'!$I$21</f>
        <v>5011.3872599000006</v>
      </c>
      <c r="N139" s="36">
        <f>SUMIFS(СВЦЭМ!$D$39:$D$782,СВЦЭМ!$A$39:$A$782,$A139,СВЦЭМ!$B$39:$B$782,N$119)+'СЕТ СН'!$I$11+СВЦЭМ!$D$10+'СЕТ СН'!$I$5-'СЕТ СН'!$I$21</f>
        <v>5003.2755199700005</v>
      </c>
      <c r="O139" s="36">
        <f>SUMIFS(СВЦЭМ!$D$39:$D$782,СВЦЭМ!$A$39:$A$782,$A139,СВЦЭМ!$B$39:$B$782,O$119)+'СЕТ СН'!$I$11+СВЦЭМ!$D$10+'СЕТ СН'!$I$5-'СЕТ СН'!$I$21</f>
        <v>5009.2131910799999</v>
      </c>
      <c r="P139" s="36">
        <f>SUMIFS(СВЦЭМ!$D$39:$D$782,СВЦЭМ!$A$39:$A$782,$A139,СВЦЭМ!$B$39:$B$782,P$119)+'СЕТ СН'!$I$11+СВЦЭМ!$D$10+'СЕТ СН'!$I$5-'СЕТ СН'!$I$21</f>
        <v>5022.0095569900004</v>
      </c>
      <c r="Q139" s="36">
        <f>SUMIFS(СВЦЭМ!$D$39:$D$782,СВЦЭМ!$A$39:$A$782,$A139,СВЦЭМ!$B$39:$B$782,Q$119)+'СЕТ СН'!$I$11+СВЦЭМ!$D$10+'СЕТ СН'!$I$5-'СЕТ СН'!$I$21</f>
        <v>5024.7734884800002</v>
      </c>
      <c r="R139" s="36">
        <f>SUMIFS(СВЦЭМ!$D$39:$D$782,СВЦЭМ!$A$39:$A$782,$A139,СВЦЭМ!$B$39:$B$782,R$119)+'СЕТ СН'!$I$11+СВЦЭМ!$D$10+'СЕТ СН'!$I$5-'СЕТ СН'!$I$21</f>
        <v>5025.9021953199999</v>
      </c>
      <c r="S139" s="36">
        <f>SUMIFS(СВЦЭМ!$D$39:$D$782,СВЦЭМ!$A$39:$A$782,$A139,СВЦЭМ!$B$39:$B$782,S$119)+'СЕТ СН'!$I$11+СВЦЭМ!$D$10+'СЕТ СН'!$I$5-'СЕТ СН'!$I$21</f>
        <v>5030.6702353000001</v>
      </c>
      <c r="T139" s="36">
        <f>SUMIFS(СВЦЭМ!$D$39:$D$782,СВЦЭМ!$A$39:$A$782,$A139,СВЦЭМ!$B$39:$B$782,T$119)+'СЕТ СН'!$I$11+СВЦЭМ!$D$10+'СЕТ СН'!$I$5-'СЕТ СН'!$I$21</f>
        <v>5030.6365410300004</v>
      </c>
      <c r="U139" s="36">
        <f>SUMIFS(СВЦЭМ!$D$39:$D$782,СВЦЭМ!$A$39:$A$782,$A139,СВЦЭМ!$B$39:$B$782,U$119)+'СЕТ СН'!$I$11+СВЦЭМ!$D$10+'СЕТ СН'!$I$5-'СЕТ СН'!$I$21</f>
        <v>5052.1216694300001</v>
      </c>
      <c r="V139" s="36">
        <f>SUMIFS(СВЦЭМ!$D$39:$D$782,СВЦЭМ!$A$39:$A$782,$A139,СВЦЭМ!$B$39:$B$782,V$119)+'СЕТ СН'!$I$11+СВЦЭМ!$D$10+'СЕТ СН'!$I$5-'СЕТ СН'!$I$21</f>
        <v>5055.9367364</v>
      </c>
      <c r="W139" s="36">
        <f>SUMIFS(СВЦЭМ!$D$39:$D$782,СВЦЭМ!$A$39:$A$782,$A139,СВЦЭМ!$B$39:$B$782,W$119)+'СЕТ СН'!$I$11+СВЦЭМ!$D$10+'СЕТ СН'!$I$5-'СЕТ СН'!$I$21</f>
        <v>5062.2328111300003</v>
      </c>
      <c r="X139" s="36">
        <f>SUMIFS(СВЦЭМ!$D$39:$D$782,СВЦЭМ!$A$39:$A$782,$A139,СВЦЭМ!$B$39:$B$782,X$119)+'СЕТ СН'!$I$11+СВЦЭМ!$D$10+'СЕТ СН'!$I$5-'СЕТ СН'!$I$21</f>
        <v>5140.58513864</v>
      </c>
      <c r="Y139" s="36">
        <f>SUMIFS(СВЦЭМ!$D$39:$D$782,СВЦЭМ!$A$39:$A$782,$A139,СВЦЭМ!$B$39:$B$782,Y$119)+'СЕТ СН'!$I$11+СВЦЭМ!$D$10+'СЕТ СН'!$I$5-'СЕТ СН'!$I$21</f>
        <v>5232.2803443499997</v>
      </c>
    </row>
    <row r="140" spans="1:25" ht="15.75" x14ac:dyDescent="0.2">
      <c r="A140" s="35">
        <f t="shared" si="3"/>
        <v>45128</v>
      </c>
      <c r="B140" s="36">
        <f>SUMIFS(СВЦЭМ!$D$39:$D$782,СВЦЭМ!$A$39:$A$782,$A140,СВЦЭМ!$B$39:$B$782,B$119)+'СЕТ СН'!$I$11+СВЦЭМ!$D$10+'СЕТ СН'!$I$5-'СЕТ СН'!$I$21</f>
        <v>5264.7803775700004</v>
      </c>
      <c r="C140" s="36">
        <f>SUMIFS(СВЦЭМ!$D$39:$D$782,СВЦЭМ!$A$39:$A$782,$A140,СВЦЭМ!$B$39:$B$782,C$119)+'СЕТ СН'!$I$11+СВЦЭМ!$D$10+'СЕТ СН'!$I$5-'СЕТ СН'!$I$21</f>
        <v>5357.39186195</v>
      </c>
      <c r="D140" s="36">
        <f>SUMIFS(СВЦЭМ!$D$39:$D$782,СВЦЭМ!$A$39:$A$782,$A140,СВЦЭМ!$B$39:$B$782,D$119)+'СЕТ СН'!$I$11+СВЦЭМ!$D$10+'СЕТ СН'!$I$5-'СЕТ СН'!$I$21</f>
        <v>5465.1196726300004</v>
      </c>
      <c r="E140" s="36">
        <f>SUMIFS(СВЦЭМ!$D$39:$D$782,СВЦЭМ!$A$39:$A$782,$A140,СВЦЭМ!$B$39:$B$782,E$119)+'СЕТ СН'!$I$11+СВЦЭМ!$D$10+'СЕТ СН'!$I$5-'СЕТ СН'!$I$21</f>
        <v>5465.3610964600002</v>
      </c>
      <c r="F140" s="36">
        <f>SUMIFS(СВЦЭМ!$D$39:$D$782,СВЦЭМ!$A$39:$A$782,$A140,СВЦЭМ!$B$39:$B$782,F$119)+'СЕТ СН'!$I$11+СВЦЭМ!$D$10+'СЕТ СН'!$I$5-'СЕТ СН'!$I$21</f>
        <v>5485.1467806000001</v>
      </c>
      <c r="G140" s="36">
        <f>SUMIFS(СВЦЭМ!$D$39:$D$782,СВЦЭМ!$A$39:$A$782,$A140,СВЦЭМ!$B$39:$B$782,G$119)+'СЕТ СН'!$I$11+СВЦЭМ!$D$10+'СЕТ СН'!$I$5-'СЕТ СН'!$I$21</f>
        <v>5492.5229230900004</v>
      </c>
      <c r="H140" s="36">
        <f>SUMIFS(СВЦЭМ!$D$39:$D$782,СВЦЭМ!$A$39:$A$782,$A140,СВЦЭМ!$B$39:$B$782,H$119)+'СЕТ СН'!$I$11+СВЦЭМ!$D$10+'СЕТ СН'!$I$5-'СЕТ СН'!$I$21</f>
        <v>5339.6850352300007</v>
      </c>
      <c r="I140" s="36">
        <f>SUMIFS(СВЦЭМ!$D$39:$D$782,СВЦЭМ!$A$39:$A$782,$A140,СВЦЭМ!$B$39:$B$782,I$119)+'СЕТ СН'!$I$11+СВЦЭМ!$D$10+'СЕТ СН'!$I$5-'СЕТ СН'!$I$21</f>
        <v>5238.9455448300005</v>
      </c>
      <c r="J140" s="36">
        <f>SUMIFS(СВЦЭМ!$D$39:$D$782,СВЦЭМ!$A$39:$A$782,$A140,СВЦЭМ!$B$39:$B$782,J$119)+'СЕТ СН'!$I$11+СВЦЭМ!$D$10+'СЕТ СН'!$I$5-'СЕТ СН'!$I$21</f>
        <v>5124.9167464500006</v>
      </c>
      <c r="K140" s="36">
        <f>SUMIFS(СВЦЭМ!$D$39:$D$782,СВЦЭМ!$A$39:$A$782,$A140,СВЦЭМ!$B$39:$B$782,K$119)+'СЕТ СН'!$I$11+СВЦЭМ!$D$10+'СЕТ СН'!$I$5-'СЕТ СН'!$I$21</f>
        <v>5050.9042899100004</v>
      </c>
      <c r="L140" s="36">
        <f>SUMIFS(СВЦЭМ!$D$39:$D$782,СВЦЭМ!$A$39:$A$782,$A140,СВЦЭМ!$B$39:$B$782,L$119)+'СЕТ СН'!$I$11+СВЦЭМ!$D$10+'СЕТ СН'!$I$5-'СЕТ СН'!$I$21</f>
        <v>5005.3805901000005</v>
      </c>
      <c r="M140" s="36">
        <f>SUMIFS(СВЦЭМ!$D$39:$D$782,СВЦЭМ!$A$39:$A$782,$A140,СВЦЭМ!$B$39:$B$782,M$119)+'СЕТ СН'!$I$11+СВЦЭМ!$D$10+'СЕТ СН'!$I$5-'СЕТ СН'!$I$21</f>
        <v>5003.0218195500001</v>
      </c>
      <c r="N140" s="36">
        <f>SUMIFS(СВЦЭМ!$D$39:$D$782,СВЦЭМ!$A$39:$A$782,$A140,СВЦЭМ!$B$39:$B$782,N$119)+'СЕТ СН'!$I$11+СВЦЭМ!$D$10+'СЕТ СН'!$I$5-'СЕТ СН'!$I$21</f>
        <v>5006.4413093100002</v>
      </c>
      <c r="O140" s="36">
        <f>SUMIFS(СВЦЭМ!$D$39:$D$782,СВЦЭМ!$A$39:$A$782,$A140,СВЦЭМ!$B$39:$B$782,O$119)+'СЕТ СН'!$I$11+СВЦЭМ!$D$10+'СЕТ СН'!$I$5-'СЕТ СН'!$I$21</f>
        <v>5004.4135968600003</v>
      </c>
      <c r="P140" s="36">
        <f>SUMIFS(СВЦЭМ!$D$39:$D$782,СВЦЭМ!$A$39:$A$782,$A140,СВЦЭМ!$B$39:$B$782,P$119)+'СЕТ СН'!$I$11+СВЦЭМ!$D$10+'СЕТ СН'!$I$5-'СЕТ СН'!$I$21</f>
        <v>4988.8040548200006</v>
      </c>
      <c r="Q140" s="36">
        <f>SUMIFS(СВЦЭМ!$D$39:$D$782,СВЦЭМ!$A$39:$A$782,$A140,СВЦЭМ!$B$39:$B$782,Q$119)+'СЕТ СН'!$I$11+СВЦЭМ!$D$10+'СЕТ СН'!$I$5-'СЕТ СН'!$I$21</f>
        <v>4995.7832904000006</v>
      </c>
      <c r="R140" s="36">
        <f>SUMIFS(СВЦЭМ!$D$39:$D$782,СВЦЭМ!$A$39:$A$782,$A140,СВЦЭМ!$B$39:$B$782,R$119)+'СЕТ СН'!$I$11+СВЦЭМ!$D$10+'СЕТ СН'!$I$5-'СЕТ СН'!$I$21</f>
        <v>5009.4755825100001</v>
      </c>
      <c r="S140" s="36">
        <f>SUMIFS(СВЦЭМ!$D$39:$D$782,СВЦЭМ!$A$39:$A$782,$A140,СВЦЭМ!$B$39:$B$782,S$119)+'СЕТ СН'!$I$11+СВЦЭМ!$D$10+'СЕТ СН'!$I$5-'СЕТ СН'!$I$21</f>
        <v>5015.6587250700004</v>
      </c>
      <c r="T140" s="36">
        <f>SUMIFS(СВЦЭМ!$D$39:$D$782,СВЦЭМ!$A$39:$A$782,$A140,СВЦЭМ!$B$39:$B$782,T$119)+'СЕТ СН'!$I$11+СВЦЭМ!$D$10+'СЕТ СН'!$I$5-'СЕТ СН'!$I$21</f>
        <v>5014.1794512300003</v>
      </c>
      <c r="U140" s="36">
        <f>SUMIFS(СВЦЭМ!$D$39:$D$782,СВЦЭМ!$A$39:$A$782,$A140,СВЦЭМ!$B$39:$B$782,U$119)+'СЕТ СН'!$I$11+СВЦЭМ!$D$10+'СЕТ СН'!$I$5-'СЕТ СН'!$I$21</f>
        <v>5020.9904743200004</v>
      </c>
      <c r="V140" s="36">
        <f>SUMIFS(СВЦЭМ!$D$39:$D$782,СВЦЭМ!$A$39:$A$782,$A140,СВЦЭМ!$B$39:$B$782,V$119)+'СЕТ СН'!$I$11+СВЦЭМ!$D$10+'СЕТ СН'!$I$5-'СЕТ СН'!$I$21</f>
        <v>5013.4733162000002</v>
      </c>
      <c r="W140" s="36">
        <f>SUMIFS(СВЦЭМ!$D$39:$D$782,СВЦЭМ!$A$39:$A$782,$A140,СВЦЭМ!$B$39:$B$782,W$119)+'СЕТ СН'!$I$11+СВЦЭМ!$D$10+'СЕТ СН'!$I$5-'СЕТ СН'!$I$21</f>
        <v>4984.8356777300005</v>
      </c>
      <c r="X140" s="36">
        <f>SUMIFS(СВЦЭМ!$D$39:$D$782,СВЦЭМ!$A$39:$A$782,$A140,СВЦЭМ!$B$39:$B$782,X$119)+'СЕТ СН'!$I$11+СВЦЭМ!$D$10+'СЕТ СН'!$I$5-'СЕТ СН'!$I$21</f>
        <v>5054.2844854300001</v>
      </c>
      <c r="Y140" s="36">
        <f>SUMIFS(СВЦЭМ!$D$39:$D$782,СВЦЭМ!$A$39:$A$782,$A140,СВЦЭМ!$B$39:$B$782,Y$119)+'СЕТ СН'!$I$11+СВЦЭМ!$D$10+'СЕТ СН'!$I$5-'СЕТ СН'!$I$21</f>
        <v>5221.1777923</v>
      </c>
    </row>
    <row r="141" spans="1:25" ht="15.75" x14ac:dyDescent="0.2">
      <c r="A141" s="35">
        <f t="shared" si="3"/>
        <v>45129</v>
      </c>
      <c r="B141" s="36">
        <f>SUMIFS(СВЦЭМ!$D$39:$D$782,СВЦЭМ!$A$39:$A$782,$A141,СВЦЭМ!$B$39:$B$782,B$119)+'СЕТ СН'!$I$11+СВЦЭМ!$D$10+'СЕТ СН'!$I$5-'СЕТ СН'!$I$21</f>
        <v>5207.8247045400003</v>
      </c>
      <c r="C141" s="36">
        <f>SUMIFS(СВЦЭМ!$D$39:$D$782,СВЦЭМ!$A$39:$A$782,$A141,СВЦЭМ!$B$39:$B$782,C$119)+'СЕТ СН'!$I$11+СВЦЭМ!$D$10+'СЕТ СН'!$I$5-'СЕТ СН'!$I$21</f>
        <v>5273.2716795400002</v>
      </c>
      <c r="D141" s="36">
        <f>SUMIFS(СВЦЭМ!$D$39:$D$782,СВЦЭМ!$A$39:$A$782,$A141,СВЦЭМ!$B$39:$B$782,D$119)+'СЕТ СН'!$I$11+СВЦЭМ!$D$10+'СЕТ СН'!$I$5-'СЕТ СН'!$I$21</f>
        <v>5367.0148894600006</v>
      </c>
      <c r="E141" s="36">
        <f>SUMIFS(СВЦЭМ!$D$39:$D$782,СВЦЭМ!$A$39:$A$782,$A141,СВЦЭМ!$B$39:$B$782,E$119)+'СЕТ СН'!$I$11+СВЦЭМ!$D$10+'СЕТ СН'!$I$5-'СЕТ СН'!$I$21</f>
        <v>5355.8056839700002</v>
      </c>
      <c r="F141" s="36">
        <f>SUMIFS(СВЦЭМ!$D$39:$D$782,СВЦЭМ!$A$39:$A$782,$A141,СВЦЭМ!$B$39:$B$782,F$119)+'СЕТ СН'!$I$11+СВЦЭМ!$D$10+'СЕТ СН'!$I$5-'СЕТ СН'!$I$21</f>
        <v>5348.1755930600002</v>
      </c>
      <c r="G141" s="36">
        <f>SUMIFS(СВЦЭМ!$D$39:$D$782,СВЦЭМ!$A$39:$A$782,$A141,СВЦЭМ!$B$39:$B$782,G$119)+'СЕТ СН'!$I$11+СВЦЭМ!$D$10+'СЕТ СН'!$I$5-'СЕТ СН'!$I$21</f>
        <v>5343.8433260100001</v>
      </c>
      <c r="H141" s="36">
        <f>SUMIFS(СВЦЭМ!$D$39:$D$782,СВЦЭМ!$A$39:$A$782,$A141,СВЦЭМ!$B$39:$B$782,H$119)+'СЕТ СН'!$I$11+СВЦЭМ!$D$10+'СЕТ СН'!$I$5-'СЕТ СН'!$I$21</f>
        <v>5285.5671286400002</v>
      </c>
      <c r="I141" s="36">
        <f>SUMIFS(СВЦЭМ!$D$39:$D$782,СВЦЭМ!$A$39:$A$782,$A141,СВЦЭМ!$B$39:$B$782,I$119)+'СЕТ СН'!$I$11+СВЦЭМ!$D$10+'СЕТ СН'!$I$5-'СЕТ СН'!$I$21</f>
        <v>5240.8154554000002</v>
      </c>
      <c r="J141" s="36">
        <f>SUMIFS(СВЦЭМ!$D$39:$D$782,СВЦЭМ!$A$39:$A$782,$A141,СВЦЭМ!$B$39:$B$782,J$119)+'СЕТ СН'!$I$11+СВЦЭМ!$D$10+'СЕТ СН'!$I$5-'СЕТ СН'!$I$21</f>
        <v>5114.9566929100001</v>
      </c>
      <c r="K141" s="36">
        <f>SUMIFS(СВЦЭМ!$D$39:$D$782,СВЦЭМ!$A$39:$A$782,$A141,СВЦЭМ!$B$39:$B$782,K$119)+'СЕТ СН'!$I$11+СВЦЭМ!$D$10+'СЕТ СН'!$I$5-'СЕТ СН'!$I$21</f>
        <v>5042.7392910100007</v>
      </c>
      <c r="L141" s="36">
        <f>SUMIFS(СВЦЭМ!$D$39:$D$782,СВЦЭМ!$A$39:$A$782,$A141,СВЦЭМ!$B$39:$B$782,L$119)+'СЕТ СН'!$I$11+СВЦЭМ!$D$10+'СЕТ СН'!$I$5-'СЕТ СН'!$I$21</f>
        <v>4981.5732220500004</v>
      </c>
      <c r="M141" s="36">
        <f>SUMIFS(СВЦЭМ!$D$39:$D$782,СВЦЭМ!$A$39:$A$782,$A141,СВЦЭМ!$B$39:$B$782,M$119)+'СЕТ СН'!$I$11+СВЦЭМ!$D$10+'СЕТ СН'!$I$5-'СЕТ СН'!$I$21</f>
        <v>4966.2193645500001</v>
      </c>
      <c r="N141" s="36">
        <f>SUMIFS(СВЦЭМ!$D$39:$D$782,СВЦЭМ!$A$39:$A$782,$A141,СВЦЭМ!$B$39:$B$782,N$119)+'СЕТ СН'!$I$11+СВЦЭМ!$D$10+'СЕТ СН'!$I$5-'СЕТ СН'!$I$21</f>
        <v>4958.9993000100003</v>
      </c>
      <c r="O141" s="36">
        <f>SUMIFS(СВЦЭМ!$D$39:$D$782,СВЦЭМ!$A$39:$A$782,$A141,СВЦЭМ!$B$39:$B$782,O$119)+'СЕТ СН'!$I$11+СВЦЭМ!$D$10+'СЕТ СН'!$I$5-'СЕТ СН'!$I$21</f>
        <v>4966.5876840999999</v>
      </c>
      <c r="P141" s="36">
        <f>SUMIFS(СВЦЭМ!$D$39:$D$782,СВЦЭМ!$A$39:$A$782,$A141,СВЦЭМ!$B$39:$B$782,P$119)+'СЕТ СН'!$I$11+СВЦЭМ!$D$10+'СЕТ СН'!$I$5-'СЕТ СН'!$I$21</f>
        <v>4964.5720020300005</v>
      </c>
      <c r="Q141" s="36">
        <f>SUMIFS(СВЦЭМ!$D$39:$D$782,СВЦЭМ!$A$39:$A$782,$A141,СВЦЭМ!$B$39:$B$782,Q$119)+'СЕТ СН'!$I$11+СВЦЭМ!$D$10+'СЕТ СН'!$I$5-'СЕТ СН'!$I$21</f>
        <v>4970.3167948299997</v>
      </c>
      <c r="R141" s="36">
        <f>SUMIFS(СВЦЭМ!$D$39:$D$782,СВЦЭМ!$A$39:$A$782,$A141,СВЦЭМ!$B$39:$B$782,R$119)+'СЕТ СН'!$I$11+СВЦЭМ!$D$10+'СЕТ СН'!$I$5-'СЕТ СН'!$I$21</f>
        <v>4965.4686909499997</v>
      </c>
      <c r="S141" s="36">
        <f>SUMIFS(СВЦЭМ!$D$39:$D$782,СВЦЭМ!$A$39:$A$782,$A141,СВЦЭМ!$B$39:$B$782,S$119)+'СЕТ СН'!$I$11+СВЦЭМ!$D$10+'СЕТ СН'!$I$5-'СЕТ СН'!$I$21</f>
        <v>4964.8610492099997</v>
      </c>
      <c r="T141" s="36">
        <f>SUMIFS(СВЦЭМ!$D$39:$D$782,СВЦЭМ!$A$39:$A$782,$A141,СВЦЭМ!$B$39:$B$782,T$119)+'СЕТ СН'!$I$11+СВЦЭМ!$D$10+'СЕТ СН'!$I$5-'СЕТ СН'!$I$21</f>
        <v>4967.6214079000001</v>
      </c>
      <c r="U141" s="36">
        <f>SUMIFS(СВЦЭМ!$D$39:$D$782,СВЦЭМ!$A$39:$A$782,$A141,СВЦЭМ!$B$39:$B$782,U$119)+'СЕТ СН'!$I$11+СВЦЭМ!$D$10+'СЕТ СН'!$I$5-'СЕТ СН'!$I$21</f>
        <v>4973.2568930500001</v>
      </c>
      <c r="V141" s="36">
        <f>SUMIFS(СВЦЭМ!$D$39:$D$782,СВЦЭМ!$A$39:$A$782,$A141,СВЦЭМ!$B$39:$B$782,V$119)+'СЕТ СН'!$I$11+СВЦЭМ!$D$10+'СЕТ СН'!$I$5-'СЕТ СН'!$I$21</f>
        <v>4992.5887855000001</v>
      </c>
      <c r="W141" s="36">
        <f>SUMIFS(СВЦЭМ!$D$39:$D$782,СВЦЭМ!$A$39:$A$782,$A141,СВЦЭМ!$B$39:$B$782,W$119)+'СЕТ СН'!$I$11+СВЦЭМ!$D$10+'СЕТ СН'!$I$5-'СЕТ СН'!$I$21</f>
        <v>4966.0613617600002</v>
      </c>
      <c r="X141" s="36">
        <f>SUMIFS(СВЦЭМ!$D$39:$D$782,СВЦЭМ!$A$39:$A$782,$A141,СВЦЭМ!$B$39:$B$782,X$119)+'СЕТ СН'!$I$11+СВЦЭМ!$D$10+'СЕТ СН'!$I$5-'СЕТ СН'!$I$21</f>
        <v>5013.4164089300002</v>
      </c>
      <c r="Y141" s="36">
        <f>SUMIFS(СВЦЭМ!$D$39:$D$782,СВЦЭМ!$A$39:$A$782,$A141,СВЦЭМ!$B$39:$B$782,Y$119)+'СЕТ СН'!$I$11+СВЦЭМ!$D$10+'СЕТ СН'!$I$5-'СЕТ СН'!$I$21</f>
        <v>5101.9407696100006</v>
      </c>
    </row>
    <row r="142" spans="1:25" ht="15.75" x14ac:dyDescent="0.2">
      <c r="A142" s="35">
        <f t="shared" si="3"/>
        <v>45130</v>
      </c>
      <c r="B142" s="36">
        <f>SUMIFS(СВЦЭМ!$D$39:$D$782,СВЦЭМ!$A$39:$A$782,$A142,СВЦЭМ!$B$39:$B$782,B$119)+'СЕТ СН'!$I$11+СВЦЭМ!$D$10+'СЕТ СН'!$I$5-'СЕТ СН'!$I$21</f>
        <v>5366.9663128700004</v>
      </c>
      <c r="C142" s="36">
        <f>SUMIFS(СВЦЭМ!$D$39:$D$782,СВЦЭМ!$A$39:$A$782,$A142,СВЦЭМ!$B$39:$B$782,C$119)+'СЕТ СН'!$I$11+СВЦЭМ!$D$10+'СЕТ СН'!$I$5-'СЕТ СН'!$I$21</f>
        <v>5413.0610658599999</v>
      </c>
      <c r="D142" s="36">
        <f>SUMIFS(СВЦЭМ!$D$39:$D$782,СВЦЭМ!$A$39:$A$782,$A142,СВЦЭМ!$B$39:$B$782,D$119)+'СЕТ СН'!$I$11+СВЦЭМ!$D$10+'СЕТ СН'!$I$5-'СЕТ СН'!$I$21</f>
        <v>5523.9800230300007</v>
      </c>
      <c r="E142" s="36">
        <f>SUMIFS(СВЦЭМ!$D$39:$D$782,СВЦЭМ!$A$39:$A$782,$A142,СВЦЭМ!$B$39:$B$782,E$119)+'СЕТ СН'!$I$11+СВЦЭМ!$D$10+'СЕТ СН'!$I$5-'СЕТ СН'!$I$21</f>
        <v>5549.41778651</v>
      </c>
      <c r="F142" s="36">
        <f>SUMIFS(СВЦЭМ!$D$39:$D$782,СВЦЭМ!$A$39:$A$782,$A142,СВЦЭМ!$B$39:$B$782,F$119)+'СЕТ СН'!$I$11+СВЦЭМ!$D$10+'СЕТ СН'!$I$5-'СЕТ СН'!$I$21</f>
        <v>5552.0155233700007</v>
      </c>
      <c r="G142" s="36">
        <f>SUMIFS(СВЦЭМ!$D$39:$D$782,СВЦЭМ!$A$39:$A$782,$A142,СВЦЭМ!$B$39:$B$782,G$119)+'СЕТ СН'!$I$11+СВЦЭМ!$D$10+'СЕТ СН'!$I$5-'СЕТ СН'!$I$21</f>
        <v>5541.9678360600001</v>
      </c>
      <c r="H142" s="36">
        <f>SUMIFS(СВЦЭМ!$D$39:$D$782,СВЦЭМ!$A$39:$A$782,$A142,СВЦЭМ!$B$39:$B$782,H$119)+'СЕТ СН'!$I$11+СВЦЭМ!$D$10+'СЕТ СН'!$I$5-'СЕТ СН'!$I$21</f>
        <v>5450.0135912000005</v>
      </c>
      <c r="I142" s="36">
        <f>SUMIFS(СВЦЭМ!$D$39:$D$782,СВЦЭМ!$A$39:$A$782,$A142,СВЦЭМ!$B$39:$B$782,I$119)+'СЕТ СН'!$I$11+СВЦЭМ!$D$10+'СЕТ СН'!$I$5-'СЕТ СН'!$I$21</f>
        <v>5406.6359359100006</v>
      </c>
      <c r="J142" s="36">
        <f>SUMIFS(СВЦЭМ!$D$39:$D$782,СВЦЭМ!$A$39:$A$782,$A142,СВЦЭМ!$B$39:$B$782,J$119)+'СЕТ СН'!$I$11+СВЦЭМ!$D$10+'СЕТ СН'!$I$5-'СЕТ СН'!$I$21</f>
        <v>5321.7915022800007</v>
      </c>
      <c r="K142" s="36">
        <f>SUMIFS(СВЦЭМ!$D$39:$D$782,СВЦЭМ!$A$39:$A$782,$A142,СВЦЭМ!$B$39:$B$782,K$119)+'СЕТ СН'!$I$11+СВЦЭМ!$D$10+'СЕТ СН'!$I$5-'СЕТ СН'!$I$21</f>
        <v>5233.9740166500005</v>
      </c>
      <c r="L142" s="36">
        <f>SUMIFS(СВЦЭМ!$D$39:$D$782,СВЦЭМ!$A$39:$A$782,$A142,СВЦЭМ!$B$39:$B$782,L$119)+'СЕТ СН'!$I$11+СВЦЭМ!$D$10+'СЕТ СН'!$I$5-'СЕТ СН'!$I$21</f>
        <v>5166.3267327900003</v>
      </c>
      <c r="M142" s="36">
        <f>SUMIFS(СВЦЭМ!$D$39:$D$782,СВЦЭМ!$A$39:$A$782,$A142,СВЦЭМ!$B$39:$B$782,M$119)+'СЕТ СН'!$I$11+СВЦЭМ!$D$10+'СЕТ СН'!$I$5-'СЕТ СН'!$I$21</f>
        <v>5150.2636493099999</v>
      </c>
      <c r="N142" s="36">
        <f>SUMIFS(СВЦЭМ!$D$39:$D$782,СВЦЭМ!$A$39:$A$782,$A142,СВЦЭМ!$B$39:$B$782,N$119)+'СЕТ СН'!$I$11+СВЦЭМ!$D$10+'СЕТ СН'!$I$5-'СЕТ СН'!$I$21</f>
        <v>5137.5525810899999</v>
      </c>
      <c r="O142" s="36">
        <f>SUMIFS(СВЦЭМ!$D$39:$D$782,СВЦЭМ!$A$39:$A$782,$A142,СВЦЭМ!$B$39:$B$782,O$119)+'СЕТ СН'!$I$11+СВЦЭМ!$D$10+'СЕТ СН'!$I$5-'СЕТ СН'!$I$21</f>
        <v>5143.7155135600005</v>
      </c>
      <c r="P142" s="36">
        <f>SUMIFS(СВЦЭМ!$D$39:$D$782,СВЦЭМ!$A$39:$A$782,$A142,СВЦЭМ!$B$39:$B$782,P$119)+'СЕТ СН'!$I$11+СВЦЭМ!$D$10+'СЕТ СН'!$I$5-'СЕТ СН'!$I$21</f>
        <v>5150.0188948200002</v>
      </c>
      <c r="Q142" s="36">
        <f>SUMIFS(СВЦЭМ!$D$39:$D$782,СВЦЭМ!$A$39:$A$782,$A142,СВЦЭМ!$B$39:$B$782,Q$119)+'СЕТ СН'!$I$11+СВЦЭМ!$D$10+'СЕТ СН'!$I$5-'СЕТ СН'!$I$21</f>
        <v>5150.8228686800003</v>
      </c>
      <c r="R142" s="36">
        <f>SUMIFS(СВЦЭМ!$D$39:$D$782,СВЦЭМ!$A$39:$A$782,$A142,СВЦЭМ!$B$39:$B$782,R$119)+'СЕТ СН'!$I$11+СВЦЭМ!$D$10+'СЕТ СН'!$I$5-'СЕТ СН'!$I$21</f>
        <v>5139.9336878000004</v>
      </c>
      <c r="S142" s="36">
        <f>SUMIFS(СВЦЭМ!$D$39:$D$782,СВЦЭМ!$A$39:$A$782,$A142,СВЦЭМ!$B$39:$B$782,S$119)+'СЕТ СН'!$I$11+СВЦЭМ!$D$10+'СЕТ СН'!$I$5-'СЕТ СН'!$I$21</f>
        <v>5134.6202272500004</v>
      </c>
      <c r="T142" s="36">
        <f>SUMIFS(СВЦЭМ!$D$39:$D$782,СВЦЭМ!$A$39:$A$782,$A142,СВЦЭМ!$B$39:$B$782,T$119)+'СЕТ СН'!$I$11+СВЦЭМ!$D$10+'СЕТ СН'!$I$5-'СЕТ СН'!$I$21</f>
        <v>5133.8991607999997</v>
      </c>
      <c r="U142" s="36">
        <f>SUMIFS(СВЦЭМ!$D$39:$D$782,СВЦЭМ!$A$39:$A$782,$A142,СВЦЭМ!$B$39:$B$782,U$119)+'СЕТ СН'!$I$11+СВЦЭМ!$D$10+'СЕТ СН'!$I$5-'СЕТ СН'!$I$21</f>
        <v>5149.6775194800002</v>
      </c>
      <c r="V142" s="36">
        <f>SUMIFS(СВЦЭМ!$D$39:$D$782,СВЦЭМ!$A$39:$A$782,$A142,СВЦЭМ!$B$39:$B$782,V$119)+'СЕТ СН'!$I$11+СВЦЭМ!$D$10+'СЕТ СН'!$I$5-'СЕТ СН'!$I$21</f>
        <v>5154.6862453000003</v>
      </c>
      <c r="W142" s="36">
        <f>SUMIFS(СВЦЭМ!$D$39:$D$782,СВЦЭМ!$A$39:$A$782,$A142,СВЦЭМ!$B$39:$B$782,W$119)+'СЕТ СН'!$I$11+СВЦЭМ!$D$10+'СЕТ СН'!$I$5-'СЕТ СН'!$I$21</f>
        <v>5125.6097943200002</v>
      </c>
      <c r="X142" s="36">
        <f>SUMIFS(СВЦЭМ!$D$39:$D$782,СВЦЭМ!$A$39:$A$782,$A142,СВЦЭМ!$B$39:$B$782,X$119)+'СЕТ СН'!$I$11+СВЦЭМ!$D$10+'СЕТ СН'!$I$5-'СЕТ СН'!$I$21</f>
        <v>5162.4273376300007</v>
      </c>
      <c r="Y142" s="36">
        <f>SUMIFS(СВЦЭМ!$D$39:$D$782,СВЦЭМ!$A$39:$A$782,$A142,СВЦЭМ!$B$39:$B$782,Y$119)+'СЕТ СН'!$I$11+СВЦЭМ!$D$10+'СЕТ СН'!$I$5-'СЕТ СН'!$I$21</f>
        <v>5275.1453453399999</v>
      </c>
    </row>
    <row r="143" spans="1:25" ht="15.75" x14ac:dyDescent="0.2">
      <c r="A143" s="35">
        <f t="shared" si="3"/>
        <v>45131</v>
      </c>
      <c r="B143" s="36">
        <f>SUMIFS(СВЦЭМ!$D$39:$D$782,СВЦЭМ!$A$39:$A$782,$A143,СВЦЭМ!$B$39:$B$782,B$119)+'СЕТ СН'!$I$11+СВЦЭМ!$D$10+'СЕТ СН'!$I$5-'СЕТ СН'!$I$21</f>
        <v>5332.8857534100007</v>
      </c>
      <c r="C143" s="36">
        <f>SUMIFS(СВЦЭМ!$D$39:$D$782,СВЦЭМ!$A$39:$A$782,$A143,СВЦЭМ!$B$39:$B$782,C$119)+'СЕТ СН'!$I$11+СВЦЭМ!$D$10+'СЕТ СН'!$I$5-'СЕТ СН'!$I$21</f>
        <v>5469.8632390500006</v>
      </c>
      <c r="D143" s="36">
        <f>SUMIFS(СВЦЭМ!$D$39:$D$782,СВЦЭМ!$A$39:$A$782,$A143,СВЦЭМ!$B$39:$B$782,D$119)+'СЕТ СН'!$I$11+СВЦЭМ!$D$10+'СЕТ СН'!$I$5-'СЕТ СН'!$I$21</f>
        <v>5526.1588807000007</v>
      </c>
      <c r="E143" s="36">
        <f>SUMIFS(СВЦЭМ!$D$39:$D$782,СВЦЭМ!$A$39:$A$782,$A143,СВЦЭМ!$B$39:$B$782,E$119)+'СЕТ СН'!$I$11+СВЦЭМ!$D$10+'СЕТ СН'!$I$5-'СЕТ СН'!$I$21</f>
        <v>5578.0117410700004</v>
      </c>
      <c r="F143" s="36">
        <f>SUMIFS(СВЦЭМ!$D$39:$D$782,СВЦЭМ!$A$39:$A$782,$A143,СВЦЭМ!$B$39:$B$782,F$119)+'СЕТ СН'!$I$11+СВЦЭМ!$D$10+'СЕТ СН'!$I$5-'СЕТ СН'!$I$21</f>
        <v>5586.5784547399999</v>
      </c>
      <c r="G143" s="36">
        <f>SUMIFS(СВЦЭМ!$D$39:$D$782,СВЦЭМ!$A$39:$A$782,$A143,СВЦЭМ!$B$39:$B$782,G$119)+'СЕТ СН'!$I$11+СВЦЭМ!$D$10+'СЕТ СН'!$I$5-'СЕТ СН'!$I$21</f>
        <v>5715.5536587200004</v>
      </c>
      <c r="H143" s="36">
        <f>SUMIFS(СВЦЭМ!$D$39:$D$782,СВЦЭМ!$A$39:$A$782,$A143,СВЦЭМ!$B$39:$B$782,H$119)+'СЕТ СН'!$I$11+СВЦЭМ!$D$10+'СЕТ СН'!$I$5-'СЕТ СН'!$I$21</f>
        <v>5623.7352983800001</v>
      </c>
      <c r="I143" s="36">
        <f>SUMIFS(СВЦЭМ!$D$39:$D$782,СВЦЭМ!$A$39:$A$782,$A143,СВЦЭМ!$B$39:$B$782,I$119)+'СЕТ СН'!$I$11+СВЦЭМ!$D$10+'СЕТ СН'!$I$5-'СЕТ СН'!$I$21</f>
        <v>5503.0588212600005</v>
      </c>
      <c r="J143" s="36">
        <f>SUMIFS(СВЦЭМ!$D$39:$D$782,СВЦЭМ!$A$39:$A$782,$A143,СВЦЭМ!$B$39:$B$782,J$119)+'СЕТ СН'!$I$11+СВЦЭМ!$D$10+'СЕТ СН'!$I$5-'СЕТ СН'!$I$21</f>
        <v>5391.0233769000006</v>
      </c>
      <c r="K143" s="36">
        <f>SUMIFS(СВЦЭМ!$D$39:$D$782,СВЦЭМ!$A$39:$A$782,$A143,СВЦЭМ!$B$39:$B$782,K$119)+'СЕТ СН'!$I$11+СВЦЭМ!$D$10+'СЕТ СН'!$I$5-'СЕТ СН'!$I$21</f>
        <v>5313.2404482900001</v>
      </c>
      <c r="L143" s="36">
        <f>SUMIFS(СВЦЭМ!$D$39:$D$782,СВЦЭМ!$A$39:$A$782,$A143,СВЦЭМ!$B$39:$B$782,L$119)+'СЕТ СН'!$I$11+СВЦЭМ!$D$10+'СЕТ СН'!$I$5-'СЕТ СН'!$I$21</f>
        <v>5275.1069034100001</v>
      </c>
      <c r="M143" s="36">
        <f>SUMIFS(СВЦЭМ!$D$39:$D$782,СВЦЭМ!$A$39:$A$782,$A143,СВЦЭМ!$B$39:$B$782,M$119)+'СЕТ СН'!$I$11+СВЦЭМ!$D$10+'СЕТ СН'!$I$5-'СЕТ СН'!$I$21</f>
        <v>5260.6180083199997</v>
      </c>
      <c r="N143" s="36">
        <f>SUMIFS(СВЦЭМ!$D$39:$D$782,СВЦЭМ!$A$39:$A$782,$A143,СВЦЭМ!$B$39:$B$782,N$119)+'СЕТ СН'!$I$11+СВЦЭМ!$D$10+'СЕТ СН'!$I$5-'СЕТ СН'!$I$21</f>
        <v>5255.4207853500002</v>
      </c>
      <c r="O143" s="36">
        <f>SUMIFS(СВЦЭМ!$D$39:$D$782,СВЦЭМ!$A$39:$A$782,$A143,СВЦЭМ!$B$39:$B$782,O$119)+'СЕТ СН'!$I$11+СВЦЭМ!$D$10+'СЕТ СН'!$I$5-'СЕТ СН'!$I$21</f>
        <v>5262.8195805000005</v>
      </c>
      <c r="P143" s="36">
        <f>SUMIFS(СВЦЭМ!$D$39:$D$782,СВЦЭМ!$A$39:$A$782,$A143,СВЦЭМ!$B$39:$B$782,P$119)+'СЕТ СН'!$I$11+СВЦЭМ!$D$10+'СЕТ СН'!$I$5-'СЕТ СН'!$I$21</f>
        <v>5269.1582115000001</v>
      </c>
      <c r="Q143" s="36">
        <f>SUMIFS(СВЦЭМ!$D$39:$D$782,СВЦЭМ!$A$39:$A$782,$A143,СВЦЭМ!$B$39:$B$782,Q$119)+'СЕТ СН'!$I$11+СВЦЭМ!$D$10+'СЕТ СН'!$I$5-'СЕТ СН'!$I$21</f>
        <v>5270.0813873100005</v>
      </c>
      <c r="R143" s="36">
        <f>SUMIFS(СВЦЭМ!$D$39:$D$782,СВЦЭМ!$A$39:$A$782,$A143,СВЦЭМ!$B$39:$B$782,R$119)+'СЕТ СН'!$I$11+СВЦЭМ!$D$10+'СЕТ СН'!$I$5-'СЕТ СН'!$I$21</f>
        <v>5272.7879142300008</v>
      </c>
      <c r="S143" s="36">
        <f>SUMIFS(СВЦЭМ!$D$39:$D$782,СВЦЭМ!$A$39:$A$782,$A143,СВЦЭМ!$B$39:$B$782,S$119)+'СЕТ СН'!$I$11+СВЦЭМ!$D$10+'СЕТ СН'!$I$5-'СЕТ СН'!$I$21</f>
        <v>5275.1684009999999</v>
      </c>
      <c r="T143" s="36">
        <f>SUMIFS(СВЦЭМ!$D$39:$D$782,СВЦЭМ!$A$39:$A$782,$A143,СВЦЭМ!$B$39:$B$782,T$119)+'СЕТ СН'!$I$11+СВЦЭМ!$D$10+'СЕТ СН'!$I$5-'СЕТ СН'!$I$21</f>
        <v>5270.0854796500007</v>
      </c>
      <c r="U143" s="36">
        <f>SUMIFS(СВЦЭМ!$D$39:$D$782,СВЦЭМ!$A$39:$A$782,$A143,СВЦЭМ!$B$39:$B$782,U$119)+'СЕТ СН'!$I$11+СВЦЭМ!$D$10+'СЕТ СН'!$I$5-'СЕТ СН'!$I$21</f>
        <v>5280.4180156399998</v>
      </c>
      <c r="V143" s="36">
        <f>SUMIFS(СВЦЭМ!$D$39:$D$782,СВЦЭМ!$A$39:$A$782,$A143,СВЦЭМ!$B$39:$B$782,V$119)+'СЕТ СН'!$I$11+СВЦЭМ!$D$10+'СЕТ СН'!$I$5-'СЕТ СН'!$I$21</f>
        <v>5284.2511825700003</v>
      </c>
      <c r="W143" s="36">
        <f>SUMIFS(СВЦЭМ!$D$39:$D$782,СВЦЭМ!$A$39:$A$782,$A143,СВЦЭМ!$B$39:$B$782,W$119)+'СЕТ СН'!$I$11+СВЦЭМ!$D$10+'СЕТ СН'!$I$5-'СЕТ СН'!$I$21</f>
        <v>5243.8008956800004</v>
      </c>
      <c r="X143" s="36">
        <f>SUMIFS(СВЦЭМ!$D$39:$D$782,СВЦЭМ!$A$39:$A$782,$A143,СВЦЭМ!$B$39:$B$782,X$119)+'СЕТ СН'!$I$11+СВЦЭМ!$D$10+'СЕТ СН'!$I$5-'СЕТ СН'!$I$21</f>
        <v>5295.7398820400003</v>
      </c>
      <c r="Y143" s="36">
        <f>SUMIFS(СВЦЭМ!$D$39:$D$782,СВЦЭМ!$A$39:$A$782,$A143,СВЦЭМ!$B$39:$B$782,Y$119)+'СЕТ СН'!$I$11+СВЦЭМ!$D$10+'СЕТ СН'!$I$5-'СЕТ СН'!$I$21</f>
        <v>5400.7517558600002</v>
      </c>
    </row>
    <row r="144" spans="1:25" ht="15.75" x14ac:dyDescent="0.2">
      <c r="A144" s="35">
        <f t="shared" si="3"/>
        <v>45132</v>
      </c>
      <c r="B144" s="36">
        <f>SUMIFS(СВЦЭМ!$D$39:$D$782,СВЦЭМ!$A$39:$A$782,$A144,СВЦЭМ!$B$39:$B$782,B$119)+'СЕТ СН'!$I$11+СВЦЭМ!$D$10+'СЕТ СН'!$I$5-'СЕТ СН'!$I$21</f>
        <v>5292.6880139599998</v>
      </c>
      <c r="C144" s="36">
        <f>SUMIFS(СВЦЭМ!$D$39:$D$782,СВЦЭМ!$A$39:$A$782,$A144,СВЦЭМ!$B$39:$B$782,C$119)+'СЕТ СН'!$I$11+СВЦЭМ!$D$10+'СЕТ СН'!$I$5-'СЕТ СН'!$I$21</f>
        <v>5364.3696125000006</v>
      </c>
      <c r="D144" s="36">
        <f>SUMIFS(СВЦЭМ!$D$39:$D$782,СВЦЭМ!$A$39:$A$782,$A144,СВЦЭМ!$B$39:$B$782,D$119)+'СЕТ СН'!$I$11+СВЦЭМ!$D$10+'СЕТ СН'!$I$5-'СЕТ СН'!$I$21</f>
        <v>5500.9979973600002</v>
      </c>
      <c r="E144" s="36">
        <f>SUMIFS(СВЦЭМ!$D$39:$D$782,СВЦЭМ!$A$39:$A$782,$A144,СВЦЭМ!$B$39:$B$782,E$119)+'СЕТ СН'!$I$11+СВЦЭМ!$D$10+'СЕТ СН'!$I$5-'СЕТ СН'!$I$21</f>
        <v>5571.7959867999998</v>
      </c>
      <c r="F144" s="36">
        <f>SUMIFS(СВЦЭМ!$D$39:$D$782,СВЦЭМ!$A$39:$A$782,$A144,СВЦЭМ!$B$39:$B$782,F$119)+'СЕТ СН'!$I$11+СВЦЭМ!$D$10+'СЕТ СН'!$I$5-'СЕТ СН'!$I$21</f>
        <v>5564.8647043000001</v>
      </c>
      <c r="G144" s="36">
        <f>SUMIFS(СВЦЭМ!$D$39:$D$782,СВЦЭМ!$A$39:$A$782,$A144,СВЦЭМ!$B$39:$B$782,G$119)+'СЕТ СН'!$I$11+СВЦЭМ!$D$10+'СЕТ СН'!$I$5-'СЕТ СН'!$I$21</f>
        <v>5486.9322143700001</v>
      </c>
      <c r="H144" s="36">
        <f>SUMIFS(СВЦЭМ!$D$39:$D$782,СВЦЭМ!$A$39:$A$782,$A144,СВЦЭМ!$B$39:$B$782,H$119)+'СЕТ СН'!$I$11+СВЦЭМ!$D$10+'СЕТ СН'!$I$5-'СЕТ СН'!$I$21</f>
        <v>5372.9248388699998</v>
      </c>
      <c r="I144" s="36">
        <f>SUMIFS(СВЦЭМ!$D$39:$D$782,СВЦЭМ!$A$39:$A$782,$A144,СВЦЭМ!$B$39:$B$782,I$119)+'СЕТ СН'!$I$11+СВЦЭМ!$D$10+'СЕТ СН'!$I$5-'СЕТ СН'!$I$21</f>
        <v>5292.8595403199997</v>
      </c>
      <c r="J144" s="36">
        <f>SUMIFS(СВЦЭМ!$D$39:$D$782,СВЦЭМ!$A$39:$A$782,$A144,СВЦЭМ!$B$39:$B$782,J$119)+'СЕТ СН'!$I$11+СВЦЭМ!$D$10+'СЕТ СН'!$I$5-'СЕТ СН'!$I$21</f>
        <v>5205.5620918599998</v>
      </c>
      <c r="K144" s="36">
        <f>SUMIFS(СВЦЭМ!$D$39:$D$782,СВЦЭМ!$A$39:$A$782,$A144,СВЦЭМ!$B$39:$B$782,K$119)+'СЕТ СН'!$I$11+СВЦЭМ!$D$10+'СЕТ СН'!$I$5-'СЕТ СН'!$I$21</f>
        <v>5133.3503082500001</v>
      </c>
      <c r="L144" s="36">
        <f>SUMIFS(СВЦЭМ!$D$39:$D$782,СВЦЭМ!$A$39:$A$782,$A144,СВЦЭМ!$B$39:$B$782,L$119)+'СЕТ СН'!$I$11+СВЦЭМ!$D$10+'СЕТ СН'!$I$5-'СЕТ СН'!$I$21</f>
        <v>5129.4005768000006</v>
      </c>
      <c r="M144" s="36">
        <f>SUMIFS(СВЦЭМ!$D$39:$D$782,СВЦЭМ!$A$39:$A$782,$A144,СВЦЭМ!$B$39:$B$782,M$119)+'СЕТ СН'!$I$11+СВЦЭМ!$D$10+'СЕТ СН'!$I$5-'СЕТ СН'!$I$21</f>
        <v>5142.4548554100002</v>
      </c>
      <c r="N144" s="36">
        <f>SUMIFS(СВЦЭМ!$D$39:$D$782,СВЦЭМ!$A$39:$A$782,$A144,СВЦЭМ!$B$39:$B$782,N$119)+'СЕТ СН'!$I$11+СВЦЭМ!$D$10+'СЕТ СН'!$I$5-'СЕТ СН'!$I$21</f>
        <v>5136.2060160800002</v>
      </c>
      <c r="O144" s="36">
        <f>SUMIFS(СВЦЭМ!$D$39:$D$782,СВЦЭМ!$A$39:$A$782,$A144,СВЦЭМ!$B$39:$B$782,O$119)+'СЕТ СН'!$I$11+СВЦЭМ!$D$10+'СЕТ СН'!$I$5-'СЕТ СН'!$I$21</f>
        <v>5134.48847028</v>
      </c>
      <c r="P144" s="36">
        <f>SUMIFS(СВЦЭМ!$D$39:$D$782,СВЦЭМ!$A$39:$A$782,$A144,СВЦЭМ!$B$39:$B$782,P$119)+'СЕТ СН'!$I$11+СВЦЭМ!$D$10+'СЕТ СН'!$I$5-'СЕТ СН'!$I$21</f>
        <v>5131.0822005099999</v>
      </c>
      <c r="Q144" s="36">
        <f>SUMIFS(СВЦЭМ!$D$39:$D$782,СВЦЭМ!$A$39:$A$782,$A144,СВЦЭМ!$B$39:$B$782,Q$119)+'СЕТ СН'!$I$11+СВЦЭМ!$D$10+'СЕТ СН'!$I$5-'СЕТ СН'!$I$21</f>
        <v>5113.5319030700002</v>
      </c>
      <c r="R144" s="36">
        <f>SUMIFS(СВЦЭМ!$D$39:$D$782,СВЦЭМ!$A$39:$A$782,$A144,СВЦЭМ!$B$39:$B$782,R$119)+'СЕТ СН'!$I$11+СВЦЭМ!$D$10+'СЕТ СН'!$I$5-'СЕТ СН'!$I$21</f>
        <v>5112.0939281800001</v>
      </c>
      <c r="S144" s="36">
        <f>SUMIFS(СВЦЭМ!$D$39:$D$782,СВЦЭМ!$A$39:$A$782,$A144,СВЦЭМ!$B$39:$B$782,S$119)+'СЕТ СН'!$I$11+СВЦЭМ!$D$10+'СЕТ СН'!$I$5-'СЕТ СН'!$I$21</f>
        <v>5108.1773395800001</v>
      </c>
      <c r="T144" s="36">
        <f>SUMIFS(СВЦЭМ!$D$39:$D$782,СВЦЭМ!$A$39:$A$782,$A144,СВЦЭМ!$B$39:$B$782,T$119)+'СЕТ СН'!$I$11+СВЦЭМ!$D$10+'СЕТ СН'!$I$5-'СЕТ СН'!$I$21</f>
        <v>5142.6327613000003</v>
      </c>
      <c r="U144" s="36">
        <f>SUMIFS(СВЦЭМ!$D$39:$D$782,СВЦЭМ!$A$39:$A$782,$A144,СВЦЭМ!$B$39:$B$782,U$119)+'СЕТ СН'!$I$11+СВЦЭМ!$D$10+'СЕТ СН'!$I$5-'СЕТ СН'!$I$21</f>
        <v>5134.5063776300003</v>
      </c>
      <c r="V144" s="36">
        <f>SUMIFS(СВЦЭМ!$D$39:$D$782,СВЦЭМ!$A$39:$A$782,$A144,СВЦЭМ!$B$39:$B$782,V$119)+'СЕТ СН'!$I$11+СВЦЭМ!$D$10+'СЕТ СН'!$I$5-'СЕТ СН'!$I$21</f>
        <v>5108.3672585500008</v>
      </c>
      <c r="W144" s="36">
        <f>SUMIFS(СВЦЭМ!$D$39:$D$782,СВЦЭМ!$A$39:$A$782,$A144,СВЦЭМ!$B$39:$B$782,W$119)+'СЕТ СН'!$I$11+СВЦЭМ!$D$10+'СЕТ СН'!$I$5-'СЕТ СН'!$I$21</f>
        <v>5072.7497438500004</v>
      </c>
      <c r="X144" s="36">
        <f>SUMIFS(СВЦЭМ!$D$39:$D$782,СВЦЭМ!$A$39:$A$782,$A144,СВЦЭМ!$B$39:$B$782,X$119)+'СЕТ СН'!$I$11+СВЦЭМ!$D$10+'СЕТ СН'!$I$5-'СЕТ СН'!$I$21</f>
        <v>5117.46525767</v>
      </c>
      <c r="Y144" s="36">
        <f>SUMIFS(СВЦЭМ!$D$39:$D$782,СВЦЭМ!$A$39:$A$782,$A144,СВЦЭМ!$B$39:$B$782,Y$119)+'СЕТ СН'!$I$11+СВЦЭМ!$D$10+'СЕТ СН'!$I$5-'СЕТ СН'!$I$21</f>
        <v>5207.4630071800002</v>
      </c>
    </row>
    <row r="145" spans="1:27" ht="15.75" x14ac:dyDescent="0.2">
      <c r="A145" s="35">
        <f t="shared" si="3"/>
        <v>45133</v>
      </c>
      <c r="B145" s="36">
        <f>SUMIFS(СВЦЭМ!$D$39:$D$782,СВЦЭМ!$A$39:$A$782,$A145,СВЦЭМ!$B$39:$B$782,B$119)+'СЕТ СН'!$I$11+СВЦЭМ!$D$10+'СЕТ СН'!$I$5-'СЕТ СН'!$I$21</f>
        <v>5180.9838679000004</v>
      </c>
      <c r="C145" s="36">
        <f>SUMIFS(СВЦЭМ!$D$39:$D$782,СВЦЭМ!$A$39:$A$782,$A145,СВЦЭМ!$B$39:$B$782,C$119)+'СЕТ СН'!$I$11+СВЦЭМ!$D$10+'СЕТ СН'!$I$5-'СЕТ СН'!$I$21</f>
        <v>5259.71045899</v>
      </c>
      <c r="D145" s="36">
        <f>SUMIFS(СВЦЭМ!$D$39:$D$782,СВЦЭМ!$A$39:$A$782,$A145,СВЦЭМ!$B$39:$B$782,D$119)+'СЕТ СН'!$I$11+СВЦЭМ!$D$10+'СЕТ СН'!$I$5-'СЕТ СН'!$I$21</f>
        <v>5376.8399691100003</v>
      </c>
      <c r="E145" s="36">
        <f>SUMIFS(СВЦЭМ!$D$39:$D$782,СВЦЭМ!$A$39:$A$782,$A145,СВЦЭМ!$B$39:$B$782,E$119)+'СЕТ СН'!$I$11+СВЦЭМ!$D$10+'СЕТ СН'!$I$5-'СЕТ СН'!$I$21</f>
        <v>5397.6579775700002</v>
      </c>
      <c r="F145" s="36">
        <f>SUMIFS(СВЦЭМ!$D$39:$D$782,СВЦЭМ!$A$39:$A$782,$A145,СВЦЭМ!$B$39:$B$782,F$119)+'СЕТ СН'!$I$11+СВЦЭМ!$D$10+'СЕТ СН'!$I$5-'СЕТ СН'!$I$21</f>
        <v>5404.9124466600006</v>
      </c>
      <c r="G145" s="36">
        <f>SUMIFS(СВЦЭМ!$D$39:$D$782,СВЦЭМ!$A$39:$A$782,$A145,СВЦЭМ!$B$39:$B$782,G$119)+'СЕТ СН'!$I$11+СВЦЭМ!$D$10+'СЕТ СН'!$I$5-'СЕТ СН'!$I$21</f>
        <v>5389.1704272900006</v>
      </c>
      <c r="H145" s="36">
        <f>SUMIFS(СВЦЭМ!$D$39:$D$782,СВЦЭМ!$A$39:$A$782,$A145,СВЦЭМ!$B$39:$B$782,H$119)+'СЕТ СН'!$I$11+СВЦЭМ!$D$10+'СЕТ СН'!$I$5-'СЕТ СН'!$I$21</f>
        <v>5293.3774811000003</v>
      </c>
      <c r="I145" s="36">
        <f>SUMIFS(СВЦЭМ!$D$39:$D$782,СВЦЭМ!$A$39:$A$782,$A145,СВЦЭМ!$B$39:$B$782,I$119)+'СЕТ СН'!$I$11+СВЦЭМ!$D$10+'СЕТ СН'!$I$5-'СЕТ СН'!$I$21</f>
        <v>5193.8595218099999</v>
      </c>
      <c r="J145" s="36">
        <f>SUMIFS(СВЦЭМ!$D$39:$D$782,СВЦЭМ!$A$39:$A$782,$A145,СВЦЭМ!$B$39:$B$782,J$119)+'СЕТ СН'!$I$11+СВЦЭМ!$D$10+'СЕТ СН'!$I$5-'СЕТ СН'!$I$21</f>
        <v>5095.7356206599998</v>
      </c>
      <c r="K145" s="36">
        <f>SUMIFS(СВЦЭМ!$D$39:$D$782,СВЦЭМ!$A$39:$A$782,$A145,СВЦЭМ!$B$39:$B$782,K$119)+'СЕТ СН'!$I$11+СВЦЭМ!$D$10+'СЕТ СН'!$I$5-'СЕТ СН'!$I$21</f>
        <v>5006.49806928</v>
      </c>
      <c r="L145" s="36">
        <f>SUMIFS(СВЦЭМ!$D$39:$D$782,СВЦЭМ!$A$39:$A$782,$A145,СВЦЭМ!$B$39:$B$782,L$119)+'СЕТ СН'!$I$11+СВЦЭМ!$D$10+'СЕТ СН'!$I$5-'СЕТ СН'!$I$21</f>
        <v>4978.8035449700001</v>
      </c>
      <c r="M145" s="36">
        <f>SUMIFS(СВЦЭМ!$D$39:$D$782,СВЦЭМ!$A$39:$A$782,$A145,СВЦЭМ!$B$39:$B$782,M$119)+'СЕТ СН'!$I$11+СВЦЭМ!$D$10+'СЕТ СН'!$I$5-'СЕТ СН'!$I$21</f>
        <v>4985.0467800900005</v>
      </c>
      <c r="N145" s="36">
        <f>SUMIFS(СВЦЭМ!$D$39:$D$782,СВЦЭМ!$A$39:$A$782,$A145,СВЦЭМ!$B$39:$B$782,N$119)+'СЕТ СН'!$I$11+СВЦЭМ!$D$10+'СЕТ СН'!$I$5-'СЕТ СН'!$I$21</f>
        <v>4973.45257924</v>
      </c>
      <c r="O145" s="36">
        <f>SUMIFS(СВЦЭМ!$D$39:$D$782,СВЦЭМ!$A$39:$A$782,$A145,СВЦЭМ!$B$39:$B$782,O$119)+'СЕТ СН'!$I$11+СВЦЭМ!$D$10+'СЕТ СН'!$I$5-'СЕТ СН'!$I$21</f>
        <v>4973.5830193600004</v>
      </c>
      <c r="P145" s="36">
        <f>SUMIFS(СВЦЭМ!$D$39:$D$782,СВЦЭМ!$A$39:$A$782,$A145,СВЦЭМ!$B$39:$B$782,P$119)+'СЕТ СН'!$I$11+СВЦЭМ!$D$10+'СЕТ СН'!$I$5-'СЕТ СН'!$I$21</f>
        <v>4948.4252007499999</v>
      </c>
      <c r="Q145" s="36">
        <f>SUMIFS(СВЦЭМ!$D$39:$D$782,СВЦЭМ!$A$39:$A$782,$A145,СВЦЭМ!$B$39:$B$782,Q$119)+'СЕТ СН'!$I$11+СВЦЭМ!$D$10+'СЕТ СН'!$I$5-'СЕТ СН'!$I$21</f>
        <v>4922.3968237099998</v>
      </c>
      <c r="R145" s="36">
        <f>SUMIFS(СВЦЭМ!$D$39:$D$782,СВЦЭМ!$A$39:$A$782,$A145,СВЦЭМ!$B$39:$B$782,R$119)+'СЕТ СН'!$I$11+СВЦЭМ!$D$10+'СЕТ СН'!$I$5-'СЕТ СН'!$I$21</f>
        <v>4932.8289550500003</v>
      </c>
      <c r="S145" s="36">
        <f>SUMIFS(СВЦЭМ!$D$39:$D$782,СВЦЭМ!$A$39:$A$782,$A145,СВЦЭМ!$B$39:$B$782,S$119)+'СЕТ СН'!$I$11+СВЦЭМ!$D$10+'СЕТ СН'!$I$5-'СЕТ СН'!$I$21</f>
        <v>4937.0423247500003</v>
      </c>
      <c r="T145" s="36">
        <f>SUMIFS(СВЦЭМ!$D$39:$D$782,СВЦЭМ!$A$39:$A$782,$A145,СВЦЭМ!$B$39:$B$782,T$119)+'СЕТ СН'!$I$11+СВЦЭМ!$D$10+'СЕТ СН'!$I$5-'СЕТ СН'!$I$21</f>
        <v>4967.6801487600005</v>
      </c>
      <c r="U145" s="36">
        <f>SUMIFS(СВЦЭМ!$D$39:$D$782,СВЦЭМ!$A$39:$A$782,$A145,СВЦЭМ!$B$39:$B$782,U$119)+'СЕТ СН'!$I$11+СВЦЭМ!$D$10+'СЕТ СН'!$I$5-'СЕТ СН'!$I$21</f>
        <v>4975.6257808700002</v>
      </c>
      <c r="V145" s="36">
        <f>SUMIFS(СВЦЭМ!$D$39:$D$782,СВЦЭМ!$A$39:$A$782,$A145,СВЦЭМ!$B$39:$B$782,V$119)+'СЕТ СН'!$I$11+СВЦЭМ!$D$10+'СЕТ СН'!$I$5-'СЕТ СН'!$I$21</f>
        <v>4987.3141220100006</v>
      </c>
      <c r="W145" s="36">
        <f>SUMIFS(СВЦЭМ!$D$39:$D$782,СВЦЭМ!$A$39:$A$782,$A145,СВЦЭМ!$B$39:$B$782,W$119)+'СЕТ СН'!$I$11+СВЦЭМ!$D$10+'СЕТ СН'!$I$5-'СЕТ СН'!$I$21</f>
        <v>4966.7129983499999</v>
      </c>
      <c r="X145" s="36">
        <f>SUMIFS(СВЦЭМ!$D$39:$D$782,СВЦЭМ!$A$39:$A$782,$A145,СВЦЭМ!$B$39:$B$782,X$119)+'СЕТ СН'!$I$11+СВЦЭМ!$D$10+'СЕТ СН'!$I$5-'СЕТ СН'!$I$21</f>
        <v>5000.6314956799997</v>
      </c>
      <c r="Y145" s="36">
        <f>SUMIFS(СВЦЭМ!$D$39:$D$782,СВЦЭМ!$A$39:$A$782,$A145,СВЦЭМ!$B$39:$B$782,Y$119)+'СЕТ СН'!$I$11+СВЦЭМ!$D$10+'СЕТ СН'!$I$5-'СЕТ СН'!$I$21</f>
        <v>5106.9088829000002</v>
      </c>
    </row>
    <row r="146" spans="1:27" ht="15.75" x14ac:dyDescent="0.2">
      <c r="A146" s="35">
        <f t="shared" si="3"/>
        <v>45134</v>
      </c>
      <c r="B146" s="36">
        <f>SUMIFS(СВЦЭМ!$D$39:$D$782,СВЦЭМ!$A$39:$A$782,$A146,СВЦЭМ!$B$39:$B$782,B$119)+'СЕТ СН'!$I$11+СВЦЭМ!$D$10+'СЕТ СН'!$I$5-'СЕТ СН'!$I$21</f>
        <v>5331.0020075100001</v>
      </c>
      <c r="C146" s="36">
        <f>SUMIFS(СВЦЭМ!$D$39:$D$782,СВЦЭМ!$A$39:$A$782,$A146,СВЦЭМ!$B$39:$B$782,C$119)+'СЕТ СН'!$I$11+СВЦЭМ!$D$10+'СЕТ СН'!$I$5-'СЕТ СН'!$I$21</f>
        <v>5390.29633423</v>
      </c>
      <c r="D146" s="36">
        <f>SUMIFS(СВЦЭМ!$D$39:$D$782,СВЦЭМ!$A$39:$A$782,$A146,СВЦЭМ!$B$39:$B$782,D$119)+'СЕТ СН'!$I$11+СВЦЭМ!$D$10+'СЕТ СН'!$I$5-'СЕТ СН'!$I$21</f>
        <v>5535.8912635200004</v>
      </c>
      <c r="E146" s="36">
        <f>SUMIFS(СВЦЭМ!$D$39:$D$782,СВЦЭМ!$A$39:$A$782,$A146,СВЦЭМ!$B$39:$B$782,E$119)+'СЕТ СН'!$I$11+СВЦЭМ!$D$10+'СЕТ СН'!$I$5-'СЕТ СН'!$I$21</f>
        <v>5597.9595093900007</v>
      </c>
      <c r="F146" s="36">
        <f>SUMIFS(СВЦЭМ!$D$39:$D$782,СВЦЭМ!$A$39:$A$782,$A146,СВЦЭМ!$B$39:$B$782,F$119)+'СЕТ СН'!$I$11+СВЦЭМ!$D$10+'СЕТ СН'!$I$5-'СЕТ СН'!$I$21</f>
        <v>5611.6879786</v>
      </c>
      <c r="G146" s="36">
        <f>SUMIFS(СВЦЭМ!$D$39:$D$782,СВЦЭМ!$A$39:$A$782,$A146,СВЦЭМ!$B$39:$B$782,G$119)+'СЕТ СН'!$I$11+СВЦЭМ!$D$10+'СЕТ СН'!$I$5-'СЕТ СН'!$I$21</f>
        <v>5602.5728694500003</v>
      </c>
      <c r="H146" s="36">
        <f>SUMIFS(СВЦЭМ!$D$39:$D$782,СВЦЭМ!$A$39:$A$782,$A146,СВЦЭМ!$B$39:$B$782,H$119)+'СЕТ СН'!$I$11+СВЦЭМ!$D$10+'СЕТ СН'!$I$5-'СЕТ СН'!$I$21</f>
        <v>5416.1280870600003</v>
      </c>
      <c r="I146" s="36">
        <f>SUMIFS(СВЦЭМ!$D$39:$D$782,СВЦЭМ!$A$39:$A$782,$A146,СВЦЭМ!$B$39:$B$782,I$119)+'СЕТ СН'!$I$11+СВЦЭМ!$D$10+'СЕТ СН'!$I$5-'СЕТ СН'!$I$21</f>
        <v>5323.4167951100007</v>
      </c>
      <c r="J146" s="36">
        <f>SUMIFS(СВЦЭМ!$D$39:$D$782,СВЦЭМ!$A$39:$A$782,$A146,СВЦЭМ!$B$39:$B$782,J$119)+'СЕТ СН'!$I$11+СВЦЭМ!$D$10+'СЕТ СН'!$I$5-'СЕТ СН'!$I$21</f>
        <v>5225.72516301</v>
      </c>
      <c r="K146" s="36">
        <f>SUMIFS(СВЦЭМ!$D$39:$D$782,СВЦЭМ!$A$39:$A$782,$A146,СВЦЭМ!$B$39:$B$782,K$119)+'СЕТ СН'!$I$11+СВЦЭМ!$D$10+'СЕТ СН'!$I$5-'СЕТ СН'!$I$21</f>
        <v>5142.0738203300007</v>
      </c>
      <c r="L146" s="36">
        <f>SUMIFS(СВЦЭМ!$D$39:$D$782,СВЦЭМ!$A$39:$A$782,$A146,СВЦЭМ!$B$39:$B$782,L$119)+'СЕТ СН'!$I$11+СВЦЭМ!$D$10+'СЕТ СН'!$I$5-'СЕТ СН'!$I$21</f>
        <v>5094.13892493</v>
      </c>
      <c r="M146" s="36">
        <f>SUMIFS(СВЦЭМ!$D$39:$D$782,СВЦЭМ!$A$39:$A$782,$A146,СВЦЭМ!$B$39:$B$782,M$119)+'СЕТ СН'!$I$11+СВЦЭМ!$D$10+'СЕТ СН'!$I$5-'СЕТ СН'!$I$21</f>
        <v>5096.75094919</v>
      </c>
      <c r="N146" s="36">
        <f>SUMIFS(СВЦЭМ!$D$39:$D$782,СВЦЭМ!$A$39:$A$782,$A146,СВЦЭМ!$B$39:$B$782,N$119)+'СЕТ СН'!$I$11+СВЦЭМ!$D$10+'СЕТ СН'!$I$5-'СЕТ СН'!$I$21</f>
        <v>5094.6731573699999</v>
      </c>
      <c r="O146" s="36">
        <f>SUMIFS(СВЦЭМ!$D$39:$D$782,СВЦЭМ!$A$39:$A$782,$A146,СВЦЭМ!$B$39:$B$782,O$119)+'СЕТ СН'!$I$11+СВЦЭМ!$D$10+'СЕТ СН'!$I$5-'СЕТ СН'!$I$21</f>
        <v>5097.2408487499997</v>
      </c>
      <c r="P146" s="36">
        <f>SUMIFS(СВЦЭМ!$D$39:$D$782,СВЦЭМ!$A$39:$A$782,$A146,СВЦЭМ!$B$39:$B$782,P$119)+'СЕТ СН'!$I$11+СВЦЭМ!$D$10+'СЕТ СН'!$I$5-'СЕТ СН'!$I$21</f>
        <v>5095.8429489200007</v>
      </c>
      <c r="Q146" s="36">
        <f>SUMIFS(СВЦЭМ!$D$39:$D$782,СВЦЭМ!$A$39:$A$782,$A146,СВЦЭМ!$B$39:$B$782,Q$119)+'СЕТ СН'!$I$11+СВЦЭМ!$D$10+'СЕТ СН'!$I$5-'СЕТ СН'!$I$21</f>
        <v>5067.6458035800006</v>
      </c>
      <c r="R146" s="36">
        <f>SUMIFS(СВЦЭМ!$D$39:$D$782,СВЦЭМ!$A$39:$A$782,$A146,СВЦЭМ!$B$39:$B$782,R$119)+'СЕТ СН'!$I$11+СВЦЭМ!$D$10+'СЕТ СН'!$I$5-'СЕТ СН'!$I$21</f>
        <v>5076.62770017</v>
      </c>
      <c r="S146" s="36">
        <f>SUMIFS(СВЦЭМ!$D$39:$D$782,СВЦЭМ!$A$39:$A$782,$A146,СВЦЭМ!$B$39:$B$782,S$119)+'СЕТ СН'!$I$11+СВЦЭМ!$D$10+'СЕТ СН'!$I$5-'СЕТ СН'!$I$21</f>
        <v>5080.2586996800001</v>
      </c>
      <c r="T146" s="36">
        <f>SUMIFS(СВЦЭМ!$D$39:$D$782,СВЦЭМ!$A$39:$A$782,$A146,СВЦЭМ!$B$39:$B$782,T$119)+'СЕТ СН'!$I$11+СВЦЭМ!$D$10+'СЕТ СН'!$I$5-'СЕТ СН'!$I$21</f>
        <v>5116.5795054600003</v>
      </c>
      <c r="U146" s="36">
        <f>SUMIFS(СВЦЭМ!$D$39:$D$782,СВЦЭМ!$A$39:$A$782,$A146,СВЦЭМ!$B$39:$B$782,U$119)+'СЕТ СН'!$I$11+СВЦЭМ!$D$10+'СЕТ СН'!$I$5-'СЕТ СН'!$I$21</f>
        <v>5133.3778206500001</v>
      </c>
      <c r="V146" s="36">
        <f>SUMIFS(СВЦЭМ!$D$39:$D$782,СВЦЭМ!$A$39:$A$782,$A146,СВЦЭМ!$B$39:$B$782,V$119)+'СЕТ СН'!$I$11+СВЦЭМ!$D$10+'СЕТ СН'!$I$5-'СЕТ СН'!$I$21</f>
        <v>5139.34494541</v>
      </c>
      <c r="W146" s="36">
        <f>SUMIFS(СВЦЭМ!$D$39:$D$782,СВЦЭМ!$A$39:$A$782,$A146,СВЦЭМ!$B$39:$B$782,W$119)+'СЕТ СН'!$I$11+СВЦЭМ!$D$10+'СЕТ СН'!$I$5-'СЕТ СН'!$I$21</f>
        <v>5105.0880000500001</v>
      </c>
      <c r="X146" s="36">
        <f>SUMIFS(СВЦЭМ!$D$39:$D$782,СВЦЭМ!$A$39:$A$782,$A146,СВЦЭМ!$B$39:$B$782,X$119)+'СЕТ СН'!$I$11+СВЦЭМ!$D$10+'СЕТ СН'!$I$5-'СЕТ СН'!$I$21</f>
        <v>5158.8689619899997</v>
      </c>
      <c r="Y146" s="36">
        <f>SUMIFS(СВЦЭМ!$D$39:$D$782,СВЦЭМ!$A$39:$A$782,$A146,СВЦЭМ!$B$39:$B$782,Y$119)+'СЕТ СН'!$I$11+СВЦЭМ!$D$10+'СЕТ СН'!$I$5-'СЕТ СН'!$I$21</f>
        <v>5269.9984007500007</v>
      </c>
    </row>
    <row r="147" spans="1:27" ht="15.75" x14ac:dyDescent="0.2">
      <c r="A147" s="35">
        <f t="shared" si="3"/>
        <v>45135</v>
      </c>
      <c r="B147" s="36">
        <f>SUMIFS(СВЦЭМ!$D$39:$D$782,СВЦЭМ!$A$39:$A$782,$A147,СВЦЭМ!$B$39:$B$782,B$119)+'СЕТ СН'!$I$11+СВЦЭМ!$D$10+'СЕТ СН'!$I$5-'СЕТ СН'!$I$21</f>
        <v>5361.5585971400005</v>
      </c>
      <c r="C147" s="36">
        <f>SUMIFS(СВЦЭМ!$D$39:$D$782,СВЦЭМ!$A$39:$A$782,$A147,СВЦЭМ!$B$39:$B$782,C$119)+'СЕТ СН'!$I$11+СВЦЭМ!$D$10+'СЕТ СН'!$I$5-'СЕТ СН'!$I$21</f>
        <v>5425.4704932700006</v>
      </c>
      <c r="D147" s="36">
        <f>SUMIFS(СВЦЭМ!$D$39:$D$782,СВЦЭМ!$A$39:$A$782,$A147,СВЦЭМ!$B$39:$B$782,D$119)+'СЕТ СН'!$I$11+СВЦЭМ!$D$10+'СЕТ СН'!$I$5-'СЕТ СН'!$I$21</f>
        <v>5571.0191472500001</v>
      </c>
      <c r="E147" s="36">
        <f>SUMIFS(СВЦЭМ!$D$39:$D$782,СВЦЭМ!$A$39:$A$782,$A147,СВЦЭМ!$B$39:$B$782,E$119)+'СЕТ СН'!$I$11+СВЦЭМ!$D$10+'СЕТ СН'!$I$5-'СЕТ СН'!$I$21</f>
        <v>5651.3960187400007</v>
      </c>
      <c r="F147" s="36">
        <f>SUMIFS(СВЦЭМ!$D$39:$D$782,СВЦЭМ!$A$39:$A$782,$A147,СВЦЭМ!$B$39:$B$782,F$119)+'СЕТ СН'!$I$11+СВЦЭМ!$D$10+'СЕТ СН'!$I$5-'СЕТ СН'!$I$21</f>
        <v>5654.4218349399998</v>
      </c>
      <c r="G147" s="36">
        <f>SUMIFS(СВЦЭМ!$D$39:$D$782,СВЦЭМ!$A$39:$A$782,$A147,СВЦЭМ!$B$39:$B$782,G$119)+'СЕТ СН'!$I$11+СВЦЭМ!$D$10+'СЕТ СН'!$I$5-'СЕТ СН'!$I$21</f>
        <v>5658.8761277399999</v>
      </c>
      <c r="H147" s="36">
        <f>SUMIFS(СВЦЭМ!$D$39:$D$782,СВЦЭМ!$A$39:$A$782,$A147,СВЦЭМ!$B$39:$B$782,H$119)+'СЕТ СН'!$I$11+СВЦЭМ!$D$10+'СЕТ СН'!$I$5-'СЕТ СН'!$I$21</f>
        <v>5468.9560750000001</v>
      </c>
      <c r="I147" s="36">
        <f>SUMIFS(СВЦЭМ!$D$39:$D$782,СВЦЭМ!$A$39:$A$782,$A147,СВЦЭМ!$B$39:$B$782,I$119)+'СЕТ СН'!$I$11+СВЦЭМ!$D$10+'СЕТ СН'!$I$5-'СЕТ СН'!$I$21</f>
        <v>5372.16288196</v>
      </c>
      <c r="J147" s="36">
        <f>SUMIFS(СВЦЭМ!$D$39:$D$782,СВЦЭМ!$A$39:$A$782,$A147,СВЦЭМ!$B$39:$B$782,J$119)+'СЕТ СН'!$I$11+СВЦЭМ!$D$10+'СЕТ СН'!$I$5-'СЕТ СН'!$I$21</f>
        <v>5269.9724778400005</v>
      </c>
      <c r="K147" s="36">
        <f>SUMIFS(СВЦЭМ!$D$39:$D$782,СВЦЭМ!$A$39:$A$782,$A147,СВЦЭМ!$B$39:$B$782,K$119)+'СЕТ СН'!$I$11+СВЦЭМ!$D$10+'СЕТ СН'!$I$5-'СЕТ СН'!$I$21</f>
        <v>5190.8200634599998</v>
      </c>
      <c r="L147" s="36">
        <f>SUMIFS(СВЦЭМ!$D$39:$D$782,СВЦЭМ!$A$39:$A$782,$A147,СВЦЭМ!$B$39:$B$782,L$119)+'СЕТ СН'!$I$11+СВЦЭМ!$D$10+'СЕТ СН'!$I$5-'СЕТ СН'!$I$21</f>
        <v>5143.0938230100001</v>
      </c>
      <c r="M147" s="36">
        <f>SUMIFS(СВЦЭМ!$D$39:$D$782,СВЦЭМ!$A$39:$A$782,$A147,СВЦЭМ!$B$39:$B$782,M$119)+'СЕТ СН'!$I$11+СВЦЭМ!$D$10+'СЕТ СН'!$I$5-'СЕТ СН'!$I$21</f>
        <v>5137.3536122300002</v>
      </c>
      <c r="N147" s="36">
        <f>SUMIFS(СВЦЭМ!$D$39:$D$782,СВЦЭМ!$A$39:$A$782,$A147,СВЦЭМ!$B$39:$B$782,N$119)+'СЕТ СН'!$I$11+СВЦЭМ!$D$10+'СЕТ СН'!$I$5-'СЕТ СН'!$I$21</f>
        <v>5140.93232145</v>
      </c>
      <c r="O147" s="36">
        <f>SUMIFS(СВЦЭМ!$D$39:$D$782,СВЦЭМ!$A$39:$A$782,$A147,СВЦЭМ!$B$39:$B$782,O$119)+'СЕТ СН'!$I$11+СВЦЭМ!$D$10+'СЕТ СН'!$I$5-'СЕТ СН'!$I$21</f>
        <v>5143.7703615</v>
      </c>
      <c r="P147" s="36">
        <f>SUMIFS(СВЦЭМ!$D$39:$D$782,СВЦЭМ!$A$39:$A$782,$A147,СВЦЭМ!$B$39:$B$782,P$119)+'СЕТ СН'!$I$11+СВЦЭМ!$D$10+'СЕТ СН'!$I$5-'СЕТ СН'!$I$21</f>
        <v>5124.9397832499999</v>
      </c>
      <c r="Q147" s="36">
        <f>SUMIFS(СВЦЭМ!$D$39:$D$782,СВЦЭМ!$A$39:$A$782,$A147,СВЦЭМ!$B$39:$B$782,Q$119)+'СЕТ СН'!$I$11+СВЦЭМ!$D$10+'СЕТ СН'!$I$5-'СЕТ СН'!$I$21</f>
        <v>5133.1569303300003</v>
      </c>
      <c r="R147" s="36">
        <f>SUMIFS(СВЦЭМ!$D$39:$D$782,СВЦЭМ!$A$39:$A$782,$A147,СВЦЭМ!$B$39:$B$782,R$119)+'СЕТ СН'!$I$11+СВЦЭМ!$D$10+'СЕТ СН'!$I$5-'СЕТ СН'!$I$21</f>
        <v>5139.2036165200007</v>
      </c>
      <c r="S147" s="36">
        <f>SUMIFS(СВЦЭМ!$D$39:$D$782,СВЦЭМ!$A$39:$A$782,$A147,СВЦЭМ!$B$39:$B$782,S$119)+'СЕТ СН'!$I$11+СВЦЭМ!$D$10+'СЕТ СН'!$I$5-'СЕТ СН'!$I$21</f>
        <v>5142.2007808400003</v>
      </c>
      <c r="T147" s="36">
        <f>SUMIFS(СВЦЭМ!$D$39:$D$782,СВЦЭМ!$A$39:$A$782,$A147,СВЦЭМ!$B$39:$B$782,T$119)+'СЕТ СН'!$I$11+СВЦЭМ!$D$10+'СЕТ СН'!$I$5-'СЕТ СН'!$I$21</f>
        <v>5150.1410812600006</v>
      </c>
      <c r="U147" s="36">
        <f>SUMIFS(СВЦЭМ!$D$39:$D$782,СВЦЭМ!$A$39:$A$782,$A147,СВЦЭМ!$B$39:$B$782,U$119)+'СЕТ СН'!$I$11+СВЦЭМ!$D$10+'СЕТ СН'!$I$5-'СЕТ СН'!$I$21</f>
        <v>5168.6614772299999</v>
      </c>
      <c r="V147" s="36">
        <f>SUMIFS(СВЦЭМ!$D$39:$D$782,СВЦЭМ!$A$39:$A$782,$A147,СВЦЭМ!$B$39:$B$782,V$119)+'СЕТ СН'!$I$11+СВЦЭМ!$D$10+'СЕТ СН'!$I$5-'СЕТ СН'!$I$21</f>
        <v>5177.6828016100008</v>
      </c>
      <c r="W147" s="36">
        <f>SUMIFS(СВЦЭМ!$D$39:$D$782,СВЦЭМ!$A$39:$A$782,$A147,СВЦЭМ!$B$39:$B$782,W$119)+'СЕТ СН'!$I$11+СВЦЭМ!$D$10+'СЕТ СН'!$I$5-'СЕТ СН'!$I$21</f>
        <v>5155.9395602000004</v>
      </c>
      <c r="X147" s="36">
        <f>SUMIFS(СВЦЭМ!$D$39:$D$782,СВЦЭМ!$A$39:$A$782,$A147,СВЦЭМ!$B$39:$B$782,X$119)+'СЕТ СН'!$I$11+СВЦЭМ!$D$10+'СЕТ СН'!$I$5-'СЕТ СН'!$I$21</f>
        <v>5199.02086891</v>
      </c>
      <c r="Y147" s="36">
        <f>SUMIFS(СВЦЭМ!$D$39:$D$782,СВЦЭМ!$A$39:$A$782,$A147,СВЦЭМ!$B$39:$B$782,Y$119)+'СЕТ СН'!$I$11+СВЦЭМ!$D$10+'СЕТ СН'!$I$5-'СЕТ СН'!$I$21</f>
        <v>5395.51750094</v>
      </c>
    </row>
    <row r="148" spans="1:27" ht="15.75" x14ac:dyDescent="0.2">
      <c r="A148" s="35">
        <f t="shared" si="3"/>
        <v>45136</v>
      </c>
      <c r="B148" s="36">
        <f>SUMIFS(СВЦЭМ!$D$39:$D$782,СВЦЭМ!$A$39:$A$782,$A148,СВЦЭМ!$B$39:$B$782,B$119)+'СЕТ СН'!$I$11+СВЦЭМ!$D$10+'СЕТ СН'!$I$5-'СЕТ СН'!$I$21</f>
        <v>5352.4487109800002</v>
      </c>
      <c r="C148" s="36">
        <f>SUMIFS(СВЦЭМ!$D$39:$D$782,СВЦЭМ!$A$39:$A$782,$A148,СВЦЭМ!$B$39:$B$782,C$119)+'СЕТ СН'!$I$11+СВЦЭМ!$D$10+'СЕТ СН'!$I$5-'СЕТ СН'!$I$21</f>
        <v>5373.9562231500004</v>
      </c>
      <c r="D148" s="36">
        <f>SUMIFS(СВЦЭМ!$D$39:$D$782,СВЦЭМ!$A$39:$A$782,$A148,СВЦЭМ!$B$39:$B$782,D$119)+'СЕТ СН'!$I$11+СВЦЭМ!$D$10+'СЕТ СН'!$I$5-'СЕТ СН'!$I$21</f>
        <v>5538.0253505400005</v>
      </c>
      <c r="E148" s="36">
        <f>SUMIFS(СВЦЭМ!$D$39:$D$782,СВЦЭМ!$A$39:$A$782,$A148,СВЦЭМ!$B$39:$B$782,E$119)+'СЕТ СН'!$I$11+СВЦЭМ!$D$10+'СЕТ СН'!$I$5-'СЕТ СН'!$I$21</f>
        <v>5540.95792033</v>
      </c>
      <c r="F148" s="36">
        <f>SUMIFS(СВЦЭМ!$D$39:$D$782,СВЦЭМ!$A$39:$A$782,$A148,СВЦЭМ!$B$39:$B$782,F$119)+'СЕТ СН'!$I$11+СВЦЭМ!$D$10+'СЕТ СН'!$I$5-'СЕТ СН'!$I$21</f>
        <v>5558.6784507600005</v>
      </c>
      <c r="G148" s="36">
        <f>SUMIFS(СВЦЭМ!$D$39:$D$782,СВЦЭМ!$A$39:$A$782,$A148,СВЦЭМ!$B$39:$B$782,G$119)+'СЕТ СН'!$I$11+СВЦЭМ!$D$10+'СЕТ СН'!$I$5-'СЕТ СН'!$I$21</f>
        <v>5515.3092465099999</v>
      </c>
      <c r="H148" s="36">
        <f>SUMIFS(СВЦЭМ!$D$39:$D$782,СВЦЭМ!$A$39:$A$782,$A148,СВЦЭМ!$B$39:$B$782,H$119)+'СЕТ СН'!$I$11+СВЦЭМ!$D$10+'СЕТ СН'!$I$5-'СЕТ СН'!$I$21</f>
        <v>5454.7391057100003</v>
      </c>
      <c r="I148" s="36">
        <f>SUMIFS(СВЦЭМ!$D$39:$D$782,СВЦЭМ!$A$39:$A$782,$A148,СВЦЭМ!$B$39:$B$782,I$119)+'СЕТ СН'!$I$11+СВЦЭМ!$D$10+'СЕТ СН'!$I$5-'СЕТ СН'!$I$21</f>
        <v>5268.9243869000002</v>
      </c>
      <c r="J148" s="36">
        <f>SUMIFS(СВЦЭМ!$D$39:$D$782,СВЦЭМ!$A$39:$A$782,$A148,СВЦЭМ!$B$39:$B$782,J$119)+'СЕТ СН'!$I$11+СВЦЭМ!$D$10+'СЕТ СН'!$I$5-'СЕТ СН'!$I$21</f>
        <v>5165.2918068400004</v>
      </c>
      <c r="K148" s="36">
        <f>SUMIFS(СВЦЭМ!$D$39:$D$782,СВЦЭМ!$A$39:$A$782,$A148,СВЦЭМ!$B$39:$B$782,K$119)+'СЕТ СН'!$I$11+СВЦЭМ!$D$10+'СЕТ СН'!$I$5-'СЕТ СН'!$I$21</f>
        <v>5072.7185543699998</v>
      </c>
      <c r="L148" s="36">
        <f>SUMIFS(СВЦЭМ!$D$39:$D$782,СВЦЭМ!$A$39:$A$782,$A148,СВЦЭМ!$B$39:$B$782,L$119)+'СЕТ СН'!$I$11+СВЦЭМ!$D$10+'СЕТ СН'!$I$5-'СЕТ СН'!$I$21</f>
        <v>5015.9821133300002</v>
      </c>
      <c r="M148" s="36">
        <f>SUMIFS(СВЦЭМ!$D$39:$D$782,СВЦЭМ!$A$39:$A$782,$A148,СВЦЭМ!$B$39:$B$782,M$119)+'СЕТ СН'!$I$11+СВЦЭМ!$D$10+'СЕТ СН'!$I$5-'СЕТ СН'!$I$21</f>
        <v>5019.8630676499997</v>
      </c>
      <c r="N148" s="36">
        <f>SUMIFS(СВЦЭМ!$D$39:$D$782,СВЦЭМ!$A$39:$A$782,$A148,СВЦЭМ!$B$39:$B$782,N$119)+'СЕТ СН'!$I$11+СВЦЭМ!$D$10+'СЕТ СН'!$I$5-'СЕТ СН'!$I$21</f>
        <v>5028.9399858300003</v>
      </c>
      <c r="O148" s="36">
        <f>SUMIFS(СВЦЭМ!$D$39:$D$782,СВЦЭМ!$A$39:$A$782,$A148,СВЦЭМ!$B$39:$B$782,O$119)+'СЕТ СН'!$I$11+СВЦЭМ!$D$10+'СЕТ СН'!$I$5-'СЕТ СН'!$I$21</f>
        <v>5035.3845595000003</v>
      </c>
      <c r="P148" s="36">
        <f>SUMIFS(СВЦЭМ!$D$39:$D$782,СВЦЭМ!$A$39:$A$782,$A148,СВЦЭМ!$B$39:$B$782,P$119)+'СЕТ СН'!$I$11+СВЦЭМ!$D$10+'СЕТ СН'!$I$5-'СЕТ СН'!$I$21</f>
        <v>5040.9158381300003</v>
      </c>
      <c r="Q148" s="36">
        <f>SUMIFS(СВЦЭМ!$D$39:$D$782,СВЦЭМ!$A$39:$A$782,$A148,СВЦЭМ!$B$39:$B$782,Q$119)+'СЕТ СН'!$I$11+СВЦЭМ!$D$10+'СЕТ СН'!$I$5-'СЕТ СН'!$I$21</f>
        <v>5039.1783170400004</v>
      </c>
      <c r="R148" s="36">
        <f>SUMIFS(СВЦЭМ!$D$39:$D$782,СВЦЭМ!$A$39:$A$782,$A148,СВЦЭМ!$B$39:$B$782,R$119)+'СЕТ СН'!$I$11+СВЦЭМ!$D$10+'СЕТ СН'!$I$5-'СЕТ СН'!$I$21</f>
        <v>5031.6462540700004</v>
      </c>
      <c r="S148" s="36">
        <f>SUMIFS(СВЦЭМ!$D$39:$D$782,СВЦЭМ!$A$39:$A$782,$A148,СВЦЭМ!$B$39:$B$782,S$119)+'СЕТ СН'!$I$11+СВЦЭМ!$D$10+'СЕТ СН'!$I$5-'СЕТ СН'!$I$21</f>
        <v>5032.9222043299997</v>
      </c>
      <c r="T148" s="36">
        <f>SUMIFS(СВЦЭМ!$D$39:$D$782,СВЦЭМ!$A$39:$A$782,$A148,СВЦЭМ!$B$39:$B$782,T$119)+'СЕТ СН'!$I$11+СВЦЭМ!$D$10+'СЕТ СН'!$I$5-'СЕТ СН'!$I$21</f>
        <v>5040.54985708</v>
      </c>
      <c r="U148" s="36">
        <f>SUMIFS(СВЦЭМ!$D$39:$D$782,СВЦЭМ!$A$39:$A$782,$A148,СВЦЭМ!$B$39:$B$782,U$119)+'СЕТ СН'!$I$11+СВЦЭМ!$D$10+'СЕТ СН'!$I$5-'СЕТ СН'!$I$21</f>
        <v>5063.5255593600004</v>
      </c>
      <c r="V148" s="36">
        <f>SUMIFS(СВЦЭМ!$D$39:$D$782,СВЦЭМ!$A$39:$A$782,$A148,СВЦЭМ!$B$39:$B$782,V$119)+'СЕТ СН'!$I$11+СВЦЭМ!$D$10+'СЕТ СН'!$I$5-'СЕТ СН'!$I$21</f>
        <v>5047.5027002200004</v>
      </c>
      <c r="W148" s="36">
        <f>SUMIFS(СВЦЭМ!$D$39:$D$782,СВЦЭМ!$A$39:$A$782,$A148,СВЦЭМ!$B$39:$B$782,W$119)+'СЕТ СН'!$I$11+СВЦЭМ!$D$10+'СЕТ СН'!$I$5-'СЕТ СН'!$I$21</f>
        <v>5078.5431241700007</v>
      </c>
      <c r="X148" s="36">
        <f>SUMIFS(СВЦЭМ!$D$39:$D$782,СВЦЭМ!$A$39:$A$782,$A148,СВЦЭМ!$B$39:$B$782,X$119)+'СЕТ СН'!$I$11+СВЦЭМ!$D$10+'СЕТ СН'!$I$5-'СЕТ СН'!$I$21</f>
        <v>5143.3264362999998</v>
      </c>
      <c r="Y148" s="36">
        <f>SUMIFS(СВЦЭМ!$D$39:$D$782,СВЦЭМ!$A$39:$A$782,$A148,СВЦЭМ!$B$39:$B$782,Y$119)+'СЕТ СН'!$I$11+СВЦЭМ!$D$10+'СЕТ СН'!$I$5-'СЕТ СН'!$I$21</f>
        <v>5241.2045060800001</v>
      </c>
    </row>
    <row r="149" spans="1:27" ht="15.75" x14ac:dyDescent="0.2">
      <c r="A149" s="35">
        <f t="shared" si="3"/>
        <v>45137</v>
      </c>
      <c r="B149" s="36">
        <f>SUMIFS(СВЦЭМ!$D$39:$D$782,СВЦЭМ!$A$39:$A$782,$A149,СВЦЭМ!$B$39:$B$782,B$119)+'СЕТ СН'!$I$11+СВЦЭМ!$D$10+'СЕТ СН'!$I$5-'СЕТ СН'!$I$21</f>
        <v>5338.5523766000006</v>
      </c>
      <c r="C149" s="36">
        <f>SUMIFS(СВЦЭМ!$D$39:$D$782,СВЦЭМ!$A$39:$A$782,$A149,СВЦЭМ!$B$39:$B$782,C$119)+'СЕТ СН'!$I$11+СВЦЭМ!$D$10+'СЕТ СН'!$I$5-'СЕТ СН'!$I$21</f>
        <v>5458.9324254399999</v>
      </c>
      <c r="D149" s="36">
        <f>SUMIFS(СВЦЭМ!$D$39:$D$782,СВЦЭМ!$A$39:$A$782,$A149,СВЦЭМ!$B$39:$B$782,D$119)+'СЕТ СН'!$I$11+СВЦЭМ!$D$10+'СЕТ СН'!$I$5-'СЕТ СН'!$I$21</f>
        <v>5479.5219776000004</v>
      </c>
      <c r="E149" s="36">
        <f>SUMIFS(СВЦЭМ!$D$39:$D$782,СВЦЭМ!$A$39:$A$782,$A149,СВЦЭМ!$B$39:$B$782,E$119)+'СЕТ СН'!$I$11+СВЦЭМ!$D$10+'СЕТ СН'!$I$5-'СЕТ СН'!$I$21</f>
        <v>5544.7843068800003</v>
      </c>
      <c r="F149" s="36">
        <f>SUMIFS(СВЦЭМ!$D$39:$D$782,СВЦЭМ!$A$39:$A$782,$A149,СВЦЭМ!$B$39:$B$782,F$119)+'СЕТ СН'!$I$11+СВЦЭМ!$D$10+'СЕТ СН'!$I$5-'СЕТ СН'!$I$21</f>
        <v>5558.0505694000003</v>
      </c>
      <c r="G149" s="36">
        <f>SUMIFS(СВЦЭМ!$D$39:$D$782,СВЦЭМ!$A$39:$A$782,$A149,СВЦЭМ!$B$39:$B$782,G$119)+'СЕТ СН'!$I$11+СВЦЭМ!$D$10+'СЕТ СН'!$I$5-'СЕТ СН'!$I$21</f>
        <v>5550.6335455999997</v>
      </c>
      <c r="H149" s="36">
        <f>SUMIFS(СВЦЭМ!$D$39:$D$782,СВЦЭМ!$A$39:$A$782,$A149,СВЦЭМ!$B$39:$B$782,H$119)+'СЕТ СН'!$I$11+СВЦЭМ!$D$10+'СЕТ СН'!$I$5-'СЕТ СН'!$I$21</f>
        <v>5533.07241376</v>
      </c>
      <c r="I149" s="36">
        <f>SUMIFS(СВЦЭМ!$D$39:$D$782,СВЦЭМ!$A$39:$A$782,$A149,СВЦЭМ!$B$39:$B$782,I$119)+'СЕТ СН'!$I$11+СВЦЭМ!$D$10+'СЕТ СН'!$I$5-'СЕТ СН'!$I$21</f>
        <v>5373.9361370200004</v>
      </c>
      <c r="J149" s="36">
        <f>SUMIFS(СВЦЭМ!$D$39:$D$782,СВЦЭМ!$A$39:$A$782,$A149,СВЦЭМ!$B$39:$B$782,J$119)+'СЕТ СН'!$I$11+СВЦЭМ!$D$10+'СЕТ СН'!$I$5-'СЕТ СН'!$I$21</f>
        <v>5276.7477439200002</v>
      </c>
      <c r="K149" s="36">
        <f>SUMIFS(СВЦЭМ!$D$39:$D$782,СВЦЭМ!$A$39:$A$782,$A149,СВЦЭМ!$B$39:$B$782,K$119)+'СЕТ СН'!$I$11+СВЦЭМ!$D$10+'СЕТ СН'!$I$5-'СЕТ СН'!$I$21</f>
        <v>5063.0111543900002</v>
      </c>
      <c r="L149" s="36">
        <f>SUMIFS(СВЦЭМ!$D$39:$D$782,СВЦЭМ!$A$39:$A$782,$A149,СВЦЭМ!$B$39:$B$782,L$119)+'СЕТ СН'!$I$11+СВЦЭМ!$D$10+'СЕТ СН'!$I$5-'СЕТ СН'!$I$21</f>
        <v>5039.7105422499999</v>
      </c>
      <c r="M149" s="36">
        <f>SUMIFS(СВЦЭМ!$D$39:$D$782,СВЦЭМ!$A$39:$A$782,$A149,СВЦЭМ!$B$39:$B$782,M$119)+'СЕТ СН'!$I$11+СВЦЭМ!$D$10+'СЕТ СН'!$I$5-'СЕТ СН'!$I$21</f>
        <v>5069.9308501400001</v>
      </c>
      <c r="N149" s="36">
        <f>SUMIFS(СВЦЭМ!$D$39:$D$782,СВЦЭМ!$A$39:$A$782,$A149,СВЦЭМ!$B$39:$B$782,N$119)+'СЕТ СН'!$I$11+СВЦЭМ!$D$10+'СЕТ СН'!$I$5-'СЕТ СН'!$I$21</f>
        <v>5109.6680089600004</v>
      </c>
      <c r="O149" s="36">
        <f>SUMIFS(СВЦЭМ!$D$39:$D$782,СВЦЭМ!$A$39:$A$782,$A149,СВЦЭМ!$B$39:$B$782,O$119)+'СЕТ СН'!$I$11+СВЦЭМ!$D$10+'СЕТ СН'!$I$5-'СЕТ СН'!$I$21</f>
        <v>5127.80467477</v>
      </c>
      <c r="P149" s="36">
        <f>SUMIFS(СВЦЭМ!$D$39:$D$782,СВЦЭМ!$A$39:$A$782,$A149,СВЦЭМ!$B$39:$B$782,P$119)+'СЕТ СН'!$I$11+СВЦЭМ!$D$10+'СЕТ СН'!$I$5-'СЕТ СН'!$I$21</f>
        <v>5153.5253924799999</v>
      </c>
      <c r="Q149" s="36">
        <f>SUMIFS(СВЦЭМ!$D$39:$D$782,СВЦЭМ!$A$39:$A$782,$A149,СВЦЭМ!$B$39:$B$782,Q$119)+'СЕТ СН'!$I$11+СВЦЭМ!$D$10+'СЕТ СН'!$I$5-'СЕТ СН'!$I$21</f>
        <v>5157.79419512</v>
      </c>
      <c r="R149" s="36">
        <f>SUMIFS(СВЦЭМ!$D$39:$D$782,СВЦЭМ!$A$39:$A$782,$A149,СВЦЭМ!$B$39:$B$782,R$119)+'СЕТ СН'!$I$11+СВЦЭМ!$D$10+'СЕТ СН'!$I$5-'СЕТ СН'!$I$21</f>
        <v>5148.2288744200005</v>
      </c>
      <c r="S149" s="36">
        <f>SUMIFS(СВЦЭМ!$D$39:$D$782,СВЦЭМ!$A$39:$A$782,$A149,СВЦЭМ!$B$39:$B$782,S$119)+'СЕТ СН'!$I$11+СВЦЭМ!$D$10+'СЕТ СН'!$I$5-'СЕТ СН'!$I$21</f>
        <v>5147.3174490500005</v>
      </c>
      <c r="T149" s="36">
        <f>SUMIFS(СВЦЭМ!$D$39:$D$782,СВЦЭМ!$A$39:$A$782,$A149,СВЦЭМ!$B$39:$B$782,T$119)+'СЕТ СН'!$I$11+СВЦЭМ!$D$10+'СЕТ СН'!$I$5-'СЕТ СН'!$I$21</f>
        <v>5137.2290936600002</v>
      </c>
      <c r="U149" s="36">
        <f>SUMIFS(СВЦЭМ!$D$39:$D$782,СВЦЭМ!$A$39:$A$782,$A149,СВЦЭМ!$B$39:$B$782,U$119)+'СЕТ СН'!$I$11+СВЦЭМ!$D$10+'СЕТ СН'!$I$5-'СЕТ СН'!$I$21</f>
        <v>5141.9693509200006</v>
      </c>
      <c r="V149" s="36">
        <f>SUMIFS(СВЦЭМ!$D$39:$D$782,СВЦЭМ!$A$39:$A$782,$A149,СВЦЭМ!$B$39:$B$782,V$119)+'СЕТ СН'!$I$11+СВЦЭМ!$D$10+'СЕТ СН'!$I$5-'СЕТ СН'!$I$21</f>
        <v>5136.4226483900002</v>
      </c>
      <c r="W149" s="36">
        <f>SUMIFS(СВЦЭМ!$D$39:$D$782,СВЦЭМ!$A$39:$A$782,$A149,СВЦЭМ!$B$39:$B$782,W$119)+'СЕТ СН'!$I$11+СВЦЭМ!$D$10+'СЕТ СН'!$I$5-'СЕТ СН'!$I$21</f>
        <v>5111.0777228799998</v>
      </c>
      <c r="X149" s="36">
        <f>SUMIFS(СВЦЭМ!$D$39:$D$782,СВЦЭМ!$A$39:$A$782,$A149,СВЦЭМ!$B$39:$B$782,X$119)+'СЕТ СН'!$I$11+СВЦЭМ!$D$10+'СЕТ СН'!$I$5-'СЕТ СН'!$I$21</f>
        <v>5177.1266444100002</v>
      </c>
      <c r="Y149" s="36">
        <f>SUMIFS(СВЦЭМ!$D$39:$D$782,СВЦЭМ!$A$39:$A$782,$A149,СВЦЭМ!$B$39:$B$782,Y$119)+'СЕТ СН'!$I$11+СВЦЭМ!$D$10+'СЕТ СН'!$I$5-'СЕТ СН'!$I$21</f>
        <v>5276.47197891</v>
      </c>
    </row>
    <row r="150" spans="1:27" ht="15.75" x14ac:dyDescent="0.2">
      <c r="A150" s="35">
        <f t="shared" si="3"/>
        <v>45138</v>
      </c>
      <c r="B150" s="36">
        <f>SUMIFS(СВЦЭМ!$D$39:$D$782,СВЦЭМ!$A$39:$A$782,$A150,СВЦЭМ!$B$39:$B$782,B$119)+'СЕТ СН'!$I$11+СВЦЭМ!$D$10+'СЕТ СН'!$I$5-'СЕТ СН'!$I$21</f>
        <v>5318.0320144400002</v>
      </c>
      <c r="C150" s="36">
        <f>SUMIFS(СВЦЭМ!$D$39:$D$782,СВЦЭМ!$A$39:$A$782,$A150,СВЦЭМ!$B$39:$B$782,C$119)+'СЕТ СН'!$I$11+СВЦЭМ!$D$10+'СЕТ СН'!$I$5-'СЕТ СН'!$I$21</f>
        <v>5395.7998449900006</v>
      </c>
      <c r="D150" s="36">
        <f>SUMIFS(СВЦЭМ!$D$39:$D$782,СВЦЭМ!$A$39:$A$782,$A150,СВЦЭМ!$B$39:$B$782,D$119)+'СЕТ СН'!$I$11+СВЦЭМ!$D$10+'СЕТ СН'!$I$5-'СЕТ СН'!$I$21</f>
        <v>5540.4666519600005</v>
      </c>
      <c r="E150" s="36">
        <f>SUMIFS(СВЦЭМ!$D$39:$D$782,СВЦЭМ!$A$39:$A$782,$A150,СВЦЭМ!$B$39:$B$782,E$119)+'СЕТ СН'!$I$11+СВЦЭМ!$D$10+'СЕТ СН'!$I$5-'СЕТ СН'!$I$21</f>
        <v>5572.7615212300007</v>
      </c>
      <c r="F150" s="36">
        <f>SUMIFS(СВЦЭМ!$D$39:$D$782,СВЦЭМ!$A$39:$A$782,$A150,СВЦЭМ!$B$39:$B$782,F$119)+'СЕТ СН'!$I$11+СВЦЭМ!$D$10+'СЕТ СН'!$I$5-'СЕТ СН'!$I$21</f>
        <v>5573.5794345600007</v>
      </c>
      <c r="G150" s="36">
        <f>SUMIFS(СВЦЭМ!$D$39:$D$782,СВЦЭМ!$A$39:$A$782,$A150,СВЦЭМ!$B$39:$B$782,G$119)+'СЕТ СН'!$I$11+СВЦЭМ!$D$10+'СЕТ СН'!$I$5-'СЕТ СН'!$I$21</f>
        <v>5584.5128457800001</v>
      </c>
      <c r="H150" s="36">
        <f>SUMIFS(СВЦЭМ!$D$39:$D$782,СВЦЭМ!$A$39:$A$782,$A150,СВЦЭМ!$B$39:$B$782,H$119)+'СЕТ СН'!$I$11+СВЦЭМ!$D$10+'СЕТ СН'!$I$5-'СЕТ СН'!$I$21</f>
        <v>5615.5555164699999</v>
      </c>
      <c r="I150" s="36">
        <f>SUMIFS(СВЦЭМ!$D$39:$D$782,СВЦЭМ!$A$39:$A$782,$A150,СВЦЭМ!$B$39:$B$782,I$119)+'СЕТ СН'!$I$11+СВЦЭМ!$D$10+'СЕТ СН'!$I$5-'СЕТ СН'!$I$21</f>
        <v>5334.5206725500002</v>
      </c>
      <c r="J150" s="36">
        <f>SUMIFS(СВЦЭМ!$D$39:$D$782,СВЦЭМ!$A$39:$A$782,$A150,СВЦЭМ!$B$39:$B$782,J$119)+'СЕТ СН'!$I$11+СВЦЭМ!$D$10+'СЕТ СН'!$I$5-'СЕТ СН'!$I$21</f>
        <v>5256.1010006900005</v>
      </c>
      <c r="K150" s="36">
        <f>SUMIFS(СВЦЭМ!$D$39:$D$782,СВЦЭМ!$A$39:$A$782,$A150,СВЦЭМ!$B$39:$B$782,K$119)+'СЕТ СН'!$I$11+СВЦЭМ!$D$10+'СЕТ СН'!$I$5-'СЕТ СН'!$I$21</f>
        <v>5237.1011229300002</v>
      </c>
      <c r="L150" s="36">
        <f>SUMIFS(СВЦЭМ!$D$39:$D$782,СВЦЭМ!$A$39:$A$782,$A150,СВЦЭМ!$B$39:$B$782,L$119)+'СЕТ СН'!$I$11+СВЦЭМ!$D$10+'СЕТ СН'!$I$5-'СЕТ СН'!$I$21</f>
        <v>5193.4706638200005</v>
      </c>
      <c r="M150" s="36">
        <f>SUMIFS(СВЦЭМ!$D$39:$D$782,СВЦЭМ!$A$39:$A$782,$A150,СВЦЭМ!$B$39:$B$782,M$119)+'СЕТ СН'!$I$11+СВЦЭМ!$D$10+'СЕТ СН'!$I$5-'СЕТ СН'!$I$21</f>
        <v>5183.4641860400006</v>
      </c>
      <c r="N150" s="36">
        <f>SUMIFS(СВЦЭМ!$D$39:$D$782,СВЦЭМ!$A$39:$A$782,$A150,СВЦЭМ!$B$39:$B$782,N$119)+'СЕТ СН'!$I$11+СВЦЭМ!$D$10+'СЕТ СН'!$I$5-'СЕТ СН'!$I$21</f>
        <v>5172.5145085900003</v>
      </c>
      <c r="O150" s="36">
        <f>SUMIFS(СВЦЭМ!$D$39:$D$782,СВЦЭМ!$A$39:$A$782,$A150,СВЦЭМ!$B$39:$B$782,O$119)+'СЕТ СН'!$I$11+СВЦЭМ!$D$10+'СЕТ СН'!$I$5-'СЕТ СН'!$I$21</f>
        <v>5167.09180853</v>
      </c>
      <c r="P150" s="36">
        <f>SUMIFS(СВЦЭМ!$D$39:$D$782,СВЦЭМ!$A$39:$A$782,$A150,СВЦЭМ!$B$39:$B$782,P$119)+'СЕТ СН'!$I$11+СВЦЭМ!$D$10+'СЕТ СН'!$I$5-'СЕТ СН'!$I$21</f>
        <v>5172.9080613700007</v>
      </c>
      <c r="Q150" s="36">
        <f>SUMIFS(СВЦЭМ!$D$39:$D$782,СВЦЭМ!$A$39:$A$782,$A150,СВЦЭМ!$B$39:$B$782,Q$119)+'СЕТ СН'!$I$11+СВЦЭМ!$D$10+'СЕТ СН'!$I$5-'СЕТ СН'!$I$21</f>
        <v>5140.8519398999997</v>
      </c>
      <c r="R150" s="36">
        <f>SUMIFS(СВЦЭМ!$D$39:$D$782,СВЦЭМ!$A$39:$A$782,$A150,СВЦЭМ!$B$39:$B$782,R$119)+'СЕТ СН'!$I$11+СВЦЭМ!$D$10+'СЕТ СН'!$I$5-'СЕТ СН'!$I$21</f>
        <v>5147.3190451500004</v>
      </c>
      <c r="S150" s="36">
        <f>SUMIFS(СВЦЭМ!$D$39:$D$782,СВЦЭМ!$A$39:$A$782,$A150,СВЦЭМ!$B$39:$B$782,S$119)+'СЕТ СН'!$I$11+СВЦЭМ!$D$10+'СЕТ СН'!$I$5-'СЕТ СН'!$I$21</f>
        <v>5164.1109466100006</v>
      </c>
      <c r="T150" s="36">
        <f>SUMIFS(СВЦЭМ!$D$39:$D$782,СВЦЭМ!$A$39:$A$782,$A150,СВЦЭМ!$B$39:$B$782,T$119)+'СЕТ СН'!$I$11+СВЦЭМ!$D$10+'СЕТ СН'!$I$5-'СЕТ СН'!$I$21</f>
        <v>5193.4426859800005</v>
      </c>
      <c r="U150" s="36">
        <f>SUMIFS(СВЦЭМ!$D$39:$D$782,СВЦЭМ!$A$39:$A$782,$A150,СВЦЭМ!$B$39:$B$782,U$119)+'СЕТ СН'!$I$11+СВЦЭМ!$D$10+'СЕТ СН'!$I$5-'СЕТ СН'!$I$21</f>
        <v>5224.9391452300006</v>
      </c>
      <c r="V150" s="36">
        <f>SUMIFS(СВЦЭМ!$D$39:$D$782,СВЦЭМ!$A$39:$A$782,$A150,СВЦЭМ!$B$39:$B$782,V$119)+'СЕТ СН'!$I$11+СВЦЭМ!$D$10+'СЕТ СН'!$I$5-'СЕТ СН'!$I$21</f>
        <v>5222.0119759600002</v>
      </c>
      <c r="W150" s="36">
        <f>SUMIFS(СВЦЭМ!$D$39:$D$782,СВЦЭМ!$A$39:$A$782,$A150,СВЦЭМ!$B$39:$B$782,W$119)+'СЕТ СН'!$I$11+СВЦЭМ!$D$10+'СЕТ СН'!$I$5-'СЕТ СН'!$I$21</f>
        <v>5184.7095074400004</v>
      </c>
      <c r="X150" s="36">
        <f>SUMIFS(СВЦЭМ!$D$39:$D$782,СВЦЭМ!$A$39:$A$782,$A150,СВЦЭМ!$B$39:$B$782,X$119)+'СЕТ СН'!$I$11+СВЦЭМ!$D$10+'СЕТ СН'!$I$5-'СЕТ СН'!$I$21</f>
        <v>5257.8849206000004</v>
      </c>
      <c r="Y150" s="36">
        <f>SUMIFS(СВЦЭМ!$D$39:$D$782,СВЦЭМ!$A$39:$A$782,$A150,СВЦЭМ!$B$39:$B$782,Y$119)+'СЕТ СН'!$I$11+СВЦЭМ!$D$10+'СЕТ СН'!$I$5-'СЕТ СН'!$I$21</f>
        <v>5388.7754176600001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01.07.2023</v>
      </c>
      <c r="B156" s="36">
        <f>SUMIFS(СВЦЭМ!$E$39:$E$782,СВЦЭМ!$A$39:$A$782,$A156,СВЦЭМ!$B$39:$B$782,B$155)+'СЕТ СН'!$F$12</f>
        <v>175.67154884000001</v>
      </c>
      <c r="C156" s="36">
        <f>SUMIFS(СВЦЭМ!$E$39:$E$782,СВЦЭМ!$A$39:$A$782,$A156,СВЦЭМ!$B$39:$B$782,C$155)+'СЕТ СН'!$F$12</f>
        <v>184.75119548999999</v>
      </c>
      <c r="D156" s="36">
        <f>SUMIFS(СВЦЭМ!$E$39:$E$782,СВЦЭМ!$A$39:$A$782,$A156,СВЦЭМ!$B$39:$B$782,D$155)+'СЕТ СН'!$F$12</f>
        <v>188.17343449000001</v>
      </c>
      <c r="E156" s="36">
        <f>SUMIFS(СВЦЭМ!$E$39:$E$782,СВЦЭМ!$A$39:$A$782,$A156,СВЦЭМ!$B$39:$B$782,E$155)+'СЕТ СН'!$F$12</f>
        <v>187.87661524000001</v>
      </c>
      <c r="F156" s="36">
        <f>SUMIFS(СВЦЭМ!$E$39:$E$782,СВЦЭМ!$A$39:$A$782,$A156,СВЦЭМ!$B$39:$B$782,F$155)+'СЕТ СН'!$F$12</f>
        <v>188.10219602000001</v>
      </c>
      <c r="G156" s="36">
        <f>SUMIFS(СВЦЭМ!$E$39:$E$782,СВЦЭМ!$A$39:$A$782,$A156,СВЦЭМ!$B$39:$B$782,G$155)+'СЕТ СН'!$F$12</f>
        <v>188.27400258</v>
      </c>
      <c r="H156" s="36">
        <f>SUMIFS(СВЦЭМ!$E$39:$E$782,СВЦЭМ!$A$39:$A$782,$A156,СВЦЭМ!$B$39:$B$782,H$155)+'СЕТ СН'!$F$12</f>
        <v>188.8456137</v>
      </c>
      <c r="I156" s="36">
        <f>SUMIFS(СВЦЭМ!$E$39:$E$782,СВЦЭМ!$A$39:$A$782,$A156,СВЦЭМ!$B$39:$B$782,I$155)+'СЕТ СН'!$F$12</f>
        <v>177.64119074000001</v>
      </c>
      <c r="J156" s="36">
        <f>SUMIFS(СВЦЭМ!$E$39:$E$782,СВЦЭМ!$A$39:$A$782,$A156,СВЦЭМ!$B$39:$B$782,J$155)+'СЕТ СН'!$F$12</f>
        <v>164.54586054999999</v>
      </c>
      <c r="K156" s="36">
        <f>SUMIFS(СВЦЭМ!$E$39:$E$782,СВЦЭМ!$A$39:$A$782,$A156,СВЦЭМ!$B$39:$B$782,K$155)+'СЕТ СН'!$F$12</f>
        <v>156.87179019000001</v>
      </c>
      <c r="L156" s="36">
        <f>SUMIFS(СВЦЭМ!$E$39:$E$782,СВЦЭМ!$A$39:$A$782,$A156,СВЦЭМ!$B$39:$B$782,L$155)+'СЕТ СН'!$F$12</f>
        <v>151.97458169999999</v>
      </c>
      <c r="M156" s="36">
        <f>SUMIFS(СВЦЭМ!$E$39:$E$782,СВЦЭМ!$A$39:$A$782,$A156,СВЦЭМ!$B$39:$B$782,M$155)+'СЕТ СН'!$F$12</f>
        <v>149.24034442000001</v>
      </c>
      <c r="N156" s="36">
        <f>SUMIFS(СВЦЭМ!$E$39:$E$782,СВЦЭМ!$A$39:$A$782,$A156,СВЦЭМ!$B$39:$B$782,N$155)+'СЕТ СН'!$F$12</f>
        <v>148.04912408999999</v>
      </c>
      <c r="O156" s="36">
        <f>SUMIFS(СВЦЭМ!$E$39:$E$782,СВЦЭМ!$A$39:$A$782,$A156,СВЦЭМ!$B$39:$B$782,O$155)+'СЕТ СН'!$F$12</f>
        <v>149.29869024000001</v>
      </c>
      <c r="P156" s="36">
        <f>SUMIFS(СВЦЭМ!$E$39:$E$782,СВЦЭМ!$A$39:$A$782,$A156,СВЦЭМ!$B$39:$B$782,P$155)+'СЕТ СН'!$F$12</f>
        <v>150.28547845</v>
      </c>
      <c r="Q156" s="36">
        <f>SUMIFS(СВЦЭМ!$E$39:$E$782,СВЦЭМ!$A$39:$A$782,$A156,СВЦЭМ!$B$39:$B$782,Q$155)+'СЕТ СН'!$F$12</f>
        <v>150.08102793</v>
      </c>
      <c r="R156" s="36">
        <f>SUMIFS(СВЦЭМ!$E$39:$E$782,СВЦЭМ!$A$39:$A$782,$A156,СВЦЭМ!$B$39:$B$782,R$155)+'СЕТ СН'!$F$12</f>
        <v>148.71962384</v>
      </c>
      <c r="S156" s="36">
        <f>SUMIFS(СВЦЭМ!$E$39:$E$782,СВЦЭМ!$A$39:$A$782,$A156,СВЦЭМ!$B$39:$B$782,S$155)+'СЕТ СН'!$F$12</f>
        <v>148.97240650000001</v>
      </c>
      <c r="T156" s="36">
        <f>SUMIFS(СВЦЭМ!$E$39:$E$782,СВЦЭМ!$A$39:$A$782,$A156,СВЦЭМ!$B$39:$B$782,T$155)+'СЕТ СН'!$F$12</f>
        <v>149.93545262000001</v>
      </c>
      <c r="U156" s="36">
        <f>SUMIFS(СВЦЭМ!$E$39:$E$782,СВЦЭМ!$A$39:$A$782,$A156,СВЦЭМ!$B$39:$B$782,U$155)+'СЕТ СН'!$F$12</f>
        <v>151.62883124000001</v>
      </c>
      <c r="V156" s="36">
        <f>SUMIFS(СВЦЭМ!$E$39:$E$782,СВЦЭМ!$A$39:$A$782,$A156,СВЦЭМ!$B$39:$B$782,V$155)+'СЕТ СН'!$F$12</f>
        <v>152.67879712999999</v>
      </c>
      <c r="W156" s="36">
        <f>SUMIFS(СВЦЭМ!$E$39:$E$782,СВЦЭМ!$A$39:$A$782,$A156,СВЦЭМ!$B$39:$B$782,W$155)+'СЕТ СН'!$F$12</f>
        <v>150.12860727</v>
      </c>
      <c r="X156" s="36">
        <f>SUMIFS(СВЦЭМ!$E$39:$E$782,СВЦЭМ!$A$39:$A$782,$A156,СВЦЭМ!$B$39:$B$782,X$155)+'СЕТ СН'!$F$12</f>
        <v>155.11054096999999</v>
      </c>
      <c r="Y156" s="36">
        <f>SUMIFS(СВЦЭМ!$E$39:$E$782,СВЦЭМ!$A$39:$A$782,$A156,СВЦЭМ!$B$39:$B$782,Y$155)+'СЕТ СН'!$F$12</f>
        <v>162.76406438999999</v>
      </c>
      <c r="AA156" s="45"/>
    </row>
    <row r="157" spans="1:27" ht="15.75" x14ac:dyDescent="0.2">
      <c r="A157" s="35">
        <f>A156+1</f>
        <v>45109</v>
      </c>
      <c r="B157" s="36">
        <f>SUMIFS(СВЦЭМ!$E$39:$E$782,СВЦЭМ!$A$39:$A$782,$A157,СВЦЭМ!$B$39:$B$782,B$155)+'СЕТ СН'!$F$12</f>
        <v>151.42683260999999</v>
      </c>
      <c r="C157" s="36">
        <f>SUMIFS(СВЦЭМ!$E$39:$E$782,СВЦЭМ!$A$39:$A$782,$A157,СВЦЭМ!$B$39:$B$782,C$155)+'СЕТ СН'!$F$12</f>
        <v>158.65752207</v>
      </c>
      <c r="D157" s="36">
        <f>SUMIFS(СВЦЭМ!$E$39:$E$782,СВЦЭМ!$A$39:$A$782,$A157,СВЦЭМ!$B$39:$B$782,D$155)+'СЕТ СН'!$F$12</f>
        <v>164.6856531</v>
      </c>
      <c r="E157" s="36">
        <f>SUMIFS(СВЦЭМ!$E$39:$E$782,СВЦЭМ!$A$39:$A$782,$A157,СВЦЭМ!$B$39:$B$782,E$155)+'СЕТ СН'!$F$12</f>
        <v>168.27189935999999</v>
      </c>
      <c r="F157" s="36">
        <f>SUMIFS(СВЦЭМ!$E$39:$E$782,СВЦЭМ!$A$39:$A$782,$A157,СВЦЭМ!$B$39:$B$782,F$155)+'СЕТ СН'!$F$12</f>
        <v>167.37101415000001</v>
      </c>
      <c r="G157" s="36">
        <f>SUMIFS(СВЦЭМ!$E$39:$E$782,СВЦЭМ!$A$39:$A$782,$A157,СВЦЭМ!$B$39:$B$782,G$155)+'СЕТ СН'!$F$12</f>
        <v>164.44406581000001</v>
      </c>
      <c r="H157" s="36">
        <f>SUMIFS(СВЦЭМ!$E$39:$E$782,СВЦЭМ!$A$39:$A$782,$A157,СВЦЭМ!$B$39:$B$782,H$155)+'СЕТ СН'!$F$12</f>
        <v>167.68902263999999</v>
      </c>
      <c r="I157" s="36">
        <f>SUMIFS(СВЦЭМ!$E$39:$E$782,СВЦЭМ!$A$39:$A$782,$A157,СВЦЭМ!$B$39:$B$782,I$155)+'СЕТ СН'!$F$12</f>
        <v>166.49782715000001</v>
      </c>
      <c r="J157" s="36">
        <f>SUMIFS(СВЦЭМ!$E$39:$E$782,СВЦЭМ!$A$39:$A$782,$A157,СВЦЭМ!$B$39:$B$782,J$155)+'СЕТ СН'!$F$12</f>
        <v>155.75730432</v>
      </c>
      <c r="K157" s="36">
        <f>SUMIFS(СВЦЭМ!$E$39:$E$782,СВЦЭМ!$A$39:$A$782,$A157,СВЦЭМ!$B$39:$B$782,K$155)+'СЕТ СН'!$F$12</f>
        <v>149.25409131000001</v>
      </c>
      <c r="L157" s="36">
        <f>SUMIFS(СВЦЭМ!$E$39:$E$782,СВЦЭМ!$A$39:$A$782,$A157,СВЦЭМ!$B$39:$B$782,L$155)+'СЕТ СН'!$F$12</f>
        <v>143.16335816</v>
      </c>
      <c r="M157" s="36">
        <f>SUMIFS(СВЦЭМ!$E$39:$E$782,СВЦЭМ!$A$39:$A$782,$A157,СВЦЭМ!$B$39:$B$782,M$155)+'СЕТ СН'!$F$12</f>
        <v>140.15538024</v>
      </c>
      <c r="N157" s="36">
        <f>SUMIFS(СВЦЭМ!$E$39:$E$782,СВЦЭМ!$A$39:$A$782,$A157,СВЦЭМ!$B$39:$B$782,N$155)+'СЕТ СН'!$F$12</f>
        <v>138.47764921000001</v>
      </c>
      <c r="O157" s="36">
        <f>SUMIFS(СВЦЭМ!$E$39:$E$782,СВЦЭМ!$A$39:$A$782,$A157,СВЦЭМ!$B$39:$B$782,O$155)+'СЕТ СН'!$F$12</f>
        <v>138.70013098000001</v>
      </c>
      <c r="P157" s="36">
        <f>SUMIFS(СВЦЭМ!$E$39:$E$782,СВЦЭМ!$A$39:$A$782,$A157,СВЦЭМ!$B$39:$B$782,P$155)+'СЕТ СН'!$F$12</f>
        <v>140.49353008</v>
      </c>
      <c r="Q157" s="36">
        <f>SUMIFS(СВЦЭМ!$E$39:$E$782,СВЦЭМ!$A$39:$A$782,$A157,СВЦЭМ!$B$39:$B$782,Q$155)+'СЕТ СН'!$F$12</f>
        <v>140.24553853</v>
      </c>
      <c r="R157" s="36">
        <f>SUMIFS(СВЦЭМ!$E$39:$E$782,СВЦЭМ!$A$39:$A$782,$A157,СВЦЭМ!$B$39:$B$782,R$155)+'СЕТ СН'!$F$12</f>
        <v>140.12145519000001</v>
      </c>
      <c r="S157" s="36">
        <f>SUMIFS(СВЦЭМ!$E$39:$E$782,СВЦЭМ!$A$39:$A$782,$A157,СВЦЭМ!$B$39:$B$782,S$155)+'СЕТ СН'!$F$12</f>
        <v>140.66438081999999</v>
      </c>
      <c r="T157" s="36">
        <f>SUMIFS(СВЦЭМ!$E$39:$E$782,СВЦЭМ!$A$39:$A$782,$A157,СВЦЭМ!$B$39:$B$782,T$155)+'СЕТ СН'!$F$12</f>
        <v>139.60590123</v>
      </c>
      <c r="U157" s="36">
        <f>SUMIFS(СВЦЭМ!$E$39:$E$782,СВЦЭМ!$A$39:$A$782,$A157,СВЦЭМ!$B$39:$B$782,U$155)+'СЕТ СН'!$F$12</f>
        <v>140.38750494999999</v>
      </c>
      <c r="V157" s="36">
        <f>SUMIFS(СВЦЭМ!$E$39:$E$782,СВЦЭМ!$A$39:$A$782,$A157,СВЦЭМ!$B$39:$B$782,V$155)+'СЕТ СН'!$F$12</f>
        <v>140.78565742000001</v>
      </c>
      <c r="W157" s="36">
        <f>SUMIFS(СВЦЭМ!$E$39:$E$782,СВЦЭМ!$A$39:$A$782,$A157,СВЦЭМ!$B$39:$B$782,W$155)+'СЕТ СН'!$F$12</f>
        <v>138.76488004000001</v>
      </c>
      <c r="X157" s="36">
        <f>SUMIFS(СВЦЭМ!$E$39:$E$782,СВЦЭМ!$A$39:$A$782,$A157,СВЦЭМ!$B$39:$B$782,X$155)+'СЕТ СН'!$F$12</f>
        <v>142.19138089</v>
      </c>
      <c r="Y157" s="36">
        <f>SUMIFS(СВЦЭМ!$E$39:$E$782,СВЦЭМ!$A$39:$A$782,$A157,СВЦЭМ!$B$39:$B$782,Y$155)+'СЕТ СН'!$F$12</f>
        <v>151.95390788</v>
      </c>
    </row>
    <row r="158" spans="1:27" ht="15.75" x14ac:dyDescent="0.2">
      <c r="A158" s="35">
        <f t="shared" ref="A158:A186" si="4">A157+1</f>
        <v>45110</v>
      </c>
      <c r="B158" s="36">
        <f>SUMIFS(СВЦЭМ!$E$39:$E$782,СВЦЭМ!$A$39:$A$782,$A158,СВЦЭМ!$B$39:$B$782,B$155)+'СЕТ СН'!$F$12</f>
        <v>164.86318790999999</v>
      </c>
      <c r="C158" s="36">
        <f>SUMIFS(СВЦЭМ!$E$39:$E$782,СВЦЭМ!$A$39:$A$782,$A158,СВЦЭМ!$B$39:$B$782,C$155)+'СЕТ СН'!$F$12</f>
        <v>172.12629386</v>
      </c>
      <c r="D158" s="36">
        <f>SUMIFS(СВЦЭМ!$E$39:$E$782,СВЦЭМ!$A$39:$A$782,$A158,СВЦЭМ!$B$39:$B$782,D$155)+'СЕТ СН'!$F$12</f>
        <v>175.96117584000001</v>
      </c>
      <c r="E158" s="36">
        <f>SUMIFS(СВЦЭМ!$E$39:$E$782,СВЦЭМ!$A$39:$A$782,$A158,СВЦЭМ!$B$39:$B$782,E$155)+'СЕТ СН'!$F$12</f>
        <v>178.79194276000001</v>
      </c>
      <c r="F158" s="36">
        <f>SUMIFS(СВЦЭМ!$E$39:$E$782,СВЦЭМ!$A$39:$A$782,$A158,СВЦЭМ!$B$39:$B$782,F$155)+'СЕТ СН'!$F$12</f>
        <v>179.21776709</v>
      </c>
      <c r="G158" s="36">
        <f>SUMIFS(СВЦЭМ!$E$39:$E$782,СВЦЭМ!$A$39:$A$782,$A158,СВЦЭМ!$B$39:$B$782,G$155)+'СЕТ СН'!$F$12</f>
        <v>177.75792967000001</v>
      </c>
      <c r="H158" s="36">
        <f>SUMIFS(СВЦЭМ!$E$39:$E$782,СВЦЭМ!$A$39:$A$782,$A158,СВЦЭМ!$B$39:$B$782,H$155)+'СЕТ СН'!$F$12</f>
        <v>168.99187119999999</v>
      </c>
      <c r="I158" s="36">
        <f>SUMIFS(СВЦЭМ!$E$39:$E$782,СВЦЭМ!$A$39:$A$782,$A158,СВЦЭМ!$B$39:$B$782,I$155)+'СЕТ СН'!$F$12</f>
        <v>157.10548464999999</v>
      </c>
      <c r="J158" s="36">
        <f>SUMIFS(СВЦЭМ!$E$39:$E$782,СВЦЭМ!$A$39:$A$782,$A158,СВЦЭМ!$B$39:$B$782,J$155)+'СЕТ СН'!$F$12</f>
        <v>147.56211206</v>
      </c>
      <c r="K158" s="36">
        <f>SUMIFS(СВЦЭМ!$E$39:$E$782,СВЦЭМ!$A$39:$A$782,$A158,СВЦЭМ!$B$39:$B$782,K$155)+'СЕТ СН'!$F$12</f>
        <v>139.85454659999999</v>
      </c>
      <c r="L158" s="36">
        <f>SUMIFS(СВЦЭМ!$E$39:$E$782,СВЦЭМ!$A$39:$A$782,$A158,СВЦЭМ!$B$39:$B$782,L$155)+'СЕТ СН'!$F$12</f>
        <v>142.50070382000001</v>
      </c>
      <c r="M158" s="36">
        <f>SUMIFS(СВЦЭМ!$E$39:$E$782,СВЦЭМ!$A$39:$A$782,$A158,СВЦЭМ!$B$39:$B$782,M$155)+'СЕТ СН'!$F$12</f>
        <v>140.70619098</v>
      </c>
      <c r="N158" s="36">
        <f>SUMIFS(СВЦЭМ!$E$39:$E$782,СВЦЭМ!$A$39:$A$782,$A158,СВЦЭМ!$B$39:$B$782,N$155)+'СЕТ СН'!$F$12</f>
        <v>141.10570132000001</v>
      </c>
      <c r="O158" s="36">
        <f>SUMIFS(СВЦЭМ!$E$39:$E$782,СВЦЭМ!$A$39:$A$782,$A158,СВЦЭМ!$B$39:$B$782,O$155)+'СЕТ СН'!$F$12</f>
        <v>140.066812</v>
      </c>
      <c r="P158" s="36">
        <f>SUMIFS(СВЦЭМ!$E$39:$E$782,СВЦЭМ!$A$39:$A$782,$A158,СВЦЭМ!$B$39:$B$782,P$155)+'СЕТ СН'!$F$12</f>
        <v>140.75819326000001</v>
      </c>
      <c r="Q158" s="36">
        <f>SUMIFS(СВЦЭМ!$E$39:$E$782,СВЦЭМ!$A$39:$A$782,$A158,СВЦЭМ!$B$39:$B$782,Q$155)+'СЕТ СН'!$F$12</f>
        <v>142.65917863999999</v>
      </c>
      <c r="R158" s="36">
        <f>SUMIFS(СВЦЭМ!$E$39:$E$782,СВЦЭМ!$A$39:$A$782,$A158,СВЦЭМ!$B$39:$B$782,R$155)+'СЕТ СН'!$F$12</f>
        <v>143.66803526000001</v>
      </c>
      <c r="S158" s="36">
        <f>SUMIFS(СВЦЭМ!$E$39:$E$782,СВЦЭМ!$A$39:$A$782,$A158,СВЦЭМ!$B$39:$B$782,S$155)+'СЕТ СН'!$F$12</f>
        <v>144.03928518000001</v>
      </c>
      <c r="T158" s="36">
        <f>SUMIFS(СВЦЭМ!$E$39:$E$782,СВЦЭМ!$A$39:$A$782,$A158,СВЦЭМ!$B$39:$B$782,T$155)+'СЕТ СН'!$F$12</f>
        <v>145.73061478</v>
      </c>
      <c r="U158" s="36">
        <f>SUMIFS(СВЦЭМ!$E$39:$E$782,СВЦЭМ!$A$39:$A$782,$A158,СВЦЭМ!$B$39:$B$782,U$155)+'СЕТ СН'!$F$12</f>
        <v>147.14723465</v>
      </c>
      <c r="V158" s="36">
        <f>SUMIFS(СВЦЭМ!$E$39:$E$782,СВЦЭМ!$A$39:$A$782,$A158,СВЦЭМ!$B$39:$B$782,V$155)+'СЕТ СН'!$F$12</f>
        <v>146.68418933000001</v>
      </c>
      <c r="W158" s="36">
        <f>SUMIFS(СВЦЭМ!$E$39:$E$782,СВЦЭМ!$A$39:$A$782,$A158,СВЦЭМ!$B$39:$B$782,W$155)+'СЕТ СН'!$F$12</f>
        <v>146.65531354000001</v>
      </c>
      <c r="X158" s="36">
        <f>SUMIFS(СВЦЭМ!$E$39:$E$782,СВЦЭМ!$A$39:$A$782,$A158,СВЦЭМ!$B$39:$B$782,X$155)+'СЕТ СН'!$F$12</f>
        <v>149.80452457000001</v>
      </c>
      <c r="Y158" s="36">
        <f>SUMIFS(СВЦЭМ!$E$39:$E$782,СВЦЭМ!$A$39:$A$782,$A158,СВЦЭМ!$B$39:$B$782,Y$155)+'СЕТ СН'!$F$12</f>
        <v>158.28706306000001</v>
      </c>
    </row>
    <row r="159" spans="1:27" ht="15.75" x14ac:dyDescent="0.2">
      <c r="A159" s="35">
        <f t="shared" si="4"/>
        <v>45111</v>
      </c>
      <c r="B159" s="36">
        <f>SUMIFS(СВЦЭМ!$E$39:$E$782,СВЦЭМ!$A$39:$A$782,$A159,СВЦЭМ!$B$39:$B$782,B$155)+'СЕТ СН'!$F$12</f>
        <v>174.81435195</v>
      </c>
      <c r="C159" s="36">
        <f>SUMIFS(СВЦЭМ!$E$39:$E$782,СВЦЭМ!$A$39:$A$782,$A159,СВЦЭМ!$B$39:$B$782,C$155)+'СЕТ СН'!$F$12</f>
        <v>181.98226994000001</v>
      </c>
      <c r="D159" s="36">
        <f>SUMIFS(СВЦЭМ!$E$39:$E$782,СВЦЭМ!$A$39:$A$782,$A159,СВЦЭМ!$B$39:$B$782,D$155)+'СЕТ СН'!$F$12</f>
        <v>183.23784857999999</v>
      </c>
      <c r="E159" s="36">
        <f>SUMIFS(СВЦЭМ!$E$39:$E$782,СВЦЭМ!$A$39:$A$782,$A159,СВЦЭМ!$B$39:$B$782,E$155)+'СЕТ СН'!$F$12</f>
        <v>184.91916304</v>
      </c>
      <c r="F159" s="36">
        <f>SUMIFS(СВЦЭМ!$E$39:$E$782,СВЦЭМ!$A$39:$A$782,$A159,СВЦЭМ!$B$39:$B$782,F$155)+'СЕТ СН'!$F$12</f>
        <v>183.96574719</v>
      </c>
      <c r="G159" s="36">
        <f>SUMIFS(СВЦЭМ!$E$39:$E$782,СВЦЭМ!$A$39:$A$782,$A159,СВЦЭМ!$B$39:$B$782,G$155)+'СЕТ СН'!$F$12</f>
        <v>178.22976854999999</v>
      </c>
      <c r="H159" s="36">
        <f>SUMIFS(СВЦЭМ!$E$39:$E$782,СВЦЭМ!$A$39:$A$782,$A159,СВЦЭМ!$B$39:$B$782,H$155)+'СЕТ СН'!$F$12</f>
        <v>174.85158233999999</v>
      </c>
      <c r="I159" s="36">
        <f>SUMIFS(СВЦЭМ!$E$39:$E$782,СВЦЭМ!$A$39:$A$782,$A159,СВЦЭМ!$B$39:$B$782,I$155)+'СЕТ СН'!$F$12</f>
        <v>164.01981287999999</v>
      </c>
      <c r="J159" s="36">
        <f>SUMIFS(СВЦЭМ!$E$39:$E$782,СВЦЭМ!$A$39:$A$782,$A159,СВЦЭМ!$B$39:$B$782,J$155)+'СЕТ СН'!$F$12</f>
        <v>154.52951722</v>
      </c>
      <c r="K159" s="36">
        <f>SUMIFS(СВЦЭМ!$E$39:$E$782,СВЦЭМ!$A$39:$A$782,$A159,СВЦЭМ!$B$39:$B$782,K$155)+'СЕТ СН'!$F$12</f>
        <v>152.67872767</v>
      </c>
      <c r="L159" s="36">
        <f>SUMIFS(СВЦЭМ!$E$39:$E$782,СВЦЭМ!$A$39:$A$782,$A159,СВЦЭМ!$B$39:$B$782,L$155)+'СЕТ СН'!$F$12</f>
        <v>150.53121505999999</v>
      </c>
      <c r="M159" s="36">
        <f>SUMIFS(СВЦЭМ!$E$39:$E$782,СВЦЭМ!$A$39:$A$782,$A159,СВЦЭМ!$B$39:$B$782,M$155)+'СЕТ СН'!$F$12</f>
        <v>149.65773254999999</v>
      </c>
      <c r="N159" s="36">
        <f>SUMIFS(СВЦЭМ!$E$39:$E$782,СВЦЭМ!$A$39:$A$782,$A159,СВЦЭМ!$B$39:$B$782,N$155)+'СЕТ СН'!$F$12</f>
        <v>151.25740228000001</v>
      </c>
      <c r="O159" s="36">
        <f>SUMIFS(СВЦЭМ!$E$39:$E$782,СВЦЭМ!$A$39:$A$782,$A159,СВЦЭМ!$B$39:$B$782,O$155)+'СЕТ СН'!$F$12</f>
        <v>151.30597448</v>
      </c>
      <c r="P159" s="36">
        <f>SUMIFS(СВЦЭМ!$E$39:$E$782,СВЦЭМ!$A$39:$A$782,$A159,СВЦЭМ!$B$39:$B$782,P$155)+'СЕТ СН'!$F$12</f>
        <v>151.33285569</v>
      </c>
      <c r="Q159" s="36">
        <f>SUMIFS(СВЦЭМ!$E$39:$E$782,СВЦЭМ!$A$39:$A$782,$A159,СВЦЭМ!$B$39:$B$782,Q$155)+'СЕТ СН'!$F$12</f>
        <v>151.21977099</v>
      </c>
      <c r="R159" s="36">
        <f>SUMIFS(СВЦЭМ!$E$39:$E$782,СВЦЭМ!$A$39:$A$782,$A159,СВЦЭМ!$B$39:$B$782,R$155)+'СЕТ СН'!$F$12</f>
        <v>151.72504057</v>
      </c>
      <c r="S159" s="36">
        <f>SUMIFS(СВЦЭМ!$E$39:$E$782,СВЦЭМ!$A$39:$A$782,$A159,СВЦЭМ!$B$39:$B$782,S$155)+'СЕТ СН'!$F$12</f>
        <v>152.33808547999999</v>
      </c>
      <c r="T159" s="36">
        <f>SUMIFS(СВЦЭМ!$E$39:$E$782,СВЦЭМ!$A$39:$A$782,$A159,СВЦЭМ!$B$39:$B$782,T$155)+'СЕТ СН'!$F$12</f>
        <v>151.5899052</v>
      </c>
      <c r="U159" s="36">
        <f>SUMIFS(СВЦЭМ!$E$39:$E$782,СВЦЭМ!$A$39:$A$782,$A159,СВЦЭМ!$B$39:$B$782,U$155)+'СЕТ СН'!$F$12</f>
        <v>151.06608277000001</v>
      </c>
      <c r="V159" s="36">
        <f>SUMIFS(СВЦЭМ!$E$39:$E$782,СВЦЭМ!$A$39:$A$782,$A159,СВЦЭМ!$B$39:$B$782,V$155)+'СЕТ СН'!$F$12</f>
        <v>148.77411257</v>
      </c>
      <c r="W159" s="36">
        <f>SUMIFS(СВЦЭМ!$E$39:$E$782,СВЦЭМ!$A$39:$A$782,$A159,СВЦЭМ!$B$39:$B$782,W$155)+'СЕТ СН'!$F$12</f>
        <v>146.67898646</v>
      </c>
      <c r="X159" s="36">
        <f>SUMIFS(СВЦЭМ!$E$39:$E$782,СВЦЭМ!$A$39:$A$782,$A159,СВЦЭМ!$B$39:$B$782,X$155)+'СЕТ СН'!$F$12</f>
        <v>151.63407183999999</v>
      </c>
      <c r="Y159" s="36">
        <f>SUMIFS(СВЦЭМ!$E$39:$E$782,СВЦЭМ!$A$39:$A$782,$A159,СВЦЭМ!$B$39:$B$782,Y$155)+'СЕТ СН'!$F$12</f>
        <v>156.13221135000001</v>
      </c>
    </row>
    <row r="160" spans="1:27" ht="15.75" x14ac:dyDescent="0.2">
      <c r="A160" s="35">
        <f t="shared" si="4"/>
        <v>45112</v>
      </c>
      <c r="B160" s="36">
        <f>SUMIFS(СВЦЭМ!$E$39:$E$782,СВЦЭМ!$A$39:$A$782,$A160,СВЦЭМ!$B$39:$B$782,B$155)+'СЕТ СН'!$F$12</f>
        <v>152.89658939</v>
      </c>
      <c r="C160" s="36">
        <f>SUMIFS(СВЦЭМ!$E$39:$E$782,СВЦЭМ!$A$39:$A$782,$A160,СВЦЭМ!$B$39:$B$782,C$155)+'СЕТ СН'!$F$12</f>
        <v>159.00127846999999</v>
      </c>
      <c r="D160" s="36">
        <f>SUMIFS(СВЦЭМ!$E$39:$E$782,СВЦЭМ!$A$39:$A$782,$A160,СВЦЭМ!$B$39:$B$782,D$155)+'СЕТ СН'!$F$12</f>
        <v>170.36021740000001</v>
      </c>
      <c r="E160" s="36">
        <f>SUMIFS(СВЦЭМ!$E$39:$E$782,СВЦЭМ!$A$39:$A$782,$A160,СВЦЭМ!$B$39:$B$782,E$155)+'СЕТ СН'!$F$12</f>
        <v>170.66140959000001</v>
      </c>
      <c r="F160" s="36">
        <f>SUMIFS(СВЦЭМ!$E$39:$E$782,СВЦЭМ!$A$39:$A$782,$A160,СВЦЭМ!$B$39:$B$782,F$155)+'СЕТ СН'!$F$12</f>
        <v>170.20609687000001</v>
      </c>
      <c r="G160" s="36">
        <f>SUMIFS(СВЦЭМ!$E$39:$E$782,СВЦЭМ!$A$39:$A$782,$A160,СВЦЭМ!$B$39:$B$782,G$155)+'СЕТ СН'!$F$12</f>
        <v>169.63886757</v>
      </c>
      <c r="H160" s="36">
        <f>SUMIFS(СВЦЭМ!$E$39:$E$782,СВЦЭМ!$A$39:$A$782,$A160,СВЦЭМ!$B$39:$B$782,H$155)+'СЕТ СН'!$F$12</f>
        <v>164.74287465</v>
      </c>
      <c r="I160" s="36">
        <f>SUMIFS(СВЦЭМ!$E$39:$E$782,СВЦЭМ!$A$39:$A$782,$A160,СВЦЭМ!$B$39:$B$782,I$155)+'СЕТ СН'!$F$12</f>
        <v>158.02307175000001</v>
      </c>
      <c r="J160" s="36">
        <f>SUMIFS(СВЦЭМ!$E$39:$E$782,СВЦЭМ!$A$39:$A$782,$A160,СВЦЭМ!$B$39:$B$782,J$155)+'СЕТ СН'!$F$12</f>
        <v>149.67416231999999</v>
      </c>
      <c r="K160" s="36">
        <f>SUMIFS(СВЦЭМ!$E$39:$E$782,СВЦЭМ!$A$39:$A$782,$A160,СВЦЭМ!$B$39:$B$782,K$155)+'СЕТ СН'!$F$12</f>
        <v>142.77991569</v>
      </c>
      <c r="L160" s="36">
        <f>SUMIFS(СВЦЭМ!$E$39:$E$782,СВЦЭМ!$A$39:$A$782,$A160,СВЦЭМ!$B$39:$B$782,L$155)+'СЕТ СН'!$F$12</f>
        <v>138.89216055</v>
      </c>
      <c r="M160" s="36">
        <f>SUMIFS(СВЦЭМ!$E$39:$E$782,СВЦЭМ!$A$39:$A$782,$A160,СВЦЭМ!$B$39:$B$782,M$155)+'СЕТ СН'!$F$12</f>
        <v>135.89646929</v>
      </c>
      <c r="N160" s="36">
        <f>SUMIFS(СВЦЭМ!$E$39:$E$782,СВЦЭМ!$A$39:$A$782,$A160,СВЦЭМ!$B$39:$B$782,N$155)+'СЕТ СН'!$F$12</f>
        <v>137.72910984999999</v>
      </c>
      <c r="O160" s="36">
        <f>SUMIFS(СВЦЭМ!$E$39:$E$782,СВЦЭМ!$A$39:$A$782,$A160,СВЦЭМ!$B$39:$B$782,O$155)+'СЕТ СН'!$F$12</f>
        <v>138.80127596</v>
      </c>
      <c r="P160" s="36">
        <f>SUMIFS(СВЦЭМ!$E$39:$E$782,СВЦЭМ!$A$39:$A$782,$A160,СВЦЭМ!$B$39:$B$782,P$155)+'СЕТ СН'!$F$12</f>
        <v>139.04746179</v>
      </c>
      <c r="Q160" s="36">
        <f>SUMIFS(СВЦЭМ!$E$39:$E$782,СВЦЭМ!$A$39:$A$782,$A160,СВЦЭМ!$B$39:$B$782,Q$155)+'СЕТ СН'!$F$12</f>
        <v>138.71001941</v>
      </c>
      <c r="R160" s="36">
        <f>SUMIFS(СВЦЭМ!$E$39:$E$782,СВЦЭМ!$A$39:$A$782,$A160,СВЦЭМ!$B$39:$B$782,R$155)+'СЕТ СН'!$F$12</f>
        <v>139.07706711</v>
      </c>
      <c r="S160" s="36">
        <f>SUMIFS(СВЦЭМ!$E$39:$E$782,СВЦЭМ!$A$39:$A$782,$A160,СВЦЭМ!$B$39:$B$782,S$155)+'СЕТ СН'!$F$12</f>
        <v>136.64657982</v>
      </c>
      <c r="T160" s="36">
        <f>SUMIFS(СВЦЭМ!$E$39:$E$782,СВЦЭМ!$A$39:$A$782,$A160,СВЦЭМ!$B$39:$B$782,T$155)+'СЕТ СН'!$F$12</f>
        <v>135.60379784</v>
      </c>
      <c r="U160" s="36">
        <f>SUMIFS(СВЦЭМ!$E$39:$E$782,СВЦЭМ!$A$39:$A$782,$A160,СВЦЭМ!$B$39:$B$782,U$155)+'СЕТ СН'!$F$12</f>
        <v>136.00362781999999</v>
      </c>
      <c r="V160" s="36">
        <f>SUMIFS(СВЦЭМ!$E$39:$E$782,СВЦЭМ!$A$39:$A$782,$A160,СВЦЭМ!$B$39:$B$782,V$155)+'СЕТ СН'!$F$12</f>
        <v>137.07471552999999</v>
      </c>
      <c r="W160" s="36">
        <f>SUMIFS(СВЦЭМ!$E$39:$E$782,СВЦЭМ!$A$39:$A$782,$A160,СВЦЭМ!$B$39:$B$782,W$155)+'СЕТ СН'!$F$12</f>
        <v>136.74058758000001</v>
      </c>
      <c r="X160" s="36">
        <f>SUMIFS(СВЦЭМ!$E$39:$E$782,СВЦЭМ!$A$39:$A$782,$A160,СВЦЭМ!$B$39:$B$782,X$155)+'СЕТ СН'!$F$12</f>
        <v>141.11757797999999</v>
      </c>
      <c r="Y160" s="36">
        <f>SUMIFS(СВЦЭМ!$E$39:$E$782,СВЦЭМ!$A$39:$A$782,$A160,СВЦЭМ!$B$39:$B$782,Y$155)+'СЕТ СН'!$F$12</f>
        <v>149.91363301999999</v>
      </c>
    </row>
    <row r="161" spans="1:25" ht="15.75" x14ac:dyDescent="0.2">
      <c r="A161" s="35">
        <f t="shared" si="4"/>
        <v>45113</v>
      </c>
      <c r="B161" s="36">
        <f>SUMIFS(СВЦЭМ!$E$39:$E$782,СВЦЭМ!$A$39:$A$782,$A161,СВЦЭМ!$B$39:$B$782,B$155)+'СЕТ СН'!$F$12</f>
        <v>160.01604689000001</v>
      </c>
      <c r="C161" s="36">
        <f>SUMIFS(СВЦЭМ!$E$39:$E$782,СВЦЭМ!$A$39:$A$782,$A161,СВЦЭМ!$B$39:$B$782,C$155)+'СЕТ СН'!$F$12</f>
        <v>165.05830295999999</v>
      </c>
      <c r="D161" s="36">
        <f>SUMIFS(СВЦЭМ!$E$39:$E$782,СВЦЭМ!$A$39:$A$782,$A161,СВЦЭМ!$B$39:$B$782,D$155)+'СЕТ СН'!$F$12</f>
        <v>167.68328536000001</v>
      </c>
      <c r="E161" s="36">
        <f>SUMIFS(СВЦЭМ!$E$39:$E$782,СВЦЭМ!$A$39:$A$782,$A161,СВЦЭМ!$B$39:$B$782,E$155)+'СЕТ СН'!$F$12</f>
        <v>167.96787899</v>
      </c>
      <c r="F161" s="36">
        <f>SUMIFS(СВЦЭМ!$E$39:$E$782,СВЦЭМ!$A$39:$A$782,$A161,СВЦЭМ!$B$39:$B$782,F$155)+'СЕТ СН'!$F$12</f>
        <v>167.15895961999999</v>
      </c>
      <c r="G161" s="36">
        <f>SUMIFS(СВЦЭМ!$E$39:$E$782,СВЦЭМ!$A$39:$A$782,$A161,СВЦЭМ!$B$39:$B$782,G$155)+'СЕТ СН'!$F$12</f>
        <v>165.28925466000001</v>
      </c>
      <c r="H161" s="36">
        <f>SUMIFS(СВЦЭМ!$E$39:$E$782,СВЦЭМ!$A$39:$A$782,$A161,СВЦЭМ!$B$39:$B$782,H$155)+'СЕТ СН'!$F$12</f>
        <v>161.33809656</v>
      </c>
      <c r="I161" s="36">
        <f>SUMIFS(СВЦЭМ!$E$39:$E$782,СВЦЭМ!$A$39:$A$782,$A161,СВЦЭМ!$B$39:$B$782,I$155)+'СЕТ СН'!$F$12</f>
        <v>150.96152932999999</v>
      </c>
      <c r="J161" s="36">
        <f>SUMIFS(СВЦЭМ!$E$39:$E$782,СВЦЭМ!$A$39:$A$782,$A161,СВЦЭМ!$B$39:$B$782,J$155)+'СЕТ СН'!$F$12</f>
        <v>142.42052401000001</v>
      </c>
      <c r="K161" s="36">
        <f>SUMIFS(СВЦЭМ!$E$39:$E$782,СВЦЭМ!$A$39:$A$782,$A161,СВЦЭМ!$B$39:$B$782,K$155)+'СЕТ СН'!$F$12</f>
        <v>138.15636128</v>
      </c>
      <c r="L161" s="36">
        <f>SUMIFS(СВЦЭМ!$E$39:$E$782,СВЦЭМ!$A$39:$A$782,$A161,СВЦЭМ!$B$39:$B$782,L$155)+'СЕТ СН'!$F$12</f>
        <v>137.87914953000001</v>
      </c>
      <c r="M161" s="36">
        <f>SUMIFS(СВЦЭМ!$E$39:$E$782,СВЦЭМ!$A$39:$A$782,$A161,СВЦЭМ!$B$39:$B$782,M$155)+'СЕТ СН'!$F$12</f>
        <v>139.61084389999999</v>
      </c>
      <c r="N161" s="36">
        <f>SUMIFS(СВЦЭМ!$E$39:$E$782,СВЦЭМ!$A$39:$A$782,$A161,СВЦЭМ!$B$39:$B$782,N$155)+'СЕТ СН'!$F$12</f>
        <v>139.91882118000001</v>
      </c>
      <c r="O161" s="36">
        <f>SUMIFS(СВЦЭМ!$E$39:$E$782,СВЦЭМ!$A$39:$A$782,$A161,СВЦЭМ!$B$39:$B$782,O$155)+'СЕТ СН'!$F$12</f>
        <v>140.61685023999999</v>
      </c>
      <c r="P161" s="36">
        <f>SUMIFS(СВЦЭМ!$E$39:$E$782,СВЦЭМ!$A$39:$A$782,$A161,СВЦЭМ!$B$39:$B$782,P$155)+'СЕТ СН'!$F$12</f>
        <v>141.7795327</v>
      </c>
      <c r="Q161" s="36">
        <f>SUMIFS(СВЦЭМ!$E$39:$E$782,СВЦЭМ!$A$39:$A$782,$A161,СВЦЭМ!$B$39:$B$782,Q$155)+'СЕТ СН'!$F$12</f>
        <v>142.26507900999999</v>
      </c>
      <c r="R161" s="36">
        <f>SUMIFS(СВЦЭМ!$E$39:$E$782,СВЦЭМ!$A$39:$A$782,$A161,СВЦЭМ!$B$39:$B$782,R$155)+'СЕТ СН'!$F$12</f>
        <v>140.90805786999999</v>
      </c>
      <c r="S161" s="36">
        <f>SUMIFS(СВЦЭМ!$E$39:$E$782,СВЦЭМ!$A$39:$A$782,$A161,СВЦЭМ!$B$39:$B$782,S$155)+'СЕТ СН'!$F$12</f>
        <v>140.52934071999999</v>
      </c>
      <c r="T161" s="36">
        <f>SUMIFS(СВЦЭМ!$E$39:$E$782,СВЦЭМ!$A$39:$A$782,$A161,СВЦЭМ!$B$39:$B$782,T$155)+'СЕТ СН'!$F$12</f>
        <v>141.10252156999999</v>
      </c>
      <c r="U161" s="36">
        <f>SUMIFS(СВЦЭМ!$E$39:$E$782,СВЦЭМ!$A$39:$A$782,$A161,СВЦЭМ!$B$39:$B$782,U$155)+'СЕТ СН'!$F$12</f>
        <v>139.11473063</v>
      </c>
      <c r="V161" s="36">
        <f>SUMIFS(СВЦЭМ!$E$39:$E$782,СВЦЭМ!$A$39:$A$782,$A161,СВЦЭМ!$B$39:$B$782,V$155)+'СЕТ СН'!$F$12</f>
        <v>139.78950965000001</v>
      </c>
      <c r="W161" s="36">
        <f>SUMIFS(СВЦЭМ!$E$39:$E$782,СВЦЭМ!$A$39:$A$782,$A161,СВЦЭМ!$B$39:$B$782,W$155)+'СЕТ СН'!$F$12</f>
        <v>139.28226031</v>
      </c>
      <c r="X161" s="36">
        <f>SUMIFS(СВЦЭМ!$E$39:$E$782,СВЦЭМ!$A$39:$A$782,$A161,СВЦЭМ!$B$39:$B$782,X$155)+'СЕТ СН'!$F$12</f>
        <v>148.82189857</v>
      </c>
      <c r="Y161" s="36">
        <f>SUMIFS(СВЦЭМ!$E$39:$E$782,СВЦЭМ!$A$39:$A$782,$A161,СВЦЭМ!$B$39:$B$782,Y$155)+'СЕТ СН'!$F$12</f>
        <v>158.13234176</v>
      </c>
    </row>
    <row r="162" spans="1:25" ht="15.75" x14ac:dyDescent="0.2">
      <c r="A162" s="35">
        <f t="shared" si="4"/>
        <v>45114</v>
      </c>
      <c r="B162" s="36">
        <f>SUMIFS(СВЦЭМ!$E$39:$E$782,СВЦЭМ!$A$39:$A$782,$A162,СВЦЭМ!$B$39:$B$782,B$155)+'СЕТ СН'!$F$12</f>
        <v>171.11369586999999</v>
      </c>
      <c r="C162" s="36">
        <f>SUMIFS(СВЦЭМ!$E$39:$E$782,СВЦЭМ!$A$39:$A$782,$A162,СВЦЭМ!$B$39:$B$782,C$155)+'СЕТ СН'!$F$12</f>
        <v>184.03901250000001</v>
      </c>
      <c r="D162" s="36">
        <f>SUMIFS(СВЦЭМ!$E$39:$E$782,СВЦЭМ!$A$39:$A$782,$A162,СВЦЭМ!$B$39:$B$782,D$155)+'СЕТ СН'!$F$12</f>
        <v>198.80934662999999</v>
      </c>
      <c r="E162" s="36">
        <f>SUMIFS(СВЦЭМ!$E$39:$E$782,СВЦЭМ!$A$39:$A$782,$A162,СВЦЭМ!$B$39:$B$782,E$155)+'СЕТ СН'!$F$12</f>
        <v>201.47529467000001</v>
      </c>
      <c r="F162" s="36">
        <f>SUMIFS(СВЦЭМ!$E$39:$E$782,СВЦЭМ!$A$39:$A$782,$A162,СВЦЭМ!$B$39:$B$782,F$155)+'СЕТ СН'!$F$12</f>
        <v>202.7830165</v>
      </c>
      <c r="G162" s="36">
        <f>SUMIFS(СВЦЭМ!$E$39:$E$782,СВЦЭМ!$A$39:$A$782,$A162,СВЦЭМ!$B$39:$B$782,G$155)+'СЕТ СН'!$F$12</f>
        <v>203.55523708999999</v>
      </c>
      <c r="H162" s="36">
        <f>SUMIFS(СВЦЭМ!$E$39:$E$782,СВЦЭМ!$A$39:$A$782,$A162,СВЦЭМ!$B$39:$B$782,H$155)+'СЕТ СН'!$F$12</f>
        <v>199.84016198</v>
      </c>
      <c r="I162" s="36">
        <f>SUMIFS(СВЦЭМ!$E$39:$E$782,СВЦЭМ!$A$39:$A$782,$A162,СВЦЭМ!$B$39:$B$782,I$155)+'СЕТ СН'!$F$12</f>
        <v>185.57486606000001</v>
      </c>
      <c r="J162" s="36">
        <f>SUMIFS(СВЦЭМ!$E$39:$E$782,СВЦЭМ!$A$39:$A$782,$A162,СВЦЭМ!$B$39:$B$782,J$155)+'СЕТ СН'!$F$12</f>
        <v>163.32773116999999</v>
      </c>
      <c r="K162" s="36">
        <f>SUMIFS(СВЦЭМ!$E$39:$E$782,СВЦЭМ!$A$39:$A$782,$A162,СВЦЭМ!$B$39:$B$782,K$155)+'СЕТ СН'!$F$12</f>
        <v>160.79058753000001</v>
      </c>
      <c r="L162" s="36">
        <f>SUMIFS(СВЦЭМ!$E$39:$E$782,СВЦЭМ!$A$39:$A$782,$A162,СВЦЭМ!$B$39:$B$782,L$155)+'СЕТ СН'!$F$12</f>
        <v>158.59203477</v>
      </c>
      <c r="M162" s="36">
        <f>SUMIFS(СВЦЭМ!$E$39:$E$782,СВЦЭМ!$A$39:$A$782,$A162,СВЦЭМ!$B$39:$B$782,M$155)+'СЕТ СН'!$F$12</f>
        <v>149.87300626999999</v>
      </c>
      <c r="N162" s="36">
        <f>SUMIFS(СВЦЭМ!$E$39:$E$782,СВЦЭМ!$A$39:$A$782,$A162,СВЦЭМ!$B$39:$B$782,N$155)+'СЕТ СН'!$F$12</f>
        <v>155.31126058999999</v>
      </c>
      <c r="O162" s="36">
        <f>SUMIFS(СВЦЭМ!$E$39:$E$782,СВЦЭМ!$A$39:$A$782,$A162,СВЦЭМ!$B$39:$B$782,O$155)+'СЕТ СН'!$F$12</f>
        <v>155.05744185</v>
      </c>
      <c r="P162" s="36">
        <f>SUMIFS(СВЦЭМ!$E$39:$E$782,СВЦЭМ!$A$39:$A$782,$A162,СВЦЭМ!$B$39:$B$782,P$155)+'СЕТ СН'!$F$12</f>
        <v>151.85696283999999</v>
      </c>
      <c r="Q162" s="36">
        <f>SUMIFS(СВЦЭМ!$E$39:$E$782,СВЦЭМ!$A$39:$A$782,$A162,СВЦЭМ!$B$39:$B$782,Q$155)+'СЕТ СН'!$F$12</f>
        <v>156.59713983</v>
      </c>
      <c r="R162" s="36">
        <f>SUMIFS(СВЦЭМ!$E$39:$E$782,СВЦЭМ!$A$39:$A$782,$A162,СВЦЭМ!$B$39:$B$782,R$155)+'СЕТ СН'!$F$12</f>
        <v>157.57448038000001</v>
      </c>
      <c r="S162" s="36">
        <f>SUMIFS(СВЦЭМ!$E$39:$E$782,СВЦЭМ!$A$39:$A$782,$A162,СВЦЭМ!$B$39:$B$782,S$155)+'СЕТ СН'!$F$12</f>
        <v>157.61763911</v>
      </c>
      <c r="T162" s="36">
        <f>SUMIFS(СВЦЭМ!$E$39:$E$782,СВЦЭМ!$A$39:$A$782,$A162,СВЦЭМ!$B$39:$B$782,T$155)+'СЕТ СН'!$F$12</f>
        <v>157.75152542000001</v>
      </c>
      <c r="U162" s="36">
        <f>SUMIFS(СВЦЭМ!$E$39:$E$782,СВЦЭМ!$A$39:$A$782,$A162,СВЦЭМ!$B$39:$B$782,U$155)+'СЕТ СН'!$F$12</f>
        <v>159.68917629000001</v>
      </c>
      <c r="V162" s="36">
        <f>SUMIFS(СВЦЭМ!$E$39:$E$782,СВЦЭМ!$A$39:$A$782,$A162,СВЦЭМ!$B$39:$B$782,V$155)+'СЕТ СН'!$F$12</f>
        <v>162.1069694</v>
      </c>
      <c r="W162" s="36">
        <f>SUMIFS(СВЦЭМ!$E$39:$E$782,СВЦЭМ!$A$39:$A$782,$A162,СВЦЭМ!$B$39:$B$782,W$155)+'СЕТ СН'!$F$12</f>
        <v>162.47375672000001</v>
      </c>
      <c r="X162" s="36">
        <f>SUMIFS(СВЦЭМ!$E$39:$E$782,СВЦЭМ!$A$39:$A$782,$A162,СВЦЭМ!$B$39:$B$782,X$155)+'СЕТ СН'!$F$12</f>
        <v>164.84464962999999</v>
      </c>
      <c r="Y162" s="36">
        <f>SUMIFS(СВЦЭМ!$E$39:$E$782,СВЦЭМ!$A$39:$A$782,$A162,СВЦЭМ!$B$39:$B$782,Y$155)+'СЕТ СН'!$F$12</f>
        <v>185.19263293</v>
      </c>
    </row>
    <row r="163" spans="1:25" ht="15.75" x14ac:dyDescent="0.2">
      <c r="A163" s="35">
        <f t="shared" si="4"/>
        <v>45115</v>
      </c>
      <c r="B163" s="36">
        <f>SUMIFS(СВЦЭМ!$E$39:$E$782,СВЦЭМ!$A$39:$A$782,$A163,СВЦЭМ!$B$39:$B$782,B$155)+'СЕТ СН'!$F$12</f>
        <v>173.23802497</v>
      </c>
      <c r="C163" s="36">
        <f>SUMIFS(СВЦЭМ!$E$39:$E$782,СВЦЭМ!$A$39:$A$782,$A163,СВЦЭМ!$B$39:$B$782,C$155)+'СЕТ СН'!$F$12</f>
        <v>184.43597643999999</v>
      </c>
      <c r="D163" s="36">
        <f>SUMIFS(СВЦЭМ!$E$39:$E$782,СВЦЭМ!$A$39:$A$782,$A163,СВЦЭМ!$B$39:$B$782,D$155)+'СЕТ СН'!$F$12</f>
        <v>184.50163194999999</v>
      </c>
      <c r="E163" s="36">
        <f>SUMIFS(СВЦЭМ!$E$39:$E$782,СВЦЭМ!$A$39:$A$782,$A163,СВЦЭМ!$B$39:$B$782,E$155)+'СЕТ СН'!$F$12</f>
        <v>181.99576626999999</v>
      </c>
      <c r="F163" s="36">
        <f>SUMIFS(СВЦЭМ!$E$39:$E$782,СВЦЭМ!$A$39:$A$782,$A163,СВЦЭМ!$B$39:$B$782,F$155)+'СЕТ СН'!$F$12</f>
        <v>181.70898423</v>
      </c>
      <c r="G163" s="36">
        <f>SUMIFS(СВЦЭМ!$E$39:$E$782,СВЦЭМ!$A$39:$A$782,$A163,СВЦЭМ!$B$39:$B$782,G$155)+'СЕТ СН'!$F$12</f>
        <v>182.22651888999999</v>
      </c>
      <c r="H163" s="36">
        <f>SUMIFS(СВЦЭМ!$E$39:$E$782,СВЦЭМ!$A$39:$A$782,$A163,СВЦЭМ!$B$39:$B$782,H$155)+'СЕТ СН'!$F$12</f>
        <v>177.83210023999999</v>
      </c>
      <c r="I163" s="36">
        <f>SUMIFS(СВЦЭМ!$E$39:$E$782,СВЦЭМ!$A$39:$A$782,$A163,СВЦЭМ!$B$39:$B$782,I$155)+'СЕТ СН'!$F$12</f>
        <v>158.92477413</v>
      </c>
      <c r="J163" s="36">
        <f>SUMIFS(СВЦЭМ!$E$39:$E$782,СВЦЭМ!$A$39:$A$782,$A163,СВЦЭМ!$B$39:$B$782,J$155)+'СЕТ СН'!$F$12</f>
        <v>152.79957701999999</v>
      </c>
      <c r="K163" s="36">
        <f>SUMIFS(СВЦЭМ!$E$39:$E$782,СВЦЭМ!$A$39:$A$782,$A163,СВЦЭМ!$B$39:$B$782,K$155)+'СЕТ СН'!$F$12</f>
        <v>151.66257250999999</v>
      </c>
      <c r="L163" s="36">
        <f>SUMIFS(СВЦЭМ!$E$39:$E$782,СВЦЭМ!$A$39:$A$782,$A163,СВЦЭМ!$B$39:$B$782,L$155)+'СЕТ СН'!$F$12</f>
        <v>150.27331892000001</v>
      </c>
      <c r="M163" s="36">
        <f>SUMIFS(СВЦЭМ!$E$39:$E$782,СВЦЭМ!$A$39:$A$782,$A163,СВЦЭМ!$B$39:$B$782,M$155)+'СЕТ СН'!$F$12</f>
        <v>151.05005</v>
      </c>
      <c r="N163" s="36">
        <f>SUMIFS(СВЦЭМ!$E$39:$E$782,СВЦЭМ!$A$39:$A$782,$A163,СВЦЭМ!$B$39:$B$782,N$155)+'СЕТ СН'!$F$12</f>
        <v>151.00107756</v>
      </c>
      <c r="O163" s="36">
        <f>SUMIFS(СВЦЭМ!$E$39:$E$782,СВЦЭМ!$A$39:$A$782,$A163,СВЦЭМ!$B$39:$B$782,O$155)+'СЕТ СН'!$F$12</f>
        <v>151.73339121000001</v>
      </c>
      <c r="P163" s="36">
        <f>SUMIFS(СВЦЭМ!$E$39:$E$782,СВЦЭМ!$A$39:$A$782,$A163,СВЦЭМ!$B$39:$B$782,P$155)+'СЕТ СН'!$F$12</f>
        <v>152.67177043000001</v>
      </c>
      <c r="Q163" s="36">
        <f>SUMIFS(СВЦЭМ!$E$39:$E$782,СВЦЭМ!$A$39:$A$782,$A163,СВЦЭМ!$B$39:$B$782,Q$155)+'СЕТ СН'!$F$12</f>
        <v>152.67698138</v>
      </c>
      <c r="R163" s="36">
        <f>SUMIFS(СВЦЭМ!$E$39:$E$782,СВЦЭМ!$A$39:$A$782,$A163,СВЦЭМ!$B$39:$B$782,R$155)+'СЕТ СН'!$F$12</f>
        <v>153.61772087</v>
      </c>
      <c r="S163" s="36">
        <f>SUMIFS(СВЦЭМ!$E$39:$E$782,СВЦЭМ!$A$39:$A$782,$A163,СВЦЭМ!$B$39:$B$782,S$155)+'СЕТ СН'!$F$12</f>
        <v>153.83093443999999</v>
      </c>
      <c r="T163" s="36">
        <f>SUMIFS(СВЦЭМ!$E$39:$E$782,СВЦЭМ!$A$39:$A$782,$A163,СВЦЭМ!$B$39:$B$782,T$155)+'СЕТ СН'!$F$12</f>
        <v>154.1478826</v>
      </c>
      <c r="U163" s="36">
        <f>SUMIFS(СВЦЭМ!$E$39:$E$782,СВЦЭМ!$A$39:$A$782,$A163,СВЦЭМ!$B$39:$B$782,U$155)+'СЕТ СН'!$F$12</f>
        <v>153.16503564999999</v>
      </c>
      <c r="V163" s="36">
        <f>SUMIFS(СВЦЭМ!$E$39:$E$782,СВЦЭМ!$A$39:$A$782,$A163,СВЦЭМ!$B$39:$B$782,V$155)+'СЕТ СН'!$F$12</f>
        <v>154.82379649000001</v>
      </c>
      <c r="W163" s="36">
        <f>SUMIFS(СВЦЭМ!$E$39:$E$782,СВЦЭМ!$A$39:$A$782,$A163,СВЦЭМ!$B$39:$B$782,W$155)+'СЕТ СН'!$F$12</f>
        <v>156.22109280999999</v>
      </c>
      <c r="X163" s="36">
        <f>SUMIFS(СВЦЭМ!$E$39:$E$782,СВЦЭМ!$A$39:$A$782,$A163,СВЦЭМ!$B$39:$B$782,X$155)+'СЕТ СН'!$F$12</f>
        <v>162.42807907</v>
      </c>
      <c r="Y163" s="36">
        <f>SUMIFS(СВЦЭМ!$E$39:$E$782,СВЦЭМ!$A$39:$A$782,$A163,СВЦЭМ!$B$39:$B$782,Y$155)+'СЕТ СН'!$F$12</f>
        <v>169.39984795000001</v>
      </c>
    </row>
    <row r="164" spans="1:25" ht="15.75" x14ac:dyDescent="0.2">
      <c r="A164" s="35">
        <f t="shared" si="4"/>
        <v>45116</v>
      </c>
      <c r="B164" s="36">
        <f>SUMIFS(СВЦЭМ!$E$39:$E$782,СВЦЭМ!$A$39:$A$782,$A164,СВЦЭМ!$B$39:$B$782,B$155)+'СЕТ СН'!$F$12</f>
        <v>164.15680101000001</v>
      </c>
      <c r="C164" s="36">
        <f>SUMIFS(СВЦЭМ!$E$39:$E$782,СВЦЭМ!$A$39:$A$782,$A164,СВЦЭМ!$B$39:$B$782,C$155)+'СЕТ СН'!$F$12</f>
        <v>176.88260423</v>
      </c>
      <c r="D164" s="36">
        <f>SUMIFS(СВЦЭМ!$E$39:$E$782,СВЦЭМ!$A$39:$A$782,$A164,СВЦЭМ!$B$39:$B$782,D$155)+'СЕТ СН'!$F$12</f>
        <v>185.09142606</v>
      </c>
      <c r="E164" s="36">
        <f>SUMIFS(СВЦЭМ!$E$39:$E$782,СВЦЭМ!$A$39:$A$782,$A164,СВЦЭМ!$B$39:$B$782,E$155)+'СЕТ СН'!$F$12</f>
        <v>184.37941875000001</v>
      </c>
      <c r="F164" s="36">
        <f>SUMIFS(СВЦЭМ!$E$39:$E$782,СВЦЭМ!$A$39:$A$782,$A164,СВЦЭМ!$B$39:$B$782,F$155)+'СЕТ СН'!$F$12</f>
        <v>183.79246617000001</v>
      </c>
      <c r="G164" s="36">
        <f>SUMIFS(СВЦЭМ!$E$39:$E$782,СВЦЭМ!$A$39:$A$782,$A164,СВЦЭМ!$B$39:$B$782,G$155)+'СЕТ СН'!$F$12</f>
        <v>184.53458545000001</v>
      </c>
      <c r="H164" s="36">
        <f>SUMIFS(СВЦЭМ!$E$39:$E$782,СВЦЭМ!$A$39:$A$782,$A164,СВЦЭМ!$B$39:$B$782,H$155)+'СЕТ СН'!$F$12</f>
        <v>187.58664847</v>
      </c>
      <c r="I164" s="36">
        <f>SUMIFS(СВЦЭМ!$E$39:$E$782,СВЦЭМ!$A$39:$A$782,$A164,СВЦЭМ!$B$39:$B$782,I$155)+'СЕТ СН'!$F$12</f>
        <v>176.06149948999999</v>
      </c>
      <c r="J164" s="36">
        <f>SUMIFS(СВЦЭМ!$E$39:$E$782,СВЦЭМ!$A$39:$A$782,$A164,СВЦЭМ!$B$39:$B$782,J$155)+'СЕТ СН'!$F$12</f>
        <v>166.42283380000001</v>
      </c>
      <c r="K164" s="36">
        <f>SUMIFS(СВЦЭМ!$E$39:$E$782,СВЦЭМ!$A$39:$A$782,$A164,СВЦЭМ!$B$39:$B$782,K$155)+'СЕТ СН'!$F$12</f>
        <v>154.9309873</v>
      </c>
      <c r="L164" s="36">
        <f>SUMIFS(СВЦЭМ!$E$39:$E$782,СВЦЭМ!$A$39:$A$782,$A164,СВЦЭМ!$B$39:$B$782,L$155)+'СЕТ СН'!$F$12</f>
        <v>156.18406494999999</v>
      </c>
      <c r="M164" s="36">
        <f>SUMIFS(СВЦЭМ!$E$39:$E$782,СВЦЭМ!$A$39:$A$782,$A164,СВЦЭМ!$B$39:$B$782,M$155)+'СЕТ СН'!$F$12</f>
        <v>153.99177700999999</v>
      </c>
      <c r="N164" s="36">
        <f>SUMIFS(СВЦЭМ!$E$39:$E$782,СВЦЭМ!$A$39:$A$782,$A164,СВЦЭМ!$B$39:$B$782,N$155)+'СЕТ СН'!$F$12</f>
        <v>152.6251551</v>
      </c>
      <c r="O164" s="36">
        <f>SUMIFS(СВЦЭМ!$E$39:$E$782,СВЦЭМ!$A$39:$A$782,$A164,СВЦЭМ!$B$39:$B$782,O$155)+'СЕТ СН'!$F$12</f>
        <v>153.15331219000001</v>
      </c>
      <c r="P164" s="36">
        <f>SUMIFS(СВЦЭМ!$E$39:$E$782,СВЦЭМ!$A$39:$A$782,$A164,СВЦЭМ!$B$39:$B$782,P$155)+'СЕТ СН'!$F$12</f>
        <v>154.27749854999999</v>
      </c>
      <c r="Q164" s="36">
        <f>SUMIFS(СВЦЭМ!$E$39:$E$782,СВЦЭМ!$A$39:$A$782,$A164,СВЦЭМ!$B$39:$B$782,Q$155)+'СЕТ СН'!$F$12</f>
        <v>154.46435635</v>
      </c>
      <c r="R164" s="36">
        <f>SUMIFS(СВЦЭМ!$E$39:$E$782,СВЦЭМ!$A$39:$A$782,$A164,СВЦЭМ!$B$39:$B$782,R$155)+'СЕТ СН'!$F$12</f>
        <v>153.90233298000001</v>
      </c>
      <c r="S164" s="36">
        <f>SUMIFS(СВЦЭМ!$E$39:$E$782,СВЦЭМ!$A$39:$A$782,$A164,СВЦЭМ!$B$39:$B$782,S$155)+'СЕТ СН'!$F$12</f>
        <v>153.50371548999999</v>
      </c>
      <c r="T164" s="36">
        <f>SUMIFS(СВЦЭМ!$E$39:$E$782,СВЦЭМ!$A$39:$A$782,$A164,СВЦЭМ!$B$39:$B$782,T$155)+'СЕТ СН'!$F$12</f>
        <v>153.182838</v>
      </c>
      <c r="U164" s="36">
        <f>SUMIFS(СВЦЭМ!$E$39:$E$782,СВЦЭМ!$A$39:$A$782,$A164,СВЦЭМ!$B$39:$B$782,U$155)+'СЕТ СН'!$F$12</f>
        <v>156.21519092</v>
      </c>
      <c r="V164" s="36">
        <f>SUMIFS(СВЦЭМ!$E$39:$E$782,СВЦЭМ!$A$39:$A$782,$A164,СВЦЭМ!$B$39:$B$782,V$155)+'СЕТ СН'!$F$12</f>
        <v>156.89465884000001</v>
      </c>
      <c r="W164" s="36">
        <f>SUMIFS(СВЦЭМ!$E$39:$E$782,СВЦЭМ!$A$39:$A$782,$A164,СВЦЭМ!$B$39:$B$782,W$155)+'СЕТ СН'!$F$12</f>
        <v>153.15388702000001</v>
      </c>
      <c r="X164" s="36">
        <f>SUMIFS(СВЦЭМ!$E$39:$E$782,СВЦЭМ!$A$39:$A$782,$A164,СВЦЭМ!$B$39:$B$782,X$155)+'СЕТ СН'!$F$12</f>
        <v>157.33577529999999</v>
      </c>
      <c r="Y164" s="36">
        <f>SUMIFS(СВЦЭМ!$E$39:$E$782,СВЦЭМ!$A$39:$A$782,$A164,СВЦЭМ!$B$39:$B$782,Y$155)+'СЕТ СН'!$F$12</f>
        <v>167.41971495999999</v>
      </c>
    </row>
    <row r="165" spans="1:25" ht="15.75" x14ac:dyDescent="0.2">
      <c r="A165" s="35">
        <f t="shared" si="4"/>
        <v>45117</v>
      </c>
      <c r="B165" s="36">
        <f>SUMIFS(СВЦЭМ!$E$39:$E$782,СВЦЭМ!$A$39:$A$782,$A165,СВЦЭМ!$B$39:$B$782,B$155)+'СЕТ СН'!$F$12</f>
        <v>165.36471365</v>
      </c>
      <c r="C165" s="36">
        <f>SUMIFS(СВЦЭМ!$E$39:$E$782,СВЦЭМ!$A$39:$A$782,$A165,СВЦЭМ!$B$39:$B$782,C$155)+'СЕТ СН'!$F$12</f>
        <v>174.20850278</v>
      </c>
      <c r="D165" s="36">
        <f>SUMIFS(СВЦЭМ!$E$39:$E$782,СВЦЭМ!$A$39:$A$782,$A165,СВЦЭМ!$B$39:$B$782,D$155)+'СЕТ СН'!$F$12</f>
        <v>187.03346798999999</v>
      </c>
      <c r="E165" s="36">
        <f>SUMIFS(СВЦЭМ!$E$39:$E$782,СВЦЭМ!$A$39:$A$782,$A165,СВЦЭМ!$B$39:$B$782,E$155)+'СЕТ СН'!$F$12</f>
        <v>189.38268959000001</v>
      </c>
      <c r="F165" s="36">
        <f>SUMIFS(СВЦЭМ!$E$39:$E$782,СВЦЭМ!$A$39:$A$782,$A165,СВЦЭМ!$B$39:$B$782,F$155)+'СЕТ СН'!$F$12</f>
        <v>188.27931065000001</v>
      </c>
      <c r="G165" s="36">
        <f>SUMIFS(СВЦЭМ!$E$39:$E$782,СВЦЭМ!$A$39:$A$782,$A165,СВЦЭМ!$B$39:$B$782,G$155)+'СЕТ СН'!$F$12</f>
        <v>188.66589332000001</v>
      </c>
      <c r="H165" s="36">
        <f>SUMIFS(СВЦЭМ!$E$39:$E$782,СВЦЭМ!$A$39:$A$782,$A165,СВЦЭМ!$B$39:$B$782,H$155)+'СЕТ СН'!$F$12</f>
        <v>195.78526231999999</v>
      </c>
      <c r="I165" s="36">
        <f>SUMIFS(СВЦЭМ!$E$39:$E$782,СВЦЭМ!$A$39:$A$782,$A165,СВЦЭМ!$B$39:$B$782,I$155)+'СЕТ СН'!$F$12</f>
        <v>171.45624387000001</v>
      </c>
      <c r="J165" s="36">
        <f>SUMIFS(СВЦЭМ!$E$39:$E$782,СВЦЭМ!$A$39:$A$782,$A165,СВЦЭМ!$B$39:$B$782,J$155)+'СЕТ СН'!$F$12</f>
        <v>161.24944579000001</v>
      </c>
      <c r="K165" s="36">
        <f>SUMIFS(СВЦЭМ!$E$39:$E$782,СВЦЭМ!$A$39:$A$782,$A165,СВЦЭМ!$B$39:$B$782,K$155)+'СЕТ СН'!$F$12</f>
        <v>158.26520725</v>
      </c>
      <c r="L165" s="36">
        <f>SUMIFS(СВЦЭМ!$E$39:$E$782,СВЦЭМ!$A$39:$A$782,$A165,СВЦЭМ!$B$39:$B$782,L$155)+'СЕТ СН'!$F$12</f>
        <v>153.55984384999999</v>
      </c>
      <c r="M165" s="36">
        <f>SUMIFS(СВЦЭМ!$E$39:$E$782,СВЦЭМ!$A$39:$A$782,$A165,СВЦЭМ!$B$39:$B$782,M$155)+'СЕТ СН'!$F$12</f>
        <v>147.03955381</v>
      </c>
      <c r="N165" s="36">
        <f>SUMIFS(СВЦЭМ!$E$39:$E$782,СВЦЭМ!$A$39:$A$782,$A165,СВЦЭМ!$B$39:$B$782,N$155)+'СЕТ СН'!$F$12</f>
        <v>146.98622786000001</v>
      </c>
      <c r="O165" s="36">
        <f>SUMIFS(СВЦЭМ!$E$39:$E$782,СВЦЭМ!$A$39:$A$782,$A165,СВЦЭМ!$B$39:$B$782,O$155)+'СЕТ СН'!$F$12</f>
        <v>149.57902066</v>
      </c>
      <c r="P165" s="36">
        <f>SUMIFS(СВЦЭМ!$E$39:$E$782,СВЦЭМ!$A$39:$A$782,$A165,СВЦЭМ!$B$39:$B$782,P$155)+'СЕТ СН'!$F$12</f>
        <v>150.11146306000001</v>
      </c>
      <c r="Q165" s="36">
        <f>SUMIFS(СВЦЭМ!$E$39:$E$782,СВЦЭМ!$A$39:$A$782,$A165,СВЦЭМ!$B$39:$B$782,Q$155)+'СЕТ СН'!$F$12</f>
        <v>150.54343677</v>
      </c>
      <c r="R165" s="36">
        <f>SUMIFS(СВЦЭМ!$E$39:$E$782,СВЦЭМ!$A$39:$A$782,$A165,СВЦЭМ!$B$39:$B$782,R$155)+'СЕТ СН'!$F$12</f>
        <v>150.43545173000001</v>
      </c>
      <c r="S165" s="36">
        <f>SUMIFS(СВЦЭМ!$E$39:$E$782,СВЦЭМ!$A$39:$A$782,$A165,СВЦЭМ!$B$39:$B$782,S$155)+'СЕТ СН'!$F$12</f>
        <v>150.45397126</v>
      </c>
      <c r="T165" s="36">
        <f>SUMIFS(СВЦЭМ!$E$39:$E$782,СВЦЭМ!$A$39:$A$782,$A165,СВЦЭМ!$B$39:$B$782,T$155)+'СЕТ СН'!$F$12</f>
        <v>151.32571829</v>
      </c>
      <c r="U165" s="36">
        <f>SUMIFS(СВЦЭМ!$E$39:$E$782,СВЦЭМ!$A$39:$A$782,$A165,СВЦЭМ!$B$39:$B$782,U$155)+'СЕТ СН'!$F$12</f>
        <v>151.80440919</v>
      </c>
      <c r="V165" s="36">
        <f>SUMIFS(СВЦЭМ!$E$39:$E$782,СВЦЭМ!$A$39:$A$782,$A165,СВЦЭМ!$B$39:$B$782,V$155)+'СЕТ СН'!$F$12</f>
        <v>150.52478477</v>
      </c>
      <c r="W165" s="36">
        <f>SUMIFS(СВЦЭМ!$E$39:$E$782,СВЦЭМ!$A$39:$A$782,$A165,СВЦЭМ!$B$39:$B$782,W$155)+'СЕТ СН'!$F$12</f>
        <v>148.71192015</v>
      </c>
      <c r="X165" s="36">
        <f>SUMIFS(СВЦЭМ!$E$39:$E$782,СВЦЭМ!$A$39:$A$782,$A165,СВЦЭМ!$B$39:$B$782,X$155)+'СЕТ СН'!$F$12</f>
        <v>153.80582817000001</v>
      </c>
      <c r="Y165" s="36">
        <f>SUMIFS(СВЦЭМ!$E$39:$E$782,СВЦЭМ!$A$39:$A$782,$A165,СВЦЭМ!$B$39:$B$782,Y$155)+'СЕТ СН'!$F$12</f>
        <v>160.96605557999999</v>
      </c>
    </row>
    <row r="166" spans="1:25" ht="15.75" x14ac:dyDescent="0.2">
      <c r="A166" s="35">
        <f t="shared" si="4"/>
        <v>45118</v>
      </c>
      <c r="B166" s="36">
        <f>SUMIFS(СВЦЭМ!$E$39:$E$782,СВЦЭМ!$A$39:$A$782,$A166,СВЦЭМ!$B$39:$B$782,B$155)+'СЕТ СН'!$F$12</f>
        <v>177.46535982</v>
      </c>
      <c r="C166" s="36">
        <f>SUMIFS(СВЦЭМ!$E$39:$E$782,СВЦЭМ!$A$39:$A$782,$A166,СВЦЭМ!$B$39:$B$782,C$155)+'СЕТ СН'!$F$12</f>
        <v>185.13642278</v>
      </c>
      <c r="D166" s="36">
        <f>SUMIFS(СВЦЭМ!$E$39:$E$782,СВЦЭМ!$A$39:$A$782,$A166,СВЦЭМ!$B$39:$B$782,D$155)+'СЕТ СН'!$F$12</f>
        <v>192.81060901999999</v>
      </c>
      <c r="E166" s="36">
        <f>SUMIFS(СВЦЭМ!$E$39:$E$782,СВЦЭМ!$A$39:$A$782,$A166,СВЦЭМ!$B$39:$B$782,E$155)+'СЕТ СН'!$F$12</f>
        <v>190.03468444999999</v>
      </c>
      <c r="F166" s="36">
        <f>SUMIFS(СВЦЭМ!$E$39:$E$782,СВЦЭМ!$A$39:$A$782,$A166,СВЦЭМ!$B$39:$B$782,F$155)+'СЕТ СН'!$F$12</f>
        <v>190.01022875000001</v>
      </c>
      <c r="G166" s="36">
        <f>SUMIFS(СВЦЭМ!$E$39:$E$782,СВЦЭМ!$A$39:$A$782,$A166,СВЦЭМ!$B$39:$B$782,G$155)+'СЕТ СН'!$F$12</f>
        <v>190.59027107</v>
      </c>
      <c r="H166" s="36">
        <f>SUMIFS(СВЦЭМ!$E$39:$E$782,СВЦЭМ!$A$39:$A$782,$A166,СВЦЭМ!$B$39:$B$782,H$155)+'СЕТ СН'!$F$12</f>
        <v>196.27839148000001</v>
      </c>
      <c r="I166" s="36">
        <f>SUMIFS(СВЦЭМ!$E$39:$E$782,СВЦЭМ!$A$39:$A$782,$A166,СВЦЭМ!$B$39:$B$782,I$155)+'СЕТ СН'!$F$12</f>
        <v>175.00282747</v>
      </c>
      <c r="J166" s="36">
        <f>SUMIFS(СВЦЭМ!$E$39:$E$782,СВЦЭМ!$A$39:$A$782,$A166,СВЦЭМ!$B$39:$B$782,J$155)+'СЕТ СН'!$F$12</f>
        <v>162.60931056999999</v>
      </c>
      <c r="K166" s="36">
        <f>SUMIFS(СВЦЭМ!$E$39:$E$782,СВЦЭМ!$A$39:$A$782,$A166,СВЦЭМ!$B$39:$B$782,K$155)+'СЕТ СН'!$F$12</f>
        <v>157.27179984</v>
      </c>
      <c r="L166" s="36">
        <f>SUMIFS(СВЦЭМ!$E$39:$E$782,СВЦЭМ!$A$39:$A$782,$A166,СВЦЭМ!$B$39:$B$782,L$155)+'СЕТ СН'!$F$12</f>
        <v>152.42866126999999</v>
      </c>
      <c r="M166" s="36">
        <f>SUMIFS(СВЦЭМ!$E$39:$E$782,СВЦЭМ!$A$39:$A$782,$A166,СВЦЭМ!$B$39:$B$782,M$155)+'СЕТ СН'!$F$12</f>
        <v>151.43802973999999</v>
      </c>
      <c r="N166" s="36">
        <f>SUMIFS(СВЦЭМ!$E$39:$E$782,СВЦЭМ!$A$39:$A$782,$A166,СВЦЭМ!$B$39:$B$782,N$155)+'СЕТ СН'!$F$12</f>
        <v>151.4291714</v>
      </c>
      <c r="O166" s="36">
        <f>SUMIFS(СВЦЭМ!$E$39:$E$782,СВЦЭМ!$A$39:$A$782,$A166,СВЦЭМ!$B$39:$B$782,O$155)+'СЕТ СН'!$F$12</f>
        <v>150.36059967</v>
      </c>
      <c r="P166" s="36">
        <f>SUMIFS(СВЦЭМ!$E$39:$E$782,СВЦЭМ!$A$39:$A$782,$A166,СВЦЭМ!$B$39:$B$782,P$155)+'СЕТ СН'!$F$12</f>
        <v>149.79814988000001</v>
      </c>
      <c r="Q166" s="36">
        <f>SUMIFS(СВЦЭМ!$E$39:$E$782,СВЦЭМ!$A$39:$A$782,$A166,СВЦЭМ!$B$39:$B$782,Q$155)+'СЕТ СН'!$F$12</f>
        <v>150.07683666</v>
      </c>
      <c r="R166" s="36">
        <f>SUMIFS(СВЦЭМ!$E$39:$E$782,СВЦЭМ!$A$39:$A$782,$A166,СВЦЭМ!$B$39:$B$782,R$155)+'СЕТ СН'!$F$12</f>
        <v>150.55518124</v>
      </c>
      <c r="S166" s="36">
        <f>SUMIFS(СВЦЭМ!$E$39:$E$782,СВЦЭМ!$A$39:$A$782,$A166,СВЦЭМ!$B$39:$B$782,S$155)+'СЕТ СН'!$F$12</f>
        <v>148.51020299000001</v>
      </c>
      <c r="T166" s="36">
        <f>SUMIFS(СВЦЭМ!$E$39:$E$782,СВЦЭМ!$A$39:$A$782,$A166,СВЦЭМ!$B$39:$B$782,T$155)+'СЕТ СН'!$F$12</f>
        <v>148.06391690000001</v>
      </c>
      <c r="U166" s="36">
        <f>SUMIFS(СВЦЭМ!$E$39:$E$782,СВЦЭМ!$A$39:$A$782,$A166,СВЦЭМ!$B$39:$B$782,U$155)+'СЕТ СН'!$F$12</f>
        <v>150.56514077</v>
      </c>
      <c r="V166" s="36">
        <f>SUMIFS(СВЦЭМ!$E$39:$E$782,СВЦЭМ!$A$39:$A$782,$A166,СВЦЭМ!$B$39:$B$782,V$155)+'СЕТ СН'!$F$12</f>
        <v>152.86424552</v>
      </c>
      <c r="W166" s="36">
        <f>SUMIFS(СВЦЭМ!$E$39:$E$782,СВЦЭМ!$A$39:$A$782,$A166,СВЦЭМ!$B$39:$B$782,W$155)+'СЕТ СН'!$F$12</f>
        <v>150.7498583</v>
      </c>
      <c r="X166" s="36">
        <f>SUMIFS(СВЦЭМ!$E$39:$E$782,СВЦЭМ!$A$39:$A$782,$A166,СВЦЭМ!$B$39:$B$782,X$155)+'СЕТ СН'!$F$12</f>
        <v>155.52075979</v>
      </c>
      <c r="Y166" s="36">
        <f>SUMIFS(СВЦЭМ!$E$39:$E$782,СВЦЭМ!$A$39:$A$782,$A166,СВЦЭМ!$B$39:$B$782,Y$155)+'СЕТ СН'!$F$12</f>
        <v>164.44376826000001</v>
      </c>
    </row>
    <row r="167" spans="1:25" ht="15.75" x14ac:dyDescent="0.2">
      <c r="A167" s="35">
        <f t="shared" si="4"/>
        <v>45119</v>
      </c>
      <c r="B167" s="36">
        <f>SUMIFS(СВЦЭМ!$E$39:$E$782,СВЦЭМ!$A$39:$A$782,$A167,СВЦЭМ!$B$39:$B$782,B$155)+'СЕТ СН'!$F$12</f>
        <v>172.11352202</v>
      </c>
      <c r="C167" s="36">
        <f>SUMIFS(СВЦЭМ!$E$39:$E$782,СВЦЭМ!$A$39:$A$782,$A167,СВЦЭМ!$B$39:$B$782,C$155)+'СЕТ СН'!$F$12</f>
        <v>177.24603138000001</v>
      </c>
      <c r="D167" s="36">
        <f>SUMIFS(СВЦЭМ!$E$39:$E$782,СВЦЭМ!$A$39:$A$782,$A167,СВЦЭМ!$B$39:$B$782,D$155)+'СЕТ СН'!$F$12</f>
        <v>185.20273853</v>
      </c>
      <c r="E167" s="36">
        <f>SUMIFS(СВЦЭМ!$E$39:$E$782,СВЦЭМ!$A$39:$A$782,$A167,СВЦЭМ!$B$39:$B$782,E$155)+'СЕТ СН'!$F$12</f>
        <v>191.88963473999999</v>
      </c>
      <c r="F167" s="36">
        <f>SUMIFS(СВЦЭМ!$E$39:$E$782,СВЦЭМ!$A$39:$A$782,$A167,СВЦЭМ!$B$39:$B$782,F$155)+'СЕТ СН'!$F$12</f>
        <v>196.40972672999999</v>
      </c>
      <c r="G167" s="36">
        <f>SUMIFS(СВЦЭМ!$E$39:$E$782,СВЦЭМ!$A$39:$A$782,$A167,СВЦЭМ!$B$39:$B$782,G$155)+'СЕТ СН'!$F$12</f>
        <v>193.38599421000001</v>
      </c>
      <c r="H167" s="36">
        <f>SUMIFS(СВЦЭМ!$E$39:$E$782,СВЦЭМ!$A$39:$A$782,$A167,СВЦЭМ!$B$39:$B$782,H$155)+'СЕТ СН'!$F$12</f>
        <v>188.03364664</v>
      </c>
      <c r="I167" s="36">
        <f>SUMIFS(СВЦЭМ!$E$39:$E$782,СВЦЭМ!$A$39:$A$782,$A167,СВЦЭМ!$B$39:$B$782,I$155)+'СЕТ СН'!$F$12</f>
        <v>166.45290842</v>
      </c>
      <c r="J167" s="36">
        <f>SUMIFS(СВЦЭМ!$E$39:$E$782,СВЦЭМ!$A$39:$A$782,$A167,СВЦЭМ!$B$39:$B$782,J$155)+'СЕТ СН'!$F$12</f>
        <v>159.75124070999999</v>
      </c>
      <c r="K167" s="36">
        <f>SUMIFS(СВЦЭМ!$E$39:$E$782,СВЦЭМ!$A$39:$A$782,$A167,СВЦЭМ!$B$39:$B$782,K$155)+'СЕТ СН'!$F$12</f>
        <v>152.04564253000001</v>
      </c>
      <c r="L167" s="36">
        <f>SUMIFS(СВЦЭМ!$E$39:$E$782,СВЦЭМ!$A$39:$A$782,$A167,СВЦЭМ!$B$39:$B$782,L$155)+'СЕТ СН'!$F$12</f>
        <v>152.30739617</v>
      </c>
      <c r="M167" s="36">
        <f>SUMIFS(СВЦЭМ!$E$39:$E$782,СВЦЭМ!$A$39:$A$782,$A167,СВЦЭМ!$B$39:$B$782,M$155)+'СЕТ СН'!$F$12</f>
        <v>155.10938363</v>
      </c>
      <c r="N167" s="36">
        <f>SUMIFS(СВЦЭМ!$E$39:$E$782,СВЦЭМ!$A$39:$A$782,$A167,СВЦЭМ!$B$39:$B$782,N$155)+'СЕТ СН'!$F$12</f>
        <v>156.53401045999999</v>
      </c>
      <c r="O167" s="36">
        <f>SUMIFS(СВЦЭМ!$E$39:$E$782,СВЦЭМ!$A$39:$A$782,$A167,СВЦЭМ!$B$39:$B$782,O$155)+'СЕТ СН'!$F$12</f>
        <v>156.00237275000001</v>
      </c>
      <c r="P167" s="36">
        <f>SUMIFS(СВЦЭМ!$E$39:$E$782,СВЦЭМ!$A$39:$A$782,$A167,СВЦЭМ!$B$39:$B$782,P$155)+'СЕТ СН'!$F$12</f>
        <v>155.20377561000001</v>
      </c>
      <c r="Q167" s="36">
        <f>SUMIFS(СВЦЭМ!$E$39:$E$782,СВЦЭМ!$A$39:$A$782,$A167,СВЦЭМ!$B$39:$B$782,Q$155)+'СЕТ СН'!$F$12</f>
        <v>154.8874083</v>
      </c>
      <c r="R167" s="36">
        <f>SUMIFS(СВЦЭМ!$E$39:$E$782,СВЦЭМ!$A$39:$A$782,$A167,СВЦЭМ!$B$39:$B$782,R$155)+'СЕТ СН'!$F$12</f>
        <v>155.07002464999999</v>
      </c>
      <c r="S167" s="36">
        <f>SUMIFS(СВЦЭМ!$E$39:$E$782,СВЦЭМ!$A$39:$A$782,$A167,СВЦЭМ!$B$39:$B$782,S$155)+'СЕТ СН'!$F$12</f>
        <v>154.63349459</v>
      </c>
      <c r="T167" s="36">
        <f>SUMIFS(СВЦЭМ!$E$39:$E$782,СВЦЭМ!$A$39:$A$782,$A167,СВЦЭМ!$B$39:$B$782,T$155)+'СЕТ СН'!$F$12</f>
        <v>153.79189982</v>
      </c>
      <c r="U167" s="36">
        <f>SUMIFS(СВЦЭМ!$E$39:$E$782,СВЦЭМ!$A$39:$A$782,$A167,СВЦЭМ!$B$39:$B$782,U$155)+'СЕТ СН'!$F$12</f>
        <v>154.9218114</v>
      </c>
      <c r="V167" s="36">
        <f>SUMIFS(СВЦЭМ!$E$39:$E$782,СВЦЭМ!$A$39:$A$782,$A167,СВЦЭМ!$B$39:$B$782,V$155)+'СЕТ СН'!$F$12</f>
        <v>155.65224413999999</v>
      </c>
      <c r="W167" s="36">
        <f>SUMIFS(СВЦЭМ!$E$39:$E$782,СВЦЭМ!$A$39:$A$782,$A167,СВЦЭМ!$B$39:$B$782,W$155)+'СЕТ СН'!$F$12</f>
        <v>152.02380310999999</v>
      </c>
      <c r="X167" s="36">
        <f>SUMIFS(СВЦЭМ!$E$39:$E$782,СВЦЭМ!$A$39:$A$782,$A167,СВЦЭМ!$B$39:$B$782,X$155)+'СЕТ СН'!$F$12</f>
        <v>157.66888177000001</v>
      </c>
      <c r="Y167" s="36">
        <f>SUMIFS(СВЦЭМ!$E$39:$E$782,СВЦЭМ!$A$39:$A$782,$A167,СВЦЭМ!$B$39:$B$782,Y$155)+'СЕТ СН'!$F$12</f>
        <v>162.99130545</v>
      </c>
    </row>
    <row r="168" spans="1:25" ht="15.75" x14ac:dyDescent="0.2">
      <c r="A168" s="35">
        <f t="shared" si="4"/>
        <v>45120</v>
      </c>
      <c r="B168" s="36">
        <f>SUMIFS(СВЦЭМ!$E$39:$E$782,СВЦЭМ!$A$39:$A$782,$A168,СВЦЭМ!$B$39:$B$782,B$155)+'СЕТ СН'!$F$12</f>
        <v>169.75841887999999</v>
      </c>
      <c r="C168" s="36">
        <f>SUMIFS(СВЦЭМ!$E$39:$E$782,СВЦЭМ!$A$39:$A$782,$A168,СВЦЭМ!$B$39:$B$782,C$155)+'СЕТ СН'!$F$12</f>
        <v>176.68965019000001</v>
      </c>
      <c r="D168" s="36">
        <f>SUMIFS(СВЦЭМ!$E$39:$E$782,СВЦЭМ!$A$39:$A$782,$A168,СВЦЭМ!$B$39:$B$782,D$155)+'СЕТ СН'!$F$12</f>
        <v>191.88772051999999</v>
      </c>
      <c r="E168" s="36">
        <f>SUMIFS(СВЦЭМ!$E$39:$E$782,СВЦЭМ!$A$39:$A$782,$A168,СВЦЭМ!$B$39:$B$782,E$155)+'СЕТ СН'!$F$12</f>
        <v>198.59219494999999</v>
      </c>
      <c r="F168" s="36">
        <f>SUMIFS(СВЦЭМ!$E$39:$E$782,СВЦЭМ!$A$39:$A$782,$A168,СВЦЭМ!$B$39:$B$782,F$155)+'СЕТ СН'!$F$12</f>
        <v>199.53683691000001</v>
      </c>
      <c r="G168" s="36">
        <f>SUMIFS(СВЦЭМ!$E$39:$E$782,СВЦЭМ!$A$39:$A$782,$A168,СВЦЭМ!$B$39:$B$782,G$155)+'СЕТ СН'!$F$12</f>
        <v>197.78961421</v>
      </c>
      <c r="H168" s="36">
        <f>SUMIFS(СВЦЭМ!$E$39:$E$782,СВЦЭМ!$A$39:$A$782,$A168,СВЦЭМ!$B$39:$B$782,H$155)+'СЕТ СН'!$F$12</f>
        <v>190.66256516999999</v>
      </c>
      <c r="I168" s="36">
        <f>SUMIFS(СВЦЭМ!$E$39:$E$782,СВЦЭМ!$A$39:$A$782,$A168,СВЦЭМ!$B$39:$B$782,I$155)+'СЕТ СН'!$F$12</f>
        <v>168.73383928999999</v>
      </c>
      <c r="J168" s="36">
        <f>SUMIFS(СВЦЭМ!$E$39:$E$782,СВЦЭМ!$A$39:$A$782,$A168,СВЦЭМ!$B$39:$B$782,J$155)+'СЕТ СН'!$F$12</f>
        <v>157.54493613</v>
      </c>
      <c r="K168" s="36">
        <f>SUMIFS(СВЦЭМ!$E$39:$E$782,СВЦЭМ!$A$39:$A$782,$A168,СВЦЭМ!$B$39:$B$782,K$155)+'СЕТ СН'!$F$12</f>
        <v>153.43547803000001</v>
      </c>
      <c r="L168" s="36">
        <f>SUMIFS(СВЦЭМ!$E$39:$E$782,СВЦЭМ!$A$39:$A$782,$A168,СВЦЭМ!$B$39:$B$782,L$155)+'СЕТ СН'!$F$12</f>
        <v>149.86492285</v>
      </c>
      <c r="M168" s="36">
        <f>SUMIFS(СВЦЭМ!$E$39:$E$782,СВЦЭМ!$A$39:$A$782,$A168,СВЦЭМ!$B$39:$B$782,M$155)+'СЕТ СН'!$F$12</f>
        <v>149.72801756999999</v>
      </c>
      <c r="N168" s="36">
        <f>SUMIFS(СВЦЭМ!$E$39:$E$782,СВЦЭМ!$A$39:$A$782,$A168,СВЦЭМ!$B$39:$B$782,N$155)+'СЕТ СН'!$F$12</f>
        <v>149.54797685</v>
      </c>
      <c r="O168" s="36">
        <f>SUMIFS(СВЦЭМ!$E$39:$E$782,СВЦЭМ!$A$39:$A$782,$A168,СВЦЭМ!$B$39:$B$782,O$155)+'СЕТ СН'!$F$12</f>
        <v>149.36371686999999</v>
      </c>
      <c r="P168" s="36">
        <f>SUMIFS(СВЦЭМ!$E$39:$E$782,СВЦЭМ!$A$39:$A$782,$A168,СВЦЭМ!$B$39:$B$782,P$155)+'СЕТ СН'!$F$12</f>
        <v>150.67055511000001</v>
      </c>
      <c r="Q168" s="36">
        <f>SUMIFS(СВЦЭМ!$E$39:$E$782,СВЦЭМ!$A$39:$A$782,$A168,СВЦЭМ!$B$39:$B$782,Q$155)+'СЕТ СН'!$F$12</f>
        <v>150.85234752</v>
      </c>
      <c r="R168" s="36">
        <f>SUMIFS(СВЦЭМ!$E$39:$E$782,СВЦЭМ!$A$39:$A$782,$A168,СВЦЭМ!$B$39:$B$782,R$155)+'СЕТ СН'!$F$12</f>
        <v>151.78884672999999</v>
      </c>
      <c r="S168" s="36">
        <f>SUMIFS(СВЦЭМ!$E$39:$E$782,СВЦЭМ!$A$39:$A$782,$A168,СВЦЭМ!$B$39:$B$782,S$155)+'СЕТ СН'!$F$12</f>
        <v>151.65675089999999</v>
      </c>
      <c r="T168" s="36">
        <f>SUMIFS(СВЦЭМ!$E$39:$E$782,СВЦЭМ!$A$39:$A$782,$A168,СВЦЭМ!$B$39:$B$782,T$155)+'СЕТ СН'!$F$12</f>
        <v>150.28095121999999</v>
      </c>
      <c r="U168" s="36">
        <f>SUMIFS(СВЦЭМ!$E$39:$E$782,СВЦЭМ!$A$39:$A$782,$A168,СВЦЭМ!$B$39:$B$782,U$155)+'СЕТ СН'!$F$12</f>
        <v>152.19692241000001</v>
      </c>
      <c r="V168" s="36">
        <f>SUMIFS(СВЦЭМ!$E$39:$E$782,СВЦЭМ!$A$39:$A$782,$A168,СВЦЭМ!$B$39:$B$782,V$155)+'СЕТ СН'!$F$12</f>
        <v>153.23293846000001</v>
      </c>
      <c r="W168" s="36">
        <f>SUMIFS(СВЦЭМ!$E$39:$E$782,СВЦЭМ!$A$39:$A$782,$A168,СВЦЭМ!$B$39:$B$782,W$155)+'СЕТ СН'!$F$12</f>
        <v>152.02886416000001</v>
      </c>
      <c r="X168" s="36">
        <f>SUMIFS(СВЦЭМ!$E$39:$E$782,СВЦЭМ!$A$39:$A$782,$A168,СВЦЭМ!$B$39:$B$782,X$155)+'СЕТ СН'!$F$12</f>
        <v>156.33733361</v>
      </c>
      <c r="Y168" s="36">
        <f>SUMIFS(СВЦЭМ!$E$39:$E$782,СВЦЭМ!$A$39:$A$782,$A168,СВЦЭМ!$B$39:$B$782,Y$155)+'СЕТ СН'!$F$12</f>
        <v>167.93031285000001</v>
      </c>
    </row>
    <row r="169" spans="1:25" ht="15.75" x14ac:dyDescent="0.2">
      <c r="A169" s="35">
        <f t="shared" si="4"/>
        <v>45121</v>
      </c>
      <c r="B169" s="36">
        <f>SUMIFS(СВЦЭМ!$E$39:$E$782,СВЦЭМ!$A$39:$A$782,$A169,СВЦЭМ!$B$39:$B$782,B$155)+'СЕТ СН'!$F$12</f>
        <v>158.44575377999999</v>
      </c>
      <c r="C169" s="36">
        <f>SUMIFS(СВЦЭМ!$E$39:$E$782,СВЦЭМ!$A$39:$A$782,$A169,СВЦЭМ!$B$39:$B$782,C$155)+'СЕТ СН'!$F$12</f>
        <v>169.39049521000001</v>
      </c>
      <c r="D169" s="36">
        <f>SUMIFS(СВЦЭМ!$E$39:$E$782,СВЦЭМ!$A$39:$A$782,$A169,СВЦЭМ!$B$39:$B$782,D$155)+'СЕТ СН'!$F$12</f>
        <v>174.4456749</v>
      </c>
      <c r="E169" s="36">
        <f>SUMIFS(СВЦЭМ!$E$39:$E$782,СВЦЭМ!$A$39:$A$782,$A169,СВЦЭМ!$B$39:$B$782,E$155)+'СЕТ СН'!$F$12</f>
        <v>181.75916129000001</v>
      </c>
      <c r="F169" s="36">
        <f>SUMIFS(СВЦЭМ!$E$39:$E$782,СВЦЭМ!$A$39:$A$782,$A169,СВЦЭМ!$B$39:$B$782,F$155)+'СЕТ СН'!$F$12</f>
        <v>184.76942109999999</v>
      </c>
      <c r="G169" s="36">
        <f>SUMIFS(СВЦЭМ!$E$39:$E$782,СВЦЭМ!$A$39:$A$782,$A169,СВЦЭМ!$B$39:$B$782,G$155)+'СЕТ СН'!$F$12</f>
        <v>187.35112495000001</v>
      </c>
      <c r="H169" s="36">
        <f>SUMIFS(СВЦЭМ!$E$39:$E$782,СВЦЭМ!$A$39:$A$782,$A169,СВЦЭМ!$B$39:$B$782,H$155)+'СЕТ СН'!$F$12</f>
        <v>187.97819669</v>
      </c>
      <c r="I169" s="36">
        <f>SUMIFS(СВЦЭМ!$E$39:$E$782,СВЦЭМ!$A$39:$A$782,$A169,СВЦЭМ!$B$39:$B$782,I$155)+'СЕТ СН'!$F$12</f>
        <v>165.6308717</v>
      </c>
      <c r="J169" s="36">
        <f>SUMIFS(СВЦЭМ!$E$39:$E$782,СВЦЭМ!$A$39:$A$782,$A169,СВЦЭМ!$B$39:$B$782,J$155)+'СЕТ СН'!$F$12</f>
        <v>153.82993021999999</v>
      </c>
      <c r="K169" s="36">
        <f>SUMIFS(СВЦЭМ!$E$39:$E$782,СВЦЭМ!$A$39:$A$782,$A169,СВЦЭМ!$B$39:$B$782,K$155)+'СЕТ СН'!$F$12</f>
        <v>150.79286816999999</v>
      </c>
      <c r="L169" s="36">
        <f>SUMIFS(СВЦЭМ!$E$39:$E$782,СВЦЭМ!$A$39:$A$782,$A169,СВЦЭМ!$B$39:$B$782,L$155)+'СЕТ СН'!$F$12</f>
        <v>146.83094043</v>
      </c>
      <c r="M169" s="36">
        <f>SUMIFS(СВЦЭМ!$E$39:$E$782,СВЦЭМ!$A$39:$A$782,$A169,СВЦЭМ!$B$39:$B$782,M$155)+'СЕТ СН'!$F$12</f>
        <v>149.83482541999999</v>
      </c>
      <c r="N169" s="36">
        <f>SUMIFS(СВЦЭМ!$E$39:$E$782,СВЦЭМ!$A$39:$A$782,$A169,СВЦЭМ!$B$39:$B$782,N$155)+'СЕТ СН'!$F$12</f>
        <v>153.51985754</v>
      </c>
      <c r="O169" s="36">
        <f>SUMIFS(СВЦЭМ!$E$39:$E$782,СВЦЭМ!$A$39:$A$782,$A169,СВЦЭМ!$B$39:$B$782,O$155)+'СЕТ СН'!$F$12</f>
        <v>154.013114</v>
      </c>
      <c r="P169" s="36">
        <f>SUMIFS(СВЦЭМ!$E$39:$E$782,СВЦЭМ!$A$39:$A$782,$A169,СВЦЭМ!$B$39:$B$782,P$155)+'СЕТ СН'!$F$12</f>
        <v>149.61476734999999</v>
      </c>
      <c r="Q169" s="36">
        <f>SUMIFS(СВЦЭМ!$E$39:$E$782,СВЦЭМ!$A$39:$A$782,$A169,СВЦЭМ!$B$39:$B$782,Q$155)+'СЕТ СН'!$F$12</f>
        <v>142.28313635999999</v>
      </c>
      <c r="R169" s="36">
        <f>SUMIFS(СВЦЭМ!$E$39:$E$782,СВЦЭМ!$A$39:$A$782,$A169,СВЦЭМ!$B$39:$B$782,R$155)+'СЕТ СН'!$F$12</f>
        <v>142.04525606000001</v>
      </c>
      <c r="S169" s="36">
        <f>SUMIFS(СВЦЭМ!$E$39:$E$782,СВЦЭМ!$A$39:$A$782,$A169,СВЦЭМ!$B$39:$B$782,S$155)+'СЕТ СН'!$F$12</f>
        <v>141.89392677999999</v>
      </c>
      <c r="T169" s="36">
        <f>SUMIFS(СВЦЭМ!$E$39:$E$782,СВЦЭМ!$A$39:$A$782,$A169,СВЦЭМ!$B$39:$B$782,T$155)+'СЕТ СН'!$F$12</f>
        <v>145.66547032</v>
      </c>
      <c r="U169" s="36">
        <f>SUMIFS(СВЦЭМ!$E$39:$E$782,СВЦЭМ!$A$39:$A$782,$A169,СВЦЭМ!$B$39:$B$782,U$155)+'СЕТ СН'!$F$12</f>
        <v>145.67862156999999</v>
      </c>
      <c r="V169" s="36">
        <f>SUMIFS(СВЦЭМ!$E$39:$E$782,СВЦЭМ!$A$39:$A$782,$A169,СВЦЭМ!$B$39:$B$782,V$155)+'СЕТ СН'!$F$12</f>
        <v>147.98295059</v>
      </c>
      <c r="W169" s="36">
        <f>SUMIFS(СВЦЭМ!$E$39:$E$782,СВЦЭМ!$A$39:$A$782,$A169,СВЦЭМ!$B$39:$B$782,W$155)+'СЕТ СН'!$F$12</f>
        <v>145.04131785000001</v>
      </c>
      <c r="X169" s="36">
        <f>SUMIFS(СВЦЭМ!$E$39:$E$782,СВЦЭМ!$A$39:$A$782,$A169,СВЦЭМ!$B$39:$B$782,X$155)+'СЕТ СН'!$F$12</f>
        <v>149.13840977000001</v>
      </c>
      <c r="Y169" s="36">
        <f>SUMIFS(СВЦЭМ!$E$39:$E$782,СВЦЭМ!$A$39:$A$782,$A169,СВЦЭМ!$B$39:$B$782,Y$155)+'СЕТ СН'!$F$12</f>
        <v>162.22686082000001</v>
      </c>
    </row>
    <row r="170" spans="1:25" ht="15.75" x14ac:dyDescent="0.2">
      <c r="A170" s="35">
        <f t="shared" si="4"/>
        <v>45122</v>
      </c>
      <c r="B170" s="36">
        <f>SUMIFS(СВЦЭМ!$E$39:$E$782,СВЦЭМ!$A$39:$A$782,$A170,СВЦЭМ!$B$39:$B$782,B$155)+'СЕТ СН'!$F$12</f>
        <v>161.82842661000001</v>
      </c>
      <c r="C170" s="36">
        <f>SUMIFS(СВЦЭМ!$E$39:$E$782,СВЦЭМ!$A$39:$A$782,$A170,СВЦЭМ!$B$39:$B$782,C$155)+'СЕТ СН'!$F$12</f>
        <v>173.8615437</v>
      </c>
      <c r="D170" s="36">
        <f>SUMIFS(СВЦЭМ!$E$39:$E$782,СВЦЭМ!$A$39:$A$782,$A170,СВЦЭМ!$B$39:$B$782,D$155)+'СЕТ СН'!$F$12</f>
        <v>190.17166298000001</v>
      </c>
      <c r="E170" s="36">
        <f>SUMIFS(СВЦЭМ!$E$39:$E$782,СВЦЭМ!$A$39:$A$782,$A170,СВЦЭМ!$B$39:$B$782,E$155)+'СЕТ СН'!$F$12</f>
        <v>194.00990371</v>
      </c>
      <c r="F170" s="36">
        <f>SUMIFS(СВЦЭМ!$E$39:$E$782,СВЦЭМ!$A$39:$A$782,$A170,СВЦЭМ!$B$39:$B$782,F$155)+'СЕТ СН'!$F$12</f>
        <v>193.74241373999999</v>
      </c>
      <c r="G170" s="36">
        <f>SUMIFS(СВЦЭМ!$E$39:$E$782,СВЦЭМ!$A$39:$A$782,$A170,СВЦЭМ!$B$39:$B$782,G$155)+'СЕТ СН'!$F$12</f>
        <v>193.87068592</v>
      </c>
      <c r="H170" s="36">
        <f>SUMIFS(СВЦЭМ!$E$39:$E$782,СВЦЭМ!$A$39:$A$782,$A170,СВЦЭМ!$B$39:$B$782,H$155)+'СЕТ СН'!$F$12</f>
        <v>193.18797125</v>
      </c>
      <c r="I170" s="36">
        <f>SUMIFS(СВЦЭМ!$E$39:$E$782,СВЦЭМ!$A$39:$A$782,$A170,СВЦЭМ!$B$39:$B$782,I$155)+'СЕТ СН'!$F$12</f>
        <v>171.78958666</v>
      </c>
      <c r="J170" s="36">
        <f>SUMIFS(СВЦЭМ!$E$39:$E$782,СВЦЭМ!$A$39:$A$782,$A170,СВЦЭМ!$B$39:$B$782,J$155)+'СЕТ СН'!$F$12</f>
        <v>160.45820452999999</v>
      </c>
      <c r="K170" s="36">
        <f>SUMIFS(СВЦЭМ!$E$39:$E$782,СВЦЭМ!$A$39:$A$782,$A170,СВЦЭМ!$B$39:$B$782,K$155)+'СЕТ СН'!$F$12</f>
        <v>151.01048101000001</v>
      </c>
      <c r="L170" s="36">
        <f>SUMIFS(СВЦЭМ!$E$39:$E$782,СВЦЭМ!$A$39:$A$782,$A170,СВЦЭМ!$B$39:$B$782,L$155)+'СЕТ СН'!$F$12</f>
        <v>144.96988254999999</v>
      </c>
      <c r="M170" s="36">
        <f>SUMIFS(СВЦЭМ!$E$39:$E$782,СВЦЭМ!$A$39:$A$782,$A170,СВЦЭМ!$B$39:$B$782,M$155)+'СЕТ СН'!$F$12</f>
        <v>141.09554241999999</v>
      </c>
      <c r="N170" s="36">
        <f>SUMIFS(СВЦЭМ!$E$39:$E$782,СВЦЭМ!$A$39:$A$782,$A170,СВЦЭМ!$B$39:$B$782,N$155)+'СЕТ СН'!$F$12</f>
        <v>140.29901473999999</v>
      </c>
      <c r="O170" s="36">
        <f>SUMIFS(СВЦЭМ!$E$39:$E$782,СВЦЭМ!$A$39:$A$782,$A170,СВЦЭМ!$B$39:$B$782,O$155)+'СЕТ СН'!$F$12</f>
        <v>136.46662529</v>
      </c>
      <c r="P170" s="36">
        <f>SUMIFS(СВЦЭМ!$E$39:$E$782,СВЦЭМ!$A$39:$A$782,$A170,СВЦЭМ!$B$39:$B$782,P$155)+'СЕТ СН'!$F$12</f>
        <v>118.10856742999999</v>
      </c>
      <c r="Q170" s="36">
        <f>SUMIFS(СВЦЭМ!$E$39:$E$782,СВЦЭМ!$A$39:$A$782,$A170,СВЦЭМ!$B$39:$B$782,Q$155)+'СЕТ СН'!$F$12</f>
        <v>115.02723951</v>
      </c>
      <c r="R170" s="36">
        <f>SUMIFS(СВЦЭМ!$E$39:$E$782,СВЦЭМ!$A$39:$A$782,$A170,СВЦЭМ!$B$39:$B$782,R$155)+'СЕТ СН'!$F$12</f>
        <v>114.22917499</v>
      </c>
      <c r="S170" s="36">
        <f>SUMIFS(СВЦЭМ!$E$39:$E$782,СВЦЭМ!$A$39:$A$782,$A170,СВЦЭМ!$B$39:$B$782,S$155)+'СЕТ СН'!$F$12</f>
        <v>114.29589134</v>
      </c>
      <c r="T170" s="36">
        <f>SUMIFS(СВЦЭМ!$E$39:$E$782,СВЦЭМ!$A$39:$A$782,$A170,СВЦЭМ!$B$39:$B$782,T$155)+'СЕТ СН'!$F$12</f>
        <v>117.7414397</v>
      </c>
      <c r="U170" s="36">
        <f>SUMIFS(СВЦЭМ!$E$39:$E$782,СВЦЭМ!$A$39:$A$782,$A170,СВЦЭМ!$B$39:$B$782,U$155)+'СЕТ СН'!$F$12</f>
        <v>125.03297860000001</v>
      </c>
      <c r="V170" s="36">
        <f>SUMIFS(СВЦЭМ!$E$39:$E$782,СВЦЭМ!$A$39:$A$782,$A170,СВЦЭМ!$B$39:$B$782,V$155)+'СЕТ СН'!$F$12</f>
        <v>145.84184556</v>
      </c>
      <c r="W170" s="36">
        <f>SUMIFS(СВЦЭМ!$E$39:$E$782,СВЦЭМ!$A$39:$A$782,$A170,СВЦЭМ!$B$39:$B$782,W$155)+'СЕТ СН'!$F$12</f>
        <v>143.14638607000001</v>
      </c>
      <c r="X170" s="36">
        <f>SUMIFS(СВЦЭМ!$E$39:$E$782,СВЦЭМ!$A$39:$A$782,$A170,СВЦЭМ!$B$39:$B$782,X$155)+'СЕТ СН'!$F$12</f>
        <v>147.34100936999999</v>
      </c>
      <c r="Y170" s="36">
        <f>SUMIFS(СВЦЭМ!$E$39:$E$782,СВЦЭМ!$A$39:$A$782,$A170,СВЦЭМ!$B$39:$B$782,Y$155)+'СЕТ СН'!$F$12</f>
        <v>155.53653767</v>
      </c>
    </row>
    <row r="171" spans="1:25" ht="15.75" x14ac:dyDescent="0.2">
      <c r="A171" s="35">
        <f t="shared" si="4"/>
        <v>45123</v>
      </c>
      <c r="B171" s="36">
        <f>SUMIFS(СВЦЭМ!$E$39:$E$782,СВЦЭМ!$A$39:$A$782,$A171,СВЦЭМ!$B$39:$B$782,B$155)+'СЕТ СН'!$F$12</f>
        <v>157.41300068999999</v>
      </c>
      <c r="C171" s="36">
        <f>SUMIFS(СВЦЭМ!$E$39:$E$782,СВЦЭМ!$A$39:$A$782,$A171,СВЦЭМ!$B$39:$B$782,C$155)+'СЕТ СН'!$F$12</f>
        <v>166.93590270999999</v>
      </c>
      <c r="D171" s="36">
        <f>SUMIFS(СВЦЭМ!$E$39:$E$782,СВЦЭМ!$A$39:$A$782,$A171,СВЦЭМ!$B$39:$B$782,D$155)+'СЕТ СН'!$F$12</f>
        <v>185.74082651000001</v>
      </c>
      <c r="E171" s="36">
        <f>SUMIFS(СВЦЭМ!$E$39:$E$782,СВЦЭМ!$A$39:$A$782,$A171,СВЦЭМ!$B$39:$B$782,E$155)+'СЕТ СН'!$F$12</f>
        <v>193.29059734000001</v>
      </c>
      <c r="F171" s="36">
        <f>SUMIFS(СВЦЭМ!$E$39:$E$782,СВЦЭМ!$A$39:$A$782,$A171,СВЦЭМ!$B$39:$B$782,F$155)+'СЕТ СН'!$F$12</f>
        <v>193.79548205</v>
      </c>
      <c r="G171" s="36">
        <f>SUMIFS(СВЦЭМ!$E$39:$E$782,СВЦЭМ!$A$39:$A$782,$A171,СВЦЭМ!$B$39:$B$782,G$155)+'СЕТ СН'!$F$12</f>
        <v>193.11927634</v>
      </c>
      <c r="H171" s="36">
        <f>SUMIFS(СВЦЭМ!$E$39:$E$782,СВЦЭМ!$A$39:$A$782,$A171,СВЦЭМ!$B$39:$B$782,H$155)+'СЕТ СН'!$F$12</f>
        <v>176.12504817000001</v>
      </c>
      <c r="I171" s="36">
        <f>SUMIFS(СВЦЭМ!$E$39:$E$782,СВЦЭМ!$A$39:$A$782,$A171,СВЦЭМ!$B$39:$B$782,I$155)+'СЕТ СН'!$F$12</f>
        <v>169.88924698</v>
      </c>
      <c r="J171" s="36">
        <f>SUMIFS(СВЦЭМ!$E$39:$E$782,СВЦЭМ!$A$39:$A$782,$A171,СВЦЭМ!$B$39:$B$782,J$155)+'СЕТ СН'!$F$12</f>
        <v>158.56091069999999</v>
      </c>
      <c r="K171" s="36">
        <f>SUMIFS(СВЦЭМ!$E$39:$E$782,СВЦЭМ!$A$39:$A$782,$A171,СВЦЭМ!$B$39:$B$782,K$155)+'СЕТ СН'!$F$12</f>
        <v>150.02573959</v>
      </c>
      <c r="L171" s="36">
        <f>SUMIFS(СВЦЭМ!$E$39:$E$782,СВЦЭМ!$A$39:$A$782,$A171,СВЦЭМ!$B$39:$B$782,L$155)+'СЕТ СН'!$F$12</f>
        <v>145.22458284000001</v>
      </c>
      <c r="M171" s="36">
        <f>SUMIFS(СВЦЭМ!$E$39:$E$782,СВЦЭМ!$A$39:$A$782,$A171,СВЦЭМ!$B$39:$B$782,M$155)+'СЕТ СН'!$F$12</f>
        <v>141.76766448999999</v>
      </c>
      <c r="N171" s="36">
        <f>SUMIFS(СВЦЭМ!$E$39:$E$782,СВЦЭМ!$A$39:$A$782,$A171,СВЦЭМ!$B$39:$B$782,N$155)+'СЕТ СН'!$F$12</f>
        <v>141.02358064000001</v>
      </c>
      <c r="O171" s="36">
        <f>SUMIFS(СВЦЭМ!$E$39:$E$782,СВЦЭМ!$A$39:$A$782,$A171,СВЦЭМ!$B$39:$B$782,O$155)+'СЕТ СН'!$F$12</f>
        <v>141.75776429000001</v>
      </c>
      <c r="P171" s="36">
        <f>SUMIFS(СВЦЭМ!$E$39:$E$782,СВЦЭМ!$A$39:$A$782,$A171,СВЦЭМ!$B$39:$B$782,P$155)+'СЕТ СН'!$F$12</f>
        <v>142.06991805000001</v>
      </c>
      <c r="Q171" s="36">
        <f>SUMIFS(СВЦЭМ!$E$39:$E$782,СВЦЭМ!$A$39:$A$782,$A171,СВЦЭМ!$B$39:$B$782,Q$155)+'СЕТ СН'!$F$12</f>
        <v>139.74175052999999</v>
      </c>
      <c r="R171" s="36">
        <f>SUMIFS(СВЦЭМ!$E$39:$E$782,СВЦЭМ!$A$39:$A$782,$A171,СВЦЭМ!$B$39:$B$782,R$155)+'СЕТ СН'!$F$12</f>
        <v>138.60163460000001</v>
      </c>
      <c r="S171" s="36">
        <f>SUMIFS(СВЦЭМ!$E$39:$E$782,СВЦЭМ!$A$39:$A$782,$A171,СВЦЭМ!$B$39:$B$782,S$155)+'СЕТ СН'!$F$12</f>
        <v>138.74893219</v>
      </c>
      <c r="T171" s="36">
        <f>SUMIFS(СВЦЭМ!$E$39:$E$782,СВЦЭМ!$A$39:$A$782,$A171,СВЦЭМ!$B$39:$B$782,T$155)+'СЕТ СН'!$F$12</f>
        <v>141.92056694999999</v>
      </c>
      <c r="U171" s="36">
        <f>SUMIFS(СВЦЭМ!$E$39:$E$782,СВЦЭМ!$A$39:$A$782,$A171,СВЦЭМ!$B$39:$B$782,U$155)+'СЕТ СН'!$F$12</f>
        <v>142.66486248999999</v>
      </c>
      <c r="V171" s="36">
        <f>SUMIFS(СВЦЭМ!$E$39:$E$782,СВЦЭМ!$A$39:$A$782,$A171,СВЦЭМ!$B$39:$B$782,V$155)+'СЕТ СН'!$F$12</f>
        <v>123.10305722</v>
      </c>
      <c r="W171" s="36">
        <f>SUMIFS(СВЦЭМ!$E$39:$E$782,СВЦЭМ!$A$39:$A$782,$A171,СВЦЭМ!$B$39:$B$782,W$155)+'СЕТ СН'!$F$12</f>
        <v>103.75649998999999</v>
      </c>
      <c r="X171" s="36">
        <f>SUMIFS(СВЦЭМ!$E$39:$E$782,СВЦЭМ!$A$39:$A$782,$A171,СВЦЭМ!$B$39:$B$782,X$155)+'СЕТ СН'!$F$12</f>
        <v>105.81469077</v>
      </c>
      <c r="Y171" s="36">
        <f>SUMIFS(СВЦЭМ!$E$39:$E$782,СВЦЭМ!$A$39:$A$782,$A171,СВЦЭМ!$B$39:$B$782,Y$155)+'СЕТ СН'!$F$12</f>
        <v>110.67722998000001</v>
      </c>
    </row>
    <row r="172" spans="1:25" ht="15.75" x14ac:dyDescent="0.2">
      <c r="A172" s="35">
        <f t="shared" si="4"/>
        <v>45124</v>
      </c>
      <c r="B172" s="36">
        <f>SUMIFS(СВЦЭМ!$E$39:$E$782,СВЦЭМ!$A$39:$A$782,$A172,СВЦЭМ!$B$39:$B$782,B$155)+'СЕТ СН'!$F$12</f>
        <v>117.97807598</v>
      </c>
      <c r="C172" s="36">
        <f>SUMIFS(СВЦЭМ!$E$39:$E$782,СВЦЭМ!$A$39:$A$782,$A172,СВЦЭМ!$B$39:$B$782,C$155)+'СЕТ СН'!$F$12</f>
        <v>140.73842931999999</v>
      </c>
      <c r="D172" s="36">
        <f>SUMIFS(СВЦЭМ!$E$39:$E$782,СВЦЭМ!$A$39:$A$782,$A172,СВЦЭМ!$B$39:$B$782,D$155)+'СЕТ СН'!$F$12</f>
        <v>176.00124453000001</v>
      </c>
      <c r="E172" s="36">
        <f>SUMIFS(СВЦЭМ!$E$39:$E$782,СВЦЭМ!$A$39:$A$782,$A172,СВЦЭМ!$B$39:$B$782,E$155)+'СЕТ СН'!$F$12</f>
        <v>187.61816296999999</v>
      </c>
      <c r="F172" s="36">
        <f>SUMIFS(СВЦЭМ!$E$39:$E$782,СВЦЭМ!$A$39:$A$782,$A172,СВЦЭМ!$B$39:$B$782,F$155)+'СЕТ СН'!$F$12</f>
        <v>192.01989363000001</v>
      </c>
      <c r="G172" s="36">
        <f>SUMIFS(СВЦЭМ!$E$39:$E$782,СВЦЭМ!$A$39:$A$782,$A172,СВЦЭМ!$B$39:$B$782,G$155)+'СЕТ СН'!$F$12</f>
        <v>196.94463915</v>
      </c>
      <c r="H172" s="36">
        <f>SUMIFS(СВЦЭМ!$E$39:$E$782,СВЦЭМ!$A$39:$A$782,$A172,СВЦЭМ!$B$39:$B$782,H$155)+'СЕТ СН'!$F$12</f>
        <v>180.34238751000001</v>
      </c>
      <c r="I172" s="36">
        <f>SUMIFS(СВЦЭМ!$E$39:$E$782,СВЦЭМ!$A$39:$A$782,$A172,СВЦЭМ!$B$39:$B$782,I$155)+'СЕТ СН'!$F$12</f>
        <v>168.40314275</v>
      </c>
      <c r="J172" s="36">
        <f>SUMIFS(СВЦЭМ!$E$39:$E$782,СВЦЭМ!$A$39:$A$782,$A172,СВЦЭМ!$B$39:$B$782,J$155)+'СЕТ СН'!$F$12</f>
        <v>161.87836028999999</v>
      </c>
      <c r="K172" s="36">
        <f>SUMIFS(СВЦЭМ!$E$39:$E$782,СВЦЭМ!$A$39:$A$782,$A172,СВЦЭМ!$B$39:$B$782,K$155)+'СЕТ СН'!$F$12</f>
        <v>157.23047829000001</v>
      </c>
      <c r="L172" s="36">
        <f>SUMIFS(СВЦЭМ!$E$39:$E$782,СВЦЭМ!$A$39:$A$782,$A172,СВЦЭМ!$B$39:$B$782,L$155)+'СЕТ СН'!$F$12</f>
        <v>155.10875218000001</v>
      </c>
      <c r="M172" s="36">
        <f>SUMIFS(СВЦЭМ!$E$39:$E$782,СВЦЭМ!$A$39:$A$782,$A172,СВЦЭМ!$B$39:$B$782,M$155)+'СЕТ СН'!$F$12</f>
        <v>154.87987645999999</v>
      </c>
      <c r="N172" s="36">
        <f>SUMIFS(СВЦЭМ!$E$39:$E$782,СВЦЭМ!$A$39:$A$782,$A172,СВЦЭМ!$B$39:$B$782,N$155)+'СЕТ СН'!$F$12</f>
        <v>155.12077035999999</v>
      </c>
      <c r="O172" s="36">
        <f>SUMIFS(СВЦЭМ!$E$39:$E$782,СВЦЭМ!$A$39:$A$782,$A172,СВЦЭМ!$B$39:$B$782,O$155)+'СЕТ СН'!$F$12</f>
        <v>154.26367078999999</v>
      </c>
      <c r="P172" s="36">
        <f>SUMIFS(СВЦЭМ!$E$39:$E$782,СВЦЭМ!$A$39:$A$782,$A172,СВЦЭМ!$B$39:$B$782,P$155)+'СЕТ СН'!$F$12</f>
        <v>155.17489046</v>
      </c>
      <c r="Q172" s="36">
        <f>SUMIFS(СВЦЭМ!$E$39:$E$782,СВЦЭМ!$A$39:$A$782,$A172,СВЦЭМ!$B$39:$B$782,Q$155)+'СЕТ СН'!$F$12</f>
        <v>152.55564514</v>
      </c>
      <c r="R172" s="36">
        <f>SUMIFS(СВЦЭМ!$E$39:$E$782,СВЦЭМ!$A$39:$A$782,$A172,СВЦЭМ!$B$39:$B$782,R$155)+'СЕТ СН'!$F$12</f>
        <v>152.02792298</v>
      </c>
      <c r="S172" s="36">
        <f>SUMIFS(СВЦЭМ!$E$39:$E$782,СВЦЭМ!$A$39:$A$782,$A172,СВЦЭМ!$B$39:$B$782,S$155)+'СЕТ СН'!$F$12</f>
        <v>151.16923886999999</v>
      </c>
      <c r="T172" s="36">
        <f>SUMIFS(СВЦЭМ!$E$39:$E$782,СВЦЭМ!$A$39:$A$782,$A172,СВЦЭМ!$B$39:$B$782,T$155)+'СЕТ СН'!$F$12</f>
        <v>154.25354963000001</v>
      </c>
      <c r="U172" s="36">
        <f>SUMIFS(СВЦЭМ!$E$39:$E$782,СВЦЭМ!$A$39:$A$782,$A172,СВЦЭМ!$B$39:$B$782,U$155)+'СЕТ СН'!$F$12</f>
        <v>154.73172595</v>
      </c>
      <c r="V172" s="36">
        <f>SUMIFS(СВЦЭМ!$E$39:$E$782,СВЦЭМ!$A$39:$A$782,$A172,СВЦЭМ!$B$39:$B$782,V$155)+'СЕТ СН'!$F$12</f>
        <v>156.71327706</v>
      </c>
      <c r="W172" s="36">
        <f>SUMIFS(СВЦЭМ!$E$39:$E$782,СВЦЭМ!$A$39:$A$782,$A172,СВЦЭМ!$B$39:$B$782,W$155)+'СЕТ СН'!$F$12</f>
        <v>153.79417283999999</v>
      </c>
      <c r="X172" s="36">
        <f>SUMIFS(СВЦЭМ!$E$39:$E$782,СВЦЭМ!$A$39:$A$782,$A172,СВЦЭМ!$B$39:$B$782,X$155)+'СЕТ СН'!$F$12</f>
        <v>159.31407404999999</v>
      </c>
      <c r="Y172" s="36">
        <f>SUMIFS(СВЦЭМ!$E$39:$E$782,СВЦЭМ!$A$39:$A$782,$A172,СВЦЭМ!$B$39:$B$782,Y$155)+'СЕТ СН'!$F$12</f>
        <v>168.21208331</v>
      </c>
    </row>
    <row r="173" spans="1:25" ht="15.75" x14ac:dyDescent="0.2">
      <c r="A173" s="35">
        <f t="shared" si="4"/>
        <v>45125</v>
      </c>
      <c r="B173" s="36">
        <f>SUMIFS(СВЦЭМ!$E$39:$E$782,СВЦЭМ!$A$39:$A$782,$A173,СВЦЭМ!$B$39:$B$782,B$155)+'СЕТ СН'!$F$12</f>
        <v>161.93671427999999</v>
      </c>
      <c r="C173" s="36">
        <f>SUMIFS(СВЦЭМ!$E$39:$E$782,СВЦЭМ!$A$39:$A$782,$A173,СВЦЭМ!$B$39:$B$782,C$155)+'СЕТ СН'!$F$12</f>
        <v>165.92454222999999</v>
      </c>
      <c r="D173" s="36">
        <f>SUMIFS(СВЦЭМ!$E$39:$E$782,СВЦЭМ!$A$39:$A$782,$A173,СВЦЭМ!$B$39:$B$782,D$155)+'СЕТ СН'!$F$12</f>
        <v>184.18122034000001</v>
      </c>
      <c r="E173" s="36">
        <f>SUMIFS(СВЦЭМ!$E$39:$E$782,СВЦЭМ!$A$39:$A$782,$A173,СВЦЭМ!$B$39:$B$782,E$155)+'СЕТ СН'!$F$12</f>
        <v>195.69820808</v>
      </c>
      <c r="F173" s="36">
        <f>SUMIFS(СВЦЭМ!$E$39:$E$782,СВЦЭМ!$A$39:$A$782,$A173,СВЦЭМ!$B$39:$B$782,F$155)+'СЕТ СН'!$F$12</f>
        <v>196.721709</v>
      </c>
      <c r="G173" s="36">
        <f>SUMIFS(СВЦЭМ!$E$39:$E$782,СВЦЭМ!$A$39:$A$782,$A173,СВЦЭМ!$B$39:$B$782,G$155)+'СЕТ СН'!$F$12</f>
        <v>197.81190974</v>
      </c>
      <c r="H173" s="36">
        <f>SUMIFS(СВЦЭМ!$E$39:$E$782,СВЦЭМ!$A$39:$A$782,$A173,СВЦЭМ!$B$39:$B$782,H$155)+'СЕТ СН'!$F$12</f>
        <v>175.43542926999999</v>
      </c>
      <c r="I173" s="36">
        <f>SUMIFS(СВЦЭМ!$E$39:$E$782,СВЦЭМ!$A$39:$A$782,$A173,СВЦЭМ!$B$39:$B$782,I$155)+'СЕТ СН'!$F$12</f>
        <v>166.99355876000001</v>
      </c>
      <c r="J173" s="36">
        <f>SUMIFS(СВЦЭМ!$E$39:$E$782,СВЦЭМ!$A$39:$A$782,$A173,СВЦЭМ!$B$39:$B$782,J$155)+'СЕТ СН'!$F$12</f>
        <v>156.78026854000001</v>
      </c>
      <c r="K173" s="36">
        <f>SUMIFS(СВЦЭМ!$E$39:$E$782,СВЦЭМ!$A$39:$A$782,$A173,СВЦЭМ!$B$39:$B$782,K$155)+'СЕТ СН'!$F$12</f>
        <v>150.49974828000001</v>
      </c>
      <c r="L173" s="36">
        <f>SUMIFS(СВЦЭМ!$E$39:$E$782,СВЦЭМ!$A$39:$A$782,$A173,СВЦЭМ!$B$39:$B$782,L$155)+'СЕТ СН'!$F$12</f>
        <v>149.1676262</v>
      </c>
      <c r="M173" s="36">
        <f>SUMIFS(СВЦЭМ!$E$39:$E$782,СВЦЭМ!$A$39:$A$782,$A173,СВЦЭМ!$B$39:$B$782,M$155)+'СЕТ СН'!$F$12</f>
        <v>147.51844695</v>
      </c>
      <c r="N173" s="36">
        <f>SUMIFS(СВЦЭМ!$E$39:$E$782,СВЦЭМ!$A$39:$A$782,$A173,СВЦЭМ!$B$39:$B$782,N$155)+'СЕТ СН'!$F$12</f>
        <v>147.77404644999999</v>
      </c>
      <c r="O173" s="36">
        <f>SUMIFS(СВЦЭМ!$E$39:$E$782,СВЦЭМ!$A$39:$A$782,$A173,СВЦЭМ!$B$39:$B$782,O$155)+'СЕТ СН'!$F$12</f>
        <v>147.61392085</v>
      </c>
      <c r="P173" s="36">
        <f>SUMIFS(СВЦЭМ!$E$39:$E$782,СВЦЭМ!$A$39:$A$782,$A173,СВЦЭМ!$B$39:$B$782,P$155)+'СЕТ СН'!$F$12</f>
        <v>147.50007898000001</v>
      </c>
      <c r="Q173" s="36">
        <f>SUMIFS(СВЦЭМ!$E$39:$E$782,СВЦЭМ!$A$39:$A$782,$A173,СВЦЭМ!$B$39:$B$782,Q$155)+'СЕТ СН'!$F$12</f>
        <v>145.04792655</v>
      </c>
      <c r="R173" s="36">
        <f>SUMIFS(СВЦЭМ!$E$39:$E$782,СВЦЭМ!$A$39:$A$782,$A173,СВЦЭМ!$B$39:$B$782,R$155)+'СЕТ СН'!$F$12</f>
        <v>145.46721031999999</v>
      </c>
      <c r="S173" s="36">
        <f>SUMIFS(СВЦЭМ!$E$39:$E$782,СВЦЭМ!$A$39:$A$782,$A173,СВЦЭМ!$B$39:$B$782,S$155)+'СЕТ СН'!$F$12</f>
        <v>145.80404181</v>
      </c>
      <c r="T173" s="36">
        <f>SUMIFS(СВЦЭМ!$E$39:$E$782,СВЦЭМ!$A$39:$A$782,$A173,СВЦЭМ!$B$39:$B$782,T$155)+'СЕТ СН'!$F$12</f>
        <v>148.17910351</v>
      </c>
      <c r="U173" s="36">
        <f>SUMIFS(СВЦЭМ!$E$39:$E$782,СВЦЭМ!$A$39:$A$782,$A173,СВЦЭМ!$B$39:$B$782,U$155)+'СЕТ СН'!$F$12</f>
        <v>150.8480418</v>
      </c>
      <c r="V173" s="36">
        <f>SUMIFS(СВЦЭМ!$E$39:$E$782,СВЦЭМ!$A$39:$A$782,$A173,СВЦЭМ!$B$39:$B$782,V$155)+'СЕТ СН'!$F$12</f>
        <v>150.98803713000001</v>
      </c>
      <c r="W173" s="36">
        <f>SUMIFS(СВЦЭМ!$E$39:$E$782,СВЦЭМ!$A$39:$A$782,$A173,СВЦЭМ!$B$39:$B$782,W$155)+'СЕТ СН'!$F$12</f>
        <v>148.91558388000001</v>
      </c>
      <c r="X173" s="36">
        <f>SUMIFS(СВЦЭМ!$E$39:$E$782,СВЦЭМ!$A$39:$A$782,$A173,СВЦЭМ!$B$39:$B$782,X$155)+'СЕТ СН'!$F$12</f>
        <v>152.79017668</v>
      </c>
      <c r="Y173" s="36">
        <f>SUMIFS(СВЦЭМ!$E$39:$E$782,СВЦЭМ!$A$39:$A$782,$A173,СВЦЭМ!$B$39:$B$782,Y$155)+'СЕТ СН'!$F$12</f>
        <v>160.82004968999999</v>
      </c>
    </row>
    <row r="174" spans="1:25" ht="15.75" x14ac:dyDescent="0.2">
      <c r="A174" s="35">
        <f t="shared" si="4"/>
        <v>45126</v>
      </c>
      <c r="B174" s="36">
        <f>SUMIFS(СВЦЭМ!$E$39:$E$782,СВЦЭМ!$A$39:$A$782,$A174,СВЦЭМ!$B$39:$B$782,B$155)+'СЕТ СН'!$F$12</f>
        <v>172.79032827</v>
      </c>
      <c r="C174" s="36">
        <f>SUMIFS(СВЦЭМ!$E$39:$E$782,СВЦЭМ!$A$39:$A$782,$A174,СВЦЭМ!$B$39:$B$782,C$155)+'СЕТ СН'!$F$12</f>
        <v>177.23079994</v>
      </c>
      <c r="D174" s="36">
        <f>SUMIFS(СВЦЭМ!$E$39:$E$782,СВЦЭМ!$A$39:$A$782,$A174,СВЦЭМ!$B$39:$B$782,D$155)+'СЕТ СН'!$F$12</f>
        <v>187.80912065999999</v>
      </c>
      <c r="E174" s="36">
        <f>SUMIFS(СВЦЭМ!$E$39:$E$782,СВЦЭМ!$A$39:$A$782,$A174,СВЦЭМ!$B$39:$B$782,E$155)+'СЕТ СН'!$F$12</f>
        <v>191.88879772999999</v>
      </c>
      <c r="F174" s="36">
        <f>SUMIFS(СВЦЭМ!$E$39:$E$782,СВЦЭМ!$A$39:$A$782,$A174,СВЦЭМ!$B$39:$B$782,F$155)+'СЕТ СН'!$F$12</f>
        <v>191.46810642</v>
      </c>
      <c r="G174" s="36">
        <f>SUMIFS(СВЦЭМ!$E$39:$E$782,СВЦЭМ!$A$39:$A$782,$A174,СВЦЭМ!$B$39:$B$782,G$155)+'СЕТ СН'!$F$12</f>
        <v>190.58647413</v>
      </c>
      <c r="H174" s="36">
        <f>SUMIFS(СВЦЭМ!$E$39:$E$782,СВЦЭМ!$A$39:$A$782,$A174,СВЦЭМ!$B$39:$B$782,H$155)+'СЕТ СН'!$F$12</f>
        <v>177.95234819000001</v>
      </c>
      <c r="I174" s="36">
        <f>SUMIFS(СВЦЭМ!$E$39:$E$782,СВЦЭМ!$A$39:$A$782,$A174,СВЦЭМ!$B$39:$B$782,I$155)+'СЕТ СН'!$F$12</f>
        <v>167.92351335000001</v>
      </c>
      <c r="J174" s="36">
        <f>SUMIFS(СВЦЭМ!$E$39:$E$782,СВЦЭМ!$A$39:$A$782,$A174,СВЦЭМ!$B$39:$B$782,J$155)+'СЕТ СН'!$F$12</f>
        <v>158.96349562</v>
      </c>
      <c r="K174" s="36">
        <f>SUMIFS(СВЦЭМ!$E$39:$E$782,СВЦЭМ!$A$39:$A$782,$A174,СВЦЭМ!$B$39:$B$782,K$155)+'СЕТ СН'!$F$12</f>
        <v>151.17476662999999</v>
      </c>
      <c r="L174" s="36">
        <f>SUMIFS(СВЦЭМ!$E$39:$E$782,СВЦЭМ!$A$39:$A$782,$A174,СВЦЭМ!$B$39:$B$782,L$155)+'СЕТ СН'!$F$12</f>
        <v>148.06678954</v>
      </c>
      <c r="M174" s="36">
        <f>SUMIFS(СВЦЭМ!$E$39:$E$782,СВЦЭМ!$A$39:$A$782,$A174,СВЦЭМ!$B$39:$B$782,M$155)+'СЕТ СН'!$F$12</f>
        <v>147.54238613000001</v>
      </c>
      <c r="N174" s="36">
        <f>SUMIFS(СВЦЭМ!$E$39:$E$782,СВЦЭМ!$A$39:$A$782,$A174,СВЦЭМ!$B$39:$B$782,N$155)+'СЕТ СН'!$F$12</f>
        <v>146.90092537999999</v>
      </c>
      <c r="O174" s="36">
        <f>SUMIFS(СВЦЭМ!$E$39:$E$782,СВЦЭМ!$A$39:$A$782,$A174,СВЦЭМ!$B$39:$B$782,O$155)+'СЕТ СН'!$F$12</f>
        <v>147.4357565</v>
      </c>
      <c r="P174" s="36">
        <f>SUMIFS(СВЦЭМ!$E$39:$E$782,СВЦЭМ!$A$39:$A$782,$A174,СВЦЭМ!$B$39:$B$782,P$155)+'СЕТ СН'!$F$12</f>
        <v>146.37533482000001</v>
      </c>
      <c r="Q174" s="36">
        <f>SUMIFS(СВЦЭМ!$E$39:$E$782,СВЦЭМ!$A$39:$A$782,$A174,СВЦЭМ!$B$39:$B$782,Q$155)+'СЕТ СН'!$F$12</f>
        <v>146.60573110999999</v>
      </c>
      <c r="R174" s="36">
        <f>SUMIFS(СВЦЭМ!$E$39:$E$782,СВЦЭМ!$A$39:$A$782,$A174,СВЦЭМ!$B$39:$B$782,R$155)+'СЕТ СН'!$F$12</f>
        <v>147.99901287</v>
      </c>
      <c r="S174" s="36">
        <f>SUMIFS(СВЦЭМ!$E$39:$E$782,СВЦЭМ!$A$39:$A$782,$A174,СВЦЭМ!$B$39:$B$782,S$155)+'СЕТ СН'!$F$12</f>
        <v>148.77382048999999</v>
      </c>
      <c r="T174" s="36">
        <f>SUMIFS(СВЦЭМ!$E$39:$E$782,СВЦЭМ!$A$39:$A$782,$A174,СВЦЭМ!$B$39:$B$782,T$155)+'СЕТ СН'!$F$12</f>
        <v>152.53233039</v>
      </c>
      <c r="U174" s="36">
        <f>SUMIFS(СВЦЭМ!$E$39:$E$782,СВЦЭМ!$A$39:$A$782,$A174,СВЦЭМ!$B$39:$B$782,U$155)+'СЕТ СН'!$F$12</f>
        <v>152.38462043999999</v>
      </c>
      <c r="V174" s="36">
        <f>SUMIFS(СВЦЭМ!$E$39:$E$782,СВЦЭМ!$A$39:$A$782,$A174,СВЦЭМ!$B$39:$B$782,V$155)+'СЕТ СН'!$F$12</f>
        <v>153.69948608000001</v>
      </c>
      <c r="W174" s="36">
        <f>SUMIFS(СВЦЭМ!$E$39:$E$782,СВЦЭМ!$A$39:$A$782,$A174,СВЦЭМ!$B$39:$B$782,W$155)+'СЕТ СН'!$F$12</f>
        <v>152.33645981000001</v>
      </c>
      <c r="X174" s="36">
        <f>SUMIFS(СВЦЭМ!$E$39:$E$782,СВЦЭМ!$A$39:$A$782,$A174,СВЦЭМ!$B$39:$B$782,X$155)+'СЕТ СН'!$F$12</f>
        <v>156.78722793</v>
      </c>
      <c r="Y174" s="36">
        <f>SUMIFS(СВЦЭМ!$E$39:$E$782,СВЦЭМ!$A$39:$A$782,$A174,СВЦЭМ!$B$39:$B$782,Y$155)+'СЕТ СН'!$F$12</f>
        <v>166.23453029999999</v>
      </c>
    </row>
    <row r="175" spans="1:25" ht="15.75" x14ac:dyDescent="0.2">
      <c r="A175" s="35">
        <f t="shared" si="4"/>
        <v>45127</v>
      </c>
      <c r="B175" s="36">
        <f>SUMIFS(СВЦЭМ!$E$39:$E$782,СВЦЭМ!$A$39:$A$782,$A175,СВЦЭМ!$B$39:$B$782,B$155)+'СЕТ СН'!$F$12</f>
        <v>166.22952914000001</v>
      </c>
      <c r="C175" s="36">
        <f>SUMIFS(СВЦЭМ!$E$39:$E$782,СВЦЭМ!$A$39:$A$782,$A175,СВЦЭМ!$B$39:$B$782,C$155)+'СЕТ СН'!$F$12</f>
        <v>176.35998429</v>
      </c>
      <c r="D175" s="36">
        <f>SUMIFS(СВЦЭМ!$E$39:$E$782,СВЦЭМ!$A$39:$A$782,$A175,СВЦЭМ!$B$39:$B$782,D$155)+'СЕТ СН'!$F$12</f>
        <v>188.92730641</v>
      </c>
      <c r="E175" s="36">
        <f>SUMIFS(СВЦЭМ!$E$39:$E$782,СВЦЭМ!$A$39:$A$782,$A175,СВЦЭМ!$B$39:$B$782,E$155)+'СЕТ СН'!$F$12</f>
        <v>189.82147139</v>
      </c>
      <c r="F175" s="36">
        <f>SUMIFS(СВЦЭМ!$E$39:$E$782,СВЦЭМ!$A$39:$A$782,$A175,СВЦЭМ!$B$39:$B$782,F$155)+'СЕТ СН'!$F$12</f>
        <v>189.18447483</v>
      </c>
      <c r="G175" s="36">
        <f>SUMIFS(СВЦЭМ!$E$39:$E$782,СВЦЭМ!$A$39:$A$782,$A175,СВЦЭМ!$B$39:$B$782,G$155)+'СЕТ СН'!$F$12</f>
        <v>190.73359235999999</v>
      </c>
      <c r="H175" s="36">
        <f>SUMIFS(СВЦЭМ!$E$39:$E$782,СВЦЭМ!$A$39:$A$782,$A175,СВЦЭМ!$B$39:$B$782,H$155)+'СЕТ СН'!$F$12</f>
        <v>169.44618020999999</v>
      </c>
      <c r="I175" s="36">
        <f>SUMIFS(СВЦЭМ!$E$39:$E$782,СВЦЭМ!$A$39:$A$782,$A175,СВЦЭМ!$B$39:$B$782,I$155)+'СЕТ СН'!$F$12</f>
        <v>159.93626404</v>
      </c>
      <c r="J175" s="36">
        <f>SUMIFS(СВЦЭМ!$E$39:$E$782,СВЦЭМ!$A$39:$A$782,$A175,СВЦЭМ!$B$39:$B$782,J$155)+'СЕТ СН'!$F$12</f>
        <v>147.76324346000001</v>
      </c>
      <c r="K175" s="36">
        <f>SUMIFS(СВЦЭМ!$E$39:$E$782,СВЦЭМ!$A$39:$A$782,$A175,СВЦЭМ!$B$39:$B$782,K$155)+'СЕТ СН'!$F$12</f>
        <v>143.38614822</v>
      </c>
      <c r="L175" s="36">
        <f>SUMIFS(СВЦЭМ!$E$39:$E$782,СВЦЭМ!$A$39:$A$782,$A175,СВЦЭМ!$B$39:$B$782,L$155)+'СЕТ СН'!$F$12</f>
        <v>139.26374221</v>
      </c>
      <c r="M175" s="36">
        <f>SUMIFS(СВЦЭМ!$E$39:$E$782,СВЦЭМ!$A$39:$A$782,$A175,СВЦЭМ!$B$39:$B$782,M$155)+'СЕТ СН'!$F$12</f>
        <v>137.01837674000001</v>
      </c>
      <c r="N175" s="36">
        <f>SUMIFS(СВЦЭМ!$E$39:$E$782,СВЦЭМ!$A$39:$A$782,$A175,СВЦЭМ!$B$39:$B$782,N$155)+'СЕТ СН'!$F$12</f>
        <v>136.12689693999999</v>
      </c>
      <c r="O175" s="36">
        <f>SUMIFS(СВЦЭМ!$E$39:$E$782,СВЦЭМ!$A$39:$A$782,$A175,СВЦЭМ!$B$39:$B$782,O$155)+'СЕТ СН'!$F$12</f>
        <v>136.77944668999999</v>
      </c>
      <c r="P175" s="36">
        <f>SUMIFS(СВЦЭМ!$E$39:$E$782,СВЦЭМ!$A$39:$A$782,$A175,СВЦЭМ!$B$39:$B$782,P$155)+'СЕТ СН'!$F$12</f>
        <v>138.18576664</v>
      </c>
      <c r="Q175" s="36">
        <f>SUMIFS(СВЦЭМ!$E$39:$E$782,СВЦЭМ!$A$39:$A$782,$A175,СВЦЭМ!$B$39:$B$782,Q$155)+'СЕТ СН'!$F$12</f>
        <v>138.48952256999999</v>
      </c>
      <c r="R175" s="36">
        <f>SUMIFS(СВЦЭМ!$E$39:$E$782,СВЦЭМ!$A$39:$A$782,$A175,СВЦЭМ!$B$39:$B$782,R$155)+'СЕТ СН'!$F$12</f>
        <v>138.61356738999999</v>
      </c>
      <c r="S175" s="36">
        <f>SUMIFS(СВЦЭМ!$E$39:$E$782,СВЦЭМ!$A$39:$A$782,$A175,СВЦЭМ!$B$39:$B$782,S$155)+'СЕТ СН'!$F$12</f>
        <v>139.13757473999999</v>
      </c>
      <c r="T175" s="36">
        <f>SUMIFS(СВЦЭМ!$E$39:$E$782,СВЦЭМ!$A$39:$A$782,$A175,СВЦЭМ!$B$39:$B$782,T$155)+'СЕТ СН'!$F$12</f>
        <v>139.13387173999999</v>
      </c>
      <c r="U175" s="36">
        <f>SUMIFS(СВЦЭМ!$E$39:$E$782,СВЦЭМ!$A$39:$A$782,$A175,СВЦЭМ!$B$39:$B$782,U$155)+'СЕТ СН'!$F$12</f>
        <v>141.49508624000001</v>
      </c>
      <c r="V175" s="36">
        <f>SUMIFS(СВЦЭМ!$E$39:$E$782,СВЦЭМ!$A$39:$A$782,$A175,СВЦЭМ!$B$39:$B$782,V$155)+'СЕТ СН'!$F$12</f>
        <v>141.91436189999999</v>
      </c>
      <c r="W175" s="36">
        <f>SUMIFS(СВЦЭМ!$E$39:$E$782,СВЦЭМ!$A$39:$A$782,$A175,СВЦЭМ!$B$39:$B$782,W$155)+'СЕТ СН'!$F$12</f>
        <v>142.60630019000001</v>
      </c>
      <c r="X175" s="36">
        <f>SUMIFS(СВЦЭМ!$E$39:$E$782,СВЦЭМ!$A$39:$A$782,$A175,СВЦЭМ!$B$39:$B$782,X$155)+'СЕТ СН'!$F$12</f>
        <v>151.21721693000001</v>
      </c>
      <c r="Y175" s="36">
        <f>SUMIFS(СВЦЭМ!$E$39:$E$782,СВЦЭМ!$A$39:$A$782,$A175,СВЦЭМ!$B$39:$B$782,Y$155)+'СЕТ СН'!$F$12</f>
        <v>161.29451528999999</v>
      </c>
    </row>
    <row r="176" spans="1:25" ht="15.75" x14ac:dyDescent="0.2">
      <c r="A176" s="35">
        <f t="shared" si="4"/>
        <v>45128</v>
      </c>
      <c r="B176" s="36">
        <f>SUMIFS(СВЦЭМ!$E$39:$E$782,СВЦЭМ!$A$39:$A$782,$A176,СВЦЭМ!$B$39:$B$782,B$155)+'СЕТ СН'!$F$12</f>
        <v>164.86626726</v>
      </c>
      <c r="C176" s="36">
        <f>SUMIFS(СВЦЭМ!$E$39:$E$782,СВЦЭМ!$A$39:$A$782,$A176,СВЦЭМ!$B$39:$B$782,C$155)+'СЕТ СН'!$F$12</f>
        <v>175.04426459999999</v>
      </c>
      <c r="D176" s="36">
        <f>SUMIFS(СВЦЭМ!$E$39:$E$782,СВЦЭМ!$A$39:$A$782,$A176,СВЦЭМ!$B$39:$B$782,D$155)+'СЕТ СН'!$F$12</f>
        <v>186.88354541000001</v>
      </c>
      <c r="E176" s="36">
        <f>SUMIFS(СВЦЭМ!$E$39:$E$782,СВЦЭМ!$A$39:$A$782,$A176,СВЦЭМ!$B$39:$B$782,E$155)+'СЕТ СН'!$F$12</f>
        <v>186.91007787999999</v>
      </c>
      <c r="F176" s="36">
        <f>SUMIFS(СВЦЭМ!$E$39:$E$782,СВЦЭМ!$A$39:$A$782,$A176,СВЦЭМ!$B$39:$B$782,F$155)+'СЕТ СН'!$F$12</f>
        <v>189.08452353999999</v>
      </c>
      <c r="G176" s="36">
        <f>SUMIFS(СВЦЭМ!$E$39:$E$782,СВЦЭМ!$A$39:$A$782,$A176,СВЦЭМ!$B$39:$B$782,G$155)+'СЕТ СН'!$F$12</f>
        <v>189.89516122000001</v>
      </c>
      <c r="H176" s="36">
        <f>SUMIFS(СВЦЭМ!$E$39:$E$782,СВЦЭМ!$A$39:$A$782,$A176,СВЦЭМ!$B$39:$B$782,H$155)+'СЕТ СН'!$F$12</f>
        <v>173.09828526000001</v>
      </c>
      <c r="I176" s="36">
        <f>SUMIFS(СВЦЭМ!$E$39:$E$782,СВЦЭМ!$A$39:$A$782,$A176,СВЦЭМ!$B$39:$B$782,I$155)+'СЕТ СН'!$F$12</f>
        <v>162.02702048</v>
      </c>
      <c r="J176" s="36">
        <f>SUMIFS(СВЦЭМ!$E$39:$E$782,СВЦЭМ!$A$39:$A$782,$A176,СВЦЭМ!$B$39:$B$782,J$155)+'СЕТ СН'!$F$12</f>
        <v>149.49526144000001</v>
      </c>
      <c r="K176" s="36">
        <f>SUMIFS(СВЦЭМ!$E$39:$E$782,СВЦЭМ!$A$39:$A$782,$A176,СВЦЭМ!$B$39:$B$782,K$155)+'СЕТ СН'!$F$12</f>
        <v>141.36129629000001</v>
      </c>
      <c r="L176" s="36">
        <f>SUMIFS(СВЦЭМ!$E$39:$E$782,СВЦЭМ!$A$39:$A$782,$A176,СВЦЭМ!$B$39:$B$782,L$155)+'СЕТ СН'!$F$12</f>
        <v>136.35824403999999</v>
      </c>
      <c r="M176" s="36">
        <f>SUMIFS(СВЦЭМ!$E$39:$E$782,СВЦЭМ!$A$39:$A$782,$A176,СВЦЭМ!$B$39:$B$782,M$155)+'СЕТ СН'!$F$12</f>
        <v>136.09901528</v>
      </c>
      <c r="N176" s="36">
        <f>SUMIFS(СВЦЭМ!$E$39:$E$782,СВЦЭМ!$A$39:$A$782,$A176,СВЦЭМ!$B$39:$B$782,N$155)+'СЕТ СН'!$F$12</f>
        <v>136.47481703</v>
      </c>
      <c r="O176" s="36">
        <f>SUMIFS(СВЦЭМ!$E$39:$E$782,СВЦЭМ!$A$39:$A$782,$A176,СВЦЭМ!$B$39:$B$782,O$155)+'СЕТ СН'!$F$12</f>
        <v>136.25197152999999</v>
      </c>
      <c r="P176" s="36">
        <f>SUMIFS(СВЦЭМ!$E$39:$E$782,СВЦЭМ!$A$39:$A$782,$A176,СВЦЭМ!$B$39:$B$782,P$155)+'СЕТ СН'!$F$12</f>
        <v>134.53648367</v>
      </c>
      <c r="Q176" s="36">
        <f>SUMIFS(СВЦЭМ!$E$39:$E$782,СВЦЭМ!$A$39:$A$782,$A176,СВЦЭМ!$B$39:$B$782,Q$155)+'СЕТ СН'!$F$12</f>
        <v>135.30350129999999</v>
      </c>
      <c r="R176" s="36">
        <f>SUMIFS(СВЦЭМ!$E$39:$E$782,СВЦЭМ!$A$39:$A$782,$A176,СВЦЭМ!$B$39:$B$782,R$155)+'СЕТ СН'!$F$12</f>
        <v>136.80828349999999</v>
      </c>
      <c r="S176" s="36">
        <f>SUMIFS(СВЦЭМ!$E$39:$E$782,СВЦЭМ!$A$39:$A$782,$A176,СВЦЭМ!$B$39:$B$782,S$155)+'СЕТ СН'!$F$12</f>
        <v>137.48781054</v>
      </c>
      <c r="T176" s="36">
        <f>SUMIFS(СВЦЭМ!$E$39:$E$782,СВЦЭМ!$A$39:$A$782,$A176,СВЦЭМ!$B$39:$B$782,T$155)+'СЕТ СН'!$F$12</f>
        <v>137.32523842000001</v>
      </c>
      <c r="U176" s="36">
        <f>SUMIFS(СВЦЭМ!$E$39:$E$782,СВЦЭМ!$A$39:$A$782,$A176,СВЦЭМ!$B$39:$B$782,U$155)+'СЕТ СН'!$F$12</f>
        <v>138.07376951000001</v>
      </c>
      <c r="V176" s="36">
        <f>SUMIFS(СВЦЭМ!$E$39:$E$782,СВЦЭМ!$A$39:$A$782,$A176,СВЦЭМ!$B$39:$B$782,V$155)+'СЕТ СН'!$F$12</f>
        <v>137.24763422000001</v>
      </c>
      <c r="W176" s="36">
        <f>SUMIFS(СВЦЭМ!$E$39:$E$782,СВЦЭМ!$A$39:$A$782,$A176,СВЦЭМ!$B$39:$B$782,W$155)+'СЕТ СН'!$F$12</f>
        <v>134.10035923999999</v>
      </c>
      <c r="X176" s="36">
        <f>SUMIFS(СВЦЭМ!$E$39:$E$782,СВЦЭМ!$A$39:$A$782,$A176,СВЦЭМ!$B$39:$B$782,X$155)+'СЕТ СН'!$F$12</f>
        <v>141.73277960999999</v>
      </c>
      <c r="Y176" s="36">
        <f>SUMIFS(СВЦЭМ!$E$39:$E$782,СВЦЭМ!$A$39:$A$782,$A176,СВЦЭМ!$B$39:$B$782,Y$155)+'СЕТ СН'!$F$12</f>
        <v>160.07434538999999</v>
      </c>
    </row>
    <row r="177" spans="1:27" ht="15.75" x14ac:dyDescent="0.2">
      <c r="A177" s="35">
        <f t="shared" si="4"/>
        <v>45129</v>
      </c>
      <c r="B177" s="36">
        <f>SUMIFS(СВЦЭМ!$E$39:$E$782,СВЦЭМ!$A$39:$A$782,$A177,СВЦЭМ!$B$39:$B$782,B$155)+'СЕТ СН'!$F$12</f>
        <v>158.60684173999999</v>
      </c>
      <c r="C177" s="36">
        <f>SUMIFS(СВЦЭМ!$E$39:$E$782,СВЦЭМ!$A$39:$A$782,$A177,СВЦЭМ!$B$39:$B$782,C$155)+'СЕТ СН'!$F$12</f>
        <v>165.79946090000001</v>
      </c>
      <c r="D177" s="36">
        <f>SUMIFS(СВЦЭМ!$E$39:$E$782,СВЦЭМ!$A$39:$A$782,$A177,СВЦЭМ!$B$39:$B$782,D$155)+'СЕТ СН'!$F$12</f>
        <v>176.10183481999999</v>
      </c>
      <c r="E177" s="36">
        <f>SUMIFS(СВЦЭМ!$E$39:$E$782,СВЦЭМ!$A$39:$A$782,$A177,СВЦЭМ!$B$39:$B$782,E$155)+'СЕТ СН'!$F$12</f>
        <v>174.86994372000001</v>
      </c>
      <c r="F177" s="36">
        <f>SUMIFS(СВЦЭМ!$E$39:$E$782,СВЦЭМ!$A$39:$A$782,$A177,СВЦЭМ!$B$39:$B$782,F$155)+'СЕТ СН'!$F$12</f>
        <v>174.03139712000001</v>
      </c>
      <c r="G177" s="36">
        <f>SUMIFS(СВЦЭМ!$E$39:$E$782,СВЦЭМ!$A$39:$A$782,$A177,СВЦЭМ!$B$39:$B$782,G$155)+'СЕТ СН'!$F$12</f>
        <v>173.5552812</v>
      </c>
      <c r="H177" s="36">
        <f>SUMIFS(СВЦЭМ!$E$39:$E$782,СВЦЭМ!$A$39:$A$782,$A177,СВЦЭМ!$B$39:$B$782,H$155)+'СЕТ СН'!$F$12</f>
        <v>167.15073011999999</v>
      </c>
      <c r="I177" s="36">
        <f>SUMIFS(СВЦЭМ!$E$39:$E$782,СВЦЭМ!$A$39:$A$782,$A177,СВЦЭМ!$B$39:$B$782,I$155)+'СЕТ СН'!$F$12</f>
        <v>162.23252355</v>
      </c>
      <c r="J177" s="36">
        <f>SUMIFS(СВЦЭМ!$E$39:$E$782,СВЦЭМ!$A$39:$A$782,$A177,СВЦЭМ!$B$39:$B$782,J$155)+'СЕТ СН'!$F$12</f>
        <v>148.40065207000001</v>
      </c>
      <c r="K177" s="36">
        <f>SUMIFS(СВЦЭМ!$E$39:$E$782,СВЦЭМ!$A$39:$A$782,$A177,СВЦЭМ!$B$39:$B$782,K$155)+'СЕТ СН'!$F$12</f>
        <v>140.46396333999999</v>
      </c>
      <c r="L177" s="36">
        <f>SUMIFS(СВЦЭМ!$E$39:$E$782,СВЦЭМ!$A$39:$A$782,$A177,СВЦЭМ!$B$39:$B$782,L$155)+'СЕТ СН'!$F$12</f>
        <v>133.74181553</v>
      </c>
      <c r="M177" s="36">
        <f>SUMIFS(СВЦЭМ!$E$39:$E$782,СВЦЭМ!$A$39:$A$782,$A177,СВЦЭМ!$B$39:$B$782,M$155)+'СЕТ СН'!$F$12</f>
        <v>132.05442737999999</v>
      </c>
      <c r="N177" s="36">
        <f>SUMIFS(СВЦЭМ!$E$39:$E$782,СВЦЭМ!$A$39:$A$782,$A177,СВЦЭМ!$B$39:$B$782,N$155)+'СЕТ СН'!$F$12</f>
        <v>131.26094266000001</v>
      </c>
      <c r="O177" s="36">
        <f>SUMIFS(СВЦЭМ!$E$39:$E$782,СВЦЭМ!$A$39:$A$782,$A177,СВЦЭМ!$B$39:$B$782,O$155)+'СЕТ СН'!$F$12</f>
        <v>132.09490568000001</v>
      </c>
      <c r="P177" s="36">
        <f>SUMIFS(СВЦЭМ!$E$39:$E$782,СВЦЭМ!$A$39:$A$782,$A177,СВЦЭМ!$B$39:$B$782,P$155)+'СЕТ СН'!$F$12</f>
        <v>131.87338233</v>
      </c>
      <c r="Q177" s="36">
        <f>SUMIFS(СВЦЭМ!$E$39:$E$782,СВЦЭМ!$A$39:$A$782,$A177,СВЦЭМ!$B$39:$B$782,Q$155)+'СЕТ СН'!$F$12</f>
        <v>132.50473475999999</v>
      </c>
      <c r="R177" s="36">
        <f>SUMIFS(СВЦЭМ!$E$39:$E$782,СВЦЭМ!$A$39:$A$782,$A177,СВЦЭМ!$B$39:$B$782,R$155)+'СЕТ СН'!$F$12</f>
        <v>131.97192838999999</v>
      </c>
      <c r="S177" s="36">
        <f>SUMIFS(СВЦЭМ!$E$39:$E$782,СВЦЭМ!$A$39:$A$782,$A177,СВЦЭМ!$B$39:$B$782,S$155)+'СЕТ СН'!$F$12</f>
        <v>131.90514859999999</v>
      </c>
      <c r="T177" s="36">
        <f>SUMIFS(СВЦЭМ!$E$39:$E$782,СВЦЭМ!$A$39:$A$782,$A177,СВЦЭМ!$B$39:$B$782,T$155)+'СЕТ СН'!$F$12</f>
        <v>132.20851187</v>
      </c>
      <c r="U177" s="36">
        <f>SUMIFS(СВЦЭМ!$E$39:$E$782,СВЦЭМ!$A$39:$A$782,$A177,СВЦЭМ!$B$39:$B$782,U$155)+'СЕТ СН'!$F$12</f>
        <v>132.82785139999999</v>
      </c>
      <c r="V177" s="36">
        <f>SUMIFS(СВЦЭМ!$E$39:$E$782,СВЦЭМ!$A$39:$A$782,$A177,СВЦЭМ!$B$39:$B$782,V$155)+'СЕТ СН'!$F$12</f>
        <v>134.95242537999999</v>
      </c>
      <c r="W177" s="36">
        <f>SUMIFS(СВЦЭМ!$E$39:$E$782,СВЦЭМ!$A$39:$A$782,$A177,СВЦЭМ!$B$39:$B$782,W$155)+'СЕТ СН'!$F$12</f>
        <v>132.03706288000001</v>
      </c>
      <c r="X177" s="36">
        <f>SUMIFS(СВЦЭМ!$E$39:$E$782,СВЦЭМ!$A$39:$A$782,$A177,СВЦЭМ!$B$39:$B$782,X$155)+'СЕТ СН'!$F$12</f>
        <v>137.24138012</v>
      </c>
      <c r="Y177" s="36">
        <f>SUMIFS(СВЦЭМ!$E$39:$E$782,СВЦЭМ!$A$39:$A$782,$A177,СВЦЭМ!$B$39:$B$782,Y$155)+'СЕТ СН'!$F$12</f>
        <v>146.97020276999999</v>
      </c>
    </row>
    <row r="178" spans="1:27" ht="15.75" x14ac:dyDescent="0.2">
      <c r="A178" s="35">
        <f t="shared" si="4"/>
        <v>45130</v>
      </c>
      <c r="B178" s="36">
        <f>SUMIFS(СВЦЭМ!$E$39:$E$782,СВЦЭМ!$A$39:$A$782,$A178,СВЦЭМ!$B$39:$B$782,B$155)+'СЕТ СН'!$F$12</f>
        <v>176.09649626000001</v>
      </c>
      <c r="C178" s="36">
        <f>SUMIFS(СВЦЭМ!$E$39:$E$782,СВЦЭМ!$A$39:$A$782,$A178,СВЦЭМ!$B$39:$B$782,C$155)+'СЕТ СН'!$F$12</f>
        <v>181.16230722</v>
      </c>
      <c r="D178" s="36">
        <f>SUMIFS(СВЦЭМ!$E$39:$E$782,СВЦЭМ!$A$39:$A$782,$A178,СВЦЭМ!$B$39:$B$782,D$155)+'СЕТ СН'!$F$12</f>
        <v>193.35229487000001</v>
      </c>
      <c r="E178" s="36">
        <f>SUMIFS(СВЦЭМ!$E$39:$E$782,СВЦЭМ!$A$39:$A$782,$A178,СВЦЭМ!$B$39:$B$782,E$155)+'СЕТ СН'!$F$12</f>
        <v>196.14790375999999</v>
      </c>
      <c r="F178" s="36">
        <f>SUMIFS(СВЦЭМ!$E$39:$E$782,СВЦЭМ!$A$39:$A$782,$A178,СВЦЭМ!$B$39:$B$782,F$155)+'СЕТ СН'!$F$12</f>
        <v>196.43339491</v>
      </c>
      <c r="G178" s="36">
        <f>SUMIFS(СВЦЭМ!$E$39:$E$782,СВЦЭМ!$A$39:$A$782,$A178,СВЦЭМ!$B$39:$B$782,G$155)+'СЕТ СН'!$F$12</f>
        <v>195.32915459</v>
      </c>
      <c r="H178" s="36">
        <f>SUMIFS(СВЦЭМ!$E$39:$E$782,СВЦЭМ!$A$39:$A$782,$A178,СВЦЭМ!$B$39:$B$782,H$155)+'СЕТ СН'!$F$12</f>
        <v>185.22338783999999</v>
      </c>
      <c r="I178" s="36">
        <f>SUMIFS(СВЦЭМ!$E$39:$E$782,СВЦЭМ!$A$39:$A$782,$A178,СВЦЭМ!$B$39:$B$782,I$155)+'СЕТ СН'!$F$12</f>
        <v>180.45618576999999</v>
      </c>
      <c r="J178" s="36">
        <f>SUMIFS(СВЦЭМ!$E$39:$E$782,СВЦЭМ!$A$39:$A$782,$A178,СВЦЭМ!$B$39:$B$782,J$155)+'СЕТ СН'!$F$12</f>
        <v>171.13178690999999</v>
      </c>
      <c r="K178" s="36">
        <f>SUMIFS(СВЦЭМ!$E$39:$E$782,СВЦЭМ!$A$39:$A$782,$A178,СВЦЭМ!$B$39:$B$782,K$155)+'СЕТ СН'!$F$12</f>
        <v>161.48064979</v>
      </c>
      <c r="L178" s="36">
        <f>SUMIFS(СВЦЭМ!$E$39:$E$782,СВЦЭМ!$A$39:$A$782,$A178,СВЦЭМ!$B$39:$B$782,L$155)+'СЕТ СН'!$F$12</f>
        <v>154.04621678999999</v>
      </c>
      <c r="M178" s="36">
        <f>SUMIFS(СВЦЭМ!$E$39:$E$782,СВЦЭМ!$A$39:$A$782,$A178,СВЦЭМ!$B$39:$B$782,M$155)+'СЕТ СН'!$F$12</f>
        <v>152.28088475000001</v>
      </c>
      <c r="N178" s="36">
        <f>SUMIFS(СВЦЭМ!$E$39:$E$782,СВЦЭМ!$A$39:$A$782,$A178,СВЦЭМ!$B$39:$B$782,N$155)+'СЕТ СН'!$F$12</f>
        <v>150.88393901000001</v>
      </c>
      <c r="O178" s="36">
        <f>SUMIFS(СВЦЭМ!$E$39:$E$782,СВЦЭМ!$A$39:$A$782,$A178,СВЦЭМ!$B$39:$B$782,O$155)+'СЕТ СН'!$F$12</f>
        <v>151.56124496999999</v>
      </c>
      <c r="P178" s="36">
        <f>SUMIFS(СВЦЭМ!$E$39:$E$782,СВЦЭМ!$A$39:$A$782,$A178,СВЦЭМ!$B$39:$B$782,P$155)+'СЕТ СН'!$F$12</f>
        <v>152.25398623999999</v>
      </c>
      <c r="Q178" s="36">
        <f>SUMIFS(СВЦЭМ!$E$39:$E$782,СВЦЭМ!$A$39:$A$782,$A178,СВЦЭМ!$B$39:$B$782,Q$155)+'СЕТ СН'!$F$12</f>
        <v>152.34234293</v>
      </c>
      <c r="R178" s="36">
        <f>SUMIFS(СВЦЭМ!$E$39:$E$782,СВЦЭМ!$A$39:$A$782,$A178,СВЦЭМ!$B$39:$B$782,R$155)+'СЕТ СН'!$F$12</f>
        <v>151.14562251000001</v>
      </c>
      <c r="S178" s="36">
        <f>SUMIFS(СВЦЭМ!$E$39:$E$782,СВЦЭМ!$A$39:$A$782,$A178,СВЦЭМ!$B$39:$B$782,S$155)+'СЕТ СН'!$F$12</f>
        <v>150.56167346999999</v>
      </c>
      <c r="T178" s="36">
        <f>SUMIFS(СВЦЭМ!$E$39:$E$782,СВЦЭМ!$A$39:$A$782,$A178,СВЦЭМ!$B$39:$B$782,T$155)+'СЕТ СН'!$F$12</f>
        <v>150.48242830999999</v>
      </c>
      <c r="U178" s="36">
        <f>SUMIFS(СВЦЭМ!$E$39:$E$782,СВЦЭМ!$A$39:$A$782,$A178,СВЦЭМ!$B$39:$B$782,U$155)+'СЕТ СН'!$F$12</f>
        <v>152.21646910999999</v>
      </c>
      <c r="V178" s="36">
        <f>SUMIFS(СВЦЭМ!$E$39:$E$782,СВЦЭМ!$A$39:$A$782,$A178,СВЦЭМ!$B$39:$B$782,V$155)+'СЕТ СН'!$F$12</f>
        <v>152.76692782000001</v>
      </c>
      <c r="W178" s="36">
        <f>SUMIFS(СВЦЭМ!$E$39:$E$782,СВЦЭМ!$A$39:$A$782,$A178,СВЦЭМ!$B$39:$B$782,W$155)+'СЕТ СН'!$F$12</f>
        <v>149.57142736</v>
      </c>
      <c r="X178" s="36">
        <f>SUMIFS(СВЦЭМ!$E$39:$E$782,СВЦЭМ!$A$39:$A$782,$A178,СВЦЭМ!$B$39:$B$782,X$155)+'СЕТ СН'!$F$12</f>
        <v>153.61767347</v>
      </c>
      <c r="Y178" s="36">
        <f>SUMIFS(СВЦЭМ!$E$39:$E$782,СВЦЭМ!$A$39:$A$782,$A178,СВЦЭМ!$B$39:$B$782,Y$155)+'СЕТ СН'!$F$12</f>
        <v>166.00537668000001</v>
      </c>
    </row>
    <row r="179" spans="1:27" ht="15.75" x14ac:dyDescent="0.2">
      <c r="A179" s="35">
        <f t="shared" si="4"/>
        <v>45131</v>
      </c>
      <c r="B179" s="36">
        <f>SUMIFS(СВЦЭМ!$E$39:$E$782,СВЦЭМ!$A$39:$A$782,$A179,СВЦЭМ!$B$39:$B$782,B$155)+'СЕТ СН'!$F$12</f>
        <v>172.35104454</v>
      </c>
      <c r="C179" s="36">
        <f>SUMIFS(СВЦЭМ!$E$39:$E$782,СВЦЭМ!$A$39:$A$782,$A179,СВЦЭМ!$B$39:$B$782,C$155)+'СЕТ СН'!$F$12</f>
        <v>187.40486311999999</v>
      </c>
      <c r="D179" s="36">
        <f>SUMIFS(СВЦЭМ!$E$39:$E$782,СВЦЭМ!$A$39:$A$782,$A179,СВЦЭМ!$B$39:$B$782,D$155)+'СЕТ СН'!$F$12</f>
        <v>193.59175121999999</v>
      </c>
      <c r="E179" s="36">
        <f>SUMIFS(СВЦЭМ!$E$39:$E$782,СВЦЭМ!$A$39:$A$782,$A179,СВЦЭМ!$B$39:$B$782,E$155)+'СЕТ СН'!$F$12</f>
        <v>199.29037789</v>
      </c>
      <c r="F179" s="36">
        <f>SUMIFS(СВЦЭМ!$E$39:$E$782,СВЦЭМ!$A$39:$A$782,$A179,СВЦЭМ!$B$39:$B$782,F$155)+'СЕТ СН'!$F$12</f>
        <v>200.23185928000001</v>
      </c>
      <c r="G179" s="36">
        <f>SUMIFS(СВЦЭМ!$E$39:$E$782,СВЦЭМ!$A$39:$A$782,$A179,СВЦЭМ!$B$39:$B$782,G$155)+'СЕТ СН'!$F$12</f>
        <v>214.40622751999999</v>
      </c>
      <c r="H179" s="36">
        <f>SUMIFS(СВЦЭМ!$E$39:$E$782,СВЦЭМ!$A$39:$A$782,$A179,СВЦЭМ!$B$39:$B$782,H$155)+'СЕТ СН'!$F$12</f>
        <v>204.31539447</v>
      </c>
      <c r="I179" s="36">
        <f>SUMIFS(СВЦЭМ!$E$39:$E$782,СВЦЭМ!$A$39:$A$782,$A179,СВЦЭМ!$B$39:$B$782,I$155)+'СЕТ СН'!$F$12</f>
        <v>191.05305587999999</v>
      </c>
      <c r="J179" s="36">
        <f>SUMIFS(СВЦЭМ!$E$39:$E$782,СВЦЭМ!$A$39:$A$782,$A179,СВЦЭМ!$B$39:$B$782,J$155)+'СЕТ СН'!$F$12</f>
        <v>178.74036634999999</v>
      </c>
      <c r="K179" s="36">
        <f>SUMIFS(СВЦЭМ!$E$39:$E$782,СВЦЭМ!$A$39:$A$782,$A179,СВЦЭМ!$B$39:$B$782,K$155)+'СЕТ СН'!$F$12</f>
        <v>170.19202652000001</v>
      </c>
      <c r="L179" s="36">
        <f>SUMIFS(СВЦЭМ!$E$39:$E$782,СВЦЭМ!$A$39:$A$782,$A179,СВЦЭМ!$B$39:$B$782,L$155)+'СЕТ СН'!$F$12</f>
        <v>166.00115191</v>
      </c>
      <c r="M179" s="36">
        <f>SUMIFS(СВЦЭМ!$E$39:$E$782,СВЦЭМ!$A$39:$A$782,$A179,СВЦЭМ!$B$39:$B$782,M$155)+'СЕТ СН'!$F$12</f>
        <v>164.40882309</v>
      </c>
      <c r="N179" s="36">
        <f>SUMIFS(СВЦЭМ!$E$39:$E$782,СВЦЭМ!$A$39:$A$782,$A179,СВЦЭМ!$B$39:$B$782,N$155)+'СЕТ СН'!$F$12</f>
        <v>163.83764855999999</v>
      </c>
      <c r="O179" s="36">
        <f>SUMIFS(СВЦЭМ!$E$39:$E$782,СВЦЭМ!$A$39:$A$782,$A179,СВЦЭМ!$B$39:$B$782,O$155)+'СЕТ СН'!$F$12</f>
        <v>164.65077575999999</v>
      </c>
      <c r="P179" s="36">
        <f>SUMIFS(СВЦЭМ!$E$39:$E$782,СВЦЭМ!$A$39:$A$782,$A179,СВЦЭМ!$B$39:$B$782,P$155)+'СЕТ СН'!$F$12</f>
        <v>165.34739098</v>
      </c>
      <c r="Q179" s="36">
        <f>SUMIFS(СВЦЭМ!$E$39:$E$782,СВЦЭМ!$A$39:$A$782,$A179,СВЦЭМ!$B$39:$B$782,Q$155)+'СЕТ СН'!$F$12</f>
        <v>165.44884794999999</v>
      </c>
      <c r="R179" s="36">
        <f>SUMIFS(СВЦЭМ!$E$39:$E$782,СВЦЭМ!$A$39:$A$782,$A179,СВЦЭМ!$B$39:$B$782,R$155)+'СЕТ СН'!$F$12</f>
        <v>165.74629512000001</v>
      </c>
      <c r="S179" s="36">
        <f>SUMIFS(СВЦЭМ!$E$39:$E$782,СВЦЭМ!$A$39:$A$782,$A179,СВЦЭМ!$B$39:$B$782,S$155)+'СЕТ СН'!$F$12</f>
        <v>166.00791049</v>
      </c>
      <c r="T179" s="36">
        <f>SUMIFS(СВЦЭМ!$E$39:$E$782,СВЦЭМ!$A$39:$A$782,$A179,СВЦЭМ!$B$39:$B$782,T$155)+'СЕТ СН'!$F$12</f>
        <v>165.44929769999999</v>
      </c>
      <c r="U179" s="36">
        <f>SUMIFS(СВЦЭМ!$E$39:$E$782,СВЦЭМ!$A$39:$A$782,$A179,СВЦЭМ!$B$39:$B$782,U$155)+'СЕТ СН'!$F$12</f>
        <v>166.58484286999999</v>
      </c>
      <c r="V179" s="36">
        <f>SUMIFS(СВЦЭМ!$E$39:$E$782,СВЦЭМ!$A$39:$A$782,$A179,СВЦЭМ!$B$39:$B$782,V$155)+'СЕТ СН'!$F$12</f>
        <v>167.00610771999999</v>
      </c>
      <c r="W179" s="36">
        <f>SUMIFS(СВЦЭМ!$E$39:$E$782,СВЦЭМ!$A$39:$A$782,$A179,СВЦЭМ!$B$39:$B$782,W$155)+'СЕТ СН'!$F$12</f>
        <v>162.56062327999999</v>
      </c>
      <c r="X179" s="36">
        <f>SUMIFS(СВЦЭМ!$E$39:$E$782,СВЦЭМ!$A$39:$A$782,$A179,СВЦЭМ!$B$39:$B$782,X$155)+'СЕТ СН'!$F$12</f>
        <v>168.26871518999999</v>
      </c>
      <c r="Y179" s="36">
        <f>SUMIFS(СВЦЭМ!$E$39:$E$782,СВЦЭМ!$A$39:$A$782,$A179,СВЦЭМ!$B$39:$B$782,Y$155)+'СЕТ СН'!$F$12</f>
        <v>179.80951468999999</v>
      </c>
    </row>
    <row r="180" spans="1:27" ht="15.75" x14ac:dyDescent="0.2">
      <c r="A180" s="35">
        <f t="shared" si="4"/>
        <v>45132</v>
      </c>
      <c r="B180" s="36">
        <f>SUMIFS(СВЦЭМ!$E$39:$E$782,СВЦЭМ!$A$39:$A$782,$A180,СВЦЭМ!$B$39:$B$782,B$155)+'СЕТ СН'!$F$12</f>
        <v>167.93331505</v>
      </c>
      <c r="C180" s="36">
        <f>SUMIFS(СВЦЭМ!$E$39:$E$782,СВЦЭМ!$A$39:$A$782,$A180,СВЦЭМ!$B$39:$B$782,C$155)+'СЕТ СН'!$F$12</f>
        <v>175.81111902000001</v>
      </c>
      <c r="D180" s="36">
        <f>SUMIFS(СВЦЭМ!$E$39:$E$782,СВЦЭМ!$A$39:$A$782,$A180,СВЦЭМ!$B$39:$B$782,D$155)+'СЕТ СН'!$F$12</f>
        <v>190.82657144000001</v>
      </c>
      <c r="E180" s="36">
        <f>SUMIFS(СВЦЭМ!$E$39:$E$782,СВЦЭМ!$A$39:$A$782,$A180,СВЦЭМ!$B$39:$B$782,E$155)+'СЕТ СН'!$F$12</f>
        <v>198.60726682000001</v>
      </c>
      <c r="F180" s="36">
        <f>SUMIFS(СВЦЭМ!$E$39:$E$782,СВЦЭМ!$A$39:$A$782,$A180,СВЦЭМ!$B$39:$B$782,F$155)+'СЕТ СН'!$F$12</f>
        <v>197.84551923000001</v>
      </c>
      <c r="G180" s="36">
        <f>SUMIFS(СВЦЭМ!$E$39:$E$782,СВЦЭМ!$A$39:$A$782,$A180,СВЦЭМ!$B$39:$B$782,G$155)+'СЕТ СН'!$F$12</f>
        <v>189.28074262000001</v>
      </c>
      <c r="H180" s="36">
        <f>SUMIFS(СВЦЭМ!$E$39:$E$782,СВЦЭМ!$A$39:$A$782,$A180,СВЦЭМ!$B$39:$B$782,H$155)+'СЕТ СН'!$F$12</f>
        <v>176.75133794999999</v>
      </c>
      <c r="I180" s="36">
        <f>SUMIFS(СВЦЭМ!$E$39:$E$782,СВЦЭМ!$A$39:$A$782,$A180,СВЦЭМ!$B$39:$B$782,I$155)+'СЕТ СН'!$F$12</f>
        <v>167.95216579000001</v>
      </c>
      <c r="J180" s="36">
        <f>SUMIFS(СВЦЭМ!$E$39:$E$782,СВЦЭМ!$A$39:$A$782,$A180,СВЦЭМ!$B$39:$B$782,J$155)+'СЕТ СН'!$F$12</f>
        <v>158.35818072000001</v>
      </c>
      <c r="K180" s="36">
        <f>SUMIFS(СВЦЭМ!$E$39:$E$782,СВЦЭМ!$A$39:$A$782,$A180,СВЦЭМ!$B$39:$B$782,K$155)+'СЕТ СН'!$F$12</f>
        <v>150.42210944000001</v>
      </c>
      <c r="L180" s="36">
        <f>SUMIFS(СВЦЭМ!$E$39:$E$782,СВЦЭМ!$A$39:$A$782,$A180,СВЦЭМ!$B$39:$B$782,L$155)+'СЕТ СН'!$F$12</f>
        <v>149.98803416000001</v>
      </c>
      <c r="M180" s="36">
        <f>SUMIFS(СВЦЭМ!$E$39:$E$782,СВЦЭМ!$A$39:$A$782,$A180,СВЦЭМ!$B$39:$B$782,M$155)+'СЕТ СН'!$F$12</f>
        <v>151.42269870000001</v>
      </c>
      <c r="N180" s="36">
        <f>SUMIFS(СВЦЭМ!$E$39:$E$782,СВЦЭМ!$A$39:$A$782,$A180,СВЦЭМ!$B$39:$B$782,N$155)+'СЕТ СН'!$F$12</f>
        <v>150.73595158000001</v>
      </c>
      <c r="O180" s="36">
        <f>SUMIFS(СВЦЭМ!$E$39:$E$782,СВЦЭМ!$A$39:$A$782,$A180,СВЦЭМ!$B$39:$B$782,O$155)+'СЕТ СН'!$F$12</f>
        <v>150.54719338999999</v>
      </c>
      <c r="P180" s="36">
        <f>SUMIFS(СВЦЭМ!$E$39:$E$782,СВЦЭМ!$A$39:$A$782,$A180,СВЦЭМ!$B$39:$B$782,P$155)+'СЕТ СН'!$F$12</f>
        <v>150.17284452000001</v>
      </c>
      <c r="Q180" s="36">
        <f>SUMIFS(СВЦЭМ!$E$39:$E$782,СВЦЭМ!$A$39:$A$782,$A180,СВЦЭМ!$B$39:$B$782,Q$155)+'СЕТ СН'!$F$12</f>
        <v>148.24406773999999</v>
      </c>
      <c r="R180" s="36">
        <f>SUMIFS(СВЦЭМ!$E$39:$E$782,СВЦЭМ!$A$39:$A$782,$A180,СВЦЭМ!$B$39:$B$782,R$155)+'СЕТ СН'!$F$12</f>
        <v>148.08603436999999</v>
      </c>
      <c r="S180" s="36">
        <f>SUMIFS(СВЦЭМ!$E$39:$E$782,СВЦЭМ!$A$39:$A$782,$A180,СВЦЭМ!$B$39:$B$782,S$155)+'СЕТ СН'!$F$12</f>
        <v>147.65560149000001</v>
      </c>
      <c r="T180" s="36">
        <f>SUMIFS(СВЦЭМ!$E$39:$E$782,СВЦЭМ!$A$39:$A$782,$A180,СВЦЭМ!$B$39:$B$782,T$155)+'СЕТ СН'!$F$12</f>
        <v>151.44225055000001</v>
      </c>
      <c r="U180" s="36">
        <f>SUMIFS(СВЦЭМ!$E$39:$E$782,СВЦЭМ!$A$39:$A$782,$A180,СВЦЭМ!$B$39:$B$782,U$155)+'СЕТ СН'!$F$12</f>
        <v>150.54916141000001</v>
      </c>
      <c r="V180" s="36">
        <f>SUMIFS(СВЦЭМ!$E$39:$E$782,СВЦЭМ!$A$39:$A$782,$A180,СВЦЭМ!$B$39:$B$782,V$155)+'СЕТ СН'!$F$12</f>
        <v>147.67647357000001</v>
      </c>
      <c r="W180" s="36">
        <f>SUMIFS(СВЦЭМ!$E$39:$E$782,СВЦЭМ!$A$39:$A$782,$A180,СВЦЭМ!$B$39:$B$782,W$155)+'СЕТ СН'!$F$12</f>
        <v>143.76211054999999</v>
      </c>
      <c r="X180" s="36">
        <f>SUMIFS(СВЦЭМ!$E$39:$E$782,СВЦЭМ!$A$39:$A$782,$A180,СВЦЭМ!$B$39:$B$782,X$155)+'СЕТ СН'!$F$12</f>
        <v>148.67634321</v>
      </c>
      <c r="Y180" s="36">
        <f>SUMIFS(СВЦЭМ!$E$39:$E$782,СВЦЭМ!$A$39:$A$782,$A180,СВЦЭМ!$B$39:$B$782,Y$155)+'СЕТ СН'!$F$12</f>
        <v>158.56709122000001</v>
      </c>
    </row>
    <row r="181" spans="1:27" ht="15.75" x14ac:dyDescent="0.2">
      <c r="A181" s="35">
        <f t="shared" si="4"/>
        <v>45133</v>
      </c>
      <c r="B181" s="36">
        <f>SUMIFS(СВЦЭМ!$E$39:$E$782,СВЦЭМ!$A$39:$A$782,$A181,СВЦЭМ!$B$39:$B$782,B$155)+'СЕТ СН'!$F$12</f>
        <v>155.65703518000001</v>
      </c>
      <c r="C181" s="36">
        <f>SUMIFS(СВЦЭМ!$E$39:$E$782,СВЦЭМ!$A$39:$A$782,$A181,СВЦЭМ!$B$39:$B$782,C$155)+'СЕТ СН'!$F$12</f>
        <v>164.30908346999999</v>
      </c>
      <c r="D181" s="36">
        <f>SUMIFS(СВЦЭМ!$E$39:$E$782,СВЦЭМ!$A$39:$A$782,$A181,СВЦЭМ!$B$39:$B$782,D$155)+'СЕТ СН'!$F$12</f>
        <v>177.18161057</v>
      </c>
      <c r="E181" s="36">
        <f>SUMIFS(СВЦЭМ!$E$39:$E$782,СВЦЭМ!$A$39:$A$782,$A181,СВЦЭМ!$B$39:$B$782,E$155)+'СЕТ СН'!$F$12</f>
        <v>179.46950862</v>
      </c>
      <c r="F181" s="36">
        <f>SUMIFS(СВЦЭМ!$E$39:$E$782,СВЦЭМ!$A$39:$A$782,$A181,СВЦЭМ!$B$39:$B$782,F$155)+'СЕТ СН'!$F$12</f>
        <v>180.26677438999999</v>
      </c>
      <c r="G181" s="36">
        <f>SUMIFS(СВЦЭМ!$E$39:$E$782,СВЦЭМ!$A$39:$A$782,$A181,СВЦЭМ!$B$39:$B$782,G$155)+'СЕТ СН'!$F$12</f>
        <v>178.53672728000001</v>
      </c>
      <c r="H181" s="36">
        <f>SUMIFS(СВЦЭМ!$E$39:$E$782,СВЦЭМ!$A$39:$A$782,$A181,СВЦЭМ!$B$39:$B$782,H$155)+'СЕТ СН'!$F$12</f>
        <v>168.00908745000001</v>
      </c>
      <c r="I181" s="36">
        <f>SUMIFS(СВЦЭМ!$E$39:$E$782,СВЦЭМ!$A$39:$A$782,$A181,СВЦЭМ!$B$39:$B$782,I$155)+'СЕТ СН'!$F$12</f>
        <v>157.07206887999999</v>
      </c>
      <c r="J181" s="36">
        <f>SUMIFS(СВЦЭМ!$E$39:$E$782,СВЦЭМ!$A$39:$A$782,$A181,СВЦЭМ!$B$39:$B$782,J$155)+'СЕТ СН'!$F$12</f>
        <v>146.28825721999999</v>
      </c>
      <c r="K181" s="36">
        <f>SUMIFS(СВЦЭМ!$E$39:$E$782,СВЦЭМ!$A$39:$A$782,$A181,СВЦЭМ!$B$39:$B$782,K$155)+'СЕТ СН'!$F$12</f>
        <v>136.48105494999999</v>
      </c>
      <c r="L181" s="36">
        <f>SUMIFS(СВЦЭМ!$E$39:$E$782,СВЦЭМ!$A$39:$A$782,$A181,СВЦЭМ!$B$39:$B$782,L$155)+'СЕТ СН'!$F$12</f>
        <v>133.43742816</v>
      </c>
      <c r="M181" s="36">
        <f>SUMIFS(СВЦЭМ!$E$39:$E$782,СВЦЭМ!$A$39:$A$782,$A181,СВЦЭМ!$B$39:$B$782,M$155)+'СЕТ СН'!$F$12</f>
        <v>134.12355937000001</v>
      </c>
      <c r="N181" s="36">
        <f>SUMIFS(СВЦЭМ!$E$39:$E$782,СВЦЭМ!$A$39:$A$782,$A181,СВЦЭМ!$B$39:$B$782,N$155)+'СЕТ СН'!$F$12</f>
        <v>132.84935730000001</v>
      </c>
      <c r="O181" s="36">
        <f>SUMIFS(СВЦЭМ!$E$39:$E$782,СВЦЭМ!$A$39:$A$782,$A181,СВЦЭМ!$B$39:$B$782,O$155)+'СЕТ СН'!$F$12</f>
        <v>132.86369266</v>
      </c>
      <c r="P181" s="36">
        <f>SUMIFS(СВЦЭМ!$E$39:$E$782,СВЦЭМ!$A$39:$A$782,$A181,СВЦЭМ!$B$39:$B$782,P$155)+'СЕТ СН'!$F$12</f>
        <v>130.09884969999999</v>
      </c>
      <c r="Q181" s="36">
        <f>SUMIFS(СВЦЭМ!$E$39:$E$782,СВЦЭМ!$A$39:$A$782,$A181,СВЦЭМ!$B$39:$B$782,Q$155)+'СЕТ СН'!$F$12</f>
        <v>127.23833241</v>
      </c>
      <c r="R181" s="36">
        <f>SUMIFS(СВЦЭМ!$E$39:$E$782,СВЦЭМ!$A$39:$A$782,$A181,СВЦЭМ!$B$39:$B$782,R$155)+'СЕТ СН'!$F$12</f>
        <v>128.38482311000001</v>
      </c>
      <c r="S181" s="36">
        <f>SUMIFS(СВЦЭМ!$E$39:$E$782,СВЦЭМ!$A$39:$A$782,$A181,СВЦЭМ!$B$39:$B$782,S$155)+'СЕТ СН'!$F$12</f>
        <v>128.84787222</v>
      </c>
      <c r="T181" s="36">
        <f>SUMIFS(СВЦЭМ!$E$39:$E$782,СВЦЭМ!$A$39:$A$782,$A181,СВЦЭМ!$B$39:$B$782,T$155)+'СЕТ СН'!$F$12</f>
        <v>132.21496748999999</v>
      </c>
      <c r="U181" s="36">
        <f>SUMIFS(СВЦЭМ!$E$39:$E$782,СВЦЭМ!$A$39:$A$782,$A181,СВЦЭМ!$B$39:$B$782,U$155)+'СЕТ СН'!$F$12</f>
        <v>133.08819205</v>
      </c>
      <c r="V181" s="36">
        <f>SUMIFS(СВЦЭМ!$E$39:$E$782,СВЦЭМ!$A$39:$A$782,$A181,СВЦЭМ!$B$39:$B$782,V$155)+'СЕТ СН'!$F$12</f>
        <v>134.37274013000001</v>
      </c>
      <c r="W181" s="36">
        <f>SUMIFS(СВЦЭМ!$E$39:$E$782,СВЦЭМ!$A$39:$A$782,$A181,СВЦЭМ!$B$39:$B$782,W$155)+'СЕТ СН'!$F$12</f>
        <v>132.10867770999999</v>
      </c>
      <c r="X181" s="36">
        <f>SUMIFS(СВЦЭМ!$E$39:$E$782,СВЦЭМ!$A$39:$A$782,$A181,СВЦЭМ!$B$39:$B$782,X$155)+'СЕТ СН'!$F$12</f>
        <v>135.83631880999999</v>
      </c>
      <c r="Y181" s="36">
        <f>SUMIFS(СВЦЭМ!$E$39:$E$782,СВЦЭМ!$A$39:$A$782,$A181,СВЦЭМ!$B$39:$B$782,Y$155)+'СЕТ СН'!$F$12</f>
        <v>147.51619815999999</v>
      </c>
    </row>
    <row r="182" spans="1:27" ht="15.75" x14ac:dyDescent="0.2">
      <c r="A182" s="35">
        <f t="shared" si="4"/>
        <v>45134</v>
      </c>
      <c r="B182" s="36">
        <f>SUMIFS(СВЦЭМ!$E$39:$E$782,СВЦЭМ!$A$39:$A$782,$A182,СВЦЭМ!$B$39:$B$782,B$155)+'СЕТ СН'!$F$12</f>
        <v>172.14402096000001</v>
      </c>
      <c r="C182" s="36">
        <f>SUMIFS(СВЦЭМ!$E$39:$E$782,СВЦЭМ!$A$39:$A$782,$A182,СВЦЭМ!$B$39:$B$782,C$155)+'СЕТ СН'!$F$12</f>
        <v>178.6604644</v>
      </c>
      <c r="D182" s="36">
        <f>SUMIFS(СВЦЭМ!$E$39:$E$782,СВЦЭМ!$A$39:$A$782,$A182,СВЦЭМ!$B$39:$B$782,D$155)+'СЕТ СН'!$F$12</f>
        <v>194.66133959000001</v>
      </c>
      <c r="E182" s="36">
        <f>SUMIFS(СВЦЭМ!$E$39:$E$782,СВЦЭМ!$A$39:$A$782,$A182,СВЦЭМ!$B$39:$B$782,E$155)+'СЕТ СН'!$F$12</f>
        <v>201.48263660000001</v>
      </c>
      <c r="F182" s="36">
        <f>SUMIFS(СВЦЭМ!$E$39:$E$782,СВЦЭМ!$A$39:$A$782,$A182,СВЦЭМ!$B$39:$B$782,F$155)+'СЕТ СН'!$F$12</f>
        <v>202.99139464999999</v>
      </c>
      <c r="G182" s="36">
        <f>SUMIFS(СВЦЭМ!$E$39:$E$782,СВЦЭМ!$A$39:$A$782,$A182,СВЦЭМ!$B$39:$B$782,G$155)+'СЕТ СН'!$F$12</f>
        <v>201.98964462999999</v>
      </c>
      <c r="H182" s="36">
        <f>SUMIFS(СВЦЭМ!$E$39:$E$782,СВЦЭМ!$A$39:$A$782,$A182,СВЦЭМ!$B$39:$B$782,H$155)+'СЕТ СН'!$F$12</f>
        <v>181.49937269</v>
      </c>
      <c r="I182" s="36">
        <f>SUMIFS(СВЦЭМ!$E$39:$E$782,СВЦЭМ!$A$39:$A$782,$A182,СВЦЭМ!$B$39:$B$782,I$155)+'СЕТ СН'!$F$12</f>
        <v>171.31040651000001</v>
      </c>
      <c r="J182" s="36">
        <f>SUMIFS(СВЦЭМ!$E$39:$E$782,СВЦЭМ!$A$39:$A$782,$A182,СВЦЭМ!$B$39:$B$782,J$155)+'СЕТ СН'!$F$12</f>
        <v>160.5741012</v>
      </c>
      <c r="K182" s="36">
        <f>SUMIFS(СВЦЭМ!$E$39:$E$782,СВЦЭМ!$A$39:$A$782,$A182,СВЦЭМ!$B$39:$B$782,K$155)+'СЕТ СН'!$F$12</f>
        <v>151.38082297</v>
      </c>
      <c r="L182" s="36">
        <f>SUMIFS(СВЦЭМ!$E$39:$E$782,СВЦЭМ!$A$39:$A$782,$A182,СВЦЭМ!$B$39:$B$782,L$155)+'СЕТ СН'!$F$12</f>
        <v>146.11278043999999</v>
      </c>
      <c r="M182" s="36">
        <f>SUMIFS(СВЦЭМ!$E$39:$E$782,СВЦЭМ!$A$39:$A$782,$A182,СВЦЭМ!$B$39:$B$782,M$155)+'СЕТ СН'!$F$12</f>
        <v>146.39984178</v>
      </c>
      <c r="N182" s="36">
        <f>SUMIFS(СВЦЭМ!$E$39:$E$782,СВЦЭМ!$A$39:$A$782,$A182,СВЦЭМ!$B$39:$B$782,N$155)+'СЕТ СН'!$F$12</f>
        <v>146.17149255999999</v>
      </c>
      <c r="O182" s="36">
        <f>SUMIFS(СВЦЭМ!$E$39:$E$782,СВЦЭМ!$A$39:$A$782,$A182,СВЦЭМ!$B$39:$B$782,O$155)+'СЕТ СН'!$F$12</f>
        <v>146.45368171000001</v>
      </c>
      <c r="P182" s="36">
        <f>SUMIFS(СВЦЭМ!$E$39:$E$782,СВЦЭМ!$A$39:$A$782,$A182,СВЦЭМ!$B$39:$B$782,P$155)+'СЕТ СН'!$F$12</f>
        <v>146.30005259000001</v>
      </c>
      <c r="Q182" s="36">
        <f>SUMIFS(СВЦЭМ!$E$39:$E$782,СВЦЭМ!$A$39:$A$782,$A182,СВЦЭМ!$B$39:$B$782,Q$155)+'СЕТ СН'!$F$12</f>
        <v>143.20118778</v>
      </c>
      <c r="R182" s="36">
        <f>SUMIFS(СВЦЭМ!$E$39:$E$782,СВЦЭМ!$A$39:$A$782,$A182,СВЦЭМ!$B$39:$B$782,R$155)+'СЕТ СН'!$F$12</f>
        <v>144.18829775</v>
      </c>
      <c r="S182" s="36">
        <f>SUMIFS(СВЦЭМ!$E$39:$E$782,СВЦЭМ!$A$39:$A$782,$A182,СВЦЭМ!$B$39:$B$782,S$155)+'СЕТ СН'!$F$12</f>
        <v>144.58734440999999</v>
      </c>
      <c r="T182" s="36">
        <f>SUMIFS(СВЦЭМ!$E$39:$E$782,СВЦЭМ!$A$39:$A$782,$A182,СВЦЭМ!$B$39:$B$782,T$155)+'СЕТ СН'!$F$12</f>
        <v>148.57899907999999</v>
      </c>
      <c r="U182" s="36">
        <f>SUMIFS(СВЦЭМ!$E$39:$E$782,СВЦЭМ!$A$39:$A$782,$A182,СВЦЭМ!$B$39:$B$782,U$155)+'СЕТ СН'!$F$12</f>
        <v>150.42513305</v>
      </c>
      <c r="V182" s="36">
        <f>SUMIFS(СВЦЭМ!$E$39:$E$782,СВЦЭМ!$A$39:$A$782,$A182,СВЦЭМ!$B$39:$B$782,V$155)+'СЕТ СН'!$F$12</f>
        <v>151.08091976</v>
      </c>
      <c r="W182" s="36">
        <f>SUMIFS(СВЦЭМ!$E$39:$E$782,СВЦЭМ!$A$39:$A$782,$A182,СВЦЭМ!$B$39:$B$782,W$155)+'СЕТ СН'!$F$12</f>
        <v>147.31608323</v>
      </c>
      <c r="X182" s="36">
        <f>SUMIFS(СВЦЭМ!$E$39:$E$782,СВЦЭМ!$A$39:$A$782,$A182,СВЦЭМ!$B$39:$B$782,X$155)+'СЕТ СН'!$F$12</f>
        <v>153.22660816999999</v>
      </c>
      <c r="Y182" s="36">
        <f>SUMIFS(СВЦЭМ!$E$39:$E$782,СВЦЭМ!$A$39:$A$782,$A182,СВЦЭМ!$B$39:$B$782,Y$155)+'СЕТ СН'!$F$12</f>
        <v>165.43972772999999</v>
      </c>
    </row>
    <row r="183" spans="1:27" ht="15.75" x14ac:dyDescent="0.2">
      <c r="A183" s="35">
        <f t="shared" si="4"/>
        <v>45135</v>
      </c>
      <c r="B183" s="36">
        <f>SUMIFS(СВЦЭМ!$E$39:$E$782,СВЦЭМ!$A$39:$A$782,$A183,СВЦЭМ!$B$39:$B$782,B$155)+'СЕТ СН'!$F$12</f>
        <v>175.50218857999999</v>
      </c>
      <c r="C183" s="36">
        <f>SUMIFS(СВЦЭМ!$E$39:$E$782,СВЦЭМ!$A$39:$A$782,$A183,СВЦЭМ!$B$39:$B$782,C$155)+'СЕТ СН'!$F$12</f>
        <v>182.52610265000001</v>
      </c>
      <c r="D183" s="36">
        <f>SUMIFS(СВЦЭМ!$E$39:$E$782,СВЦЭМ!$A$39:$A$782,$A183,СВЦЭМ!$B$39:$B$782,D$155)+'СЕТ СН'!$F$12</f>
        <v>198.52189218999999</v>
      </c>
      <c r="E183" s="36">
        <f>SUMIFS(СВЦЭМ!$E$39:$E$782,СВЦЭМ!$A$39:$A$782,$A183,СВЦЭМ!$B$39:$B$782,E$155)+'СЕТ СН'!$F$12</f>
        <v>207.35530621000001</v>
      </c>
      <c r="F183" s="36">
        <f>SUMIFS(СВЦЭМ!$E$39:$E$782,СВЦЭМ!$A$39:$A$782,$A183,СВЦЭМ!$B$39:$B$782,F$155)+'СЕТ СН'!$F$12</f>
        <v>207.68784324999999</v>
      </c>
      <c r="G183" s="36">
        <f>SUMIFS(СВЦЭМ!$E$39:$E$782,СВЦЭМ!$A$39:$A$782,$A183,СВЦЭМ!$B$39:$B$782,G$155)+'СЕТ СН'!$F$12</f>
        <v>208.17736980000001</v>
      </c>
      <c r="H183" s="36">
        <f>SUMIFS(СВЦЭМ!$E$39:$E$782,СВЦЭМ!$A$39:$A$782,$A183,СВЦЭМ!$B$39:$B$782,H$155)+'СЕТ СН'!$F$12</f>
        <v>187.30516582999999</v>
      </c>
      <c r="I183" s="36">
        <f>SUMIFS(СВЦЭМ!$E$39:$E$782,СВЦЭМ!$A$39:$A$782,$A183,СВЦЭМ!$B$39:$B$782,I$155)+'СЕТ СН'!$F$12</f>
        <v>176.66759893</v>
      </c>
      <c r="J183" s="36">
        <f>SUMIFS(СВЦЭМ!$E$39:$E$782,СВЦЭМ!$A$39:$A$782,$A183,СВЦЭМ!$B$39:$B$782,J$155)+'СЕТ СН'!$F$12</f>
        <v>165.43687881</v>
      </c>
      <c r="K183" s="36">
        <f>SUMIFS(СВЦЭМ!$E$39:$E$782,СВЦЭМ!$A$39:$A$782,$A183,СВЦЭМ!$B$39:$B$782,K$155)+'СЕТ СН'!$F$12</f>
        <v>156.73803255999999</v>
      </c>
      <c r="L183" s="36">
        <f>SUMIFS(СВЦЭМ!$E$39:$E$782,СВЦЭМ!$A$39:$A$782,$A183,СВЦЭМ!$B$39:$B$782,L$155)+'СЕТ СН'!$F$12</f>
        <v>151.49292120999999</v>
      </c>
      <c r="M183" s="36">
        <f>SUMIFS(СВЦЭМ!$E$39:$E$782,СВЦЭМ!$A$39:$A$782,$A183,СВЦЭМ!$B$39:$B$782,M$155)+'СЕТ СН'!$F$12</f>
        <v>150.86207234</v>
      </c>
      <c r="N183" s="36">
        <f>SUMIFS(СВЦЭМ!$E$39:$E$782,СВЦЭМ!$A$39:$A$782,$A183,СВЦЭМ!$B$39:$B$782,N$155)+'СЕТ СН'!$F$12</f>
        <v>151.2553723</v>
      </c>
      <c r="O183" s="36">
        <f>SUMIFS(СВЦЭМ!$E$39:$E$782,СВЦЭМ!$A$39:$A$782,$A183,СВЦЭМ!$B$39:$B$782,O$155)+'СЕТ СН'!$F$12</f>
        <v>151.56727275</v>
      </c>
      <c r="P183" s="36">
        <f>SUMIFS(СВЦЭМ!$E$39:$E$782,СВЦЭМ!$A$39:$A$782,$A183,СВЦЭМ!$B$39:$B$782,P$155)+'СЕТ СН'!$F$12</f>
        <v>149.49779318</v>
      </c>
      <c r="Q183" s="36">
        <f>SUMIFS(СВЦЭМ!$E$39:$E$782,СВЦЭМ!$A$39:$A$782,$A183,СВЦЭМ!$B$39:$B$782,Q$155)+'СЕТ СН'!$F$12</f>
        <v>150.40085722000001</v>
      </c>
      <c r="R183" s="36">
        <f>SUMIFS(СВЦЭМ!$E$39:$E$782,СВЦЭМ!$A$39:$A$782,$A183,СВЦЭМ!$B$39:$B$782,R$155)+'СЕТ СН'!$F$12</f>
        <v>151.06538771999999</v>
      </c>
      <c r="S183" s="36">
        <f>SUMIFS(СВЦЭМ!$E$39:$E$782,СВЦЭМ!$A$39:$A$782,$A183,СВЦЭМ!$B$39:$B$782,S$155)+'СЕТ СН'!$F$12</f>
        <v>151.39477592</v>
      </c>
      <c r="T183" s="36">
        <f>SUMIFS(СВЦЭМ!$E$39:$E$782,СВЦЭМ!$A$39:$A$782,$A183,СВЦЭМ!$B$39:$B$782,T$155)+'СЕТ СН'!$F$12</f>
        <v>152.26741453</v>
      </c>
      <c r="U183" s="36">
        <f>SUMIFS(СВЦЭМ!$E$39:$E$782,СВЦЭМ!$A$39:$A$782,$A183,СВЦЭМ!$B$39:$B$782,U$155)+'СЕТ СН'!$F$12</f>
        <v>154.30280508000001</v>
      </c>
      <c r="V183" s="36">
        <f>SUMIFS(СВЦЭМ!$E$39:$E$782,СВЦЭМ!$A$39:$A$782,$A183,СВЦЭМ!$B$39:$B$782,V$155)+'СЕТ СН'!$F$12</f>
        <v>155.29424817</v>
      </c>
      <c r="W183" s="36">
        <f>SUMIFS(СВЦЭМ!$E$39:$E$782,СВЦЭМ!$A$39:$A$782,$A183,СВЦЭМ!$B$39:$B$782,W$155)+'СЕТ СН'!$F$12</f>
        <v>152.90466706000001</v>
      </c>
      <c r="X183" s="36">
        <f>SUMIFS(СВЦЭМ!$E$39:$E$782,СВЦЭМ!$A$39:$A$782,$A183,СВЦЭМ!$B$39:$B$782,X$155)+'СЕТ СН'!$F$12</f>
        <v>157.63930066</v>
      </c>
      <c r="Y183" s="36">
        <f>SUMIFS(СВЦЭМ!$E$39:$E$782,СВЦЭМ!$A$39:$A$782,$A183,СВЦЭМ!$B$39:$B$782,Y$155)+'СЕТ СН'!$F$12</f>
        <v>179.23427035</v>
      </c>
    </row>
    <row r="184" spans="1:27" ht="15.75" x14ac:dyDescent="0.2">
      <c r="A184" s="35">
        <f t="shared" si="4"/>
        <v>45136</v>
      </c>
      <c r="B184" s="36">
        <f>SUMIFS(СВЦЭМ!$E$39:$E$782,СВЦЭМ!$A$39:$A$782,$A184,СВЦЭМ!$B$39:$B$782,B$155)+'СЕТ СН'!$F$12</f>
        <v>174.50101255999999</v>
      </c>
      <c r="C184" s="36">
        <f>SUMIFS(СВЦЭМ!$E$39:$E$782,СВЦЭМ!$A$39:$A$782,$A184,СВЦЭМ!$B$39:$B$782,C$155)+'СЕТ СН'!$F$12</f>
        <v>176.86468703</v>
      </c>
      <c r="D184" s="36">
        <f>SUMIFS(СВЦЭМ!$E$39:$E$782,СВЦЭМ!$A$39:$A$782,$A184,СВЦЭМ!$B$39:$B$782,D$155)+'СЕТ СН'!$F$12</f>
        <v>194.89587564000001</v>
      </c>
      <c r="E184" s="36">
        <f>SUMIFS(СВЦЭМ!$E$39:$E$782,СВЦЭМ!$A$39:$A$782,$A184,СВЦЭМ!$B$39:$B$782,E$155)+'СЕТ СН'!$F$12</f>
        <v>195.21816491000001</v>
      </c>
      <c r="F184" s="36">
        <f>SUMIFS(СВЦЭМ!$E$39:$E$782,СВЦЭМ!$A$39:$A$782,$A184,СВЦЭМ!$B$39:$B$782,F$155)+'СЕТ СН'!$F$12</f>
        <v>197.16565029</v>
      </c>
      <c r="G184" s="36">
        <f>SUMIFS(СВЦЭМ!$E$39:$E$782,СВЦЭМ!$A$39:$A$782,$A184,СВЦЭМ!$B$39:$B$782,G$155)+'СЕТ СН'!$F$12</f>
        <v>192.39937698</v>
      </c>
      <c r="H184" s="36">
        <f>SUMIFS(СВЦЭМ!$E$39:$E$782,СВЦЭМ!$A$39:$A$782,$A184,СВЦЭМ!$B$39:$B$782,H$155)+'СЕТ СН'!$F$12</f>
        <v>185.74272164000001</v>
      </c>
      <c r="I184" s="36">
        <f>SUMIFS(СВЦЭМ!$E$39:$E$782,СВЦЭМ!$A$39:$A$782,$A184,СВЦЭМ!$B$39:$B$782,I$155)+'СЕТ СН'!$F$12</f>
        <v>165.32169367</v>
      </c>
      <c r="J184" s="36">
        <f>SUMIFS(СВЦЭМ!$E$39:$E$782,СВЦЭМ!$A$39:$A$782,$A184,СВЦЭМ!$B$39:$B$782,J$155)+'СЕТ СН'!$F$12</f>
        <v>153.93247847999999</v>
      </c>
      <c r="K184" s="36">
        <f>SUMIFS(СВЦЭМ!$E$39:$E$782,СВЦЭМ!$A$39:$A$782,$A184,СВЦЭМ!$B$39:$B$782,K$155)+'СЕТ СН'!$F$12</f>
        <v>143.75868283</v>
      </c>
      <c r="L184" s="36">
        <f>SUMIFS(СВЦЭМ!$E$39:$E$782,СВЦЭМ!$A$39:$A$782,$A184,СВЦЭМ!$B$39:$B$782,L$155)+'СЕТ СН'!$F$12</f>
        <v>137.5233509</v>
      </c>
      <c r="M184" s="36">
        <f>SUMIFS(СВЦЭМ!$E$39:$E$782,СВЦЭМ!$A$39:$A$782,$A184,СВЦЭМ!$B$39:$B$782,M$155)+'СЕТ СН'!$F$12</f>
        <v>137.94986757000001</v>
      </c>
      <c r="N184" s="36">
        <f>SUMIFS(СВЦЭМ!$E$39:$E$782,СВЦЭМ!$A$39:$A$782,$A184,СВЦЭМ!$B$39:$B$782,N$155)+'СЕТ СН'!$F$12</f>
        <v>138.94742041000001</v>
      </c>
      <c r="O184" s="36">
        <f>SUMIFS(СВЦЭМ!$E$39:$E$782,СВЦЭМ!$A$39:$A$782,$A184,СВЦЭМ!$B$39:$B$782,O$155)+'СЕТ СН'!$F$12</f>
        <v>139.65567873000001</v>
      </c>
      <c r="P184" s="36">
        <f>SUMIFS(СВЦЭМ!$E$39:$E$782,СВЦЭМ!$A$39:$A$782,$A184,СВЦЭМ!$B$39:$B$782,P$155)+'СЕТ СН'!$F$12</f>
        <v>140.26356595999999</v>
      </c>
      <c r="Q184" s="36">
        <f>SUMIFS(СВЦЭМ!$E$39:$E$782,СВЦЭМ!$A$39:$A$782,$A184,СВЦЭМ!$B$39:$B$782,Q$155)+'СЕТ СН'!$F$12</f>
        <v>140.07261248</v>
      </c>
      <c r="R184" s="36">
        <f>SUMIFS(СВЦЭМ!$E$39:$E$782,СВЦЭМ!$A$39:$A$782,$A184,СВЦЭМ!$B$39:$B$782,R$155)+'СЕТ СН'!$F$12</f>
        <v>139.24483914999999</v>
      </c>
      <c r="S184" s="36">
        <f>SUMIFS(СВЦЭМ!$E$39:$E$782,СВЦЭМ!$A$39:$A$782,$A184,СВЦЭМ!$B$39:$B$782,S$155)+'СЕТ СН'!$F$12</f>
        <v>139.38506602000001</v>
      </c>
      <c r="T184" s="36">
        <f>SUMIFS(СВЦЭМ!$E$39:$E$782,СВЦЭМ!$A$39:$A$782,$A184,СВЦЭМ!$B$39:$B$782,T$155)+'СЕТ СН'!$F$12</f>
        <v>140.22334466000001</v>
      </c>
      <c r="U184" s="36">
        <f>SUMIFS(СВЦЭМ!$E$39:$E$782,СВЦЭМ!$A$39:$A$782,$A184,СВЦЭМ!$B$39:$B$782,U$155)+'СЕТ СН'!$F$12</f>
        <v>142.74837314999999</v>
      </c>
      <c r="V184" s="36">
        <f>SUMIFS(СВЦЭМ!$E$39:$E$782,СВЦЭМ!$A$39:$A$782,$A184,СВЦЭМ!$B$39:$B$782,V$155)+'СЕТ СН'!$F$12</f>
        <v>140.98746176</v>
      </c>
      <c r="W184" s="36">
        <f>SUMIFS(СВЦЭМ!$E$39:$E$782,СВЦЭМ!$A$39:$A$782,$A184,СВЦЭМ!$B$39:$B$782,W$155)+'СЕТ СН'!$F$12</f>
        <v>144.39880274999999</v>
      </c>
      <c r="X184" s="36">
        <f>SUMIFS(СВЦЭМ!$E$39:$E$782,СВЦЭМ!$A$39:$A$782,$A184,СВЦЭМ!$B$39:$B$782,X$155)+'СЕТ СН'!$F$12</f>
        <v>151.5184854</v>
      </c>
      <c r="Y184" s="36">
        <f>SUMIFS(СВЦЭМ!$E$39:$E$782,СВЦЭМ!$A$39:$A$782,$A184,СВЦЭМ!$B$39:$B$782,Y$155)+'СЕТ СН'!$F$12</f>
        <v>162.2752802</v>
      </c>
    </row>
    <row r="185" spans="1:27" ht="15.75" x14ac:dyDescent="0.2">
      <c r="A185" s="35">
        <f t="shared" si="4"/>
        <v>45137</v>
      </c>
      <c r="B185" s="36">
        <f>SUMIFS(СВЦЭМ!$E$39:$E$782,СВЦЭМ!$A$39:$A$782,$A185,СВЦЭМ!$B$39:$B$782,B$155)+'СЕТ СН'!$F$12</f>
        <v>172.97380613000001</v>
      </c>
      <c r="C185" s="36">
        <f>SUMIFS(СВЦЭМ!$E$39:$E$782,СВЦЭМ!$A$39:$A$782,$A185,СВЦЭМ!$B$39:$B$782,C$155)+'СЕТ СН'!$F$12</f>
        <v>186.20356727000001</v>
      </c>
      <c r="D185" s="36">
        <f>SUMIFS(СВЦЭМ!$E$39:$E$782,СВЦЭМ!$A$39:$A$782,$A185,СВЦЭМ!$B$39:$B$782,D$155)+'СЕТ СН'!$F$12</f>
        <v>188.46635798</v>
      </c>
      <c r="E185" s="36">
        <f>SUMIFS(СВЦЭМ!$E$39:$E$782,СВЦЭМ!$A$39:$A$782,$A185,СВЦЭМ!$B$39:$B$782,E$155)+'СЕТ СН'!$F$12</f>
        <v>195.63868459</v>
      </c>
      <c r="F185" s="36">
        <f>SUMIFS(СВЦЭМ!$E$39:$E$782,СВЦЭМ!$A$39:$A$782,$A185,СВЦЭМ!$B$39:$B$782,F$155)+'СЕТ СН'!$F$12</f>
        <v>197.09664616000001</v>
      </c>
      <c r="G185" s="36">
        <f>SUMIFS(СВЦЭМ!$E$39:$E$782,СВЦЭМ!$A$39:$A$782,$A185,СВЦЭМ!$B$39:$B$782,G$155)+'СЕТ СН'!$F$12</f>
        <v>196.28151561999999</v>
      </c>
      <c r="H185" s="36">
        <f>SUMIFS(СВЦЭМ!$E$39:$E$782,СВЦЭМ!$A$39:$A$782,$A185,СВЦЭМ!$B$39:$B$782,H$155)+'СЕТ СН'!$F$12</f>
        <v>194.35154814000001</v>
      </c>
      <c r="I185" s="36">
        <f>SUMIFS(СВЦЭМ!$E$39:$E$782,СВЦЭМ!$A$39:$A$782,$A185,СВЦЭМ!$B$39:$B$782,I$155)+'СЕТ СН'!$F$12</f>
        <v>176.86247957</v>
      </c>
      <c r="J185" s="36">
        <f>SUMIFS(СВЦЭМ!$E$39:$E$782,СВЦЭМ!$A$39:$A$782,$A185,СВЦЭМ!$B$39:$B$782,J$155)+'СЕТ СН'!$F$12</f>
        <v>166.18148020000001</v>
      </c>
      <c r="K185" s="36">
        <f>SUMIFS(СВЦЭМ!$E$39:$E$782,СВЦЭМ!$A$39:$A$782,$A185,СВЦЭМ!$B$39:$B$782,K$155)+'СЕТ СН'!$F$12</f>
        <v>142.69184007000001</v>
      </c>
      <c r="L185" s="36">
        <f>SUMIFS(СВЦЭМ!$E$39:$E$782,СВЦЭМ!$A$39:$A$782,$A185,СВЦЭМ!$B$39:$B$782,L$155)+'СЕТ СН'!$F$12</f>
        <v>140.13110401</v>
      </c>
      <c r="M185" s="36">
        <f>SUMIFS(СВЦЭМ!$E$39:$E$782,СВЦЭМ!$A$39:$A$782,$A185,СВЦЭМ!$B$39:$B$782,M$155)+'СЕТ СН'!$F$12</f>
        <v>143.45231428</v>
      </c>
      <c r="N185" s="36">
        <f>SUMIFS(СВЦЭМ!$E$39:$E$782,СВЦЭМ!$A$39:$A$782,$A185,СВЦЭМ!$B$39:$B$782,N$155)+'СЕТ СН'!$F$12</f>
        <v>147.81942598000001</v>
      </c>
      <c r="O185" s="36">
        <f>SUMIFS(СВЦЭМ!$E$39:$E$782,СВЦЭМ!$A$39:$A$782,$A185,СВЦЭМ!$B$39:$B$782,O$155)+'СЕТ СН'!$F$12</f>
        <v>149.81264461000001</v>
      </c>
      <c r="P185" s="36">
        <f>SUMIFS(СВЦЭМ!$E$39:$E$782,СВЦЭМ!$A$39:$A$782,$A185,СВЦЭМ!$B$39:$B$782,P$155)+'СЕТ СН'!$F$12</f>
        <v>152.63935015000001</v>
      </c>
      <c r="Q185" s="36">
        <f>SUMIFS(СВЦЭМ!$E$39:$E$782,СВЦЭМ!$A$39:$A$782,$A185,СВЦЭМ!$B$39:$B$782,Q$155)+'СЕТ СН'!$F$12</f>
        <v>153.10849134</v>
      </c>
      <c r="R185" s="36">
        <f>SUMIFS(СВЦЭМ!$E$39:$E$782,СВЦЭМ!$A$39:$A$782,$A185,СВЦЭМ!$B$39:$B$782,R$155)+'СЕТ СН'!$F$12</f>
        <v>152.05726308999999</v>
      </c>
      <c r="S185" s="36">
        <f>SUMIFS(СВЦЭМ!$E$39:$E$782,СВЦЭМ!$A$39:$A$782,$A185,СВЦЭМ!$B$39:$B$782,S$155)+'СЕТ СН'!$F$12</f>
        <v>151.95709749</v>
      </c>
      <c r="T185" s="36">
        <f>SUMIFS(СВЦЭМ!$E$39:$E$782,СВЦЭМ!$A$39:$A$782,$A185,СВЦЭМ!$B$39:$B$782,T$155)+'СЕТ СН'!$F$12</f>
        <v>150.84838776000001</v>
      </c>
      <c r="U185" s="36">
        <f>SUMIFS(СВЦЭМ!$E$39:$E$782,СВЦЭМ!$A$39:$A$782,$A185,СВЦЭМ!$B$39:$B$782,U$155)+'СЕТ СН'!$F$12</f>
        <v>151.36934178999999</v>
      </c>
      <c r="V185" s="36">
        <f>SUMIFS(СВЦЭМ!$E$39:$E$782,СВЦЭМ!$A$39:$A$782,$A185,СВЦЭМ!$B$39:$B$782,V$155)+'СЕТ СН'!$F$12</f>
        <v>150.75975946</v>
      </c>
      <c r="W185" s="36">
        <f>SUMIFS(СВЦЭМ!$E$39:$E$782,СВЦЭМ!$A$39:$A$782,$A185,СВЦЭМ!$B$39:$B$782,W$155)+'СЕТ СН'!$F$12</f>
        <v>147.97435346</v>
      </c>
      <c r="X185" s="36">
        <f>SUMIFS(СВЦЭМ!$E$39:$E$782,СВЦЭМ!$A$39:$A$782,$A185,СВЦЭМ!$B$39:$B$782,X$155)+'СЕТ СН'!$F$12</f>
        <v>155.23312652000001</v>
      </c>
      <c r="Y185" s="36">
        <f>SUMIFS(СВЦЭМ!$E$39:$E$782,СВЦЭМ!$A$39:$A$782,$A185,СВЦЭМ!$B$39:$B$782,Y$155)+'СЕТ СН'!$F$12</f>
        <v>166.15117364</v>
      </c>
    </row>
    <row r="186" spans="1:27" ht="15.75" x14ac:dyDescent="0.2">
      <c r="A186" s="35">
        <f t="shared" si="4"/>
        <v>45138</v>
      </c>
      <c r="B186" s="36">
        <f>SUMIFS(СВЦЭМ!$E$39:$E$782,СВЦЭМ!$A$39:$A$782,$A186,СВЦЭМ!$B$39:$B$782,B$155)+'СЕТ СН'!$F$12</f>
        <v>170.71861938999999</v>
      </c>
      <c r="C186" s="36">
        <f>SUMIFS(СВЦЭМ!$E$39:$E$782,СВЦЭМ!$A$39:$A$782,$A186,СВЦЭМ!$B$39:$B$782,C$155)+'СЕТ СН'!$F$12</f>
        <v>179.26529994000001</v>
      </c>
      <c r="D186" s="36">
        <f>SUMIFS(СВЦЭМ!$E$39:$E$782,СВЦЭМ!$A$39:$A$782,$A186,СВЦЭМ!$B$39:$B$782,D$155)+'СЕТ СН'!$F$12</f>
        <v>195.16417454</v>
      </c>
      <c r="E186" s="36">
        <f>SUMIFS(СВЦЭМ!$E$39:$E$782,СВЦЭМ!$A$39:$A$782,$A186,СВЦЭМ!$B$39:$B$782,E$155)+'СЕТ СН'!$F$12</f>
        <v>198.713379</v>
      </c>
      <c r="F186" s="36">
        <f>SUMIFS(СВЦЭМ!$E$39:$E$782,СВЦЭМ!$A$39:$A$782,$A186,СВЦЭМ!$B$39:$B$782,F$155)+'СЕТ СН'!$F$12</f>
        <v>198.80326762999999</v>
      </c>
      <c r="G186" s="36">
        <f>SUMIFS(СВЦЭМ!$E$39:$E$782,СВЦЭМ!$A$39:$A$782,$A186,СВЦЭМ!$B$39:$B$782,G$155)+'СЕТ СН'!$F$12</f>
        <v>200.00484896</v>
      </c>
      <c r="H186" s="36">
        <f>SUMIFS(СВЦЭМ!$E$39:$E$782,СВЦЭМ!$A$39:$A$782,$A186,СВЦЭМ!$B$39:$B$782,H$155)+'СЕТ СН'!$F$12</f>
        <v>203.41643686</v>
      </c>
      <c r="I186" s="36">
        <f>SUMIFS(СВЦЭМ!$E$39:$E$782,СВЦЭМ!$A$39:$A$782,$A186,СВЦЭМ!$B$39:$B$782,I$155)+'СЕТ СН'!$F$12</f>
        <v>172.53072205999999</v>
      </c>
      <c r="J186" s="36">
        <f>SUMIFS(СВЦЭМ!$E$39:$E$782,СВЦЭМ!$A$39:$A$782,$A186,СВЦЭМ!$B$39:$B$782,J$155)+'СЕТ СН'!$F$12</f>
        <v>163.91240418999999</v>
      </c>
      <c r="K186" s="36">
        <f>SUMIFS(СВЦЭМ!$E$39:$E$782,СВЦЭМ!$A$39:$A$782,$A186,СВЦЭМ!$B$39:$B$782,K$155)+'СЕТ СН'!$F$12</f>
        <v>161.8243186</v>
      </c>
      <c r="L186" s="36">
        <f>SUMIFS(СВЦЭМ!$E$39:$E$782,СВЦЭМ!$A$39:$A$782,$A186,СВЦЭМ!$B$39:$B$782,L$155)+'СЕТ СН'!$F$12</f>
        <v>157.02933340999999</v>
      </c>
      <c r="M186" s="36">
        <f>SUMIFS(СВЦЭМ!$E$39:$E$782,СВЦЭМ!$A$39:$A$782,$A186,СВЦЭМ!$B$39:$B$782,M$155)+'СЕТ СН'!$F$12</f>
        <v>155.92962202000001</v>
      </c>
      <c r="N186" s="36">
        <f>SUMIFS(СВЦЭМ!$E$39:$E$782,СВЦЭМ!$A$39:$A$782,$A186,СВЦЭМ!$B$39:$B$782,N$155)+'СЕТ СН'!$F$12</f>
        <v>154.72625303000001</v>
      </c>
      <c r="O186" s="36">
        <f>SUMIFS(СВЦЭМ!$E$39:$E$782,СВЦЭМ!$A$39:$A$782,$A186,СВЦЭМ!$B$39:$B$782,O$155)+'СЕТ СН'!$F$12</f>
        <v>154.13029857999999</v>
      </c>
      <c r="P186" s="36">
        <f>SUMIFS(СВЦЭМ!$E$39:$E$782,СВЦЭМ!$A$39:$A$782,$A186,СВЦЭМ!$B$39:$B$782,P$155)+'СЕТ СН'!$F$12</f>
        <v>154.76950446000001</v>
      </c>
      <c r="Q186" s="36">
        <f>SUMIFS(СВЦЭМ!$E$39:$E$782,СВЦЭМ!$A$39:$A$782,$A186,СВЦЭМ!$B$39:$B$782,Q$155)+'СЕТ СН'!$F$12</f>
        <v>151.24653837</v>
      </c>
      <c r="R186" s="36">
        <f>SUMIFS(СВЦЭМ!$E$39:$E$782,СВЦЭМ!$A$39:$A$782,$A186,СВЦЭМ!$B$39:$B$782,R$155)+'СЕТ СН'!$F$12</f>
        <v>151.95727289999999</v>
      </c>
      <c r="S186" s="36">
        <f>SUMIFS(СВЦЭМ!$E$39:$E$782,СВЦЭМ!$A$39:$A$782,$A186,СВЦЭМ!$B$39:$B$782,S$155)+'СЕТ СН'!$F$12</f>
        <v>153.80270200999999</v>
      </c>
      <c r="T186" s="36">
        <f>SUMIFS(СВЦЭМ!$E$39:$E$782,СВЦЭМ!$A$39:$A$782,$A186,СВЦЭМ!$B$39:$B$782,T$155)+'СЕТ СН'!$F$12</f>
        <v>157.02625864000001</v>
      </c>
      <c r="U186" s="36">
        <f>SUMIFS(СВЦЭМ!$E$39:$E$782,СВЦЭМ!$A$39:$A$782,$A186,СВЦЭМ!$B$39:$B$782,U$155)+'СЕТ СН'!$F$12</f>
        <v>160.48771787999999</v>
      </c>
      <c r="V186" s="36">
        <f>SUMIFS(СВЦЭМ!$E$39:$E$782,СВЦЭМ!$A$39:$A$782,$A186,СВЦЭМ!$B$39:$B$782,V$155)+'СЕТ СН'!$F$12</f>
        <v>160.16602212999999</v>
      </c>
      <c r="W186" s="36">
        <f>SUMIFS(СВЦЭМ!$E$39:$E$782,СВЦЭМ!$A$39:$A$782,$A186,СВЦЭМ!$B$39:$B$782,W$155)+'СЕТ СН'!$F$12</f>
        <v>156.06648276999999</v>
      </c>
      <c r="X186" s="36">
        <f>SUMIFS(СВЦЭМ!$E$39:$E$782,СВЦЭМ!$A$39:$A$782,$A186,СВЦЭМ!$B$39:$B$782,X$155)+'СЕТ СН'!$F$12</f>
        <v>164.10845689000001</v>
      </c>
      <c r="Y186" s="36">
        <f>SUMIFS(СВЦЭМ!$E$39:$E$782,СВЦЭМ!$A$39:$A$782,$A186,СВЦЭМ!$B$39:$B$782,Y$155)+'СЕТ СН'!$F$12</f>
        <v>178.49331574000001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01.07.2023</v>
      </c>
      <c r="B191" s="36">
        <f>SUMIFS(СВЦЭМ!$F$39:$F$782,СВЦЭМ!$A$39:$A$782,$A191,СВЦЭМ!$B$39:$B$782,B$190)+'СЕТ СН'!$F$12</f>
        <v>175.67154884000001</v>
      </c>
      <c r="C191" s="36">
        <f>SUMIFS(СВЦЭМ!$F$39:$F$782,СВЦЭМ!$A$39:$A$782,$A191,СВЦЭМ!$B$39:$B$782,C$190)+'СЕТ СН'!$F$12</f>
        <v>184.75119548999999</v>
      </c>
      <c r="D191" s="36">
        <f>SUMIFS(СВЦЭМ!$F$39:$F$782,СВЦЭМ!$A$39:$A$782,$A191,СВЦЭМ!$B$39:$B$782,D$190)+'СЕТ СН'!$F$12</f>
        <v>188.17343449000001</v>
      </c>
      <c r="E191" s="36">
        <f>SUMIFS(СВЦЭМ!$F$39:$F$782,СВЦЭМ!$A$39:$A$782,$A191,СВЦЭМ!$B$39:$B$782,E$190)+'СЕТ СН'!$F$12</f>
        <v>187.87661524000001</v>
      </c>
      <c r="F191" s="36">
        <f>SUMIFS(СВЦЭМ!$F$39:$F$782,СВЦЭМ!$A$39:$A$782,$A191,СВЦЭМ!$B$39:$B$782,F$190)+'СЕТ СН'!$F$12</f>
        <v>188.10219602000001</v>
      </c>
      <c r="G191" s="36">
        <f>SUMIFS(СВЦЭМ!$F$39:$F$782,СВЦЭМ!$A$39:$A$782,$A191,СВЦЭМ!$B$39:$B$782,G$190)+'СЕТ СН'!$F$12</f>
        <v>188.27400258</v>
      </c>
      <c r="H191" s="36">
        <f>SUMIFS(СВЦЭМ!$F$39:$F$782,СВЦЭМ!$A$39:$A$782,$A191,СВЦЭМ!$B$39:$B$782,H$190)+'СЕТ СН'!$F$12</f>
        <v>188.8456137</v>
      </c>
      <c r="I191" s="36">
        <f>SUMIFS(СВЦЭМ!$F$39:$F$782,СВЦЭМ!$A$39:$A$782,$A191,СВЦЭМ!$B$39:$B$782,I$190)+'СЕТ СН'!$F$12</f>
        <v>177.64119074000001</v>
      </c>
      <c r="J191" s="36">
        <f>SUMIFS(СВЦЭМ!$F$39:$F$782,СВЦЭМ!$A$39:$A$782,$A191,СВЦЭМ!$B$39:$B$782,J$190)+'СЕТ СН'!$F$12</f>
        <v>164.54586054999999</v>
      </c>
      <c r="K191" s="36">
        <f>SUMIFS(СВЦЭМ!$F$39:$F$782,СВЦЭМ!$A$39:$A$782,$A191,СВЦЭМ!$B$39:$B$782,K$190)+'СЕТ СН'!$F$12</f>
        <v>156.87179019000001</v>
      </c>
      <c r="L191" s="36">
        <f>SUMIFS(СВЦЭМ!$F$39:$F$782,СВЦЭМ!$A$39:$A$782,$A191,СВЦЭМ!$B$39:$B$782,L$190)+'СЕТ СН'!$F$12</f>
        <v>151.97458169999999</v>
      </c>
      <c r="M191" s="36">
        <f>SUMIFS(СВЦЭМ!$F$39:$F$782,СВЦЭМ!$A$39:$A$782,$A191,СВЦЭМ!$B$39:$B$782,M$190)+'СЕТ СН'!$F$12</f>
        <v>149.24034442000001</v>
      </c>
      <c r="N191" s="36">
        <f>SUMIFS(СВЦЭМ!$F$39:$F$782,СВЦЭМ!$A$39:$A$782,$A191,СВЦЭМ!$B$39:$B$782,N$190)+'СЕТ СН'!$F$12</f>
        <v>148.04912408999999</v>
      </c>
      <c r="O191" s="36">
        <f>SUMIFS(СВЦЭМ!$F$39:$F$782,СВЦЭМ!$A$39:$A$782,$A191,СВЦЭМ!$B$39:$B$782,O$190)+'СЕТ СН'!$F$12</f>
        <v>149.29869024000001</v>
      </c>
      <c r="P191" s="36">
        <f>SUMIFS(СВЦЭМ!$F$39:$F$782,СВЦЭМ!$A$39:$A$782,$A191,СВЦЭМ!$B$39:$B$782,P$190)+'СЕТ СН'!$F$12</f>
        <v>150.28547845</v>
      </c>
      <c r="Q191" s="36">
        <f>SUMIFS(СВЦЭМ!$F$39:$F$782,СВЦЭМ!$A$39:$A$782,$A191,СВЦЭМ!$B$39:$B$782,Q$190)+'СЕТ СН'!$F$12</f>
        <v>150.08102793</v>
      </c>
      <c r="R191" s="36">
        <f>SUMIFS(СВЦЭМ!$F$39:$F$782,СВЦЭМ!$A$39:$A$782,$A191,СВЦЭМ!$B$39:$B$782,R$190)+'СЕТ СН'!$F$12</f>
        <v>148.71962384</v>
      </c>
      <c r="S191" s="36">
        <f>SUMIFS(СВЦЭМ!$F$39:$F$782,СВЦЭМ!$A$39:$A$782,$A191,СВЦЭМ!$B$39:$B$782,S$190)+'СЕТ СН'!$F$12</f>
        <v>148.97240650000001</v>
      </c>
      <c r="T191" s="36">
        <f>SUMIFS(СВЦЭМ!$F$39:$F$782,СВЦЭМ!$A$39:$A$782,$A191,СВЦЭМ!$B$39:$B$782,T$190)+'СЕТ СН'!$F$12</f>
        <v>149.93545262000001</v>
      </c>
      <c r="U191" s="36">
        <f>SUMIFS(СВЦЭМ!$F$39:$F$782,СВЦЭМ!$A$39:$A$782,$A191,СВЦЭМ!$B$39:$B$782,U$190)+'СЕТ СН'!$F$12</f>
        <v>151.62883124000001</v>
      </c>
      <c r="V191" s="36">
        <f>SUMIFS(СВЦЭМ!$F$39:$F$782,СВЦЭМ!$A$39:$A$782,$A191,СВЦЭМ!$B$39:$B$782,V$190)+'СЕТ СН'!$F$12</f>
        <v>152.67879712999999</v>
      </c>
      <c r="W191" s="36">
        <f>SUMIFS(СВЦЭМ!$F$39:$F$782,СВЦЭМ!$A$39:$A$782,$A191,СВЦЭМ!$B$39:$B$782,W$190)+'СЕТ СН'!$F$12</f>
        <v>150.12860727</v>
      </c>
      <c r="X191" s="36">
        <f>SUMIFS(СВЦЭМ!$F$39:$F$782,СВЦЭМ!$A$39:$A$782,$A191,СВЦЭМ!$B$39:$B$782,X$190)+'СЕТ СН'!$F$12</f>
        <v>155.11054096999999</v>
      </c>
      <c r="Y191" s="36">
        <f>SUMIFS(СВЦЭМ!$F$39:$F$782,СВЦЭМ!$A$39:$A$782,$A191,СВЦЭМ!$B$39:$B$782,Y$190)+'СЕТ СН'!$F$12</f>
        <v>162.76406438999999</v>
      </c>
      <c r="AA191" s="45"/>
    </row>
    <row r="192" spans="1:27" ht="15.75" x14ac:dyDescent="0.2">
      <c r="A192" s="35">
        <f>A191+1</f>
        <v>45109</v>
      </c>
      <c r="B192" s="36">
        <f>SUMIFS(СВЦЭМ!$F$39:$F$782,СВЦЭМ!$A$39:$A$782,$A192,СВЦЭМ!$B$39:$B$782,B$190)+'СЕТ СН'!$F$12</f>
        <v>151.42683260999999</v>
      </c>
      <c r="C192" s="36">
        <f>SUMIFS(СВЦЭМ!$F$39:$F$782,СВЦЭМ!$A$39:$A$782,$A192,СВЦЭМ!$B$39:$B$782,C$190)+'СЕТ СН'!$F$12</f>
        <v>158.65752207</v>
      </c>
      <c r="D192" s="36">
        <f>SUMIFS(СВЦЭМ!$F$39:$F$782,СВЦЭМ!$A$39:$A$782,$A192,СВЦЭМ!$B$39:$B$782,D$190)+'СЕТ СН'!$F$12</f>
        <v>164.6856531</v>
      </c>
      <c r="E192" s="36">
        <f>SUMIFS(СВЦЭМ!$F$39:$F$782,СВЦЭМ!$A$39:$A$782,$A192,СВЦЭМ!$B$39:$B$782,E$190)+'СЕТ СН'!$F$12</f>
        <v>168.27189935999999</v>
      </c>
      <c r="F192" s="36">
        <f>SUMIFS(СВЦЭМ!$F$39:$F$782,СВЦЭМ!$A$39:$A$782,$A192,СВЦЭМ!$B$39:$B$782,F$190)+'СЕТ СН'!$F$12</f>
        <v>167.37101415000001</v>
      </c>
      <c r="G192" s="36">
        <f>SUMIFS(СВЦЭМ!$F$39:$F$782,СВЦЭМ!$A$39:$A$782,$A192,СВЦЭМ!$B$39:$B$782,G$190)+'СЕТ СН'!$F$12</f>
        <v>164.44406581000001</v>
      </c>
      <c r="H192" s="36">
        <f>SUMIFS(СВЦЭМ!$F$39:$F$782,СВЦЭМ!$A$39:$A$782,$A192,СВЦЭМ!$B$39:$B$782,H$190)+'СЕТ СН'!$F$12</f>
        <v>167.68902263999999</v>
      </c>
      <c r="I192" s="36">
        <f>SUMIFS(СВЦЭМ!$F$39:$F$782,СВЦЭМ!$A$39:$A$782,$A192,СВЦЭМ!$B$39:$B$782,I$190)+'СЕТ СН'!$F$12</f>
        <v>166.49782715000001</v>
      </c>
      <c r="J192" s="36">
        <f>SUMIFS(СВЦЭМ!$F$39:$F$782,СВЦЭМ!$A$39:$A$782,$A192,СВЦЭМ!$B$39:$B$782,J$190)+'СЕТ СН'!$F$12</f>
        <v>155.75730432</v>
      </c>
      <c r="K192" s="36">
        <f>SUMIFS(СВЦЭМ!$F$39:$F$782,СВЦЭМ!$A$39:$A$782,$A192,СВЦЭМ!$B$39:$B$782,K$190)+'СЕТ СН'!$F$12</f>
        <v>149.25409131000001</v>
      </c>
      <c r="L192" s="36">
        <f>SUMIFS(СВЦЭМ!$F$39:$F$782,СВЦЭМ!$A$39:$A$782,$A192,СВЦЭМ!$B$39:$B$782,L$190)+'СЕТ СН'!$F$12</f>
        <v>143.16335816</v>
      </c>
      <c r="M192" s="36">
        <f>SUMIFS(СВЦЭМ!$F$39:$F$782,СВЦЭМ!$A$39:$A$782,$A192,СВЦЭМ!$B$39:$B$782,M$190)+'СЕТ СН'!$F$12</f>
        <v>140.15538024</v>
      </c>
      <c r="N192" s="36">
        <f>SUMIFS(СВЦЭМ!$F$39:$F$782,СВЦЭМ!$A$39:$A$782,$A192,СВЦЭМ!$B$39:$B$782,N$190)+'СЕТ СН'!$F$12</f>
        <v>138.47764921000001</v>
      </c>
      <c r="O192" s="36">
        <f>SUMIFS(СВЦЭМ!$F$39:$F$782,СВЦЭМ!$A$39:$A$782,$A192,СВЦЭМ!$B$39:$B$782,O$190)+'СЕТ СН'!$F$12</f>
        <v>138.70013098000001</v>
      </c>
      <c r="P192" s="36">
        <f>SUMIFS(СВЦЭМ!$F$39:$F$782,СВЦЭМ!$A$39:$A$782,$A192,СВЦЭМ!$B$39:$B$782,P$190)+'СЕТ СН'!$F$12</f>
        <v>140.49353008</v>
      </c>
      <c r="Q192" s="36">
        <f>SUMIFS(СВЦЭМ!$F$39:$F$782,СВЦЭМ!$A$39:$A$782,$A192,СВЦЭМ!$B$39:$B$782,Q$190)+'СЕТ СН'!$F$12</f>
        <v>140.24553853</v>
      </c>
      <c r="R192" s="36">
        <f>SUMIFS(СВЦЭМ!$F$39:$F$782,СВЦЭМ!$A$39:$A$782,$A192,СВЦЭМ!$B$39:$B$782,R$190)+'СЕТ СН'!$F$12</f>
        <v>140.12145519000001</v>
      </c>
      <c r="S192" s="36">
        <f>SUMIFS(СВЦЭМ!$F$39:$F$782,СВЦЭМ!$A$39:$A$782,$A192,СВЦЭМ!$B$39:$B$782,S$190)+'СЕТ СН'!$F$12</f>
        <v>140.66438081999999</v>
      </c>
      <c r="T192" s="36">
        <f>SUMIFS(СВЦЭМ!$F$39:$F$782,СВЦЭМ!$A$39:$A$782,$A192,СВЦЭМ!$B$39:$B$782,T$190)+'СЕТ СН'!$F$12</f>
        <v>139.60590123</v>
      </c>
      <c r="U192" s="36">
        <f>SUMIFS(СВЦЭМ!$F$39:$F$782,СВЦЭМ!$A$39:$A$782,$A192,СВЦЭМ!$B$39:$B$782,U$190)+'СЕТ СН'!$F$12</f>
        <v>140.38750494999999</v>
      </c>
      <c r="V192" s="36">
        <f>SUMIFS(СВЦЭМ!$F$39:$F$782,СВЦЭМ!$A$39:$A$782,$A192,СВЦЭМ!$B$39:$B$782,V$190)+'СЕТ СН'!$F$12</f>
        <v>140.78565742000001</v>
      </c>
      <c r="W192" s="36">
        <f>SUMIFS(СВЦЭМ!$F$39:$F$782,СВЦЭМ!$A$39:$A$782,$A192,СВЦЭМ!$B$39:$B$782,W$190)+'СЕТ СН'!$F$12</f>
        <v>138.76488004000001</v>
      </c>
      <c r="X192" s="36">
        <f>SUMIFS(СВЦЭМ!$F$39:$F$782,СВЦЭМ!$A$39:$A$782,$A192,СВЦЭМ!$B$39:$B$782,X$190)+'СЕТ СН'!$F$12</f>
        <v>142.19138089</v>
      </c>
      <c r="Y192" s="36">
        <f>SUMIFS(СВЦЭМ!$F$39:$F$782,СВЦЭМ!$A$39:$A$782,$A192,СВЦЭМ!$B$39:$B$782,Y$190)+'СЕТ СН'!$F$12</f>
        <v>151.95390788</v>
      </c>
    </row>
    <row r="193" spans="1:25" ht="15.75" x14ac:dyDescent="0.2">
      <c r="A193" s="35">
        <f t="shared" ref="A193:A221" si="5">A192+1</f>
        <v>45110</v>
      </c>
      <c r="B193" s="36">
        <f>SUMIFS(СВЦЭМ!$F$39:$F$782,СВЦЭМ!$A$39:$A$782,$A193,СВЦЭМ!$B$39:$B$782,B$190)+'СЕТ СН'!$F$12</f>
        <v>164.86318790999999</v>
      </c>
      <c r="C193" s="36">
        <f>SUMIFS(СВЦЭМ!$F$39:$F$782,СВЦЭМ!$A$39:$A$782,$A193,СВЦЭМ!$B$39:$B$782,C$190)+'СЕТ СН'!$F$12</f>
        <v>172.12629386</v>
      </c>
      <c r="D193" s="36">
        <f>SUMIFS(СВЦЭМ!$F$39:$F$782,СВЦЭМ!$A$39:$A$782,$A193,СВЦЭМ!$B$39:$B$782,D$190)+'СЕТ СН'!$F$12</f>
        <v>175.96117584000001</v>
      </c>
      <c r="E193" s="36">
        <f>SUMIFS(СВЦЭМ!$F$39:$F$782,СВЦЭМ!$A$39:$A$782,$A193,СВЦЭМ!$B$39:$B$782,E$190)+'СЕТ СН'!$F$12</f>
        <v>178.79194276000001</v>
      </c>
      <c r="F193" s="36">
        <f>SUMIFS(СВЦЭМ!$F$39:$F$782,СВЦЭМ!$A$39:$A$782,$A193,СВЦЭМ!$B$39:$B$782,F$190)+'СЕТ СН'!$F$12</f>
        <v>179.21776709</v>
      </c>
      <c r="G193" s="36">
        <f>SUMIFS(СВЦЭМ!$F$39:$F$782,СВЦЭМ!$A$39:$A$782,$A193,СВЦЭМ!$B$39:$B$782,G$190)+'СЕТ СН'!$F$12</f>
        <v>177.75792967000001</v>
      </c>
      <c r="H193" s="36">
        <f>SUMIFS(СВЦЭМ!$F$39:$F$782,СВЦЭМ!$A$39:$A$782,$A193,СВЦЭМ!$B$39:$B$782,H$190)+'СЕТ СН'!$F$12</f>
        <v>168.99187119999999</v>
      </c>
      <c r="I193" s="36">
        <f>SUMIFS(СВЦЭМ!$F$39:$F$782,СВЦЭМ!$A$39:$A$782,$A193,СВЦЭМ!$B$39:$B$782,I$190)+'СЕТ СН'!$F$12</f>
        <v>157.10548464999999</v>
      </c>
      <c r="J193" s="36">
        <f>SUMIFS(СВЦЭМ!$F$39:$F$782,СВЦЭМ!$A$39:$A$782,$A193,СВЦЭМ!$B$39:$B$782,J$190)+'СЕТ СН'!$F$12</f>
        <v>147.56211206</v>
      </c>
      <c r="K193" s="36">
        <f>SUMIFS(СВЦЭМ!$F$39:$F$782,СВЦЭМ!$A$39:$A$782,$A193,СВЦЭМ!$B$39:$B$782,K$190)+'СЕТ СН'!$F$12</f>
        <v>139.85454659999999</v>
      </c>
      <c r="L193" s="36">
        <f>SUMIFS(СВЦЭМ!$F$39:$F$782,СВЦЭМ!$A$39:$A$782,$A193,СВЦЭМ!$B$39:$B$782,L$190)+'СЕТ СН'!$F$12</f>
        <v>142.50070382000001</v>
      </c>
      <c r="M193" s="36">
        <f>SUMIFS(СВЦЭМ!$F$39:$F$782,СВЦЭМ!$A$39:$A$782,$A193,СВЦЭМ!$B$39:$B$782,M$190)+'СЕТ СН'!$F$12</f>
        <v>140.70619098</v>
      </c>
      <c r="N193" s="36">
        <f>SUMIFS(СВЦЭМ!$F$39:$F$782,СВЦЭМ!$A$39:$A$782,$A193,СВЦЭМ!$B$39:$B$782,N$190)+'СЕТ СН'!$F$12</f>
        <v>141.10570132000001</v>
      </c>
      <c r="O193" s="36">
        <f>SUMIFS(СВЦЭМ!$F$39:$F$782,СВЦЭМ!$A$39:$A$782,$A193,СВЦЭМ!$B$39:$B$782,O$190)+'СЕТ СН'!$F$12</f>
        <v>140.066812</v>
      </c>
      <c r="P193" s="36">
        <f>SUMIFS(СВЦЭМ!$F$39:$F$782,СВЦЭМ!$A$39:$A$782,$A193,СВЦЭМ!$B$39:$B$782,P$190)+'СЕТ СН'!$F$12</f>
        <v>140.75819326000001</v>
      </c>
      <c r="Q193" s="36">
        <f>SUMIFS(СВЦЭМ!$F$39:$F$782,СВЦЭМ!$A$39:$A$782,$A193,СВЦЭМ!$B$39:$B$782,Q$190)+'СЕТ СН'!$F$12</f>
        <v>142.65917863999999</v>
      </c>
      <c r="R193" s="36">
        <f>SUMIFS(СВЦЭМ!$F$39:$F$782,СВЦЭМ!$A$39:$A$782,$A193,СВЦЭМ!$B$39:$B$782,R$190)+'СЕТ СН'!$F$12</f>
        <v>143.66803526000001</v>
      </c>
      <c r="S193" s="36">
        <f>SUMIFS(СВЦЭМ!$F$39:$F$782,СВЦЭМ!$A$39:$A$782,$A193,СВЦЭМ!$B$39:$B$782,S$190)+'СЕТ СН'!$F$12</f>
        <v>144.03928518000001</v>
      </c>
      <c r="T193" s="36">
        <f>SUMIFS(СВЦЭМ!$F$39:$F$782,СВЦЭМ!$A$39:$A$782,$A193,СВЦЭМ!$B$39:$B$782,T$190)+'СЕТ СН'!$F$12</f>
        <v>145.73061478</v>
      </c>
      <c r="U193" s="36">
        <f>SUMIFS(СВЦЭМ!$F$39:$F$782,СВЦЭМ!$A$39:$A$782,$A193,СВЦЭМ!$B$39:$B$782,U$190)+'СЕТ СН'!$F$12</f>
        <v>147.14723465</v>
      </c>
      <c r="V193" s="36">
        <f>SUMIFS(СВЦЭМ!$F$39:$F$782,СВЦЭМ!$A$39:$A$782,$A193,СВЦЭМ!$B$39:$B$782,V$190)+'СЕТ СН'!$F$12</f>
        <v>146.68418933000001</v>
      </c>
      <c r="W193" s="36">
        <f>SUMIFS(СВЦЭМ!$F$39:$F$782,СВЦЭМ!$A$39:$A$782,$A193,СВЦЭМ!$B$39:$B$782,W$190)+'СЕТ СН'!$F$12</f>
        <v>146.65531354000001</v>
      </c>
      <c r="X193" s="36">
        <f>SUMIFS(СВЦЭМ!$F$39:$F$782,СВЦЭМ!$A$39:$A$782,$A193,СВЦЭМ!$B$39:$B$782,X$190)+'СЕТ СН'!$F$12</f>
        <v>149.80452457000001</v>
      </c>
      <c r="Y193" s="36">
        <f>SUMIFS(СВЦЭМ!$F$39:$F$782,СВЦЭМ!$A$39:$A$782,$A193,СВЦЭМ!$B$39:$B$782,Y$190)+'СЕТ СН'!$F$12</f>
        <v>158.28706306000001</v>
      </c>
    </row>
    <row r="194" spans="1:25" ht="15.75" x14ac:dyDescent="0.2">
      <c r="A194" s="35">
        <f t="shared" si="5"/>
        <v>45111</v>
      </c>
      <c r="B194" s="36">
        <f>SUMIFS(СВЦЭМ!$F$39:$F$782,СВЦЭМ!$A$39:$A$782,$A194,СВЦЭМ!$B$39:$B$782,B$190)+'СЕТ СН'!$F$12</f>
        <v>174.81435195</v>
      </c>
      <c r="C194" s="36">
        <f>SUMIFS(СВЦЭМ!$F$39:$F$782,СВЦЭМ!$A$39:$A$782,$A194,СВЦЭМ!$B$39:$B$782,C$190)+'СЕТ СН'!$F$12</f>
        <v>181.98226994000001</v>
      </c>
      <c r="D194" s="36">
        <f>SUMIFS(СВЦЭМ!$F$39:$F$782,СВЦЭМ!$A$39:$A$782,$A194,СВЦЭМ!$B$39:$B$782,D$190)+'СЕТ СН'!$F$12</f>
        <v>183.23784857999999</v>
      </c>
      <c r="E194" s="36">
        <f>SUMIFS(СВЦЭМ!$F$39:$F$782,СВЦЭМ!$A$39:$A$782,$A194,СВЦЭМ!$B$39:$B$782,E$190)+'СЕТ СН'!$F$12</f>
        <v>184.91916304</v>
      </c>
      <c r="F194" s="36">
        <f>SUMIFS(СВЦЭМ!$F$39:$F$782,СВЦЭМ!$A$39:$A$782,$A194,СВЦЭМ!$B$39:$B$782,F$190)+'СЕТ СН'!$F$12</f>
        <v>183.96574719</v>
      </c>
      <c r="G194" s="36">
        <f>SUMIFS(СВЦЭМ!$F$39:$F$782,СВЦЭМ!$A$39:$A$782,$A194,СВЦЭМ!$B$39:$B$782,G$190)+'СЕТ СН'!$F$12</f>
        <v>178.22976854999999</v>
      </c>
      <c r="H194" s="36">
        <f>SUMIFS(СВЦЭМ!$F$39:$F$782,СВЦЭМ!$A$39:$A$782,$A194,СВЦЭМ!$B$39:$B$782,H$190)+'СЕТ СН'!$F$12</f>
        <v>174.85158233999999</v>
      </c>
      <c r="I194" s="36">
        <f>SUMIFS(СВЦЭМ!$F$39:$F$782,СВЦЭМ!$A$39:$A$782,$A194,СВЦЭМ!$B$39:$B$782,I$190)+'СЕТ СН'!$F$12</f>
        <v>164.01981287999999</v>
      </c>
      <c r="J194" s="36">
        <f>SUMIFS(СВЦЭМ!$F$39:$F$782,СВЦЭМ!$A$39:$A$782,$A194,СВЦЭМ!$B$39:$B$782,J$190)+'СЕТ СН'!$F$12</f>
        <v>154.52951722</v>
      </c>
      <c r="K194" s="36">
        <f>SUMIFS(СВЦЭМ!$F$39:$F$782,СВЦЭМ!$A$39:$A$782,$A194,СВЦЭМ!$B$39:$B$782,K$190)+'СЕТ СН'!$F$12</f>
        <v>152.67872767</v>
      </c>
      <c r="L194" s="36">
        <f>SUMIFS(СВЦЭМ!$F$39:$F$782,СВЦЭМ!$A$39:$A$782,$A194,СВЦЭМ!$B$39:$B$782,L$190)+'СЕТ СН'!$F$12</f>
        <v>150.53121505999999</v>
      </c>
      <c r="M194" s="36">
        <f>SUMIFS(СВЦЭМ!$F$39:$F$782,СВЦЭМ!$A$39:$A$782,$A194,СВЦЭМ!$B$39:$B$782,M$190)+'СЕТ СН'!$F$12</f>
        <v>149.65773254999999</v>
      </c>
      <c r="N194" s="36">
        <f>SUMIFS(СВЦЭМ!$F$39:$F$782,СВЦЭМ!$A$39:$A$782,$A194,СВЦЭМ!$B$39:$B$782,N$190)+'СЕТ СН'!$F$12</f>
        <v>151.25740228000001</v>
      </c>
      <c r="O194" s="36">
        <f>SUMIFS(СВЦЭМ!$F$39:$F$782,СВЦЭМ!$A$39:$A$782,$A194,СВЦЭМ!$B$39:$B$782,O$190)+'СЕТ СН'!$F$12</f>
        <v>151.30597448</v>
      </c>
      <c r="P194" s="36">
        <f>SUMIFS(СВЦЭМ!$F$39:$F$782,СВЦЭМ!$A$39:$A$782,$A194,СВЦЭМ!$B$39:$B$782,P$190)+'СЕТ СН'!$F$12</f>
        <v>151.33285569</v>
      </c>
      <c r="Q194" s="36">
        <f>SUMIFS(СВЦЭМ!$F$39:$F$782,СВЦЭМ!$A$39:$A$782,$A194,СВЦЭМ!$B$39:$B$782,Q$190)+'СЕТ СН'!$F$12</f>
        <v>151.21977099</v>
      </c>
      <c r="R194" s="36">
        <f>SUMIFS(СВЦЭМ!$F$39:$F$782,СВЦЭМ!$A$39:$A$782,$A194,СВЦЭМ!$B$39:$B$782,R$190)+'СЕТ СН'!$F$12</f>
        <v>151.72504057</v>
      </c>
      <c r="S194" s="36">
        <f>SUMIFS(СВЦЭМ!$F$39:$F$782,СВЦЭМ!$A$39:$A$782,$A194,СВЦЭМ!$B$39:$B$782,S$190)+'СЕТ СН'!$F$12</f>
        <v>152.33808547999999</v>
      </c>
      <c r="T194" s="36">
        <f>SUMIFS(СВЦЭМ!$F$39:$F$782,СВЦЭМ!$A$39:$A$782,$A194,СВЦЭМ!$B$39:$B$782,T$190)+'СЕТ СН'!$F$12</f>
        <v>151.5899052</v>
      </c>
      <c r="U194" s="36">
        <f>SUMIFS(СВЦЭМ!$F$39:$F$782,СВЦЭМ!$A$39:$A$782,$A194,СВЦЭМ!$B$39:$B$782,U$190)+'СЕТ СН'!$F$12</f>
        <v>151.06608277000001</v>
      </c>
      <c r="V194" s="36">
        <f>SUMIFS(СВЦЭМ!$F$39:$F$782,СВЦЭМ!$A$39:$A$782,$A194,СВЦЭМ!$B$39:$B$782,V$190)+'СЕТ СН'!$F$12</f>
        <v>148.77411257</v>
      </c>
      <c r="W194" s="36">
        <f>SUMIFS(СВЦЭМ!$F$39:$F$782,СВЦЭМ!$A$39:$A$782,$A194,СВЦЭМ!$B$39:$B$782,W$190)+'СЕТ СН'!$F$12</f>
        <v>146.67898646</v>
      </c>
      <c r="X194" s="36">
        <f>SUMIFS(СВЦЭМ!$F$39:$F$782,СВЦЭМ!$A$39:$A$782,$A194,СВЦЭМ!$B$39:$B$782,X$190)+'СЕТ СН'!$F$12</f>
        <v>151.63407183999999</v>
      </c>
      <c r="Y194" s="36">
        <f>SUMIFS(СВЦЭМ!$F$39:$F$782,СВЦЭМ!$A$39:$A$782,$A194,СВЦЭМ!$B$39:$B$782,Y$190)+'СЕТ СН'!$F$12</f>
        <v>156.13221135000001</v>
      </c>
    </row>
    <row r="195" spans="1:25" ht="15.75" x14ac:dyDescent="0.2">
      <c r="A195" s="35">
        <f t="shared" si="5"/>
        <v>45112</v>
      </c>
      <c r="B195" s="36">
        <f>SUMIFS(СВЦЭМ!$F$39:$F$782,СВЦЭМ!$A$39:$A$782,$A195,СВЦЭМ!$B$39:$B$782,B$190)+'СЕТ СН'!$F$12</f>
        <v>152.89658939</v>
      </c>
      <c r="C195" s="36">
        <f>SUMIFS(СВЦЭМ!$F$39:$F$782,СВЦЭМ!$A$39:$A$782,$A195,СВЦЭМ!$B$39:$B$782,C$190)+'СЕТ СН'!$F$12</f>
        <v>159.00127846999999</v>
      </c>
      <c r="D195" s="36">
        <f>SUMIFS(СВЦЭМ!$F$39:$F$782,СВЦЭМ!$A$39:$A$782,$A195,СВЦЭМ!$B$39:$B$782,D$190)+'СЕТ СН'!$F$12</f>
        <v>170.36021740000001</v>
      </c>
      <c r="E195" s="36">
        <f>SUMIFS(СВЦЭМ!$F$39:$F$782,СВЦЭМ!$A$39:$A$782,$A195,СВЦЭМ!$B$39:$B$782,E$190)+'СЕТ СН'!$F$12</f>
        <v>170.66140959000001</v>
      </c>
      <c r="F195" s="36">
        <f>SUMIFS(СВЦЭМ!$F$39:$F$782,СВЦЭМ!$A$39:$A$782,$A195,СВЦЭМ!$B$39:$B$782,F$190)+'СЕТ СН'!$F$12</f>
        <v>170.20609687000001</v>
      </c>
      <c r="G195" s="36">
        <f>SUMIFS(СВЦЭМ!$F$39:$F$782,СВЦЭМ!$A$39:$A$782,$A195,СВЦЭМ!$B$39:$B$782,G$190)+'СЕТ СН'!$F$12</f>
        <v>169.63886757</v>
      </c>
      <c r="H195" s="36">
        <f>SUMIFS(СВЦЭМ!$F$39:$F$782,СВЦЭМ!$A$39:$A$782,$A195,СВЦЭМ!$B$39:$B$782,H$190)+'СЕТ СН'!$F$12</f>
        <v>164.74287465</v>
      </c>
      <c r="I195" s="36">
        <f>SUMIFS(СВЦЭМ!$F$39:$F$782,СВЦЭМ!$A$39:$A$782,$A195,СВЦЭМ!$B$39:$B$782,I$190)+'СЕТ СН'!$F$12</f>
        <v>158.02307175000001</v>
      </c>
      <c r="J195" s="36">
        <f>SUMIFS(СВЦЭМ!$F$39:$F$782,СВЦЭМ!$A$39:$A$782,$A195,СВЦЭМ!$B$39:$B$782,J$190)+'СЕТ СН'!$F$12</f>
        <v>149.67416231999999</v>
      </c>
      <c r="K195" s="36">
        <f>SUMIFS(СВЦЭМ!$F$39:$F$782,СВЦЭМ!$A$39:$A$782,$A195,СВЦЭМ!$B$39:$B$782,K$190)+'СЕТ СН'!$F$12</f>
        <v>142.77991569</v>
      </c>
      <c r="L195" s="36">
        <f>SUMIFS(СВЦЭМ!$F$39:$F$782,СВЦЭМ!$A$39:$A$782,$A195,СВЦЭМ!$B$39:$B$782,L$190)+'СЕТ СН'!$F$12</f>
        <v>138.89216055</v>
      </c>
      <c r="M195" s="36">
        <f>SUMIFS(СВЦЭМ!$F$39:$F$782,СВЦЭМ!$A$39:$A$782,$A195,СВЦЭМ!$B$39:$B$782,M$190)+'СЕТ СН'!$F$12</f>
        <v>135.89646929</v>
      </c>
      <c r="N195" s="36">
        <f>SUMIFS(СВЦЭМ!$F$39:$F$782,СВЦЭМ!$A$39:$A$782,$A195,СВЦЭМ!$B$39:$B$782,N$190)+'СЕТ СН'!$F$12</f>
        <v>137.72910984999999</v>
      </c>
      <c r="O195" s="36">
        <f>SUMIFS(СВЦЭМ!$F$39:$F$782,СВЦЭМ!$A$39:$A$782,$A195,СВЦЭМ!$B$39:$B$782,O$190)+'СЕТ СН'!$F$12</f>
        <v>138.80127596</v>
      </c>
      <c r="P195" s="36">
        <f>SUMIFS(СВЦЭМ!$F$39:$F$782,СВЦЭМ!$A$39:$A$782,$A195,СВЦЭМ!$B$39:$B$782,P$190)+'СЕТ СН'!$F$12</f>
        <v>139.04746179</v>
      </c>
      <c r="Q195" s="36">
        <f>SUMIFS(СВЦЭМ!$F$39:$F$782,СВЦЭМ!$A$39:$A$782,$A195,СВЦЭМ!$B$39:$B$782,Q$190)+'СЕТ СН'!$F$12</f>
        <v>138.71001941</v>
      </c>
      <c r="R195" s="36">
        <f>SUMIFS(СВЦЭМ!$F$39:$F$782,СВЦЭМ!$A$39:$A$782,$A195,СВЦЭМ!$B$39:$B$782,R$190)+'СЕТ СН'!$F$12</f>
        <v>139.07706711</v>
      </c>
      <c r="S195" s="36">
        <f>SUMIFS(СВЦЭМ!$F$39:$F$782,СВЦЭМ!$A$39:$A$782,$A195,СВЦЭМ!$B$39:$B$782,S$190)+'СЕТ СН'!$F$12</f>
        <v>136.64657982</v>
      </c>
      <c r="T195" s="36">
        <f>SUMIFS(СВЦЭМ!$F$39:$F$782,СВЦЭМ!$A$39:$A$782,$A195,СВЦЭМ!$B$39:$B$782,T$190)+'СЕТ СН'!$F$12</f>
        <v>135.60379784</v>
      </c>
      <c r="U195" s="36">
        <f>SUMIFS(СВЦЭМ!$F$39:$F$782,СВЦЭМ!$A$39:$A$782,$A195,СВЦЭМ!$B$39:$B$782,U$190)+'СЕТ СН'!$F$12</f>
        <v>136.00362781999999</v>
      </c>
      <c r="V195" s="36">
        <f>SUMIFS(СВЦЭМ!$F$39:$F$782,СВЦЭМ!$A$39:$A$782,$A195,СВЦЭМ!$B$39:$B$782,V$190)+'СЕТ СН'!$F$12</f>
        <v>137.07471552999999</v>
      </c>
      <c r="W195" s="36">
        <f>SUMIFS(СВЦЭМ!$F$39:$F$782,СВЦЭМ!$A$39:$A$782,$A195,СВЦЭМ!$B$39:$B$782,W$190)+'СЕТ СН'!$F$12</f>
        <v>136.74058758000001</v>
      </c>
      <c r="X195" s="36">
        <f>SUMIFS(СВЦЭМ!$F$39:$F$782,СВЦЭМ!$A$39:$A$782,$A195,СВЦЭМ!$B$39:$B$782,X$190)+'СЕТ СН'!$F$12</f>
        <v>141.11757797999999</v>
      </c>
      <c r="Y195" s="36">
        <f>SUMIFS(СВЦЭМ!$F$39:$F$782,СВЦЭМ!$A$39:$A$782,$A195,СВЦЭМ!$B$39:$B$782,Y$190)+'СЕТ СН'!$F$12</f>
        <v>149.91363301999999</v>
      </c>
    </row>
    <row r="196" spans="1:25" ht="15.75" x14ac:dyDescent="0.2">
      <c r="A196" s="35">
        <f t="shared" si="5"/>
        <v>45113</v>
      </c>
      <c r="B196" s="36">
        <f>SUMIFS(СВЦЭМ!$F$39:$F$782,СВЦЭМ!$A$39:$A$782,$A196,СВЦЭМ!$B$39:$B$782,B$190)+'СЕТ СН'!$F$12</f>
        <v>160.01604689000001</v>
      </c>
      <c r="C196" s="36">
        <f>SUMIFS(СВЦЭМ!$F$39:$F$782,СВЦЭМ!$A$39:$A$782,$A196,СВЦЭМ!$B$39:$B$782,C$190)+'СЕТ СН'!$F$12</f>
        <v>165.05830295999999</v>
      </c>
      <c r="D196" s="36">
        <f>SUMIFS(СВЦЭМ!$F$39:$F$782,СВЦЭМ!$A$39:$A$782,$A196,СВЦЭМ!$B$39:$B$782,D$190)+'СЕТ СН'!$F$12</f>
        <v>167.68328536000001</v>
      </c>
      <c r="E196" s="36">
        <f>SUMIFS(СВЦЭМ!$F$39:$F$782,СВЦЭМ!$A$39:$A$782,$A196,СВЦЭМ!$B$39:$B$782,E$190)+'СЕТ СН'!$F$12</f>
        <v>167.96787899</v>
      </c>
      <c r="F196" s="36">
        <f>SUMIFS(СВЦЭМ!$F$39:$F$782,СВЦЭМ!$A$39:$A$782,$A196,СВЦЭМ!$B$39:$B$782,F$190)+'СЕТ СН'!$F$12</f>
        <v>167.15895961999999</v>
      </c>
      <c r="G196" s="36">
        <f>SUMIFS(СВЦЭМ!$F$39:$F$782,СВЦЭМ!$A$39:$A$782,$A196,СВЦЭМ!$B$39:$B$782,G$190)+'СЕТ СН'!$F$12</f>
        <v>165.28925466000001</v>
      </c>
      <c r="H196" s="36">
        <f>SUMIFS(СВЦЭМ!$F$39:$F$782,СВЦЭМ!$A$39:$A$782,$A196,СВЦЭМ!$B$39:$B$782,H$190)+'СЕТ СН'!$F$12</f>
        <v>161.33809656</v>
      </c>
      <c r="I196" s="36">
        <f>SUMIFS(СВЦЭМ!$F$39:$F$782,СВЦЭМ!$A$39:$A$782,$A196,СВЦЭМ!$B$39:$B$782,I$190)+'СЕТ СН'!$F$12</f>
        <v>150.96152932999999</v>
      </c>
      <c r="J196" s="36">
        <f>SUMIFS(СВЦЭМ!$F$39:$F$782,СВЦЭМ!$A$39:$A$782,$A196,СВЦЭМ!$B$39:$B$782,J$190)+'СЕТ СН'!$F$12</f>
        <v>142.42052401000001</v>
      </c>
      <c r="K196" s="36">
        <f>SUMIFS(СВЦЭМ!$F$39:$F$782,СВЦЭМ!$A$39:$A$782,$A196,СВЦЭМ!$B$39:$B$782,K$190)+'СЕТ СН'!$F$12</f>
        <v>138.15636128</v>
      </c>
      <c r="L196" s="36">
        <f>SUMIFS(СВЦЭМ!$F$39:$F$782,СВЦЭМ!$A$39:$A$782,$A196,СВЦЭМ!$B$39:$B$782,L$190)+'СЕТ СН'!$F$12</f>
        <v>137.87914953000001</v>
      </c>
      <c r="M196" s="36">
        <f>SUMIFS(СВЦЭМ!$F$39:$F$782,СВЦЭМ!$A$39:$A$782,$A196,СВЦЭМ!$B$39:$B$782,M$190)+'СЕТ СН'!$F$12</f>
        <v>139.61084389999999</v>
      </c>
      <c r="N196" s="36">
        <f>SUMIFS(СВЦЭМ!$F$39:$F$782,СВЦЭМ!$A$39:$A$782,$A196,СВЦЭМ!$B$39:$B$782,N$190)+'СЕТ СН'!$F$12</f>
        <v>139.91882118000001</v>
      </c>
      <c r="O196" s="36">
        <f>SUMIFS(СВЦЭМ!$F$39:$F$782,СВЦЭМ!$A$39:$A$782,$A196,СВЦЭМ!$B$39:$B$782,O$190)+'СЕТ СН'!$F$12</f>
        <v>140.61685023999999</v>
      </c>
      <c r="P196" s="36">
        <f>SUMIFS(СВЦЭМ!$F$39:$F$782,СВЦЭМ!$A$39:$A$782,$A196,СВЦЭМ!$B$39:$B$782,P$190)+'СЕТ СН'!$F$12</f>
        <v>141.7795327</v>
      </c>
      <c r="Q196" s="36">
        <f>SUMIFS(СВЦЭМ!$F$39:$F$782,СВЦЭМ!$A$39:$A$782,$A196,СВЦЭМ!$B$39:$B$782,Q$190)+'СЕТ СН'!$F$12</f>
        <v>142.26507900999999</v>
      </c>
      <c r="R196" s="36">
        <f>SUMIFS(СВЦЭМ!$F$39:$F$782,СВЦЭМ!$A$39:$A$782,$A196,СВЦЭМ!$B$39:$B$782,R$190)+'СЕТ СН'!$F$12</f>
        <v>140.90805786999999</v>
      </c>
      <c r="S196" s="36">
        <f>SUMIFS(СВЦЭМ!$F$39:$F$782,СВЦЭМ!$A$39:$A$782,$A196,СВЦЭМ!$B$39:$B$782,S$190)+'СЕТ СН'!$F$12</f>
        <v>140.52934071999999</v>
      </c>
      <c r="T196" s="36">
        <f>SUMIFS(СВЦЭМ!$F$39:$F$782,СВЦЭМ!$A$39:$A$782,$A196,СВЦЭМ!$B$39:$B$782,T$190)+'СЕТ СН'!$F$12</f>
        <v>141.10252156999999</v>
      </c>
      <c r="U196" s="36">
        <f>SUMIFS(СВЦЭМ!$F$39:$F$782,СВЦЭМ!$A$39:$A$782,$A196,СВЦЭМ!$B$39:$B$782,U$190)+'СЕТ СН'!$F$12</f>
        <v>139.11473063</v>
      </c>
      <c r="V196" s="36">
        <f>SUMIFS(СВЦЭМ!$F$39:$F$782,СВЦЭМ!$A$39:$A$782,$A196,СВЦЭМ!$B$39:$B$782,V$190)+'СЕТ СН'!$F$12</f>
        <v>139.78950965000001</v>
      </c>
      <c r="W196" s="36">
        <f>SUMIFS(СВЦЭМ!$F$39:$F$782,СВЦЭМ!$A$39:$A$782,$A196,СВЦЭМ!$B$39:$B$782,W$190)+'СЕТ СН'!$F$12</f>
        <v>139.28226031</v>
      </c>
      <c r="X196" s="36">
        <f>SUMIFS(СВЦЭМ!$F$39:$F$782,СВЦЭМ!$A$39:$A$782,$A196,СВЦЭМ!$B$39:$B$782,X$190)+'СЕТ СН'!$F$12</f>
        <v>148.82189857</v>
      </c>
      <c r="Y196" s="36">
        <f>SUMIFS(СВЦЭМ!$F$39:$F$782,СВЦЭМ!$A$39:$A$782,$A196,СВЦЭМ!$B$39:$B$782,Y$190)+'СЕТ СН'!$F$12</f>
        <v>158.13234176</v>
      </c>
    </row>
    <row r="197" spans="1:25" ht="15.75" x14ac:dyDescent="0.2">
      <c r="A197" s="35">
        <f t="shared" si="5"/>
        <v>45114</v>
      </c>
      <c r="B197" s="36">
        <f>SUMIFS(СВЦЭМ!$F$39:$F$782,СВЦЭМ!$A$39:$A$782,$A197,СВЦЭМ!$B$39:$B$782,B$190)+'СЕТ СН'!$F$12</f>
        <v>171.11369586999999</v>
      </c>
      <c r="C197" s="36">
        <f>SUMIFS(СВЦЭМ!$F$39:$F$782,СВЦЭМ!$A$39:$A$782,$A197,СВЦЭМ!$B$39:$B$782,C$190)+'СЕТ СН'!$F$12</f>
        <v>184.03901250000001</v>
      </c>
      <c r="D197" s="36">
        <f>SUMIFS(СВЦЭМ!$F$39:$F$782,СВЦЭМ!$A$39:$A$782,$A197,СВЦЭМ!$B$39:$B$782,D$190)+'СЕТ СН'!$F$12</f>
        <v>198.80934662999999</v>
      </c>
      <c r="E197" s="36">
        <f>SUMIFS(СВЦЭМ!$F$39:$F$782,СВЦЭМ!$A$39:$A$782,$A197,СВЦЭМ!$B$39:$B$782,E$190)+'СЕТ СН'!$F$12</f>
        <v>201.47529467000001</v>
      </c>
      <c r="F197" s="36">
        <f>SUMIFS(СВЦЭМ!$F$39:$F$782,СВЦЭМ!$A$39:$A$782,$A197,СВЦЭМ!$B$39:$B$782,F$190)+'СЕТ СН'!$F$12</f>
        <v>202.7830165</v>
      </c>
      <c r="G197" s="36">
        <f>SUMIFS(СВЦЭМ!$F$39:$F$782,СВЦЭМ!$A$39:$A$782,$A197,СВЦЭМ!$B$39:$B$782,G$190)+'СЕТ СН'!$F$12</f>
        <v>203.55523708999999</v>
      </c>
      <c r="H197" s="36">
        <f>SUMIFS(СВЦЭМ!$F$39:$F$782,СВЦЭМ!$A$39:$A$782,$A197,СВЦЭМ!$B$39:$B$782,H$190)+'СЕТ СН'!$F$12</f>
        <v>199.84016198</v>
      </c>
      <c r="I197" s="36">
        <f>SUMIFS(СВЦЭМ!$F$39:$F$782,СВЦЭМ!$A$39:$A$782,$A197,СВЦЭМ!$B$39:$B$782,I$190)+'СЕТ СН'!$F$12</f>
        <v>185.57486606000001</v>
      </c>
      <c r="J197" s="36">
        <f>SUMIFS(СВЦЭМ!$F$39:$F$782,СВЦЭМ!$A$39:$A$782,$A197,СВЦЭМ!$B$39:$B$782,J$190)+'СЕТ СН'!$F$12</f>
        <v>163.32773116999999</v>
      </c>
      <c r="K197" s="36">
        <f>SUMIFS(СВЦЭМ!$F$39:$F$782,СВЦЭМ!$A$39:$A$782,$A197,СВЦЭМ!$B$39:$B$782,K$190)+'СЕТ СН'!$F$12</f>
        <v>160.79058753000001</v>
      </c>
      <c r="L197" s="36">
        <f>SUMIFS(СВЦЭМ!$F$39:$F$782,СВЦЭМ!$A$39:$A$782,$A197,СВЦЭМ!$B$39:$B$782,L$190)+'СЕТ СН'!$F$12</f>
        <v>158.59203477</v>
      </c>
      <c r="M197" s="36">
        <f>SUMIFS(СВЦЭМ!$F$39:$F$782,СВЦЭМ!$A$39:$A$782,$A197,СВЦЭМ!$B$39:$B$782,M$190)+'СЕТ СН'!$F$12</f>
        <v>149.87300626999999</v>
      </c>
      <c r="N197" s="36">
        <f>SUMIFS(СВЦЭМ!$F$39:$F$782,СВЦЭМ!$A$39:$A$782,$A197,СВЦЭМ!$B$39:$B$782,N$190)+'СЕТ СН'!$F$12</f>
        <v>155.31126058999999</v>
      </c>
      <c r="O197" s="36">
        <f>SUMIFS(СВЦЭМ!$F$39:$F$782,СВЦЭМ!$A$39:$A$782,$A197,СВЦЭМ!$B$39:$B$782,O$190)+'СЕТ СН'!$F$12</f>
        <v>155.05744185</v>
      </c>
      <c r="P197" s="36">
        <f>SUMIFS(СВЦЭМ!$F$39:$F$782,СВЦЭМ!$A$39:$A$782,$A197,СВЦЭМ!$B$39:$B$782,P$190)+'СЕТ СН'!$F$12</f>
        <v>151.85696283999999</v>
      </c>
      <c r="Q197" s="36">
        <f>SUMIFS(СВЦЭМ!$F$39:$F$782,СВЦЭМ!$A$39:$A$782,$A197,СВЦЭМ!$B$39:$B$782,Q$190)+'СЕТ СН'!$F$12</f>
        <v>156.59713983</v>
      </c>
      <c r="R197" s="36">
        <f>SUMIFS(СВЦЭМ!$F$39:$F$782,СВЦЭМ!$A$39:$A$782,$A197,СВЦЭМ!$B$39:$B$782,R$190)+'СЕТ СН'!$F$12</f>
        <v>157.57448038000001</v>
      </c>
      <c r="S197" s="36">
        <f>SUMIFS(СВЦЭМ!$F$39:$F$782,СВЦЭМ!$A$39:$A$782,$A197,СВЦЭМ!$B$39:$B$782,S$190)+'СЕТ СН'!$F$12</f>
        <v>157.61763911</v>
      </c>
      <c r="T197" s="36">
        <f>SUMIFS(СВЦЭМ!$F$39:$F$782,СВЦЭМ!$A$39:$A$782,$A197,СВЦЭМ!$B$39:$B$782,T$190)+'СЕТ СН'!$F$12</f>
        <v>157.75152542000001</v>
      </c>
      <c r="U197" s="36">
        <f>SUMIFS(СВЦЭМ!$F$39:$F$782,СВЦЭМ!$A$39:$A$782,$A197,СВЦЭМ!$B$39:$B$782,U$190)+'СЕТ СН'!$F$12</f>
        <v>159.68917629000001</v>
      </c>
      <c r="V197" s="36">
        <f>SUMIFS(СВЦЭМ!$F$39:$F$782,СВЦЭМ!$A$39:$A$782,$A197,СВЦЭМ!$B$39:$B$782,V$190)+'СЕТ СН'!$F$12</f>
        <v>162.1069694</v>
      </c>
      <c r="W197" s="36">
        <f>SUMIFS(СВЦЭМ!$F$39:$F$782,СВЦЭМ!$A$39:$A$782,$A197,СВЦЭМ!$B$39:$B$782,W$190)+'СЕТ СН'!$F$12</f>
        <v>162.47375672000001</v>
      </c>
      <c r="X197" s="36">
        <f>SUMIFS(СВЦЭМ!$F$39:$F$782,СВЦЭМ!$A$39:$A$782,$A197,СВЦЭМ!$B$39:$B$782,X$190)+'СЕТ СН'!$F$12</f>
        <v>164.84464962999999</v>
      </c>
      <c r="Y197" s="36">
        <f>SUMIFS(СВЦЭМ!$F$39:$F$782,СВЦЭМ!$A$39:$A$782,$A197,СВЦЭМ!$B$39:$B$782,Y$190)+'СЕТ СН'!$F$12</f>
        <v>185.19263293</v>
      </c>
    </row>
    <row r="198" spans="1:25" ht="15.75" x14ac:dyDescent="0.2">
      <c r="A198" s="35">
        <f t="shared" si="5"/>
        <v>45115</v>
      </c>
      <c r="B198" s="36">
        <f>SUMIFS(СВЦЭМ!$F$39:$F$782,СВЦЭМ!$A$39:$A$782,$A198,СВЦЭМ!$B$39:$B$782,B$190)+'СЕТ СН'!$F$12</f>
        <v>173.23802497</v>
      </c>
      <c r="C198" s="36">
        <f>SUMIFS(СВЦЭМ!$F$39:$F$782,СВЦЭМ!$A$39:$A$782,$A198,СВЦЭМ!$B$39:$B$782,C$190)+'СЕТ СН'!$F$12</f>
        <v>184.43597643999999</v>
      </c>
      <c r="D198" s="36">
        <f>SUMIFS(СВЦЭМ!$F$39:$F$782,СВЦЭМ!$A$39:$A$782,$A198,СВЦЭМ!$B$39:$B$782,D$190)+'СЕТ СН'!$F$12</f>
        <v>184.50163194999999</v>
      </c>
      <c r="E198" s="36">
        <f>SUMIFS(СВЦЭМ!$F$39:$F$782,СВЦЭМ!$A$39:$A$782,$A198,СВЦЭМ!$B$39:$B$782,E$190)+'СЕТ СН'!$F$12</f>
        <v>181.99576626999999</v>
      </c>
      <c r="F198" s="36">
        <f>SUMIFS(СВЦЭМ!$F$39:$F$782,СВЦЭМ!$A$39:$A$782,$A198,СВЦЭМ!$B$39:$B$782,F$190)+'СЕТ СН'!$F$12</f>
        <v>181.70898423</v>
      </c>
      <c r="G198" s="36">
        <f>SUMIFS(СВЦЭМ!$F$39:$F$782,СВЦЭМ!$A$39:$A$782,$A198,СВЦЭМ!$B$39:$B$782,G$190)+'СЕТ СН'!$F$12</f>
        <v>182.22651888999999</v>
      </c>
      <c r="H198" s="36">
        <f>SUMIFS(СВЦЭМ!$F$39:$F$782,СВЦЭМ!$A$39:$A$782,$A198,СВЦЭМ!$B$39:$B$782,H$190)+'СЕТ СН'!$F$12</f>
        <v>177.83210023999999</v>
      </c>
      <c r="I198" s="36">
        <f>SUMIFS(СВЦЭМ!$F$39:$F$782,СВЦЭМ!$A$39:$A$782,$A198,СВЦЭМ!$B$39:$B$782,I$190)+'СЕТ СН'!$F$12</f>
        <v>158.92477413</v>
      </c>
      <c r="J198" s="36">
        <f>SUMIFS(СВЦЭМ!$F$39:$F$782,СВЦЭМ!$A$39:$A$782,$A198,СВЦЭМ!$B$39:$B$782,J$190)+'СЕТ СН'!$F$12</f>
        <v>152.79957701999999</v>
      </c>
      <c r="K198" s="36">
        <f>SUMIFS(СВЦЭМ!$F$39:$F$782,СВЦЭМ!$A$39:$A$782,$A198,СВЦЭМ!$B$39:$B$782,K$190)+'СЕТ СН'!$F$12</f>
        <v>151.66257250999999</v>
      </c>
      <c r="L198" s="36">
        <f>SUMIFS(СВЦЭМ!$F$39:$F$782,СВЦЭМ!$A$39:$A$782,$A198,СВЦЭМ!$B$39:$B$782,L$190)+'СЕТ СН'!$F$12</f>
        <v>150.27331892000001</v>
      </c>
      <c r="M198" s="36">
        <f>SUMIFS(СВЦЭМ!$F$39:$F$782,СВЦЭМ!$A$39:$A$782,$A198,СВЦЭМ!$B$39:$B$782,M$190)+'СЕТ СН'!$F$12</f>
        <v>151.05005</v>
      </c>
      <c r="N198" s="36">
        <f>SUMIFS(СВЦЭМ!$F$39:$F$782,СВЦЭМ!$A$39:$A$782,$A198,СВЦЭМ!$B$39:$B$782,N$190)+'СЕТ СН'!$F$12</f>
        <v>151.00107756</v>
      </c>
      <c r="O198" s="36">
        <f>SUMIFS(СВЦЭМ!$F$39:$F$782,СВЦЭМ!$A$39:$A$782,$A198,СВЦЭМ!$B$39:$B$782,O$190)+'СЕТ СН'!$F$12</f>
        <v>151.73339121000001</v>
      </c>
      <c r="P198" s="36">
        <f>SUMIFS(СВЦЭМ!$F$39:$F$782,СВЦЭМ!$A$39:$A$782,$A198,СВЦЭМ!$B$39:$B$782,P$190)+'СЕТ СН'!$F$12</f>
        <v>152.67177043000001</v>
      </c>
      <c r="Q198" s="36">
        <f>SUMIFS(СВЦЭМ!$F$39:$F$782,СВЦЭМ!$A$39:$A$782,$A198,СВЦЭМ!$B$39:$B$782,Q$190)+'СЕТ СН'!$F$12</f>
        <v>152.67698138</v>
      </c>
      <c r="R198" s="36">
        <f>SUMIFS(СВЦЭМ!$F$39:$F$782,СВЦЭМ!$A$39:$A$782,$A198,СВЦЭМ!$B$39:$B$782,R$190)+'СЕТ СН'!$F$12</f>
        <v>153.61772087</v>
      </c>
      <c r="S198" s="36">
        <f>SUMIFS(СВЦЭМ!$F$39:$F$782,СВЦЭМ!$A$39:$A$782,$A198,СВЦЭМ!$B$39:$B$782,S$190)+'СЕТ СН'!$F$12</f>
        <v>153.83093443999999</v>
      </c>
      <c r="T198" s="36">
        <f>SUMIFS(СВЦЭМ!$F$39:$F$782,СВЦЭМ!$A$39:$A$782,$A198,СВЦЭМ!$B$39:$B$782,T$190)+'СЕТ СН'!$F$12</f>
        <v>154.1478826</v>
      </c>
      <c r="U198" s="36">
        <f>SUMIFS(СВЦЭМ!$F$39:$F$782,СВЦЭМ!$A$39:$A$782,$A198,СВЦЭМ!$B$39:$B$782,U$190)+'СЕТ СН'!$F$12</f>
        <v>153.16503564999999</v>
      </c>
      <c r="V198" s="36">
        <f>SUMIFS(СВЦЭМ!$F$39:$F$782,СВЦЭМ!$A$39:$A$782,$A198,СВЦЭМ!$B$39:$B$782,V$190)+'СЕТ СН'!$F$12</f>
        <v>154.82379649000001</v>
      </c>
      <c r="W198" s="36">
        <f>SUMIFS(СВЦЭМ!$F$39:$F$782,СВЦЭМ!$A$39:$A$782,$A198,СВЦЭМ!$B$39:$B$782,W$190)+'СЕТ СН'!$F$12</f>
        <v>156.22109280999999</v>
      </c>
      <c r="X198" s="36">
        <f>SUMIFS(СВЦЭМ!$F$39:$F$782,СВЦЭМ!$A$39:$A$782,$A198,СВЦЭМ!$B$39:$B$782,X$190)+'СЕТ СН'!$F$12</f>
        <v>162.42807907</v>
      </c>
      <c r="Y198" s="36">
        <f>SUMIFS(СВЦЭМ!$F$39:$F$782,СВЦЭМ!$A$39:$A$782,$A198,СВЦЭМ!$B$39:$B$782,Y$190)+'СЕТ СН'!$F$12</f>
        <v>169.39984795000001</v>
      </c>
    </row>
    <row r="199" spans="1:25" ht="15.75" x14ac:dyDescent="0.2">
      <c r="A199" s="35">
        <f t="shared" si="5"/>
        <v>45116</v>
      </c>
      <c r="B199" s="36">
        <f>SUMIFS(СВЦЭМ!$F$39:$F$782,СВЦЭМ!$A$39:$A$782,$A199,СВЦЭМ!$B$39:$B$782,B$190)+'СЕТ СН'!$F$12</f>
        <v>164.15680101000001</v>
      </c>
      <c r="C199" s="36">
        <f>SUMIFS(СВЦЭМ!$F$39:$F$782,СВЦЭМ!$A$39:$A$782,$A199,СВЦЭМ!$B$39:$B$782,C$190)+'СЕТ СН'!$F$12</f>
        <v>176.88260423</v>
      </c>
      <c r="D199" s="36">
        <f>SUMIFS(СВЦЭМ!$F$39:$F$782,СВЦЭМ!$A$39:$A$782,$A199,СВЦЭМ!$B$39:$B$782,D$190)+'СЕТ СН'!$F$12</f>
        <v>185.09142606</v>
      </c>
      <c r="E199" s="36">
        <f>SUMIFS(СВЦЭМ!$F$39:$F$782,СВЦЭМ!$A$39:$A$782,$A199,СВЦЭМ!$B$39:$B$782,E$190)+'СЕТ СН'!$F$12</f>
        <v>184.37941875000001</v>
      </c>
      <c r="F199" s="36">
        <f>SUMIFS(СВЦЭМ!$F$39:$F$782,СВЦЭМ!$A$39:$A$782,$A199,СВЦЭМ!$B$39:$B$782,F$190)+'СЕТ СН'!$F$12</f>
        <v>183.79246617000001</v>
      </c>
      <c r="G199" s="36">
        <f>SUMIFS(СВЦЭМ!$F$39:$F$782,СВЦЭМ!$A$39:$A$782,$A199,СВЦЭМ!$B$39:$B$782,G$190)+'СЕТ СН'!$F$12</f>
        <v>184.53458545000001</v>
      </c>
      <c r="H199" s="36">
        <f>SUMIFS(СВЦЭМ!$F$39:$F$782,СВЦЭМ!$A$39:$A$782,$A199,СВЦЭМ!$B$39:$B$782,H$190)+'СЕТ СН'!$F$12</f>
        <v>187.58664847</v>
      </c>
      <c r="I199" s="36">
        <f>SUMIFS(СВЦЭМ!$F$39:$F$782,СВЦЭМ!$A$39:$A$782,$A199,СВЦЭМ!$B$39:$B$782,I$190)+'СЕТ СН'!$F$12</f>
        <v>176.06149948999999</v>
      </c>
      <c r="J199" s="36">
        <f>SUMIFS(СВЦЭМ!$F$39:$F$782,СВЦЭМ!$A$39:$A$782,$A199,СВЦЭМ!$B$39:$B$782,J$190)+'СЕТ СН'!$F$12</f>
        <v>166.42283380000001</v>
      </c>
      <c r="K199" s="36">
        <f>SUMIFS(СВЦЭМ!$F$39:$F$782,СВЦЭМ!$A$39:$A$782,$A199,СВЦЭМ!$B$39:$B$782,K$190)+'СЕТ СН'!$F$12</f>
        <v>154.9309873</v>
      </c>
      <c r="L199" s="36">
        <f>SUMIFS(СВЦЭМ!$F$39:$F$782,СВЦЭМ!$A$39:$A$782,$A199,СВЦЭМ!$B$39:$B$782,L$190)+'СЕТ СН'!$F$12</f>
        <v>156.18406494999999</v>
      </c>
      <c r="M199" s="36">
        <f>SUMIFS(СВЦЭМ!$F$39:$F$782,СВЦЭМ!$A$39:$A$782,$A199,СВЦЭМ!$B$39:$B$782,M$190)+'СЕТ СН'!$F$12</f>
        <v>153.99177700999999</v>
      </c>
      <c r="N199" s="36">
        <f>SUMIFS(СВЦЭМ!$F$39:$F$782,СВЦЭМ!$A$39:$A$782,$A199,СВЦЭМ!$B$39:$B$782,N$190)+'СЕТ СН'!$F$12</f>
        <v>152.6251551</v>
      </c>
      <c r="O199" s="36">
        <f>SUMIFS(СВЦЭМ!$F$39:$F$782,СВЦЭМ!$A$39:$A$782,$A199,СВЦЭМ!$B$39:$B$782,O$190)+'СЕТ СН'!$F$12</f>
        <v>153.15331219000001</v>
      </c>
      <c r="P199" s="36">
        <f>SUMIFS(СВЦЭМ!$F$39:$F$782,СВЦЭМ!$A$39:$A$782,$A199,СВЦЭМ!$B$39:$B$782,P$190)+'СЕТ СН'!$F$12</f>
        <v>154.27749854999999</v>
      </c>
      <c r="Q199" s="36">
        <f>SUMIFS(СВЦЭМ!$F$39:$F$782,СВЦЭМ!$A$39:$A$782,$A199,СВЦЭМ!$B$39:$B$782,Q$190)+'СЕТ СН'!$F$12</f>
        <v>154.46435635</v>
      </c>
      <c r="R199" s="36">
        <f>SUMIFS(СВЦЭМ!$F$39:$F$782,СВЦЭМ!$A$39:$A$782,$A199,СВЦЭМ!$B$39:$B$782,R$190)+'СЕТ СН'!$F$12</f>
        <v>153.90233298000001</v>
      </c>
      <c r="S199" s="36">
        <f>SUMIFS(СВЦЭМ!$F$39:$F$782,СВЦЭМ!$A$39:$A$782,$A199,СВЦЭМ!$B$39:$B$782,S$190)+'СЕТ СН'!$F$12</f>
        <v>153.50371548999999</v>
      </c>
      <c r="T199" s="36">
        <f>SUMIFS(СВЦЭМ!$F$39:$F$782,СВЦЭМ!$A$39:$A$782,$A199,СВЦЭМ!$B$39:$B$782,T$190)+'СЕТ СН'!$F$12</f>
        <v>153.182838</v>
      </c>
      <c r="U199" s="36">
        <f>SUMIFS(СВЦЭМ!$F$39:$F$782,СВЦЭМ!$A$39:$A$782,$A199,СВЦЭМ!$B$39:$B$782,U$190)+'СЕТ СН'!$F$12</f>
        <v>156.21519092</v>
      </c>
      <c r="V199" s="36">
        <f>SUMIFS(СВЦЭМ!$F$39:$F$782,СВЦЭМ!$A$39:$A$782,$A199,СВЦЭМ!$B$39:$B$782,V$190)+'СЕТ СН'!$F$12</f>
        <v>156.89465884000001</v>
      </c>
      <c r="W199" s="36">
        <f>SUMIFS(СВЦЭМ!$F$39:$F$782,СВЦЭМ!$A$39:$A$782,$A199,СВЦЭМ!$B$39:$B$782,W$190)+'СЕТ СН'!$F$12</f>
        <v>153.15388702000001</v>
      </c>
      <c r="X199" s="36">
        <f>SUMIFS(СВЦЭМ!$F$39:$F$782,СВЦЭМ!$A$39:$A$782,$A199,СВЦЭМ!$B$39:$B$782,X$190)+'СЕТ СН'!$F$12</f>
        <v>157.33577529999999</v>
      </c>
      <c r="Y199" s="36">
        <f>SUMIFS(СВЦЭМ!$F$39:$F$782,СВЦЭМ!$A$39:$A$782,$A199,СВЦЭМ!$B$39:$B$782,Y$190)+'СЕТ СН'!$F$12</f>
        <v>167.41971495999999</v>
      </c>
    </row>
    <row r="200" spans="1:25" ht="15.75" x14ac:dyDescent="0.2">
      <c r="A200" s="35">
        <f t="shared" si="5"/>
        <v>45117</v>
      </c>
      <c r="B200" s="36">
        <f>SUMIFS(СВЦЭМ!$F$39:$F$782,СВЦЭМ!$A$39:$A$782,$A200,СВЦЭМ!$B$39:$B$782,B$190)+'СЕТ СН'!$F$12</f>
        <v>165.36471365</v>
      </c>
      <c r="C200" s="36">
        <f>SUMIFS(СВЦЭМ!$F$39:$F$782,СВЦЭМ!$A$39:$A$782,$A200,СВЦЭМ!$B$39:$B$782,C$190)+'СЕТ СН'!$F$12</f>
        <v>174.20850278</v>
      </c>
      <c r="D200" s="36">
        <f>SUMIFS(СВЦЭМ!$F$39:$F$782,СВЦЭМ!$A$39:$A$782,$A200,СВЦЭМ!$B$39:$B$782,D$190)+'СЕТ СН'!$F$12</f>
        <v>187.03346798999999</v>
      </c>
      <c r="E200" s="36">
        <f>SUMIFS(СВЦЭМ!$F$39:$F$782,СВЦЭМ!$A$39:$A$782,$A200,СВЦЭМ!$B$39:$B$782,E$190)+'СЕТ СН'!$F$12</f>
        <v>189.38268959000001</v>
      </c>
      <c r="F200" s="36">
        <f>SUMIFS(СВЦЭМ!$F$39:$F$782,СВЦЭМ!$A$39:$A$782,$A200,СВЦЭМ!$B$39:$B$782,F$190)+'СЕТ СН'!$F$12</f>
        <v>188.27931065000001</v>
      </c>
      <c r="G200" s="36">
        <f>SUMIFS(СВЦЭМ!$F$39:$F$782,СВЦЭМ!$A$39:$A$782,$A200,СВЦЭМ!$B$39:$B$782,G$190)+'СЕТ СН'!$F$12</f>
        <v>188.66589332000001</v>
      </c>
      <c r="H200" s="36">
        <f>SUMIFS(СВЦЭМ!$F$39:$F$782,СВЦЭМ!$A$39:$A$782,$A200,СВЦЭМ!$B$39:$B$782,H$190)+'СЕТ СН'!$F$12</f>
        <v>195.78526231999999</v>
      </c>
      <c r="I200" s="36">
        <f>SUMIFS(СВЦЭМ!$F$39:$F$782,СВЦЭМ!$A$39:$A$782,$A200,СВЦЭМ!$B$39:$B$782,I$190)+'СЕТ СН'!$F$12</f>
        <v>171.45624387000001</v>
      </c>
      <c r="J200" s="36">
        <f>SUMIFS(СВЦЭМ!$F$39:$F$782,СВЦЭМ!$A$39:$A$782,$A200,СВЦЭМ!$B$39:$B$782,J$190)+'СЕТ СН'!$F$12</f>
        <v>161.24944579000001</v>
      </c>
      <c r="K200" s="36">
        <f>SUMIFS(СВЦЭМ!$F$39:$F$782,СВЦЭМ!$A$39:$A$782,$A200,СВЦЭМ!$B$39:$B$782,K$190)+'СЕТ СН'!$F$12</f>
        <v>158.26520725</v>
      </c>
      <c r="L200" s="36">
        <f>SUMIFS(СВЦЭМ!$F$39:$F$782,СВЦЭМ!$A$39:$A$782,$A200,СВЦЭМ!$B$39:$B$782,L$190)+'СЕТ СН'!$F$12</f>
        <v>153.55984384999999</v>
      </c>
      <c r="M200" s="36">
        <f>SUMIFS(СВЦЭМ!$F$39:$F$782,СВЦЭМ!$A$39:$A$782,$A200,СВЦЭМ!$B$39:$B$782,M$190)+'СЕТ СН'!$F$12</f>
        <v>147.03955381</v>
      </c>
      <c r="N200" s="36">
        <f>SUMIFS(СВЦЭМ!$F$39:$F$782,СВЦЭМ!$A$39:$A$782,$A200,СВЦЭМ!$B$39:$B$782,N$190)+'СЕТ СН'!$F$12</f>
        <v>146.98622786000001</v>
      </c>
      <c r="O200" s="36">
        <f>SUMIFS(СВЦЭМ!$F$39:$F$782,СВЦЭМ!$A$39:$A$782,$A200,СВЦЭМ!$B$39:$B$782,O$190)+'СЕТ СН'!$F$12</f>
        <v>149.57902066</v>
      </c>
      <c r="P200" s="36">
        <f>SUMIFS(СВЦЭМ!$F$39:$F$782,СВЦЭМ!$A$39:$A$782,$A200,СВЦЭМ!$B$39:$B$782,P$190)+'СЕТ СН'!$F$12</f>
        <v>150.11146306000001</v>
      </c>
      <c r="Q200" s="36">
        <f>SUMIFS(СВЦЭМ!$F$39:$F$782,СВЦЭМ!$A$39:$A$782,$A200,СВЦЭМ!$B$39:$B$782,Q$190)+'СЕТ СН'!$F$12</f>
        <v>150.54343677</v>
      </c>
      <c r="R200" s="36">
        <f>SUMIFS(СВЦЭМ!$F$39:$F$782,СВЦЭМ!$A$39:$A$782,$A200,СВЦЭМ!$B$39:$B$782,R$190)+'СЕТ СН'!$F$12</f>
        <v>150.43545173000001</v>
      </c>
      <c r="S200" s="36">
        <f>SUMIFS(СВЦЭМ!$F$39:$F$782,СВЦЭМ!$A$39:$A$782,$A200,СВЦЭМ!$B$39:$B$782,S$190)+'СЕТ СН'!$F$12</f>
        <v>150.45397126</v>
      </c>
      <c r="T200" s="36">
        <f>SUMIFS(СВЦЭМ!$F$39:$F$782,СВЦЭМ!$A$39:$A$782,$A200,СВЦЭМ!$B$39:$B$782,T$190)+'СЕТ СН'!$F$12</f>
        <v>151.32571829</v>
      </c>
      <c r="U200" s="36">
        <f>SUMIFS(СВЦЭМ!$F$39:$F$782,СВЦЭМ!$A$39:$A$782,$A200,СВЦЭМ!$B$39:$B$782,U$190)+'СЕТ СН'!$F$12</f>
        <v>151.80440919</v>
      </c>
      <c r="V200" s="36">
        <f>SUMIFS(СВЦЭМ!$F$39:$F$782,СВЦЭМ!$A$39:$A$782,$A200,СВЦЭМ!$B$39:$B$782,V$190)+'СЕТ СН'!$F$12</f>
        <v>150.52478477</v>
      </c>
      <c r="W200" s="36">
        <f>SUMIFS(СВЦЭМ!$F$39:$F$782,СВЦЭМ!$A$39:$A$782,$A200,СВЦЭМ!$B$39:$B$782,W$190)+'СЕТ СН'!$F$12</f>
        <v>148.71192015</v>
      </c>
      <c r="X200" s="36">
        <f>SUMIFS(СВЦЭМ!$F$39:$F$782,СВЦЭМ!$A$39:$A$782,$A200,СВЦЭМ!$B$39:$B$782,X$190)+'СЕТ СН'!$F$12</f>
        <v>153.80582817000001</v>
      </c>
      <c r="Y200" s="36">
        <f>SUMIFS(СВЦЭМ!$F$39:$F$782,СВЦЭМ!$A$39:$A$782,$A200,СВЦЭМ!$B$39:$B$782,Y$190)+'СЕТ СН'!$F$12</f>
        <v>160.96605557999999</v>
      </c>
    </row>
    <row r="201" spans="1:25" ht="15.75" x14ac:dyDescent="0.2">
      <c r="A201" s="35">
        <f t="shared" si="5"/>
        <v>45118</v>
      </c>
      <c r="B201" s="36">
        <f>SUMIFS(СВЦЭМ!$F$39:$F$782,СВЦЭМ!$A$39:$A$782,$A201,СВЦЭМ!$B$39:$B$782,B$190)+'СЕТ СН'!$F$12</f>
        <v>177.46535982</v>
      </c>
      <c r="C201" s="36">
        <f>SUMIFS(СВЦЭМ!$F$39:$F$782,СВЦЭМ!$A$39:$A$782,$A201,СВЦЭМ!$B$39:$B$782,C$190)+'СЕТ СН'!$F$12</f>
        <v>185.13642278</v>
      </c>
      <c r="D201" s="36">
        <f>SUMIFS(СВЦЭМ!$F$39:$F$782,СВЦЭМ!$A$39:$A$782,$A201,СВЦЭМ!$B$39:$B$782,D$190)+'СЕТ СН'!$F$12</f>
        <v>192.81060901999999</v>
      </c>
      <c r="E201" s="36">
        <f>SUMIFS(СВЦЭМ!$F$39:$F$782,СВЦЭМ!$A$39:$A$782,$A201,СВЦЭМ!$B$39:$B$782,E$190)+'СЕТ СН'!$F$12</f>
        <v>190.03468444999999</v>
      </c>
      <c r="F201" s="36">
        <f>SUMIFS(СВЦЭМ!$F$39:$F$782,СВЦЭМ!$A$39:$A$782,$A201,СВЦЭМ!$B$39:$B$782,F$190)+'СЕТ СН'!$F$12</f>
        <v>190.01022875000001</v>
      </c>
      <c r="G201" s="36">
        <f>SUMIFS(СВЦЭМ!$F$39:$F$782,СВЦЭМ!$A$39:$A$782,$A201,СВЦЭМ!$B$39:$B$782,G$190)+'СЕТ СН'!$F$12</f>
        <v>190.59027107</v>
      </c>
      <c r="H201" s="36">
        <f>SUMIFS(СВЦЭМ!$F$39:$F$782,СВЦЭМ!$A$39:$A$782,$A201,СВЦЭМ!$B$39:$B$782,H$190)+'СЕТ СН'!$F$12</f>
        <v>196.27839148000001</v>
      </c>
      <c r="I201" s="36">
        <f>SUMIFS(СВЦЭМ!$F$39:$F$782,СВЦЭМ!$A$39:$A$782,$A201,СВЦЭМ!$B$39:$B$782,I$190)+'СЕТ СН'!$F$12</f>
        <v>175.00282747</v>
      </c>
      <c r="J201" s="36">
        <f>SUMIFS(СВЦЭМ!$F$39:$F$782,СВЦЭМ!$A$39:$A$782,$A201,СВЦЭМ!$B$39:$B$782,J$190)+'СЕТ СН'!$F$12</f>
        <v>162.60931056999999</v>
      </c>
      <c r="K201" s="36">
        <f>SUMIFS(СВЦЭМ!$F$39:$F$782,СВЦЭМ!$A$39:$A$782,$A201,СВЦЭМ!$B$39:$B$782,K$190)+'СЕТ СН'!$F$12</f>
        <v>157.27179984</v>
      </c>
      <c r="L201" s="36">
        <f>SUMIFS(СВЦЭМ!$F$39:$F$782,СВЦЭМ!$A$39:$A$782,$A201,СВЦЭМ!$B$39:$B$782,L$190)+'СЕТ СН'!$F$12</f>
        <v>152.42866126999999</v>
      </c>
      <c r="M201" s="36">
        <f>SUMIFS(СВЦЭМ!$F$39:$F$782,СВЦЭМ!$A$39:$A$782,$A201,СВЦЭМ!$B$39:$B$782,M$190)+'СЕТ СН'!$F$12</f>
        <v>151.43802973999999</v>
      </c>
      <c r="N201" s="36">
        <f>SUMIFS(СВЦЭМ!$F$39:$F$782,СВЦЭМ!$A$39:$A$782,$A201,СВЦЭМ!$B$39:$B$782,N$190)+'СЕТ СН'!$F$12</f>
        <v>151.4291714</v>
      </c>
      <c r="O201" s="36">
        <f>SUMIFS(СВЦЭМ!$F$39:$F$782,СВЦЭМ!$A$39:$A$782,$A201,СВЦЭМ!$B$39:$B$782,O$190)+'СЕТ СН'!$F$12</f>
        <v>150.36059967</v>
      </c>
      <c r="P201" s="36">
        <f>SUMIFS(СВЦЭМ!$F$39:$F$782,СВЦЭМ!$A$39:$A$782,$A201,СВЦЭМ!$B$39:$B$782,P$190)+'СЕТ СН'!$F$12</f>
        <v>149.79814988000001</v>
      </c>
      <c r="Q201" s="36">
        <f>SUMIFS(СВЦЭМ!$F$39:$F$782,СВЦЭМ!$A$39:$A$782,$A201,СВЦЭМ!$B$39:$B$782,Q$190)+'СЕТ СН'!$F$12</f>
        <v>150.07683666</v>
      </c>
      <c r="R201" s="36">
        <f>SUMIFS(СВЦЭМ!$F$39:$F$782,СВЦЭМ!$A$39:$A$782,$A201,СВЦЭМ!$B$39:$B$782,R$190)+'СЕТ СН'!$F$12</f>
        <v>150.55518124</v>
      </c>
      <c r="S201" s="36">
        <f>SUMIFS(СВЦЭМ!$F$39:$F$782,СВЦЭМ!$A$39:$A$782,$A201,СВЦЭМ!$B$39:$B$782,S$190)+'СЕТ СН'!$F$12</f>
        <v>148.51020299000001</v>
      </c>
      <c r="T201" s="36">
        <f>SUMIFS(СВЦЭМ!$F$39:$F$782,СВЦЭМ!$A$39:$A$782,$A201,СВЦЭМ!$B$39:$B$782,T$190)+'СЕТ СН'!$F$12</f>
        <v>148.06391690000001</v>
      </c>
      <c r="U201" s="36">
        <f>SUMIFS(СВЦЭМ!$F$39:$F$782,СВЦЭМ!$A$39:$A$782,$A201,СВЦЭМ!$B$39:$B$782,U$190)+'СЕТ СН'!$F$12</f>
        <v>150.56514077</v>
      </c>
      <c r="V201" s="36">
        <f>SUMIFS(СВЦЭМ!$F$39:$F$782,СВЦЭМ!$A$39:$A$782,$A201,СВЦЭМ!$B$39:$B$782,V$190)+'СЕТ СН'!$F$12</f>
        <v>152.86424552</v>
      </c>
      <c r="W201" s="36">
        <f>SUMIFS(СВЦЭМ!$F$39:$F$782,СВЦЭМ!$A$39:$A$782,$A201,СВЦЭМ!$B$39:$B$782,W$190)+'СЕТ СН'!$F$12</f>
        <v>150.7498583</v>
      </c>
      <c r="X201" s="36">
        <f>SUMIFS(СВЦЭМ!$F$39:$F$782,СВЦЭМ!$A$39:$A$782,$A201,СВЦЭМ!$B$39:$B$782,X$190)+'СЕТ СН'!$F$12</f>
        <v>155.52075979</v>
      </c>
      <c r="Y201" s="36">
        <f>SUMIFS(СВЦЭМ!$F$39:$F$782,СВЦЭМ!$A$39:$A$782,$A201,СВЦЭМ!$B$39:$B$782,Y$190)+'СЕТ СН'!$F$12</f>
        <v>164.44376826000001</v>
      </c>
    </row>
    <row r="202" spans="1:25" ht="15.75" x14ac:dyDescent="0.2">
      <c r="A202" s="35">
        <f t="shared" si="5"/>
        <v>45119</v>
      </c>
      <c r="B202" s="36">
        <f>SUMIFS(СВЦЭМ!$F$39:$F$782,СВЦЭМ!$A$39:$A$782,$A202,СВЦЭМ!$B$39:$B$782,B$190)+'СЕТ СН'!$F$12</f>
        <v>172.11352202</v>
      </c>
      <c r="C202" s="36">
        <f>SUMIFS(СВЦЭМ!$F$39:$F$782,СВЦЭМ!$A$39:$A$782,$A202,СВЦЭМ!$B$39:$B$782,C$190)+'СЕТ СН'!$F$12</f>
        <v>177.24603138000001</v>
      </c>
      <c r="D202" s="36">
        <f>SUMIFS(СВЦЭМ!$F$39:$F$782,СВЦЭМ!$A$39:$A$782,$A202,СВЦЭМ!$B$39:$B$782,D$190)+'СЕТ СН'!$F$12</f>
        <v>185.20273853</v>
      </c>
      <c r="E202" s="36">
        <f>SUMIFS(СВЦЭМ!$F$39:$F$782,СВЦЭМ!$A$39:$A$782,$A202,СВЦЭМ!$B$39:$B$782,E$190)+'СЕТ СН'!$F$12</f>
        <v>191.88963473999999</v>
      </c>
      <c r="F202" s="36">
        <f>SUMIFS(СВЦЭМ!$F$39:$F$782,СВЦЭМ!$A$39:$A$782,$A202,СВЦЭМ!$B$39:$B$782,F$190)+'СЕТ СН'!$F$12</f>
        <v>196.40972672999999</v>
      </c>
      <c r="G202" s="36">
        <f>SUMIFS(СВЦЭМ!$F$39:$F$782,СВЦЭМ!$A$39:$A$782,$A202,СВЦЭМ!$B$39:$B$782,G$190)+'СЕТ СН'!$F$12</f>
        <v>193.38599421000001</v>
      </c>
      <c r="H202" s="36">
        <f>SUMIFS(СВЦЭМ!$F$39:$F$782,СВЦЭМ!$A$39:$A$782,$A202,СВЦЭМ!$B$39:$B$782,H$190)+'СЕТ СН'!$F$12</f>
        <v>188.03364664</v>
      </c>
      <c r="I202" s="36">
        <f>SUMIFS(СВЦЭМ!$F$39:$F$782,СВЦЭМ!$A$39:$A$782,$A202,СВЦЭМ!$B$39:$B$782,I$190)+'СЕТ СН'!$F$12</f>
        <v>166.45290842</v>
      </c>
      <c r="J202" s="36">
        <f>SUMIFS(СВЦЭМ!$F$39:$F$782,СВЦЭМ!$A$39:$A$782,$A202,СВЦЭМ!$B$39:$B$782,J$190)+'СЕТ СН'!$F$12</f>
        <v>159.75124070999999</v>
      </c>
      <c r="K202" s="36">
        <f>SUMIFS(СВЦЭМ!$F$39:$F$782,СВЦЭМ!$A$39:$A$782,$A202,СВЦЭМ!$B$39:$B$782,K$190)+'СЕТ СН'!$F$12</f>
        <v>152.04564253000001</v>
      </c>
      <c r="L202" s="36">
        <f>SUMIFS(СВЦЭМ!$F$39:$F$782,СВЦЭМ!$A$39:$A$782,$A202,СВЦЭМ!$B$39:$B$782,L$190)+'СЕТ СН'!$F$12</f>
        <v>152.30739617</v>
      </c>
      <c r="M202" s="36">
        <f>SUMIFS(СВЦЭМ!$F$39:$F$782,СВЦЭМ!$A$39:$A$782,$A202,СВЦЭМ!$B$39:$B$782,M$190)+'СЕТ СН'!$F$12</f>
        <v>155.10938363</v>
      </c>
      <c r="N202" s="36">
        <f>SUMIFS(СВЦЭМ!$F$39:$F$782,СВЦЭМ!$A$39:$A$782,$A202,СВЦЭМ!$B$39:$B$782,N$190)+'СЕТ СН'!$F$12</f>
        <v>156.53401045999999</v>
      </c>
      <c r="O202" s="36">
        <f>SUMIFS(СВЦЭМ!$F$39:$F$782,СВЦЭМ!$A$39:$A$782,$A202,СВЦЭМ!$B$39:$B$782,O$190)+'СЕТ СН'!$F$12</f>
        <v>156.00237275000001</v>
      </c>
      <c r="P202" s="36">
        <f>SUMIFS(СВЦЭМ!$F$39:$F$782,СВЦЭМ!$A$39:$A$782,$A202,СВЦЭМ!$B$39:$B$782,P$190)+'СЕТ СН'!$F$12</f>
        <v>155.20377561000001</v>
      </c>
      <c r="Q202" s="36">
        <f>SUMIFS(СВЦЭМ!$F$39:$F$782,СВЦЭМ!$A$39:$A$782,$A202,СВЦЭМ!$B$39:$B$782,Q$190)+'СЕТ СН'!$F$12</f>
        <v>154.8874083</v>
      </c>
      <c r="R202" s="36">
        <f>SUMIFS(СВЦЭМ!$F$39:$F$782,СВЦЭМ!$A$39:$A$782,$A202,СВЦЭМ!$B$39:$B$782,R$190)+'СЕТ СН'!$F$12</f>
        <v>155.07002464999999</v>
      </c>
      <c r="S202" s="36">
        <f>SUMIFS(СВЦЭМ!$F$39:$F$782,СВЦЭМ!$A$39:$A$782,$A202,СВЦЭМ!$B$39:$B$782,S$190)+'СЕТ СН'!$F$12</f>
        <v>154.63349459</v>
      </c>
      <c r="T202" s="36">
        <f>SUMIFS(СВЦЭМ!$F$39:$F$782,СВЦЭМ!$A$39:$A$782,$A202,СВЦЭМ!$B$39:$B$782,T$190)+'СЕТ СН'!$F$12</f>
        <v>153.79189982</v>
      </c>
      <c r="U202" s="36">
        <f>SUMIFS(СВЦЭМ!$F$39:$F$782,СВЦЭМ!$A$39:$A$782,$A202,СВЦЭМ!$B$39:$B$782,U$190)+'СЕТ СН'!$F$12</f>
        <v>154.9218114</v>
      </c>
      <c r="V202" s="36">
        <f>SUMIFS(СВЦЭМ!$F$39:$F$782,СВЦЭМ!$A$39:$A$782,$A202,СВЦЭМ!$B$39:$B$782,V$190)+'СЕТ СН'!$F$12</f>
        <v>155.65224413999999</v>
      </c>
      <c r="W202" s="36">
        <f>SUMIFS(СВЦЭМ!$F$39:$F$782,СВЦЭМ!$A$39:$A$782,$A202,СВЦЭМ!$B$39:$B$782,W$190)+'СЕТ СН'!$F$12</f>
        <v>152.02380310999999</v>
      </c>
      <c r="X202" s="36">
        <f>SUMIFS(СВЦЭМ!$F$39:$F$782,СВЦЭМ!$A$39:$A$782,$A202,СВЦЭМ!$B$39:$B$782,X$190)+'СЕТ СН'!$F$12</f>
        <v>157.66888177000001</v>
      </c>
      <c r="Y202" s="36">
        <f>SUMIFS(СВЦЭМ!$F$39:$F$782,СВЦЭМ!$A$39:$A$782,$A202,СВЦЭМ!$B$39:$B$782,Y$190)+'СЕТ СН'!$F$12</f>
        <v>162.99130545</v>
      </c>
    </row>
    <row r="203" spans="1:25" ht="15.75" x14ac:dyDescent="0.2">
      <c r="A203" s="35">
        <f t="shared" si="5"/>
        <v>45120</v>
      </c>
      <c r="B203" s="36">
        <f>SUMIFS(СВЦЭМ!$F$39:$F$782,СВЦЭМ!$A$39:$A$782,$A203,СВЦЭМ!$B$39:$B$782,B$190)+'СЕТ СН'!$F$12</f>
        <v>169.75841887999999</v>
      </c>
      <c r="C203" s="36">
        <f>SUMIFS(СВЦЭМ!$F$39:$F$782,СВЦЭМ!$A$39:$A$782,$A203,СВЦЭМ!$B$39:$B$782,C$190)+'СЕТ СН'!$F$12</f>
        <v>176.68965019000001</v>
      </c>
      <c r="D203" s="36">
        <f>SUMIFS(СВЦЭМ!$F$39:$F$782,СВЦЭМ!$A$39:$A$782,$A203,СВЦЭМ!$B$39:$B$782,D$190)+'СЕТ СН'!$F$12</f>
        <v>191.88772051999999</v>
      </c>
      <c r="E203" s="36">
        <f>SUMIFS(СВЦЭМ!$F$39:$F$782,СВЦЭМ!$A$39:$A$782,$A203,СВЦЭМ!$B$39:$B$782,E$190)+'СЕТ СН'!$F$12</f>
        <v>198.59219494999999</v>
      </c>
      <c r="F203" s="36">
        <f>SUMIFS(СВЦЭМ!$F$39:$F$782,СВЦЭМ!$A$39:$A$782,$A203,СВЦЭМ!$B$39:$B$782,F$190)+'СЕТ СН'!$F$12</f>
        <v>199.53683691000001</v>
      </c>
      <c r="G203" s="36">
        <f>SUMIFS(СВЦЭМ!$F$39:$F$782,СВЦЭМ!$A$39:$A$782,$A203,СВЦЭМ!$B$39:$B$782,G$190)+'СЕТ СН'!$F$12</f>
        <v>197.78961421</v>
      </c>
      <c r="H203" s="36">
        <f>SUMIFS(СВЦЭМ!$F$39:$F$782,СВЦЭМ!$A$39:$A$782,$A203,СВЦЭМ!$B$39:$B$782,H$190)+'СЕТ СН'!$F$12</f>
        <v>190.66256516999999</v>
      </c>
      <c r="I203" s="36">
        <f>SUMIFS(СВЦЭМ!$F$39:$F$782,СВЦЭМ!$A$39:$A$782,$A203,СВЦЭМ!$B$39:$B$782,I$190)+'СЕТ СН'!$F$12</f>
        <v>168.73383928999999</v>
      </c>
      <c r="J203" s="36">
        <f>SUMIFS(СВЦЭМ!$F$39:$F$782,СВЦЭМ!$A$39:$A$782,$A203,СВЦЭМ!$B$39:$B$782,J$190)+'СЕТ СН'!$F$12</f>
        <v>157.54493613</v>
      </c>
      <c r="K203" s="36">
        <f>SUMIFS(СВЦЭМ!$F$39:$F$782,СВЦЭМ!$A$39:$A$782,$A203,СВЦЭМ!$B$39:$B$782,K$190)+'СЕТ СН'!$F$12</f>
        <v>153.43547803000001</v>
      </c>
      <c r="L203" s="36">
        <f>SUMIFS(СВЦЭМ!$F$39:$F$782,СВЦЭМ!$A$39:$A$782,$A203,СВЦЭМ!$B$39:$B$782,L$190)+'СЕТ СН'!$F$12</f>
        <v>149.86492285</v>
      </c>
      <c r="M203" s="36">
        <f>SUMIFS(СВЦЭМ!$F$39:$F$782,СВЦЭМ!$A$39:$A$782,$A203,СВЦЭМ!$B$39:$B$782,M$190)+'СЕТ СН'!$F$12</f>
        <v>149.72801756999999</v>
      </c>
      <c r="N203" s="36">
        <f>SUMIFS(СВЦЭМ!$F$39:$F$782,СВЦЭМ!$A$39:$A$782,$A203,СВЦЭМ!$B$39:$B$782,N$190)+'СЕТ СН'!$F$12</f>
        <v>149.54797685</v>
      </c>
      <c r="O203" s="36">
        <f>SUMIFS(СВЦЭМ!$F$39:$F$782,СВЦЭМ!$A$39:$A$782,$A203,СВЦЭМ!$B$39:$B$782,O$190)+'СЕТ СН'!$F$12</f>
        <v>149.36371686999999</v>
      </c>
      <c r="P203" s="36">
        <f>SUMIFS(СВЦЭМ!$F$39:$F$782,СВЦЭМ!$A$39:$A$782,$A203,СВЦЭМ!$B$39:$B$782,P$190)+'СЕТ СН'!$F$12</f>
        <v>150.67055511000001</v>
      </c>
      <c r="Q203" s="36">
        <f>SUMIFS(СВЦЭМ!$F$39:$F$782,СВЦЭМ!$A$39:$A$782,$A203,СВЦЭМ!$B$39:$B$782,Q$190)+'СЕТ СН'!$F$12</f>
        <v>150.85234752</v>
      </c>
      <c r="R203" s="36">
        <f>SUMIFS(СВЦЭМ!$F$39:$F$782,СВЦЭМ!$A$39:$A$782,$A203,СВЦЭМ!$B$39:$B$782,R$190)+'СЕТ СН'!$F$12</f>
        <v>151.78884672999999</v>
      </c>
      <c r="S203" s="36">
        <f>SUMIFS(СВЦЭМ!$F$39:$F$782,СВЦЭМ!$A$39:$A$782,$A203,СВЦЭМ!$B$39:$B$782,S$190)+'СЕТ СН'!$F$12</f>
        <v>151.65675089999999</v>
      </c>
      <c r="T203" s="36">
        <f>SUMIFS(СВЦЭМ!$F$39:$F$782,СВЦЭМ!$A$39:$A$782,$A203,СВЦЭМ!$B$39:$B$782,T$190)+'СЕТ СН'!$F$12</f>
        <v>150.28095121999999</v>
      </c>
      <c r="U203" s="36">
        <f>SUMIFS(СВЦЭМ!$F$39:$F$782,СВЦЭМ!$A$39:$A$782,$A203,СВЦЭМ!$B$39:$B$782,U$190)+'СЕТ СН'!$F$12</f>
        <v>152.19692241000001</v>
      </c>
      <c r="V203" s="36">
        <f>SUMIFS(СВЦЭМ!$F$39:$F$782,СВЦЭМ!$A$39:$A$782,$A203,СВЦЭМ!$B$39:$B$782,V$190)+'СЕТ СН'!$F$12</f>
        <v>153.23293846000001</v>
      </c>
      <c r="W203" s="36">
        <f>SUMIFS(СВЦЭМ!$F$39:$F$782,СВЦЭМ!$A$39:$A$782,$A203,СВЦЭМ!$B$39:$B$782,W$190)+'СЕТ СН'!$F$12</f>
        <v>152.02886416000001</v>
      </c>
      <c r="X203" s="36">
        <f>SUMIFS(СВЦЭМ!$F$39:$F$782,СВЦЭМ!$A$39:$A$782,$A203,СВЦЭМ!$B$39:$B$782,X$190)+'СЕТ СН'!$F$12</f>
        <v>156.33733361</v>
      </c>
      <c r="Y203" s="36">
        <f>SUMIFS(СВЦЭМ!$F$39:$F$782,СВЦЭМ!$A$39:$A$782,$A203,СВЦЭМ!$B$39:$B$782,Y$190)+'СЕТ СН'!$F$12</f>
        <v>167.93031285000001</v>
      </c>
    </row>
    <row r="204" spans="1:25" ht="15.75" x14ac:dyDescent="0.2">
      <c r="A204" s="35">
        <f t="shared" si="5"/>
        <v>45121</v>
      </c>
      <c r="B204" s="36">
        <f>SUMIFS(СВЦЭМ!$F$39:$F$782,СВЦЭМ!$A$39:$A$782,$A204,СВЦЭМ!$B$39:$B$782,B$190)+'СЕТ СН'!$F$12</f>
        <v>158.44575377999999</v>
      </c>
      <c r="C204" s="36">
        <f>SUMIFS(СВЦЭМ!$F$39:$F$782,СВЦЭМ!$A$39:$A$782,$A204,СВЦЭМ!$B$39:$B$782,C$190)+'СЕТ СН'!$F$12</f>
        <v>169.39049521000001</v>
      </c>
      <c r="D204" s="36">
        <f>SUMIFS(СВЦЭМ!$F$39:$F$782,СВЦЭМ!$A$39:$A$782,$A204,СВЦЭМ!$B$39:$B$782,D$190)+'СЕТ СН'!$F$12</f>
        <v>174.4456749</v>
      </c>
      <c r="E204" s="36">
        <f>SUMIFS(СВЦЭМ!$F$39:$F$782,СВЦЭМ!$A$39:$A$782,$A204,СВЦЭМ!$B$39:$B$782,E$190)+'СЕТ СН'!$F$12</f>
        <v>181.75916129000001</v>
      </c>
      <c r="F204" s="36">
        <f>SUMIFS(СВЦЭМ!$F$39:$F$782,СВЦЭМ!$A$39:$A$782,$A204,СВЦЭМ!$B$39:$B$782,F$190)+'СЕТ СН'!$F$12</f>
        <v>184.76942109999999</v>
      </c>
      <c r="G204" s="36">
        <f>SUMIFS(СВЦЭМ!$F$39:$F$782,СВЦЭМ!$A$39:$A$782,$A204,СВЦЭМ!$B$39:$B$782,G$190)+'СЕТ СН'!$F$12</f>
        <v>187.35112495000001</v>
      </c>
      <c r="H204" s="36">
        <f>SUMIFS(СВЦЭМ!$F$39:$F$782,СВЦЭМ!$A$39:$A$782,$A204,СВЦЭМ!$B$39:$B$782,H$190)+'СЕТ СН'!$F$12</f>
        <v>187.97819669</v>
      </c>
      <c r="I204" s="36">
        <f>SUMIFS(СВЦЭМ!$F$39:$F$782,СВЦЭМ!$A$39:$A$782,$A204,СВЦЭМ!$B$39:$B$782,I$190)+'СЕТ СН'!$F$12</f>
        <v>165.6308717</v>
      </c>
      <c r="J204" s="36">
        <f>SUMIFS(СВЦЭМ!$F$39:$F$782,СВЦЭМ!$A$39:$A$782,$A204,СВЦЭМ!$B$39:$B$782,J$190)+'СЕТ СН'!$F$12</f>
        <v>153.82993021999999</v>
      </c>
      <c r="K204" s="36">
        <f>SUMIFS(СВЦЭМ!$F$39:$F$782,СВЦЭМ!$A$39:$A$782,$A204,СВЦЭМ!$B$39:$B$782,K$190)+'СЕТ СН'!$F$12</f>
        <v>150.79286816999999</v>
      </c>
      <c r="L204" s="36">
        <f>SUMIFS(СВЦЭМ!$F$39:$F$782,СВЦЭМ!$A$39:$A$782,$A204,СВЦЭМ!$B$39:$B$782,L$190)+'СЕТ СН'!$F$12</f>
        <v>146.83094043</v>
      </c>
      <c r="M204" s="36">
        <f>SUMIFS(СВЦЭМ!$F$39:$F$782,СВЦЭМ!$A$39:$A$782,$A204,СВЦЭМ!$B$39:$B$782,M$190)+'СЕТ СН'!$F$12</f>
        <v>149.83482541999999</v>
      </c>
      <c r="N204" s="36">
        <f>SUMIFS(СВЦЭМ!$F$39:$F$782,СВЦЭМ!$A$39:$A$782,$A204,СВЦЭМ!$B$39:$B$782,N$190)+'СЕТ СН'!$F$12</f>
        <v>153.51985754</v>
      </c>
      <c r="O204" s="36">
        <f>SUMIFS(СВЦЭМ!$F$39:$F$782,СВЦЭМ!$A$39:$A$782,$A204,СВЦЭМ!$B$39:$B$782,O$190)+'СЕТ СН'!$F$12</f>
        <v>154.013114</v>
      </c>
      <c r="P204" s="36">
        <f>SUMIFS(СВЦЭМ!$F$39:$F$782,СВЦЭМ!$A$39:$A$782,$A204,СВЦЭМ!$B$39:$B$782,P$190)+'СЕТ СН'!$F$12</f>
        <v>149.61476734999999</v>
      </c>
      <c r="Q204" s="36">
        <f>SUMIFS(СВЦЭМ!$F$39:$F$782,СВЦЭМ!$A$39:$A$782,$A204,СВЦЭМ!$B$39:$B$782,Q$190)+'СЕТ СН'!$F$12</f>
        <v>142.28313635999999</v>
      </c>
      <c r="R204" s="36">
        <f>SUMIFS(СВЦЭМ!$F$39:$F$782,СВЦЭМ!$A$39:$A$782,$A204,СВЦЭМ!$B$39:$B$782,R$190)+'СЕТ СН'!$F$12</f>
        <v>142.04525606000001</v>
      </c>
      <c r="S204" s="36">
        <f>SUMIFS(СВЦЭМ!$F$39:$F$782,СВЦЭМ!$A$39:$A$782,$A204,СВЦЭМ!$B$39:$B$782,S$190)+'СЕТ СН'!$F$12</f>
        <v>141.89392677999999</v>
      </c>
      <c r="T204" s="36">
        <f>SUMIFS(СВЦЭМ!$F$39:$F$782,СВЦЭМ!$A$39:$A$782,$A204,СВЦЭМ!$B$39:$B$782,T$190)+'СЕТ СН'!$F$12</f>
        <v>145.66547032</v>
      </c>
      <c r="U204" s="36">
        <f>SUMIFS(СВЦЭМ!$F$39:$F$782,СВЦЭМ!$A$39:$A$782,$A204,СВЦЭМ!$B$39:$B$782,U$190)+'СЕТ СН'!$F$12</f>
        <v>145.67862156999999</v>
      </c>
      <c r="V204" s="36">
        <f>SUMIFS(СВЦЭМ!$F$39:$F$782,СВЦЭМ!$A$39:$A$782,$A204,СВЦЭМ!$B$39:$B$782,V$190)+'СЕТ СН'!$F$12</f>
        <v>147.98295059</v>
      </c>
      <c r="W204" s="36">
        <f>SUMIFS(СВЦЭМ!$F$39:$F$782,СВЦЭМ!$A$39:$A$782,$A204,СВЦЭМ!$B$39:$B$782,W$190)+'СЕТ СН'!$F$12</f>
        <v>145.04131785000001</v>
      </c>
      <c r="X204" s="36">
        <f>SUMIFS(СВЦЭМ!$F$39:$F$782,СВЦЭМ!$A$39:$A$782,$A204,СВЦЭМ!$B$39:$B$782,X$190)+'СЕТ СН'!$F$12</f>
        <v>149.13840977000001</v>
      </c>
      <c r="Y204" s="36">
        <f>SUMIFS(СВЦЭМ!$F$39:$F$782,СВЦЭМ!$A$39:$A$782,$A204,СВЦЭМ!$B$39:$B$782,Y$190)+'СЕТ СН'!$F$12</f>
        <v>162.22686082000001</v>
      </c>
    </row>
    <row r="205" spans="1:25" ht="15.75" x14ac:dyDescent="0.2">
      <c r="A205" s="35">
        <f t="shared" si="5"/>
        <v>45122</v>
      </c>
      <c r="B205" s="36">
        <f>SUMIFS(СВЦЭМ!$F$39:$F$782,СВЦЭМ!$A$39:$A$782,$A205,СВЦЭМ!$B$39:$B$782,B$190)+'СЕТ СН'!$F$12</f>
        <v>161.82842661000001</v>
      </c>
      <c r="C205" s="36">
        <f>SUMIFS(СВЦЭМ!$F$39:$F$782,СВЦЭМ!$A$39:$A$782,$A205,СВЦЭМ!$B$39:$B$782,C$190)+'СЕТ СН'!$F$12</f>
        <v>173.8615437</v>
      </c>
      <c r="D205" s="36">
        <f>SUMIFS(СВЦЭМ!$F$39:$F$782,СВЦЭМ!$A$39:$A$782,$A205,СВЦЭМ!$B$39:$B$782,D$190)+'СЕТ СН'!$F$12</f>
        <v>190.17166298000001</v>
      </c>
      <c r="E205" s="36">
        <f>SUMIFS(СВЦЭМ!$F$39:$F$782,СВЦЭМ!$A$39:$A$782,$A205,СВЦЭМ!$B$39:$B$782,E$190)+'СЕТ СН'!$F$12</f>
        <v>194.00990371</v>
      </c>
      <c r="F205" s="36">
        <f>SUMIFS(СВЦЭМ!$F$39:$F$782,СВЦЭМ!$A$39:$A$782,$A205,СВЦЭМ!$B$39:$B$782,F$190)+'СЕТ СН'!$F$12</f>
        <v>193.74241373999999</v>
      </c>
      <c r="G205" s="36">
        <f>SUMIFS(СВЦЭМ!$F$39:$F$782,СВЦЭМ!$A$39:$A$782,$A205,СВЦЭМ!$B$39:$B$782,G$190)+'СЕТ СН'!$F$12</f>
        <v>193.87068592</v>
      </c>
      <c r="H205" s="36">
        <f>SUMIFS(СВЦЭМ!$F$39:$F$782,СВЦЭМ!$A$39:$A$782,$A205,СВЦЭМ!$B$39:$B$782,H$190)+'СЕТ СН'!$F$12</f>
        <v>193.18797125</v>
      </c>
      <c r="I205" s="36">
        <f>SUMIFS(СВЦЭМ!$F$39:$F$782,СВЦЭМ!$A$39:$A$782,$A205,СВЦЭМ!$B$39:$B$782,I$190)+'СЕТ СН'!$F$12</f>
        <v>171.78958666</v>
      </c>
      <c r="J205" s="36">
        <f>SUMIFS(СВЦЭМ!$F$39:$F$782,СВЦЭМ!$A$39:$A$782,$A205,СВЦЭМ!$B$39:$B$782,J$190)+'СЕТ СН'!$F$12</f>
        <v>160.45820452999999</v>
      </c>
      <c r="K205" s="36">
        <f>SUMIFS(СВЦЭМ!$F$39:$F$782,СВЦЭМ!$A$39:$A$782,$A205,СВЦЭМ!$B$39:$B$782,K$190)+'СЕТ СН'!$F$12</f>
        <v>151.01048101000001</v>
      </c>
      <c r="L205" s="36">
        <f>SUMIFS(СВЦЭМ!$F$39:$F$782,СВЦЭМ!$A$39:$A$782,$A205,СВЦЭМ!$B$39:$B$782,L$190)+'СЕТ СН'!$F$12</f>
        <v>144.96988254999999</v>
      </c>
      <c r="M205" s="36">
        <f>SUMIFS(СВЦЭМ!$F$39:$F$782,СВЦЭМ!$A$39:$A$782,$A205,СВЦЭМ!$B$39:$B$782,M$190)+'СЕТ СН'!$F$12</f>
        <v>141.09554241999999</v>
      </c>
      <c r="N205" s="36">
        <f>SUMIFS(СВЦЭМ!$F$39:$F$782,СВЦЭМ!$A$39:$A$782,$A205,СВЦЭМ!$B$39:$B$782,N$190)+'СЕТ СН'!$F$12</f>
        <v>140.29901473999999</v>
      </c>
      <c r="O205" s="36">
        <f>SUMIFS(СВЦЭМ!$F$39:$F$782,СВЦЭМ!$A$39:$A$782,$A205,СВЦЭМ!$B$39:$B$782,O$190)+'СЕТ СН'!$F$12</f>
        <v>136.46662529</v>
      </c>
      <c r="P205" s="36">
        <f>SUMIFS(СВЦЭМ!$F$39:$F$782,СВЦЭМ!$A$39:$A$782,$A205,СВЦЭМ!$B$39:$B$782,P$190)+'СЕТ СН'!$F$12</f>
        <v>118.10856742999999</v>
      </c>
      <c r="Q205" s="36">
        <f>SUMIFS(СВЦЭМ!$F$39:$F$782,СВЦЭМ!$A$39:$A$782,$A205,СВЦЭМ!$B$39:$B$782,Q$190)+'СЕТ СН'!$F$12</f>
        <v>115.02723951</v>
      </c>
      <c r="R205" s="36">
        <f>SUMIFS(СВЦЭМ!$F$39:$F$782,СВЦЭМ!$A$39:$A$782,$A205,СВЦЭМ!$B$39:$B$782,R$190)+'СЕТ СН'!$F$12</f>
        <v>114.22917499</v>
      </c>
      <c r="S205" s="36">
        <f>SUMIFS(СВЦЭМ!$F$39:$F$782,СВЦЭМ!$A$39:$A$782,$A205,СВЦЭМ!$B$39:$B$782,S$190)+'СЕТ СН'!$F$12</f>
        <v>114.29589134</v>
      </c>
      <c r="T205" s="36">
        <f>SUMIFS(СВЦЭМ!$F$39:$F$782,СВЦЭМ!$A$39:$A$782,$A205,СВЦЭМ!$B$39:$B$782,T$190)+'СЕТ СН'!$F$12</f>
        <v>117.7414397</v>
      </c>
      <c r="U205" s="36">
        <f>SUMIFS(СВЦЭМ!$F$39:$F$782,СВЦЭМ!$A$39:$A$782,$A205,СВЦЭМ!$B$39:$B$782,U$190)+'СЕТ СН'!$F$12</f>
        <v>125.03297860000001</v>
      </c>
      <c r="V205" s="36">
        <f>SUMIFS(СВЦЭМ!$F$39:$F$782,СВЦЭМ!$A$39:$A$782,$A205,СВЦЭМ!$B$39:$B$782,V$190)+'СЕТ СН'!$F$12</f>
        <v>145.84184556</v>
      </c>
      <c r="W205" s="36">
        <f>SUMIFS(СВЦЭМ!$F$39:$F$782,СВЦЭМ!$A$39:$A$782,$A205,СВЦЭМ!$B$39:$B$782,W$190)+'СЕТ СН'!$F$12</f>
        <v>143.14638607000001</v>
      </c>
      <c r="X205" s="36">
        <f>SUMIFS(СВЦЭМ!$F$39:$F$782,СВЦЭМ!$A$39:$A$782,$A205,СВЦЭМ!$B$39:$B$782,X$190)+'СЕТ СН'!$F$12</f>
        <v>147.34100936999999</v>
      </c>
      <c r="Y205" s="36">
        <f>SUMIFS(СВЦЭМ!$F$39:$F$782,СВЦЭМ!$A$39:$A$782,$A205,СВЦЭМ!$B$39:$B$782,Y$190)+'СЕТ СН'!$F$12</f>
        <v>155.53653767</v>
      </c>
    </row>
    <row r="206" spans="1:25" ht="15.75" x14ac:dyDescent="0.2">
      <c r="A206" s="35">
        <f t="shared" si="5"/>
        <v>45123</v>
      </c>
      <c r="B206" s="36">
        <f>SUMIFS(СВЦЭМ!$F$39:$F$782,СВЦЭМ!$A$39:$A$782,$A206,СВЦЭМ!$B$39:$B$782,B$190)+'СЕТ СН'!$F$12</f>
        <v>157.41300068999999</v>
      </c>
      <c r="C206" s="36">
        <f>SUMIFS(СВЦЭМ!$F$39:$F$782,СВЦЭМ!$A$39:$A$782,$A206,СВЦЭМ!$B$39:$B$782,C$190)+'СЕТ СН'!$F$12</f>
        <v>166.93590270999999</v>
      </c>
      <c r="D206" s="36">
        <f>SUMIFS(СВЦЭМ!$F$39:$F$782,СВЦЭМ!$A$39:$A$782,$A206,СВЦЭМ!$B$39:$B$782,D$190)+'СЕТ СН'!$F$12</f>
        <v>185.74082651000001</v>
      </c>
      <c r="E206" s="36">
        <f>SUMIFS(СВЦЭМ!$F$39:$F$782,СВЦЭМ!$A$39:$A$782,$A206,СВЦЭМ!$B$39:$B$782,E$190)+'СЕТ СН'!$F$12</f>
        <v>193.29059734000001</v>
      </c>
      <c r="F206" s="36">
        <f>SUMIFS(СВЦЭМ!$F$39:$F$782,СВЦЭМ!$A$39:$A$782,$A206,СВЦЭМ!$B$39:$B$782,F$190)+'СЕТ СН'!$F$12</f>
        <v>193.79548205</v>
      </c>
      <c r="G206" s="36">
        <f>SUMIFS(СВЦЭМ!$F$39:$F$782,СВЦЭМ!$A$39:$A$782,$A206,СВЦЭМ!$B$39:$B$782,G$190)+'СЕТ СН'!$F$12</f>
        <v>193.11927634</v>
      </c>
      <c r="H206" s="36">
        <f>SUMIFS(СВЦЭМ!$F$39:$F$782,СВЦЭМ!$A$39:$A$782,$A206,СВЦЭМ!$B$39:$B$782,H$190)+'СЕТ СН'!$F$12</f>
        <v>176.12504817000001</v>
      </c>
      <c r="I206" s="36">
        <f>SUMIFS(СВЦЭМ!$F$39:$F$782,СВЦЭМ!$A$39:$A$782,$A206,СВЦЭМ!$B$39:$B$782,I$190)+'СЕТ СН'!$F$12</f>
        <v>169.88924698</v>
      </c>
      <c r="J206" s="36">
        <f>SUMIFS(СВЦЭМ!$F$39:$F$782,СВЦЭМ!$A$39:$A$782,$A206,СВЦЭМ!$B$39:$B$782,J$190)+'СЕТ СН'!$F$12</f>
        <v>158.56091069999999</v>
      </c>
      <c r="K206" s="36">
        <f>SUMIFS(СВЦЭМ!$F$39:$F$782,СВЦЭМ!$A$39:$A$782,$A206,СВЦЭМ!$B$39:$B$782,K$190)+'СЕТ СН'!$F$12</f>
        <v>150.02573959</v>
      </c>
      <c r="L206" s="36">
        <f>SUMIFS(СВЦЭМ!$F$39:$F$782,СВЦЭМ!$A$39:$A$782,$A206,СВЦЭМ!$B$39:$B$782,L$190)+'СЕТ СН'!$F$12</f>
        <v>145.22458284000001</v>
      </c>
      <c r="M206" s="36">
        <f>SUMIFS(СВЦЭМ!$F$39:$F$782,СВЦЭМ!$A$39:$A$782,$A206,СВЦЭМ!$B$39:$B$782,M$190)+'СЕТ СН'!$F$12</f>
        <v>141.76766448999999</v>
      </c>
      <c r="N206" s="36">
        <f>SUMIFS(СВЦЭМ!$F$39:$F$782,СВЦЭМ!$A$39:$A$782,$A206,СВЦЭМ!$B$39:$B$782,N$190)+'СЕТ СН'!$F$12</f>
        <v>141.02358064000001</v>
      </c>
      <c r="O206" s="36">
        <f>SUMIFS(СВЦЭМ!$F$39:$F$782,СВЦЭМ!$A$39:$A$782,$A206,СВЦЭМ!$B$39:$B$782,O$190)+'СЕТ СН'!$F$12</f>
        <v>141.75776429000001</v>
      </c>
      <c r="P206" s="36">
        <f>SUMIFS(СВЦЭМ!$F$39:$F$782,СВЦЭМ!$A$39:$A$782,$A206,СВЦЭМ!$B$39:$B$782,P$190)+'СЕТ СН'!$F$12</f>
        <v>142.06991805000001</v>
      </c>
      <c r="Q206" s="36">
        <f>SUMIFS(СВЦЭМ!$F$39:$F$782,СВЦЭМ!$A$39:$A$782,$A206,СВЦЭМ!$B$39:$B$782,Q$190)+'СЕТ СН'!$F$12</f>
        <v>139.74175052999999</v>
      </c>
      <c r="R206" s="36">
        <f>SUMIFS(СВЦЭМ!$F$39:$F$782,СВЦЭМ!$A$39:$A$782,$A206,СВЦЭМ!$B$39:$B$782,R$190)+'СЕТ СН'!$F$12</f>
        <v>138.60163460000001</v>
      </c>
      <c r="S206" s="36">
        <f>SUMIFS(СВЦЭМ!$F$39:$F$782,СВЦЭМ!$A$39:$A$782,$A206,СВЦЭМ!$B$39:$B$782,S$190)+'СЕТ СН'!$F$12</f>
        <v>138.74893219</v>
      </c>
      <c r="T206" s="36">
        <f>SUMIFS(СВЦЭМ!$F$39:$F$782,СВЦЭМ!$A$39:$A$782,$A206,СВЦЭМ!$B$39:$B$782,T$190)+'СЕТ СН'!$F$12</f>
        <v>141.92056694999999</v>
      </c>
      <c r="U206" s="36">
        <f>SUMIFS(СВЦЭМ!$F$39:$F$782,СВЦЭМ!$A$39:$A$782,$A206,СВЦЭМ!$B$39:$B$782,U$190)+'СЕТ СН'!$F$12</f>
        <v>142.66486248999999</v>
      </c>
      <c r="V206" s="36">
        <f>SUMIFS(СВЦЭМ!$F$39:$F$782,СВЦЭМ!$A$39:$A$782,$A206,СВЦЭМ!$B$39:$B$782,V$190)+'СЕТ СН'!$F$12</f>
        <v>123.10305722</v>
      </c>
      <c r="W206" s="36">
        <f>SUMIFS(СВЦЭМ!$F$39:$F$782,СВЦЭМ!$A$39:$A$782,$A206,СВЦЭМ!$B$39:$B$782,W$190)+'СЕТ СН'!$F$12</f>
        <v>103.75649998999999</v>
      </c>
      <c r="X206" s="36">
        <f>SUMIFS(СВЦЭМ!$F$39:$F$782,СВЦЭМ!$A$39:$A$782,$A206,СВЦЭМ!$B$39:$B$782,X$190)+'СЕТ СН'!$F$12</f>
        <v>105.81469077</v>
      </c>
      <c r="Y206" s="36">
        <f>SUMIFS(СВЦЭМ!$F$39:$F$782,СВЦЭМ!$A$39:$A$782,$A206,СВЦЭМ!$B$39:$B$782,Y$190)+'СЕТ СН'!$F$12</f>
        <v>110.67722998000001</v>
      </c>
    </row>
    <row r="207" spans="1:25" ht="15.75" x14ac:dyDescent="0.2">
      <c r="A207" s="35">
        <f t="shared" si="5"/>
        <v>45124</v>
      </c>
      <c r="B207" s="36">
        <f>SUMIFS(СВЦЭМ!$F$39:$F$782,СВЦЭМ!$A$39:$A$782,$A207,СВЦЭМ!$B$39:$B$782,B$190)+'СЕТ СН'!$F$12</f>
        <v>117.97807598</v>
      </c>
      <c r="C207" s="36">
        <f>SUMIFS(СВЦЭМ!$F$39:$F$782,СВЦЭМ!$A$39:$A$782,$A207,СВЦЭМ!$B$39:$B$782,C$190)+'СЕТ СН'!$F$12</f>
        <v>140.73842931999999</v>
      </c>
      <c r="D207" s="36">
        <f>SUMIFS(СВЦЭМ!$F$39:$F$782,СВЦЭМ!$A$39:$A$782,$A207,СВЦЭМ!$B$39:$B$782,D$190)+'СЕТ СН'!$F$12</f>
        <v>176.00124453000001</v>
      </c>
      <c r="E207" s="36">
        <f>SUMIFS(СВЦЭМ!$F$39:$F$782,СВЦЭМ!$A$39:$A$782,$A207,СВЦЭМ!$B$39:$B$782,E$190)+'СЕТ СН'!$F$12</f>
        <v>187.61816296999999</v>
      </c>
      <c r="F207" s="36">
        <f>SUMIFS(СВЦЭМ!$F$39:$F$782,СВЦЭМ!$A$39:$A$782,$A207,СВЦЭМ!$B$39:$B$782,F$190)+'СЕТ СН'!$F$12</f>
        <v>192.01989363000001</v>
      </c>
      <c r="G207" s="36">
        <f>SUMIFS(СВЦЭМ!$F$39:$F$782,СВЦЭМ!$A$39:$A$782,$A207,СВЦЭМ!$B$39:$B$782,G$190)+'СЕТ СН'!$F$12</f>
        <v>196.94463915</v>
      </c>
      <c r="H207" s="36">
        <f>SUMIFS(СВЦЭМ!$F$39:$F$782,СВЦЭМ!$A$39:$A$782,$A207,СВЦЭМ!$B$39:$B$782,H$190)+'СЕТ СН'!$F$12</f>
        <v>180.34238751000001</v>
      </c>
      <c r="I207" s="36">
        <f>SUMIFS(СВЦЭМ!$F$39:$F$782,СВЦЭМ!$A$39:$A$782,$A207,СВЦЭМ!$B$39:$B$782,I$190)+'СЕТ СН'!$F$12</f>
        <v>168.40314275</v>
      </c>
      <c r="J207" s="36">
        <f>SUMIFS(СВЦЭМ!$F$39:$F$782,СВЦЭМ!$A$39:$A$782,$A207,СВЦЭМ!$B$39:$B$782,J$190)+'СЕТ СН'!$F$12</f>
        <v>161.87836028999999</v>
      </c>
      <c r="K207" s="36">
        <f>SUMIFS(СВЦЭМ!$F$39:$F$782,СВЦЭМ!$A$39:$A$782,$A207,СВЦЭМ!$B$39:$B$782,K$190)+'СЕТ СН'!$F$12</f>
        <v>157.23047829000001</v>
      </c>
      <c r="L207" s="36">
        <f>SUMIFS(СВЦЭМ!$F$39:$F$782,СВЦЭМ!$A$39:$A$782,$A207,СВЦЭМ!$B$39:$B$782,L$190)+'СЕТ СН'!$F$12</f>
        <v>155.10875218000001</v>
      </c>
      <c r="M207" s="36">
        <f>SUMIFS(СВЦЭМ!$F$39:$F$782,СВЦЭМ!$A$39:$A$782,$A207,СВЦЭМ!$B$39:$B$782,M$190)+'СЕТ СН'!$F$12</f>
        <v>154.87987645999999</v>
      </c>
      <c r="N207" s="36">
        <f>SUMIFS(СВЦЭМ!$F$39:$F$782,СВЦЭМ!$A$39:$A$782,$A207,СВЦЭМ!$B$39:$B$782,N$190)+'СЕТ СН'!$F$12</f>
        <v>155.12077035999999</v>
      </c>
      <c r="O207" s="36">
        <f>SUMIFS(СВЦЭМ!$F$39:$F$782,СВЦЭМ!$A$39:$A$782,$A207,СВЦЭМ!$B$39:$B$782,O$190)+'СЕТ СН'!$F$12</f>
        <v>154.26367078999999</v>
      </c>
      <c r="P207" s="36">
        <f>SUMIFS(СВЦЭМ!$F$39:$F$782,СВЦЭМ!$A$39:$A$782,$A207,СВЦЭМ!$B$39:$B$782,P$190)+'СЕТ СН'!$F$12</f>
        <v>155.17489046</v>
      </c>
      <c r="Q207" s="36">
        <f>SUMIFS(СВЦЭМ!$F$39:$F$782,СВЦЭМ!$A$39:$A$782,$A207,СВЦЭМ!$B$39:$B$782,Q$190)+'СЕТ СН'!$F$12</f>
        <v>152.55564514</v>
      </c>
      <c r="R207" s="36">
        <f>SUMIFS(СВЦЭМ!$F$39:$F$782,СВЦЭМ!$A$39:$A$782,$A207,СВЦЭМ!$B$39:$B$782,R$190)+'СЕТ СН'!$F$12</f>
        <v>152.02792298</v>
      </c>
      <c r="S207" s="36">
        <f>SUMIFS(СВЦЭМ!$F$39:$F$782,СВЦЭМ!$A$39:$A$782,$A207,СВЦЭМ!$B$39:$B$782,S$190)+'СЕТ СН'!$F$12</f>
        <v>151.16923886999999</v>
      </c>
      <c r="T207" s="36">
        <f>SUMIFS(СВЦЭМ!$F$39:$F$782,СВЦЭМ!$A$39:$A$782,$A207,СВЦЭМ!$B$39:$B$782,T$190)+'СЕТ СН'!$F$12</f>
        <v>154.25354963000001</v>
      </c>
      <c r="U207" s="36">
        <f>SUMIFS(СВЦЭМ!$F$39:$F$782,СВЦЭМ!$A$39:$A$782,$A207,СВЦЭМ!$B$39:$B$782,U$190)+'СЕТ СН'!$F$12</f>
        <v>154.73172595</v>
      </c>
      <c r="V207" s="36">
        <f>SUMIFS(СВЦЭМ!$F$39:$F$782,СВЦЭМ!$A$39:$A$782,$A207,СВЦЭМ!$B$39:$B$782,V$190)+'СЕТ СН'!$F$12</f>
        <v>156.71327706</v>
      </c>
      <c r="W207" s="36">
        <f>SUMIFS(СВЦЭМ!$F$39:$F$782,СВЦЭМ!$A$39:$A$782,$A207,СВЦЭМ!$B$39:$B$782,W$190)+'СЕТ СН'!$F$12</f>
        <v>153.79417283999999</v>
      </c>
      <c r="X207" s="36">
        <f>SUMIFS(СВЦЭМ!$F$39:$F$782,СВЦЭМ!$A$39:$A$782,$A207,СВЦЭМ!$B$39:$B$782,X$190)+'СЕТ СН'!$F$12</f>
        <v>159.31407404999999</v>
      </c>
      <c r="Y207" s="36">
        <f>SUMIFS(СВЦЭМ!$F$39:$F$782,СВЦЭМ!$A$39:$A$782,$A207,СВЦЭМ!$B$39:$B$782,Y$190)+'СЕТ СН'!$F$12</f>
        <v>168.21208331</v>
      </c>
    </row>
    <row r="208" spans="1:25" ht="15.75" x14ac:dyDescent="0.2">
      <c r="A208" s="35">
        <f t="shared" si="5"/>
        <v>45125</v>
      </c>
      <c r="B208" s="36">
        <f>SUMIFS(СВЦЭМ!$F$39:$F$782,СВЦЭМ!$A$39:$A$782,$A208,СВЦЭМ!$B$39:$B$782,B$190)+'СЕТ СН'!$F$12</f>
        <v>161.93671427999999</v>
      </c>
      <c r="C208" s="36">
        <f>SUMIFS(СВЦЭМ!$F$39:$F$782,СВЦЭМ!$A$39:$A$782,$A208,СВЦЭМ!$B$39:$B$782,C$190)+'СЕТ СН'!$F$12</f>
        <v>165.92454222999999</v>
      </c>
      <c r="D208" s="36">
        <f>SUMIFS(СВЦЭМ!$F$39:$F$782,СВЦЭМ!$A$39:$A$782,$A208,СВЦЭМ!$B$39:$B$782,D$190)+'СЕТ СН'!$F$12</f>
        <v>184.18122034000001</v>
      </c>
      <c r="E208" s="36">
        <f>SUMIFS(СВЦЭМ!$F$39:$F$782,СВЦЭМ!$A$39:$A$782,$A208,СВЦЭМ!$B$39:$B$782,E$190)+'СЕТ СН'!$F$12</f>
        <v>195.69820808</v>
      </c>
      <c r="F208" s="36">
        <f>SUMIFS(СВЦЭМ!$F$39:$F$782,СВЦЭМ!$A$39:$A$782,$A208,СВЦЭМ!$B$39:$B$782,F$190)+'СЕТ СН'!$F$12</f>
        <v>196.721709</v>
      </c>
      <c r="G208" s="36">
        <f>SUMIFS(СВЦЭМ!$F$39:$F$782,СВЦЭМ!$A$39:$A$782,$A208,СВЦЭМ!$B$39:$B$782,G$190)+'СЕТ СН'!$F$12</f>
        <v>197.81190974</v>
      </c>
      <c r="H208" s="36">
        <f>SUMIFS(СВЦЭМ!$F$39:$F$782,СВЦЭМ!$A$39:$A$782,$A208,СВЦЭМ!$B$39:$B$782,H$190)+'СЕТ СН'!$F$12</f>
        <v>175.43542926999999</v>
      </c>
      <c r="I208" s="36">
        <f>SUMIFS(СВЦЭМ!$F$39:$F$782,СВЦЭМ!$A$39:$A$782,$A208,СВЦЭМ!$B$39:$B$782,I$190)+'СЕТ СН'!$F$12</f>
        <v>166.99355876000001</v>
      </c>
      <c r="J208" s="36">
        <f>SUMIFS(СВЦЭМ!$F$39:$F$782,СВЦЭМ!$A$39:$A$782,$A208,СВЦЭМ!$B$39:$B$782,J$190)+'СЕТ СН'!$F$12</f>
        <v>156.78026854000001</v>
      </c>
      <c r="K208" s="36">
        <f>SUMIFS(СВЦЭМ!$F$39:$F$782,СВЦЭМ!$A$39:$A$782,$A208,СВЦЭМ!$B$39:$B$782,K$190)+'СЕТ СН'!$F$12</f>
        <v>150.49974828000001</v>
      </c>
      <c r="L208" s="36">
        <f>SUMIFS(СВЦЭМ!$F$39:$F$782,СВЦЭМ!$A$39:$A$782,$A208,СВЦЭМ!$B$39:$B$782,L$190)+'СЕТ СН'!$F$12</f>
        <v>149.1676262</v>
      </c>
      <c r="M208" s="36">
        <f>SUMIFS(СВЦЭМ!$F$39:$F$782,СВЦЭМ!$A$39:$A$782,$A208,СВЦЭМ!$B$39:$B$782,M$190)+'СЕТ СН'!$F$12</f>
        <v>147.51844695</v>
      </c>
      <c r="N208" s="36">
        <f>SUMIFS(СВЦЭМ!$F$39:$F$782,СВЦЭМ!$A$39:$A$782,$A208,СВЦЭМ!$B$39:$B$782,N$190)+'СЕТ СН'!$F$12</f>
        <v>147.77404644999999</v>
      </c>
      <c r="O208" s="36">
        <f>SUMIFS(СВЦЭМ!$F$39:$F$782,СВЦЭМ!$A$39:$A$782,$A208,СВЦЭМ!$B$39:$B$782,O$190)+'СЕТ СН'!$F$12</f>
        <v>147.61392085</v>
      </c>
      <c r="P208" s="36">
        <f>SUMIFS(СВЦЭМ!$F$39:$F$782,СВЦЭМ!$A$39:$A$782,$A208,СВЦЭМ!$B$39:$B$782,P$190)+'СЕТ СН'!$F$12</f>
        <v>147.50007898000001</v>
      </c>
      <c r="Q208" s="36">
        <f>SUMIFS(СВЦЭМ!$F$39:$F$782,СВЦЭМ!$A$39:$A$782,$A208,СВЦЭМ!$B$39:$B$782,Q$190)+'СЕТ СН'!$F$12</f>
        <v>145.04792655</v>
      </c>
      <c r="R208" s="36">
        <f>SUMIFS(СВЦЭМ!$F$39:$F$782,СВЦЭМ!$A$39:$A$782,$A208,СВЦЭМ!$B$39:$B$782,R$190)+'СЕТ СН'!$F$12</f>
        <v>145.46721031999999</v>
      </c>
      <c r="S208" s="36">
        <f>SUMIFS(СВЦЭМ!$F$39:$F$782,СВЦЭМ!$A$39:$A$782,$A208,СВЦЭМ!$B$39:$B$782,S$190)+'СЕТ СН'!$F$12</f>
        <v>145.80404181</v>
      </c>
      <c r="T208" s="36">
        <f>SUMIFS(СВЦЭМ!$F$39:$F$782,СВЦЭМ!$A$39:$A$782,$A208,СВЦЭМ!$B$39:$B$782,T$190)+'СЕТ СН'!$F$12</f>
        <v>148.17910351</v>
      </c>
      <c r="U208" s="36">
        <f>SUMIFS(СВЦЭМ!$F$39:$F$782,СВЦЭМ!$A$39:$A$782,$A208,СВЦЭМ!$B$39:$B$782,U$190)+'СЕТ СН'!$F$12</f>
        <v>150.8480418</v>
      </c>
      <c r="V208" s="36">
        <f>SUMIFS(СВЦЭМ!$F$39:$F$782,СВЦЭМ!$A$39:$A$782,$A208,СВЦЭМ!$B$39:$B$782,V$190)+'СЕТ СН'!$F$12</f>
        <v>150.98803713000001</v>
      </c>
      <c r="W208" s="36">
        <f>SUMIFS(СВЦЭМ!$F$39:$F$782,СВЦЭМ!$A$39:$A$782,$A208,СВЦЭМ!$B$39:$B$782,W$190)+'СЕТ СН'!$F$12</f>
        <v>148.91558388000001</v>
      </c>
      <c r="X208" s="36">
        <f>SUMIFS(СВЦЭМ!$F$39:$F$782,СВЦЭМ!$A$39:$A$782,$A208,СВЦЭМ!$B$39:$B$782,X$190)+'СЕТ СН'!$F$12</f>
        <v>152.79017668</v>
      </c>
      <c r="Y208" s="36">
        <f>SUMIFS(СВЦЭМ!$F$39:$F$782,СВЦЭМ!$A$39:$A$782,$A208,СВЦЭМ!$B$39:$B$782,Y$190)+'СЕТ СН'!$F$12</f>
        <v>160.82004968999999</v>
      </c>
    </row>
    <row r="209" spans="1:25" ht="15.75" x14ac:dyDescent="0.2">
      <c r="A209" s="35">
        <f t="shared" si="5"/>
        <v>45126</v>
      </c>
      <c r="B209" s="36">
        <f>SUMIFS(СВЦЭМ!$F$39:$F$782,СВЦЭМ!$A$39:$A$782,$A209,СВЦЭМ!$B$39:$B$782,B$190)+'СЕТ СН'!$F$12</f>
        <v>172.79032827</v>
      </c>
      <c r="C209" s="36">
        <f>SUMIFS(СВЦЭМ!$F$39:$F$782,СВЦЭМ!$A$39:$A$782,$A209,СВЦЭМ!$B$39:$B$782,C$190)+'СЕТ СН'!$F$12</f>
        <v>177.23079994</v>
      </c>
      <c r="D209" s="36">
        <f>SUMIFS(СВЦЭМ!$F$39:$F$782,СВЦЭМ!$A$39:$A$782,$A209,СВЦЭМ!$B$39:$B$782,D$190)+'СЕТ СН'!$F$12</f>
        <v>187.80912065999999</v>
      </c>
      <c r="E209" s="36">
        <f>SUMIFS(СВЦЭМ!$F$39:$F$782,СВЦЭМ!$A$39:$A$782,$A209,СВЦЭМ!$B$39:$B$782,E$190)+'СЕТ СН'!$F$12</f>
        <v>191.88879772999999</v>
      </c>
      <c r="F209" s="36">
        <f>SUMIFS(СВЦЭМ!$F$39:$F$782,СВЦЭМ!$A$39:$A$782,$A209,СВЦЭМ!$B$39:$B$782,F$190)+'СЕТ СН'!$F$12</f>
        <v>191.46810642</v>
      </c>
      <c r="G209" s="36">
        <f>SUMIFS(СВЦЭМ!$F$39:$F$782,СВЦЭМ!$A$39:$A$782,$A209,СВЦЭМ!$B$39:$B$782,G$190)+'СЕТ СН'!$F$12</f>
        <v>190.58647413</v>
      </c>
      <c r="H209" s="36">
        <f>SUMIFS(СВЦЭМ!$F$39:$F$782,СВЦЭМ!$A$39:$A$782,$A209,СВЦЭМ!$B$39:$B$782,H$190)+'СЕТ СН'!$F$12</f>
        <v>177.95234819000001</v>
      </c>
      <c r="I209" s="36">
        <f>SUMIFS(СВЦЭМ!$F$39:$F$782,СВЦЭМ!$A$39:$A$782,$A209,СВЦЭМ!$B$39:$B$782,I$190)+'СЕТ СН'!$F$12</f>
        <v>167.92351335000001</v>
      </c>
      <c r="J209" s="36">
        <f>SUMIFS(СВЦЭМ!$F$39:$F$782,СВЦЭМ!$A$39:$A$782,$A209,СВЦЭМ!$B$39:$B$782,J$190)+'СЕТ СН'!$F$12</f>
        <v>158.96349562</v>
      </c>
      <c r="K209" s="36">
        <f>SUMIFS(СВЦЭМ!$F$39:$F$782,СВЦЭМ!$A$39:$A$782,$A209,СВЦЭМ!$B$39:$B$782,K$190)+'СЕТ СН'!$F$12</f>
        <v>151.17476662999999</v>
      </c>
      <c r="L209" s="36">
        <f>SUMIFS(СВЦЭМ!$F$39:$F$782,СВЦЭМ!$A$39:$A$782,$A209,СВЦЭМ!$B$39:$B$782,L$190)+'СЕТ СН'!$F$12</f>
        <v>148.06678954</v>
      </c>
      <c r="M209" s="36">
        <f>SUMIFS(СВЦЭМ!$F$39:$F$782,СВЦЭМ!$A$39:$A$782,$A209,СВЦЭМ!$B$39:$B$782,M$190)+'СЕТ СН'!$F$12</f>
        <v>147.54238613000001</v>
      </c>
      <c r="N209" s="36">
        <f>SUMIFS(СВЦЭМ!$F$39:$F$782,СВЦЭМ!$A$39:$A$782,$A209,СВЦЭМ!$B$39:$B$782,N$190)+'СЕТ СН'!$F$12</f>
        <v>146.90092537999999</v>
      </c>
      <c r="O209" s="36">
        <f>SUMIFS(СВЦЭМ!$F$39:$F$782,СВЦЭМ!$A$39:$A$782,$A209,СВЦЭМ!$B$39:$B$782,O$190)+'СЕТ СН'!$F$12</f>
        <v>147.4357565</v>
      </c>
      <c r="P209" s="36">
        <f>SUMIFS(СВЦЭМ!$F$39:$F$782,СВЦЭМ!$A$39:$A$782,$A209,СВЦЭМ!$B$39:$B$782,P$190)+'СЕТ СН'!$F$12</f>
        <v>146.37533482000001</v>
      </c>
      <c r="Q209" s="36">
        <f>SUMIFS(СВЦЭМ!$F$39:$F$782,СВЦЭМ!$A$39:$A$782,$A209,СВЦЭМ!$B$39:$B$782,Q$190)+'СЕТ СН'!$F$12</f>
        <v>146.60573110999999</v>
      </c>
      <c r="R209" s="36">
        <f>SUMIFS(СВЦЭМ!$F$39:$F$782,СВЦЭМ!$A$39:$A$782,$A209,СВЦЭМ!$B$39:$B$782,R$190)+'СЕТ СН'!$F$12</f>
        <v>147.99901287</v>
      </c>
      <c r="S209" s="36">
        <f>SUMIFS(СВЦЭМ!$F$39:$F$782,СВЦЭМ!$A$39:$A$782,$A209,СВЦЭМ!$B$39:$B$782,S$190)+'СЕТ СН'!$F$12</f>
        <v>148.77382048999999</v>
      </c>
      <c r="T209" s="36">
        <f>SUMIFS(СВЦЭМ!$F$39:$F$782,СВЦЭМ!$A$39:$A$782,$A209,СВЦЭМ!$B$39:$B$782,T$190)+'СЕТ СН'!$F$12</f>
        <v>152.53233039</v>
      </c>
      <c r="U209" s="36">
        <f>SUMIFS(СВЦЭМ!$F$39:$F$782,СВЦЭМ!$A$39:$A$782,$A209,СВЦЭМ!$B$39:$B$782,U$190)+'СЕТ СН'!$F$12</f>
        <v>152.38462043999999</v>
      </c>
      <c r="V209" s="36">
        <f>SUMIFS(СВЦЭМ!$F$39:$F$782,СВЦЭМ!$A$39:$A$782,$A209,СВЦЭМ!$B$39:$B$782,V$190)+'СЕТ СН'!$F$12</f>
        <v>153.69948608000001</v>
      </c>
      <c r="W209" s="36">
        <f>SUMIFS(СВЦЭМ!$F$39:$F$782,СВЦЭМ!$A$39:$A$782,$A209,СВЦЭМ!$B$39:$B$782,W$190)+'СЕТ СН'!$F$12</f>
        <v>152.33645981000001</v>
      </c>
      <c r="X209" s="36">
        <f>SUMIFS(СВЦЭМ!$F$39:$F$782,СВЦЭМ!$A$39:$A$782,$A209,СВЦЭМ!$B$39:$B$782,X$190)+'СЕТ СН'!$F$12</f>
        <v>156.78722793</v>
      </c>
      <c r="Y209" s="36">
        <f>SUMIFS(СВЦЭМ!$F$39:$F$782,СВЦЭМ!$A$39:$A$782,$A209,СВЦЭМ!$B$39:$B$782,Y$190)+'СЕТ СН'!$F$12</f>
        <v>166.23453029999999</v>
      </c>
    </row>
    <row r="210" spans="1:25" ht="15.75" x14ac:dyDescent="0.2">
      <c r="A210" s="35">
        <f t="shared" si="5"/>
        <v>45127</v>
      </c>
      <c r="B210" s="36">
        <f>SUMIFS(СВЦЭМ!$F$39:$F$782,СВЦЭМ!$A$39:$A$782,$A210,СВЦЭМ!$B$39:$B$782,B$190)+'СЕТ СН'!$F$12</f>
        <v>166.22952914000001</v>
      </c>
      <c r="C210" s="36">
        <f>SUMIFS(СВЦЭМ!$F$39:$F$782,СВЦЭМ!$A$39:$A$782,$A210,СВЦЭМ!$B$39:$B$782,C$190)+'СЕТ СН'!$F$12</f>
        <v>176.35998429</v>
      </c>
      <c r="D210" s="36">
        <f>SUMIFS(СВЦЭМ!$F$39:$F$782,СВЦЭМ!$A$39:$A$782,$A210,СВЦЭМ!$B$39:$B$782,D$190)+'СЕТ СН'!$F$12</f>
        <v>188.92730641</v>
      </c>
      <c r="E210" s="36">
        <f>SUMIFS(СВЦЭМ!$F$39:$F$782,СВЦЭМ!$A$39:$A$782,$A210,СВЦЭМ!$B$39:$B$782,E$190)+'СЕТ СН'!$F$12</f>
        <v>189.82147139</v>
      </c>
      <c r="F210" s="36">
        <f>SUMIFS(СВЦЭМ!$F$39:$F$782,СВЦЭМ!$A$39:$A$782,$A210,СВЦЭМ!$B$39:$B$782,F$190)+'СЕТ СН'!$F$12</f>
        <v>189.18447483</v>
      </c>
      <c r="G210" s="36">
        <f>SUMIFS(СВЦЭМ!$F$39:$F$782,СВЦЭМ!$A$39:$A$782,$A210,СВЦЭМ!$B$39:$B$782,G$190)+'СЕТ СН'!$F$12</f>
        <v>190.73359235999999</v>
      </c>
      <c r="H210" s="36">
        <f>SUMIFS(СВЦЭМ!$F$39:$F$782,СВЦЭМ!$A$39:$A$782,$A210,СВЦЭМ!$B$39:$B$782,H$190)+'СЕТ СН'!$F$12</f>
        <v>169.44618020999999</v>
      </c>
      <c r="I210" s="36">
        <f>SUMIFS(СВЦЭМ!$F$39:$F$782,СВЦЭМ!$A$39:$A$782,$A210,СВЦЭМ!$B$39:$B$782,I$190)+'СЕТ СН'!$F$12</f>
        <v>159.93626404</v>
      </c>
      <c r="J210" s="36">
        <f>SUMIFS(СВЦЭМ!$F$39:$F$782,СВЦЭМ!$A$39:$A$782,$A210,СВЦЭМ!$B$39:$B$782,J$190)+'СЕТ СН'!$F$12</f>
        <v>147.76324346000001</v>
      </c>
      <c r="K210" s="36">
        <f>SUMIFS(СВЦЭМ!$F$39:$F$782,СВЦЭМ!$A$39:$A$782,$A210,СВЦЭМ!$B$39:$B$782,K$190)+'СЕТ СН'!$F$12</f>
        <v>143.38614822</v>
      </c>
      <c r="L210" s="36">
        <f>SUMIFS(СВЦЭМ!$F$39:$F$782,СВЦЭМ!$A$39:$A$782,$A210,СВЦЭМ!$B$39:$B$782,L$190)+'СЕТ СН'!$F$12</f>
        <v>139.26374221</v>
      </c>
      <c r="M210" s="36">
        <f>SUMIFS(СВЦЭМ!$F$39:$F$782,СВЦЭМ!$A$39:$A$782,$A210,СВЦЭМ!$B$39:$B$782,M$190)+'СЕТ СН'!$F$12</f>
        <v>137.01837674000001</v>
      </c>
      <c r="N210" s="36">
        <f>SUMIFS(СВЦЭМ!$F$39:$F$782,СВЦЭМ!$A$39:$A$782,$A210,СВЦЭМ!$B$39:$B$782,N$190)+'СЕТ СН'!$F$12</f>
        <v>136.12689693999999</v>
      </c>
      <c r="O210" s="36">
        <f>SUMIFS(СВЦЭМ!$F$39:$F$782,СВЦЭМ!$A$39:$A$782,$A210,СВЦЭМ!$B$39:$B$782,O$190)+'СЕТ СН'!$F$12</f>
        <v>136.77944668999999</v>
      </c>
      <c r="P210" s="36">
        <f>SUMIFS(СВЦЭМ!$F$39:$F$782,СВЦЭМ!$A$39:$A$782,$A210,СВЦЭМ!$B$39:$B$782,P$190)+'СЕТ СН'!$F$12</f>
        <v>138.18576664</v>
      </c>
      <c r="Q210" s="36">
        <f>SUMIFS(СВЦЭМ!$F$39:$F$782,СВЦЭМ!$A$39:$A$782,$A210,СВЦЭМ!$B$39:$B$782,Q$190)+'СЕТ СН'!$F$12</f>
        <v>138.48952256999999</v>
      </c>
      <c r="R210" s="36">
        <f>SUMIFS(СВЦЭМ!$F$39:$F$782,СВЦЭМ!$A$39:$A$782,$A210,СВЦЭМ!$B$39:$B$782,R$190)+'СЕТ СН'!$F$12</f>
        <v>138.61356738999999</v>
      </c>
      <c r="S210" s="36">
        <f>SUMIFS(СВЦЭМ!$F$39:$F$782,СВЦЭМ!$A$39:$A$782,$A210,СВЦЭМ!$B$39:$B$782,S$190)+'СЕТ СН'!$F$12</f>
        <v>139.13757473999999</v>
      </c>
      <c r="T210" s="36">
        <f>SUMIFS(СВЦЭМ!$F$39:$F$782,СВЦЭМ!$A$39:$A$782,$A210,СВЦЭМ!$B$39:$B$782,T$190)+'СЕТ СН'!$F$12</f>
        <v>139.13387173999999</v>
      </c>
      <c r="U210" s="36">
        <f>SUMIFS(СВЦЭМ!$F$39:$F$782,СВЦЭМ!$A$39:$A$782,$A210,СВЦЭМ!$B$39:$B$782,U$190)+'СЕТ СН'!$F$12</f>
        <v>141.49508624000001</v>
      </c>
      <c r="V210" s="36">
        <f>SUMIFS(СВЦЭМ!$F$39:$F$782,СВЦЭМ!$A$39:$A$782,$A210,СВЦЭМ!$B$39:$B$782,V$190)+'СЕТ СН'!$F$12</f>
        <v>141.91436189999999</v>
      </c>
      <c r="W210" s="36">
        <f>SUMIFS(СВЦЭМ!$F$39:$F$782,СВЦЭМ!$A$39:$A$782,$A210,СВЦЭМ!$B$39:$B$782,W$190)+'СЕТ СН'!$F$12</f>
        <v>142.60630019000001</v>
      </c>
      <c r="X210" s="36">
        <f>SUMIFS(СВЦЭМ!$F$39:$F$782,СВЦЭМ!$A$39:$A$782,$A210,СВЦЭМ!$B$39:$B$782,X$190)+'СЕТ СН'!$F$12</f>
        <v>151.21721693000001</v>
      </c>
      <c r="Y210" s="36">
        <f>SUMIFS(СВЦЭМ!$F$39:$F$782,СВЦЭМ!$A$39:$A$782,$A210,СВЦЭМ!$B$39:$B$782,Y$190)+'СЕТ СН'!$F$12</f>
        <v>161.29451528999999</v>
      </c>
    </row>
    <row r="211" spans="1:25" ht="15.75" x14ac:dyDescent="0.2">
      <c r="A211" s="35">
        <f t="shared" si="5"/>
        <v>45128</v>
      </c>
      <c r="B211" s="36">
        <f>SUMIFS(СВЦЭМ!$F$39:$F$782,СВЦЭМ!$A$39:$A$782,$A211,СВЦЭМ!$B$39:$B$782,B$190)+'СЕТ СН'!$F$12</f>
        <v>164.86626726</v>
      </c>
      <c r="C211" s="36">
        <f>SUMIFS(СВЦЭМ!$F$39:$F$782,СВЦЭМ!$A$39:$A$782,$A211,СВЦЭМ!$B$39:$B$782,C$190)+'СЕТ СН'!$F$12</f>
        <v>175.04426459999999</v>
      </c>
      <c r="D211" s="36">
        <f>SUMIFS(СВЦЭМ!$F$39:$F$782,СВЦЭМ!$A$39:$A$782,$A211,СВЦЭМ!$B$39:$B$782,D$190)+'СЕТ СН'!$F$12</f>
        <v>186.88354541000001</v>
      </c>
      <c r="E211" s="36">
        <f>SUMIFS(СВЦЭМ!$F$39:$F$782,СВЦЭМ!$A$39:$A$782,$A211,СВЦЭМ!$B$39:$B$782,E$190)+'СЕТ СН'!$F$12</f>
        <v>186.91007787999999</v>
      </c>
      <c r="F211" s="36">
        <f>SUMIFS(СВЦЭМ!$F$39:$F$782,СВЦЭМ!$A$39:$A$782,$A211,СВЦЭМ!$B$39:$B$782,F$190)+'СЕТ СН'!$F$12</f>
        <v>189.08452353999999</v>
      </c>
      <c r="G211" s="36">
        <f>SUMIFS(СВЦЭМ!$F$39:$F$782,СВЦЭМ!$A$39:$A$782,$A211,СВЦЭМ!$B$39:$B$782,G$190)+'СЕТ СН'!$F$12</f>
        <v>189.89516122000001</v>
      </c>
      <c r="H211" s="36">
        <f>SUMIFS(СВЦЭМ!$F$39:$F$782,СВЦЭМ!$A$39:$A$782,$A211,СВЦЭМ!$B$39:$B$782,H$190)+'СЕТ СН'!$F$12</f>
        <v>173.09828526000001</v>
      </c>
      <c r="I211" s="36">
        <f>SUMIFS(СВЦЭМ!$F$39:$F$782,СВЦЭМ!$A$39:$A$782,$A211,СВЦЭМ!$B$39:$B$782,I$190)+'СЕТ СН'!$F$12</f>
        <v>162.02702048</v>
      </c>
      <c r="J211" s="36">
        <f>SUMIFS(СВЦЭМ!$F$39:$F$782,СВЦЭМ!$A$39:$A$782,$A211,СВЦЭМ!$B$39:$B$782,J$190)+'СЕТ СН'!$F$12</f>
        <v>149.49526144000001</v>
      </c>
      <c r="K211" s="36">
        <f>SUMIFS(СВЦЭМ!$F$39:$F$782,СВЦЭМ!$A$39:$A$782,$A211,СВЦЭМ!$B$39:$B$782,K$190)+'СЕТ СН'!$F$12</f>
        <v>141.36129629000001</v>
      </c>
      <c r="L211" s="36">
        <f>SUMIFS(СВЦЭМ!$F$39:$F$782,СВЦЭМ!$A$39:$A$782,$A211,СВЦЭМ!$B$39:$B$782,L$190)+'СЕТ СН'!$F$12</f>
        <v>136.35824403999999</v>
      </c>
      <c r="M211" s="36">
        <f>SUMIFS(СВЦЭМ!$F$39:$F$782,СВЦЭМ!$A$39:$A$782,$A211,СВЦЭМ!$B$39:$B$782,M$190)+'СЕТ СН'!$F$12</f>
        <v>136.09901528</v>
      </c>
      <c r="N211" s="36">
        <f>SUMIFS(СВЦЭМ!$F$39:$F$782,СВЦЭМ!$A$39:$A$782,$A211,СВЦЭМ!$B$39:$B$782,N$190)+'СЕТ СН'!$F$12</f>
        <v>136.47481703</v>
      </c>
      <c r="O211" s="36">
        <f>SUMIFS(СВЦЭМ!$F$39:$F$782,СВЦЭМ!$A$39:$A$782,$A211,СВЦЭМ!$B$39:$B$782,O$190)+'СЕТ СН'!$F$12</f>
        <v>136.25197152999999</v>
      </c>
      <c r="P211" s="36">
        <f>SUMIFS(СВЦЭМ!$F$39:$F$782,СВЦЭМ!$A$39:$A$782,$A211,СВЦЭМ!$B$39:$B$782,P$190)+'СЕТ СН'!$F$12</f>
        <v>134.53648367</v>
      </c>
      <c r="Q211" s="36">
        <f>SUMIFS(СВЦЭМ!$F$39:$F$782,СВЦЭМ!$A$39:$A$782,$A211,СВЦЭМ!$B$39:$B$782,Q$190)+'СЕТ СН'!$F$12</f>
        <v>135.30350129999999</v>
      </c>
      <c r="R211" s="36">
        <f>SUMIFS(СВЦЭМ!$F$39:$F$782,СВЦЭМ!$A$39:$A$782,$A211,СВЦЭМ!$B$39:$B$782,R$190)+'СЕТ СН'!$F$12</f>
        <v>136.80828349999999</v>
      </c>
      <c r="S211" s="36">
        <f>SUMIFS(СВЦЭМ!$F$39:$F$782,СВЦЭМ!$A$39:$A$782,$A211,СВЦЭМ!$B$39:$B$782,S$190)+'СЕТ СН'!$F$12</f>
        <v>137.48781054</v>
      </c>
      <c r="T211" s="36">
        <f>SUMIFS(СВЦЭМ!$F$39:$F$782,СВЦЭМ!$A$39:$A$782,$A211,СВЦЭМ!$B$39:$B$782,T$190)+'СЕТ СН'!$F$12</f>
        <v>137.32523842000001</v>
      </c>
      <c r="U211" s="36">
        <f>SUMIFS(СВЦЭМ!$F$39:$F$782,СВЦЭМ!$A$39:$A$782,$A211,СВЦЭМ!$B$39:$B$782,U$190)+'СЕТ СН'!$F$12</f>
        <v>138.07376951000001</v>
      </c>
      <c r="V211" s="36">
        <f>SUMIFS(СВЦЭМ!$F$39:$F$782,СВЦЭМ!$A$39:$A$782,$A211,СВЦЭМ!$B$39:$B$782,V$190)+'СЕТ СН'!$F$12</f>
        <v>137.24763422000001</v>
      </c>
      <c r="W211" s="36">
        <f>SUMIFS(СВЦЭМ!$F$39:$F$782,СВЦЭМ!$A$39:$A$782,$A211,СВЦЭМ!$B$39:$B$782,W$190)+'СЕТ СН'!$F$12</f>
        <v>134.10035923999999</v>
      </c>
      <c r="X211" s="36">
        <f>SUMIFS(СВЦЭМ!$F$39:$F$782,СВЦЭМ!$A$39:$A$782,$A211,СВЦЭМ!$B$39:$B$782,X$190)+'СЕТ СН'!$F$12</f>
        <v>141.73277960999999</v>
      </c>
      <c r="Y211" s="36">
        <f>SUMIFS(СВЦЭМ!$F$39:$F$782,СВЦЭМ!$A$39:$A$782,$A211,СВЦЭМ!$B$39:$B$782,Y$190)+'СЕТ СН'!$F$12</f>
        <v>160.07434538999999</v>
      </c>
    </row>
    <row r="212" spans="1:25" ht="15.75" x14ac:dyDescent="0.2">
      <c r="A212" s="35">
        <f t="shared" si="5"/>
        <v>45129</v>
      </c>
      <c r="B212" s="36">
        <f>SUMIFS(СВЦЭМ!$F$39:$F$782,СВЦЭМ!$A$39:$A$782,$A212,СВЦЭМ!$B$39:$B$782,B$190)+'СЕТ СН'!$F$12</f>
        <v>158.60684173999999</v>
      </c>
      <c r="C212" s="36">
        <f>SUMIFS(СВЦЭМ!$F$39:$F$782,СВЦЭМ!$A$39:$A$782,$A212,СВЦЭМ!$B$39:$B$782,C$190)+'СЕТ СН'!$F$12</f>
        <v>165.79946090000001</v>
      </c>
      <c r="D212" s="36">
        <f>SUMIFS(СВЦЭМ!$F$39:$F$782,СВЦЭМ!$A$39:$A$782,$A212,СВЦЭМ!$B$39:$B$782,D$190)+'СЕТ СН'!$F$12</f>
        <v>176.10183481999999</v>
      </c>
      <c r="E212" s="36">
        <f>SUMIFS(СВЦЭМ!$F$39:$F$782,СВЦЭМ!$A$39:$A$782,$A212,СВЦЭМ!$B$39:$B$782,E$190)+'СЕТ СН'!$F$12</f>
        <v>174.86994372000001</v>
      </c>
      <c r="F212" s="36">
        <f>SUMIFS(СВЦЭМ!$F$39:$F$782,СВЦЭМ!$A$39:$A$782,$A212,СВЦЭМ!$B$39:$B$782,F$190)+'СЕТ СН'!$F$12</f>
        <v>174.03139712000001</v>
      </c>
      <c r="G212" s="36">
        <f>SUMIFS(СВЦЭМ!$F$39:$F$782,СВЦЭМ!$A$39:$A$782,$A212,СВЦЭМ!$B$39:$B$782,G$190)+'СЕТ СН'!$F$12</f>
        <v>173.5552812</v>
      </c>
      <c r="H212" s="36">
        <f>SUMIFS(СВЦЭМ!$F$39:$F$782,СВЦЭМ!$A$39:$A$782,$A212,СВЦЭМ!$B$39:$B$782,H$190)+'СЕТ СН'!$F$12</f>
        <v>167.15073011999999</v>
      </c>
      <c r="I212" s="36">
        <f>SUMIFS(СВЦЭМ!$F$39:$F$782,СВЦЭМ!$A$39:$A$782,$A212,СВЦЭМ!$B$39:$B$782,I$190)+'СЕТ СН'!$F$12</f>
        <v>162.23252355</v>
      </c>
      <c r="J212" s="36">
        <f>SUMIFS(СВЦЭМ!$F$39:$F$782,СВЦЭМ!$A$39:$A$782,$A212,СВЦЭМ!$B$39:$B$782,J$190)+'СЕТ СН'!$F$12</f>
        <v>148.40065207000001</v>
      </c>
      <c r="K212" s="36">
        <f>SUMIFS(СВЦЭМ!$F$39:$F$782,СВЦЭМ!$A$39:$A$782,$A212,СВЦЭМ!$B$39:$B$782,K$190)+'СЕТ СН'!$F$12</f>
        <v>140.46396333999999</v>
      </c>
      <c r="L212" s="36">
        <f>SUMIFS(СВЦЭМ!$F$39:$F$782,СВЦЭМ!$A$39:$A$782,$A212,СВЦЭМ!$B$39:$B$782,L$190)+'СЕТ СН'!$F$12</f>
        <v>133.74181553</v>
      </c>
      <c r="M212" s="36">
        <f>SUMIFS(СВЦЭМ!$F$39:$F$782,СВЦЭМ!$A$39:$A$782,$A212,СВЦЭМ!$B$39:$B$782,M$190)+'СЕТ СН'!$F$12</f>
        <v>132.05442737999999</v>
      </c>
      <c r="N212" s="36">
        <f>SUMIFS(СВЦЭМ!$F$39:$F$782,СВЦЭМ!$A$39:$A$782,$A212,СВЦЭМ!$B$39:$B$782,N$190)+'СЕТ СН'!$F$12</f>
        <v>131.26094266000001</v>
      </c>
      <c r="O212" s="36">
        <f>SUMIFS(СВЦЭМ!$F$39:$F$782,СВЦЭМ!$A$39:$A$782,$A212,СВЦЭМ!$B$39:$B$782,O$190)+'СЕТ СН'!$F$12</f>
        <v>132.09490568000001</v>
      </c>
      <c r="P212" s="36">
        <f>SUMIFS(СВЦЭМ!$F$39:$F$782,СВЦЭМ!$A$39:$A$782,$A212,СВЦЭМ!$B$39:$B$782,P$190)+'СЕТ СН'!$F$12</f>
        <v>131.87338233</v>
      </c>
      <c r="Q212" s="36">
        <f>SUMIFS(СВЦЭМ!$F$39:$F$782,СВЦЭМ!$A$39:$A$782,$A212,СВЦЭМ!$B$39:$B$782,Q$190)+'СЕТ СН'!$F$12</f>
        <v>132.50473475999999</v>
      </c>
      <c r="R212" s="36">
        <f>SUMIFS(СВЦЭМ!$F$39:$F$782,СВЦЭМ!$A$39:$A$782,$A212,СВЦЭМ!$B$39:$B$782,R$190)+'СЕТ СН'!$F$12</f>
        <v>131.97192838999999</v>
      </c>
      <c r="S212" s="36">
        <f>SUMIFS(СВЦЭМ!$F$39:$F$782,СВЦЭМ!$A$39:$A$782,$A212,СВЦЭМ!$B$39:$B$782,S$190)+'СЕТ СН'!$F$12</f>
        <v>131.90514859999999</v>
      </c>
      <c r="T212" s="36">
        <f>SUMIFS(СВЦЭМ!$F$39:$F$782,СВЦЭМ!$A$39:$A$782,$A212,СВЦЭМ!$B$39:$B$782,T$190)+'СЕТ СН'!$F$12</f>
        <v>132.20851187</v>
      </c>
      <c r="U212" s="36">
        <f>SUMIFS(СВЦЭМ!$F$39:$F$782,СВЦЭМ!$A$39:$A$782,$A212,СВЦЭМ!$B$39:$B$782,U$190)+'СЕТ СН'!$F$12</f>
        <v>132.82785139999999</v>
      </c>
      <c r="V212" s="36">
        <f>SUMIFS(СВЦЭМ!$F$39:$F$782,СВЦЭМ!$A$39:$A$782,$A212,СВЦЭМ!$B$39:$B$782,V$190)+'СЕТ СН'!$F$12</f>
        <v>134.95242537999999</v>
      </c>
      <c r="W212" s="36">
        <f>SUMIFS(СВЦЭМ!$F$39:$F$782,СВЦЭМ!$A$39:$A$782,$A212,СВЦЭМ!$B$39:$B$782,W$190)+'СЕТ СН'!$F$12</f>
        <v>132.03706288000001</v>
      </c>
      <c r="X212" s="36">
        <f>SUMIFS(СВЦЭМ!$F$39:$F$782,СВЦЭМ!$A$39:$A$782,$A212,СВЦЭМ!$B$39:$B$782,X$190)+'СЕТ СН'!$F$12</f>
        <v>137.24138012</v>
      </c>
      <c r="Y212" s="36">
        <f>SUMIFS(СВЦЭМ!$F$39:$F$782,СВЦЭМ!$A$39:$A$782,$A212,СВЦЭМ!$B$39:$B$782,Y$190)+'СЕТ СН'!$F$12</f>
        <v>146.97020276999999</v>
      </c>
    </row>
    <row r="213" spans="1:25" ht="15.75" x14ac:dyDescent="0.2">
      <c r="A213" s="35">
        <f t="shared" si="5"/>
        <v>45130</v>
      </c>
      <c r="B213" s="36">
        <f>SUMIFS(СВЦЭМ!$F$39:$F$782,СВЦЭМ!$A$39:$A$782,$A213,СВЦЭМ!$B$39:$B$782,B$190)+'СЕТ СН'!$F$12</f>
        <v>176.09649626000001</v>
      </c>
      <c r="C213" s="36">
        <f>SUMIFS(СВЦЭМ!$F$39:$F$782,СВЦЭМ!$A$39:$A$782,$A213,СВЦЭМ!$B$39:$B$782,C$190)+'СЕТ СН'!$F$12</f>
        <v>181.16230722</v>
      </c>
      <c r="D213" s="36">
        <f>SUMIFS(СВЦЭМ!$F$39:$F$782,СВЦЭМ!$A$39:$A$782,$A213,СВЦЭМ!$B$39:$B$782,D$190)+'СЕТ СН'!$F$12</f>
        <v>193.35229487000001</v>
      </c>
      <c r="E213" s="36">
        <f>SUMIFS(СВЦЭМ!$F$39:$F$782,СВЦЭМ!$A$39:$A$782,$A213,СВЦЭМ!$B$39:$B$782,E$190)+'СЕТ СН'!$F$12</f>
        <v>196.14790375999999</v>
      </c>
      <c r="F213" s="36">
        <f>SUMIFS(СВЦЭМ!$F$39:$F$782,СВЦЭМ!$A$39:$A$782,$A213,СВЦЭМ!$B$39:$B$782,F$190)+'СЕТ СН'!$F$12</f>
        <v>196.43339491</v>
      </c>
      <c r="G213" s="36">
        <f>SUMIFS(СВЦЭМ!$F$39:$F$782,СВЦЭМ!$A$39:$A$782,$A213,СВЦЭМ!$B$39:$B$782,G$190)+'СЕТ СН'!$F$12</f>
        <v>195.32915459</v>
      </c>
      <c r="H213" s="36">
        <f>SUMIFS(СВЦЭМ!$F$39:$F$782,СВЦЭМ!$A$39:$A$782,$A213,СВЦЭМ!$B$39:$B$782,H$190)+'СЕТ СН'!$F$12</f>
        <v>185.22338783999999</v>
      </c>
      <c r="I213" s="36">
        <f>SUMIFS(СВЦЭМ!$F$39:$F$782,СВЦЭМ!$A$39:$A$782,$A213,СВЦЭМ!$B$39:$B$782,I$190)+'СЕТ СН'!$F$12</f>
        <v>180.45618576999999</v>
      </c>
      <c r="J213" s="36">
        <f>SUMIFS(СВЦЭМ!$F$39:$F$782,СВЦЭМ!$A$39:$A$782,$A213,СВЦЭМ!$B$39:$B$782,J$190)+'СЕТ СН'!$F$12</f>
        <v>171.13178690999999</v>
      </c>
      <c r="K213" s="36">
        <f>SUMIFS(СВЦЭМ!$F$39:$F$782,СВЦЭМ!$A$39:$A$782,$A213,СВЦЭМ!$B$39:$B$782,K$190)+'СЕТ СН'!$F$12</f>
        <v>161.48064979</v>
      </c>
      <c r="L213" s="36">
        <f>SUMIFS(СВЦЭМ!$F$39:$F$782,СВЦЭМ!$A$39:$A$782,$A213,СВЦЭМ!$B$39:$B$782,L$190)+'СЕТ СН'!$F$12</f>
        <v>154.04621678999999</v>
      </c>
      <c r="M213" s="36">
        <f>SUMIFS(СВЦЭМ!$F$39:$F$782,СВЦЭМ!$A$39:$A$782,$A213,СВЦЭМ!$B$39:$B$782,M$190)+'СЕТ СН'!$F$12</f>
        <v>152.28088475000001</v>
      </c>
      <c r="N213" s="36">
        <f>SUMIFS(СВЦЭМ!$F$39:$F$782,СВЦЭМ!$A$39:$A$782,$A213,СВЦЭМ!$B$39:$B$782,N$190)+'СЕТ СН'!$F$12</f>
        <v>150.88393901000001</v>
      </c>
      <c r="O213" s="36">
        <f>SUMIFS(СВЦЭМ!$F$39:$F$782,СВЦЭМ!$A$39:$A$782,$A213,СВЦЭМ!$B$39:$B$782,O$190)+'СЕТ СН'!$F$12</f>
        <v>151.56124496999999</v>
      </c>
      <c r="P213" s="36">
        <f>SUMIFS(СВЦЭМ!$F$39:$F$782,СВЦЭМ!$A$39:$A$782,$A213,СВЦЭМ!$B$39:$B$782,P$190)+'СЕТ СН'!$F$12</f>
        <v>152.25398623999999</v>
      </c>
      <c r="Q213" s="36">
        <f>SUMIFS(СВЦЭМ!$F$39:$F$782,СВЦЭМ!$A$39:$A$782,$A213,СВЦЭМ!$B$39:$B$782,Q$190)+'СЕТ СН'!$F$12</f>
        <v>152.34234293</v>
      </c>
      <c r="R213" s="36">
        <f>SUMIFS(СВЦЭМ!$F$39:$F$782,СВЦЭМ!$A$39:$A$782,$A213,СВЦЭМ!$B$39:$B$782,R$190)+'СЕТ СН'!$F$12</f>
        <v>151.14562251000001</v>
      </c>
      <c r="S213" s="36">
        <f>SUMIFS(СВЦЭМ!$F$39:$F$782,СВЦЭМ!$A$39:$A$782,$A213,СВЦЭМ!$B$39:$B$782,S$190)+'СЕТ СН'!$F$12</f>
        <v>150.56167346999999</v>
      </c>
      <c r="T213" s="36">
        <f>SUMIFS(СВЦЭМ!$F$39:$F$782,СВЦЭМ!$A$39:$A$782,$A213,СВЦЭМ!$B$39:$B$782,T$190)+'СЕТ СН'!$F$12</f>
        <v>150.48242830999999</v>
      </c>
      <c r="U213" s="36">
        <f>SUMIFS(СВЦЭМ!$F$39:$F$782,СВЦЭМ!$A$39:$A$782,$A213,СВЦЭМ!$B$39:$B$782,U$190)+'СЕТ СН'!$F$12</f>
        <v>152.21646910999999</v>
      </c>
      <c r="V213" s="36">
        <f>SUMIFS(СВЦЭМ!$F$39:$F$782,СВЦЭМ!$A$39:$A$782,$A213,СВЦЭМ!$B$39:$B$782,V$190)+'СЕТ СН'!$F$12</f>
        <v>152.76692782000001</v>
      </c>
      <c r="W213" s="36">
        <f>SUMIFS(СВЦЭМ!$F$39:$F$782,СВЦЭМ!$A$39:$A$782,$A213,СВЦЭМ!$B$39:$B$782,W$190)+'СЕТ СН'!$F$12</f>
        <v>149.57142736</v>
      </c>
      <c r="X213" s="36">
        <f>SUMIFS(СВЦЭМ!$F$39:$F$782,СВЦЭМ!$A$39:$A$782,$A213,СВЦЭМ!$B$39:$B$782,X$190)+'СЕТ СН'!$F$12</f>
        <v>153.61767347</v>
      </c>
      <c r="Y213" s="36">
        <f>SUMIFS(СВЦЭМ!$F$39:$F$782,СВЦЭМ!$A$39:$A$782,$A213,СВЦЭМ!$B$39:$B$782,Y$190)+'СЕТ СН'!$F$12</f>
        <v>166.00537668000001</v>
      </c>
    </row>
    <row r="214" spans="1:25" ht="15.75" x14ac:dyDescent="0.2">
      <c r="A214" s="35">
        <f t="shared" si="5"/>
        <v>45131</v>
      </c>
      <c r="B214" s="36">
        <f>SUMIFS(СВЦЭМ!$F$39:$F$782,СВЦЭМ!$A$39:$A$782,$A214,СВЦЭМ!$B$39:$B$782,B$190)+'СЕТ СН'!$F$12</f>
        <v>172.35104454</v>
      </c>
      <c r="C214" s="36">
        <f>SUMIFS(СВЦЭМ!$F$39:$F$782,СВЦЭМ!$A$39:$A$782,$A214,СВЦЭМ!$B$39:$B$782,C$190)+'СЕТ СН'!$F$12</f>
        <v>187.40486311999999</v>
      </c>
      <c r="D214" s="36">
        <f>SUMIFS(СВЦЭМ!$F$39:$F$782,СВЦЭМ!$A$39:$A$782,$A214,СВЦЭМ!$B$39:$B$782,D$190)+'СЕТ СН'!$F$12</f>
        <v>193.59175121999999</v>
      </c>
      <c r="E214" s="36">
        <f>SUMIFS(СВЦЭМ!$F$39:$F$782,СВЦЭМ!$A$39:$A$782,$A214,СВЦЭМ!$B$39:$B$782,E$190)+'СЕТ СН'!$F$12</f>
        <v>199.29037789</v>
      </c>
      <c r="F214" s="36">
        <f>SUMIFS(СВЦЭМ!$F$39:$F$782,СВЦЭМ!$A$39:$A$782,$A214,СВЦЭМ!$B$39:$B$782,F$190)+'СЕТ СН'!$F$12</f>
        <v>200.23185928000001</v>
      </c>
      <c r="G214" s="36">
        <f>SUMIFS(СВЦЭМ!$F$39:$F$782,СВЦЭМ!$A$39:$A$782,$A214,СВЦЭМ!$B$39:$B$782,G$190)+'СЕТ СН'!$F$12</f>
        <v>214.40622751999999</v>
      </c>
      <c r="H214" s="36">
        <f>SUMIFS(СВЦЭМ!$F$39:$F$782,СВЦЭМ!$A$39:$A$782,$A214,СВЦЭМ!$B$39:$B$782,H$190)+'СЕТ СН'!$F$12</f>
        <v>204.31539447</v>
      </c>
      <c r="I214" s="36">
        <f>SUMIFS(СВЦЭМ!$F$39:$F$782,СВЦЭМ!$A$39:$A$782,$A214,СВЦЭМ!$B$39:$B$782,I$190)+'СЕТ СН'!$F$12</f>
        <v>191.05305587999999</v>
      </c>
      <c r="J214" s="36">
        <f>SUMIFS(СВЦЭМ!$F$39:$F$782,СВЦЭМ!$A$39:$A$782,$A214,СВЦЭМ!$B$39:$B$782,J$190)+'СЕТ СН'!$F$12</f>
        <v>178.74036634999999</v>
      </c>
      <c r="K214" s="36">
        <f>SUMIFS(СВЦЭМ!$F$39:$F$782,СВЦЭМ!$A$39:$A$782,$A214,СВЦЭМ!$B$39:$B$782,K$190)+'СЕТ СН'!$F$12</f>
        <v>170.19202652000001</v>
      </c>
      <c r="L214" s="36">
        <f>SUMIFS(СВЦЭМ!$F$39:$F$782,СВЦЭМ!$A$39:$A$782,$A214,СВЦЭМ!$B$39:$B$782,L$190)+'СЕТ СН'!$F$12</f>
        <v>166.00115191</v>
      </c>
      <c r="M214" s="36">
        <f>SUMIFS(СВЦЭМ!$F$39:$F$782,СВЦЭМ!$A$39:$A$782,$A214,СВЦЭМ!$B$39:$B$782,M$190)+'СЕТ СН'!$F$12</f>
        <v>164.40882309</v>
      </c>
      <c r="N214" s="36">
        <f>SUMIFS(СВЦЭМ!$F$39:$F$782,СВЦЭМ!$A$39:$A$782,$A214,СВЦЭМ!$B$39:$B$782,N$190)+'СЕТ СН'!$F$12</f>
        <v>163.83764855999999</v>
      </c>
      <c r="O214" s="36">
        <f>SUMIFS(СВЦЭМ!$F$39:$F$782,СВЦЭМ!$A$39:$A$782,$A214,СВЦЭМ!$B$39:$B$782,O$190)+'СЕТ СН'!$F$12</f>
        <v>164.65077575999999</v>
      </c>
      <c r="P214" s="36">
        <f>SUMIFS(СВЦЭМ!$F$39:$F$782,СВЦЭМ!$A$39:$A$782,$A214,СВЦЭМ!$B$39:$B$782,P$190)+'СЕТ СН'!$F$12</f>
        <v>165.34739098</v>
      </c>
      <c r="Q214" s="36">
        <f>SUMIFS(СВЦЭМ!$F$39:$F$782,СВЦЭМ!$A$39:$A$782,$A214,СВЦЭМ!$B$39:$B$782,Q$190)+'СЕТ СН'!$F$12</f>
        <v>165.44884794999999</v>
      </c>
      <c r="R214" s="36">
        <f>SUMIFS(СВЦЭМ!$F$39:$F$782,СВЦЭМ!$A$39:$A$782,$A214,СВЦЭМ!$B$39:$B$782,R$190)+'СЕТ СН'!$F$12</f>
        <v>165.74629512000001</v>
      </c>
      <c r="S214" s="36">
        <f>SUMIFS(СВЦЭМ!$F$39:$F$782,СВЦЭМ!$A$39:$A$782,$A214,СВЦЭМ!$B$39:$B$782,S$190)+'СЕТ СН'!$F$12</f>
        <v>166.00791049</v>
      </c>
      <c r="T214" s="36">
        <f>SUMIFS(СВЦЭМ!$F$39:$F$782,СВЦЭМ!$A$39:$A$782,$A214,СВЦЭМ!$B$39:$B$782,T$190)+'СЕТ СН'!$F$12</f>
        <v>165.44929769999999</v>
      </c>
      <c r="U214" s="36">
        <f>SUMIFS(СВЦЭМ!$F$39:$F$782,СВЦЭМ!$A$39:$A$782,$A214,СВЦЭМ!$B$39:$B$782,U$190)+'СЕТ СН'!$F$12</f>
        <v>166.58484286999999</v>
      </c>
      <c r="V214" s="36">
        <f>SUMIFS(СВЦЭМ!$F$39:$F$782,СВЦЭМ!$A$39:$A$782,$A214,СВЦЭМ!$B$39:$B$782,V$190)+'СЕТ СН'!$F$12</f>
        <v>167.00610771999999</v>
      </c>
      <c r="W214" s="36">
        <f>SUMIFS(СВЦЭМ!$F$39:$F$782,СВЦЭМ!$A$39:$A$782,$A214,СВЦЭМ!$B$39:$B$782,W$190)+'СЕТ СН'!$F$12</f>
        <v>162.56062327999999</v>
      </c>
      <c r="X214" s="36">
        <f>SUMIFS(СВЦЭМ!$F$39:$F$782,СВЦЭМ!$A$39:$A$782,$A214,СВЦЭМ!$B$39:$B$782,X$190)+'СЕТ СН'!$F$12</f>
        <v>168.26871518999999</v>
      </c>
      <c r="Y214" s="36">
        <f>SUMIFS(СВЦЭМ!$F$39:$F$782,СВЦЭМ!$A$39:$A$782,$A214,СВЦЭМ!$B$39:$B$782,Y$190)+'СЕТ СН'!$F$12</f>
        <v>179.80951468999999</v>
      </c>
    </row>
    <row r="215" spans="1:25" ht="15.75" x14ac:dyDescent="0.2">
      <c r="A215" s="35">
        <f t="shared" si="5"/>
        <v>45132</v>
      </c>
      <c r="B215" s="36">
        <f>SUMIFS(СВЦЭМ!$F$39:$F$782,СВЦЭМ!$A$39:$A$782,$A215,СВЦЭМ!$B$39:$B$782,B$190)+'СЕТ СН'!$F$12</f>
        <v>167.93331505</v>
      </c>
      <c r="C215" s="36">
        <f>SUMIFS(СВЦЭМ!$F$39:$F$782,СВЦЭМ!$A$39:$A$782,$A215,СВЦЭМ!$B$39:$B$782,C$190)+'СЕТ СН'!$F$12</f>
        <v>175.81111902000001</v>
      </c>
      <c r="D215" s="36">
        <f>SUMIFS(СВЦЭМ!$F$39:$F$782,СВЦЭМ!$A$39:$A$782,$A215,СВЦЭМ!$B$39:$B$782,D$190)+'СЕТ СН'!$F$12</f>
        <v>190.82657144000001</v>
      </c>
      <c r="E215" s="36">
        <f>SUMIFS(СВЦЭМ!$F$39:$F$782,СВЦЭМ!$A$39:$A$782,$A215,СВЦЭМ!$B$39:$B$782,E$190)+'СЕТ СН'!$F$12</f>
        <v>198.60726682000001</v>
      </c>
      <c r="F215" s="36">
        <f>SUMIFS(СВЦЭМ!$F$39:$F$782,СВЦЭМ!$A$39:$A$782,$A215,СВЦЭМ!$B$39:$B$782,F$190)+'СЕТ СН'!$F$12</f>
        <v>197.84551923000001</v>
      </c>
      <c r="G215" s="36">
        <f>SUMIFS(СВЦЭМ!$F$39:$F$782,СВЦЭМ!$A$39:$A$782,$A215,СВЦЭМ!$B$39:$B$782,G$190)+'СЕТ СН'!$F$12</f>
        <v>189.28074262000001</v>
      </c>
      <c r="H215" s="36">
        <f>SUMIFS(СВЦЭМ!$F$39:$F$782,СВЦЭМ!$A$39:$A$782,$A215,СВЦЭМ!$B$39:$B$782,H$190)+'СЕТ СН'!$F$12</f>
        <v>176.75133794999999</v>
      </c>
      <c r="I215" s="36">
        <f>SUMIFS(СВЦЭМ!$F$39:$F$782,СВЦЭМ!$A$39:$A$782,$A215,СВЦЭМ!$B$39:$B$782,I$190)+'СЕТ СН'!$F$12</f>
        <v>167.95216579000001</v>
      </c>
      <c r="J215" s="36">
        <f>SUMIFS(СВЦЭМ!$F$39:$F$782,СВЦЭМ!$A$39:$A$782,$A215,СВЦЭМ!$B$39:$B$782,J$190)+'СЕТ СН'!$F$12</f>
        <v>158.35818072000001</v>
      </c>
      <c r="K215" s="36">
        <f>SUMIFS(СВЦЭМ!$F$39:$F$782,СВЦЭМ!$A$39:$A$782,$A215,СВЦЭМ!$B$39:$B$782,K$190)+'СЕТ СН'!$F$12</f>
        <v>150.42210944000001</v>
      </c>
      <c r="L215" s="36">
        <f>SUMIFS(СВЦЭМ!$F$39:$F$782,СВЦЭМ!$A$39:$A$782,$A215,СВЦЭМ!$B$39:$B$782,L$190)+'СЕТ СН'!$F$12</f>
        <v>149.98803416000001</v>
      </c>
      <c r="M215" s="36">
        <f>SUMIFS(СВЦЭМ!$F$39:$F$782,СВЦЭМ!$A$39:$A$782,$A215,СВЦЭМ!$B$39:$B$782,M$190)+'СЕТ СН'!$F$12</f>
        <v>151.42269870000001</v>
      </c>
      <c r="N215" s="36">
        <f>SUMIFS(СВЦЭМ!$F$39:$F$782,СВЦЭМ!$A$39:$A$782,$A215,СВЦЭМ!$B$39:$B$782,N$190)+'СЕТ СН'!$F$12</f>
        <v>150.73595158000001</v>
      </c>
      <c r="O215" s="36">
        <f>SUMIFS(СВЦЭМ!$F$39:$F$782,СВЦЭМ!$A$39:$A$782,$A215,СВЦЭМ!$B$39:$B$782,O$190)+'СЕТ СН'!$F$12</f>
        <v>150.54719338999999</v>
      </c>
      <c r="P215" s="36">
        <f>SUMIFS(СВЦЭМ!$F$39:$F$782,СВЦЭМ!$A$39:$A$782,$A215,СВЦЭМ!$B$39:$B$782,P$190)+'СЕТ СН'!$F$12</f>
        <v>150.17284452000001</v>
      </c>
      <c r="Q215" s="36">
        <f>SUMIFS(СВЦЭМ!$F$39:$F$782,СВЦЭМ!$A$39:$A$782,$A215,СВЦЭМ!$B$39:$B$782,Q$190)+'СЕТ СН'!$F$12</f>
        <v>148.24406773999999</v>
      </c>
      <c r="R215" s="36">
        <f>SUMIFS(СВЦЭМ!$F$39:$F$782,СВЦЭМ!$A$39:$A$782,$A215,СВЦЭМ!$B$39:$B$782,R$190)+'СЕТ СН'!$F$12</f>
        <v>148.08603436999999</v>
      </c>
      <c r="S215" s="36">
        <f>SUMIFS(СВЦЭМ!$F$39:$F$782,СВЦЭМ!$A$39:$A$782,$A215,СВЦЭМ!$B$39:$B$782,S$190)+'СЕТ СН'!$F$12</f>
        <v>147.65560149000001</v>
      </c>
      <c r="T215" s="36">
        <f>SUMIFS(СВЦЭМ!$F$39:$F$782,СВЦЭМ!$A$39:$A$782,$A215,СВЦЭМ!$B$39:$B$782,T$190)+'СЕТ СН'!$F$12</f>
        <v>151.44225055000001</v>
      </c>
      <c r="U215" s="36">
        <f>SUMIFS(СВЦЭМ!$F$39:$F$782,СВЦЭМ!$A$39:$A$782,$A215,СВЦЭМ!$B$39:$B$782,U$190)+'СЕТ СН'!$F$12</f>
        <v>150.54916141000001</v>
      </c>
      <c r="V215" s="36">
        <f>SUMIFS(СВЦЭМ!$F$39:$F$782,СВЦЭМ!$A$39:$A$782,$A215,СВЦЭМ!$B$39:$B$782,V$190)+'СЕТ СН'!$F$12</f>
        <v>147.67647357000001</v>
      </c>
      <c r="W215" s="36">
        <f>SUMIFS(СВЦЭМ!$F$39:$F$782,СВЦЭМ!$A$39:$A$782,$A215,СВЦЭМ!$B$39:$B$782,W$190)+'СЕТ СН'!$F$12</f>
        <v>143.76211054999999</v>
      </c>
      <c r="X215" s="36">
        <f>SUMIFS(СВЦЭМ!$F$39:$F$782,СВЦЭМ!$A$39:$A$782,$A215,СВЦЭМ!$B$39:$B$782,X$190)+'СЕТ СН'!$F$12</f>
        <v>148.67634321</v>
      </c>
      <c r="Y215" s="36">
        <f>SUMIFS(СВЦЭМ!$F$39:$F$782,СВЦЭМ!$A$39:$A$782,$A215,СВЦЭМ!$B$39:$B$782,Y$190)+'СЕТ СН'!$F$12</f>
        <v>158.56709122000001</v>
      </c>
    </row>
    <row r="216" spans="1:25" ht="15.75" x14ac:dyDescent="0.2">
      <c r="A216" s="35">
        <f t="shared" si="5"/>
        <v>45133</v>
      </c>
      <c r="B216" s="36">
        <f>SUMIFS(СВЦЭМ!$F$39:$F$782,СВЦЭМ!$A$39:$A$782,$A216,СВЦЭМ!$B$39:$B$782,B$190)+'СЕТ СН'!$F$12</f>
        <v>155.65703518000001</v>
      </c>
      <c r="C216" s="36">
        <f>SUMIFS(СВЦЭМ!$F$39:$F$782,СВЦЭМ!$A$39:$A$782,$A216,СВЦЭМ!$B$39:$B$782,C$190)+'СЕТ СН'!$F$12</f>
        <v>164.30908346999999</v>
      </c>
      <c r="D216" s="36">
        <f>SUMIFS(СВЦЭМ!$F$39:$F$782,СВЦЭМ!$A$39:$A$782,$A216,СВЦЭМ!$B$39:$B$782,D$190)+'СЕТ СН'!$F$12</f>
        <v>177.18161057</v>
      </c>
      <c r="E216" s="36">
        <f>SUMIFS(СВЦЭМ!$F$39:$F$782,СВЦЭМ!$A$39:$A$782,$A216,СВЦЭМ!$B$39:$B$782,E$190)+'СЕТ СН'!$F$12</f>
        <v>179.46950862</v>
      </c>
      <c r="F216" s="36">
        <f>SUMIFS(СВЦЭМ!$F$39:$F$782,СВЦЭМ!$A$39:$A$782,$A216,СВЦЭМ!$B$39:$B$782,F$190)+'СЕТ СН'!$F$12</f>
        <v>180.26677438999999</v>
      </c>
      <c r="G216" s="36">
        <f>SUMIFS(СВЦЭМ!$F$39:$F$782,СВЦЭМ!$A$39:$A$782,$A216,СВЦЭМ!$B$39:$B$782,G$190)+'СЕТ СН'!$F$12</f>
        <v>178.53672728000001</v>
      </c>
      <c r="H216" s="36">
        <f>SUMIFS(СВЦЭМ!$F$39:$F$782,СВЦЭМ!$A$39:$A$782,$A216,СВЦЭМ!$B$39:$B$782,H$190)+'СЕТ СН'!$F$12</f>
        <v>168.00908745000001</v>
      </c>
      <c r="I216" s="36">
        <f>SUMIFS(СВЦЭМ!$F$39:$F$782,СВЦЭМ!$A$39:$A$782,$A216,СВЦЭМ!$B$39:$B$782,I$190)+'СЕТ СН'!$F$12</f>
        <v>157.07206887999999</v>
      </c>
      <c r="J216" s="36">
        <f>SUMIFS(СВЦЭМ!$F$39:$F$782,СВЦЭМ!$A$39:$A$782,$A216,СВЦЭМ!$B$39:$B$782,J$190)+'СЕТ СН'!$F$12</f>
        <v>146.28825721999999</v>
      </c>
      <c r="K216" s="36">
        <f>SUMIFS(СВЦЭМ!$F$39:$F$782,СВЦЭМ!$A$39:$A$782,$A216,СВЦЭМ!$B$39:$B$782,K$190)+'СЕТ СН'!$F$12</f>
        <v>136.48105494999999</v>
      </c>
      <c r="L216" s="36">
        <f>SUMIFS(СВЦЭМ!$F$39:$F$782,СВЦЭМ!$A$39:$A$782,$A216,СВЦЭМ!$B$39:$B$782,L$190)+'СЕТ СН'!$F$12</f>
        <v>133.43742816</v>
      </c>
      <c r="M216" s="36">
        <f>SUMIFS(СВЦЭМ!$F$39:$F$782,СВЦЭМ!$A$39:$A$782,$A216,СВЦЭМ!$B$39:$B$782,M$190)+'СЕТ СН'!$F$12</f>
        <v>134.12355937000001</v>
      </c>
      <c r="N216" s="36">
        <f>SUMIFS(СВЦЭМ!$F$39:$F$782,СВЦЭМ!$A$39:$A$782,$A216,СВЦЭМ!$B$39:$B$782,N$190)+'СЕТ СН'!$F$12</f>
        <v>132.84935730000001</v>
      </c>
      <c r="O216" s="36">
        <f>SUMIFS(СВЦЭМ!$F$39:$F$782,СВЦЭМ!$A$39:$A$782,$A216,СВЦЭМ!$B$39:$B$782,O$190)+'СЕТ СН'!$F$12</f>
        <v>132.86369266</v>
      </c>
      <c r="P216" s="36">
        <f>SUMIFS(СВЦЭМ!$F$39:$F$782,СВЦЭМ!$A$39:$A$782,$A216,СВЦЭМ!$B$39:$B$782,P$190)+'СЕТ СН'!$F$12</f>
        <v>130.09884969999999</v>
      </c>
      <c r="Q216" s="36">
        <f>SUMIFS(СВЦЭМ!$F$39:$F$782,СВЦЭМ!$A$39:$A$782,$A216,СВЦЭМ!$B$39:$B$782,Q$190)+'СЕТ СН'!$F$12</f>
        <v>127.23833241</v>
      </c>
      <c r="R216" s="36">
        <f>SUMIFS(СВЦЭМ!$F$39:$F$782,СВЦЭМ!$A$39:$A$782,$A216,СВЦЭМ!$B$39:$B$782,R$190)+'СЕТ СН'!$F$12</f>
        <v>128.38482311000001</v>
      </c>
      <c r="S216" s="36">
        <f>SUMIFS(СВЦЭМ!$F$39:$F$782,СВЦЭМ!$A$39:$A$782,$A216,СВЦЭМ!$B$39:$B$782,S$190)+'СЕТ СН'!$F$12</f>
        <v>128.84787222</v>
      </c>
      <c r="T216" s="36">
        <f>SUMIFS(СВЦЭМ!$F$39:$F$782,СВЦЭМ!$A$39:$A$782,$A216,СВЦЭМ!$B$39:$B$782,T$190)+'СЕТ СН'!$F$12</f>
        <v>132.21496748999999</v>
      </c>
      <c r="U216" s="36">
        <f>SUMIFS(СВЦЭМ!$F$39:$F$782,СВЦЭМ!$A$39:$A$782,$A216,СВЦЭМ!$B$39:$B$782,U$190)+'СЕТ СН'!$F$12</f>
        <v>133.08819205</v>
      </c>
      <c r="V216" s="36">
        <f>SUMIFS(СВЦЭМ!$F$39:$F$782,СВЦЭМ!$A$39:$A$782,$A216,СВЦЭМ!$B$39:$B$782,V$190)+'СЕТ СН'!$F$12</f>
        <v>134.37274013000001</v>
      </c>
      <c r="W216" s="36">
        <f>SUMIFS(СВЦЭМ!$F$39:$F$782,СВЦЭМ!$A$39:$A$782,$A216,СВЦЭМ!$B$39:$B$782,W$190)+'СЕТ СН'!$F$12</f>
        <v>132.10867770999999</v>
      </c>
      <c r="X216" s="36">
        <f>SUMIFS(СВЦЭМ!$F$39:$F$782,СВЦЭМ!$A$39:$A$782,$A216,СВЦЭМ!$B$39:$B$782,X$190)+'СЕТ СН'!$F$12</f>
        <v>135.83631880999999</v>
      </c>
      <c r="Y216" s="36">
        <f>SUMIFS(СВЦЭМ!$F$39:$F$782,СВЦЭМ!$A$39:$A$782,$A216,СВЦЭМ!$B$39:$B$782,Y$190)+'СЕТ СН'!$F$12</f>
        <v>147.51619815999999</v>
      </c>
    </row>
    <row r="217" spans="1:25" ht="15.75" x14ac:dyDescent="0.2">
      <c r="A217" s="35">
        <f t="shared" si="5"/>
        <v>45134</v>
      </c>
      <c r="B217" s="36">
        <f>SUMIFS(СВЦЭМ!$F$39:$F$782,СВЦЭМ!$A$39:$A$782,$A217,СВЦЭМ!$B$39:$B$782,B$190)+'СЕТ СН'!$F$12</f>
        <v>172.14402096000001</v>
      </c>
      <c r="C217" s="36">
        <f>SUMIFS(СВЦЭМ!$F$39:$F$782,СВЦЭМ!$A$39:$A$782,$A217,СВЦЭМ!$B$39:$B$782,C$190)+'СЕТ СН'!$F$12</f>
        <v>178.6604644</v>
      </c>
      <c r="D217" s="36">
        <f>SUMIFS(СВЦЭМ!$F$39:$F$782,СВЦЭМ!$A$39:$A$782,$A217,СВЦЭМ!$B$39:$B$782,D$190)+'СЕТ СН'!$F$12</f>
        <v>194.66133959000001</v>
      </c>
      <c r="E217" s="36">
        <f>SUMIFS(СВЦЭМ!$F$39:$F$782,СВЦЭМ!$A$39:$A$782,$A217,СВЦЭМ!$B$39:$B$782,E$190)+'СЕТ СН'!$F$12</f>
        <v>201.48263660000001</v>
      </c>
      <c r="F217" s="36">
        <f>SUMIFS(СВЦЭМ!$F$39:$F$782,СВЦЭМ!$A$39:$A$782,$A217,СВЦЭМ!$B$39:$B$782,F$190)+'СЕТ СН'!$F$12</f>
        <v>202.99139464999999</v>
      </c>
      <c r="G217" s="36">
        <f>SUMIFS(СВЦЭМ!$F$39:$F$782,СВЦЭМ!$A$39:$A$782,$A217,СВЦЭМ!$B$39:$B$782,G$190)+'СЕТ СН'!$F$12</f>
        <v>201.98964462999999</v>
      </c>
      <c r="H217" s="36">
        <f>SUMIFS(СВЦЭМ!$F$39:$F$782,СВЦЭМ!$A$39:$A$782,$A217,СВЦЭМ!$B$39:$B$782,H$190)+'СЕТ СН'!$F$12</f>
        <v>181.49937269</v>
      </c>
      <c r="I217" s="36">
        <f>SUMIFS(СВЦЭМ!$F$39:$F$782,СВЦЭМ!$A$39:$A$782,$A217,СВЦЭМ!$B$39:$B$782,I$190)+'СЕТ СН'!$F$12</f>
        <v>171.31040651000001</v>
      </c>
      <c r="J217" s="36">
        <f>SUMIFS(СВЦЭМ!$F$39:$F$782,СВЦЭМ!$A$39:$A$782,$A217,СВЦЭМ!$B$39:$B$782,J$190)+'СЕТ СН'!$F$12</f>
        <v>160.5741012</v>
      </c>
      <c r="K217" s="36">
        <f>SUMIFS(СВЦЭМ!$F$39:$F$782,СВЦЭМ!$A$39:$A$782,$A217,СВЦЭМ!$B$39:$B$782,K$190)+'СЕТ СН'!$F$12</f>
        <v>151.38082297</v>
      </c>
      <c r="L217" s="36">
        <f>SUMIFS(СВЦЭМ!$F$39:$F$782,СВЦЭМ!$A$39:$A$782,$A217,СВЦЭМ!$B$39:$B$782,L$190)+'СЕТ СН'!$F$12</f>
        <v>146.11278043999999</v>
      </c>
      <c r="M217" s="36">
        <f>SUMIFS(СВЦЭМ!$F$39:$F$782,СВЦЭМ!$A$39:$A$782,$A217,СВЦЭМ!$B$39:$B$782,M$190)+'СЕТ СН'!$F$12</f>
        <v>146.39984178</v>
      </c>
      <c r="N217" s="36">
        <f>SUMIFS(СВЦЭМ!$F$39:$F$782,СВЦЭМ!$A$39:$A$782,$A217,СВЦЭМ!$B$39:$B$782,N$190)+'СЕТ СН'!$F$12</f>
        <v>146.17149255999999</v>
      </c>
      <c r="O217" s="36">
        <f>SUMIFS(СВЦЭМ!$F$39:$F$782,СВЦЭМ!$A$39:$A$782,$A217,СВЦЭМ!$B$39:$B$782,O$190)+'СЕТ СН'!$F$12</f>
        <v>146.45368171000001</v>
      </c>
      <c r="P217" s="36">
        <f>SUMIFS(СВЦЭМ!$F$39:$F$782,СВЦЭМ!$A$39:$A$782,$A217,СВЦЭМ!$B$39:$B$782,P$190)+'СЕТ СН'!$F$12</f>
        <v>146.30005259000001</v>
      </c>
      <c r="Q217" s="36">
        <f>SUMIFS(СВЦЭМ!$F$39:$F$782,СВЦЭМ!$A$39:$A$782,$A217,СВЦЭМ!$B$39:$B$782,Q$190)+'СЕТ СН'!$F$12</f>
        <v>143.20118778</v>
      </c>
      <c r="R217" s="36">
        <f>SUMIFS(СВЦЭМ!$F$39:$F$782,СВЦЭМ!$A$39:$A$782,$A217,СВЦЭМ!$B$39:$B$782,R$190)+'СЕТ СН'!$F$12</f>
        <v>144.18829775</v>
      </c>
      <c r="S217" s="36">
        <f>SUMIFS(СВЦЭМ!$F$39:$F$782,СВЦЭМ!$A$39:$A$782,$A217,СВЦЭМ!$B$39:$B$782,S$190)+'СЕТ СН'!$F$12</f>
        <v>144.58734440999999</v>
      </c>
      <c r="T217" s="36">
        <f>SUMIFS(СВЦЭМ!$F$39:$F$782,СВЦЭМ!$A$39:$A$782,$A217,СВЦЭМ!$B$39:$B$782,T$190)+'СЕТ СН'!$F$12</f>
        <v>148.57899907999999</v>
      </c>
      <c r="U217" s="36">
        <f>SUMIFS(СВЦЭМ!$F$39:$F$782,СВЦЭМ!$A$39:$A$782,$A217,СВЦЭМ!$B$39:$B$782,U$190)+'СЕТ СН'!$F$12</f>
        <v>150.42513305</v>
      </c>
      <c r="V217" s="36">
        <f>SUMIFS(СВЦЭМ!$F$39:$F$782,СВЦЭМ!$A$39:$A$782,$A217,СВЦЭМ!$B$39:$B$782,V$190)+'СЕТ СН'!$F$12</f>
        <v>151.08091976</v>
      </c>
      <c r="W217" s="36">
        <f>SUMIFS(СВЦЭМ!$F$39:$F$782,СВЦЭМ!$A$39:$A$782,$A217,СВЦЭМ!$B$39:$B$782,W$190)+'СЕТ СН'!$F$12</f>
        <v>147.31608323</v>
      </c>
      <c r="X217" s="36">
        <f>SUMIFS(СВЦЭМ!$F$39:$F$782,СВЦЭМ!$A$39:$A$782,$A217,СВЦЭМ!$B$39:$B$782,X$190)+'СЕТ СН'!$F$12</f>
        <v>153.22660816999999</v>
      </c>
      <c r="Y217" s="36">
        <f>SUMIFS(СВЦЭМ!$F$39:$F$782,СВЦЭМ!$A$39:$A$782,$A217,СВЦЭМ!$B$39:$B$782,Y$190)+'СЕТ СН'!$F$12</f>
        <v>165.43972772999999</v>
      </c>
    </row>
    <row r="218" spans="1:25" ht="15.75" x14ac:dyDescent="0.2">
      <c r="A218" s="35">
        <f t="shared" si="5"/>
        <v>45135</v>
      </c>
      <c r="B218" s="36">
        <f>SUMIFS(СВЦЭМ!$F$39:$F$782,СВЦЭМ!$A$39:$A$782,$A218,СВЦЭМ!$B$39:$B$782,B$190)+'СЕТ СН'!$F$12</f>
        <v>175.50218857999999</v>
      </c>
      <c r="C218" s="36">
        <f>SUMIFS(СВЦЭМ!$F$39:$F$782,СВЦЭМ!$A$39:$A$782,$A218,СВЦЭМ!$B$39:$B$782,C$190)+'СЕТ СН'!$F$12</f>
        <v>182.52610265000001</v>
      </c>
      <c r="D218" s="36">
        <f>SUMIFS(СВЦЭМ!$F$39:$F$782,СВЦЭМ!$A$39:$A$782,$A218,СВЦЭМ!$B$39:$B$782,D$190)+'СЕТ СН'!$F$12</f>
        <v>198.52189218999999</v>
      </c>
      <c r="E218" s="36">
        <f>SUMIFS(СВЦЭМ!$F$39:$F$782,СВЦЭМ!$A$39:$A$782,$A218,СВЦЭМ!$B$39:$B$782,E$190)+'СЕТ СН'!$F$12</f>
        <v>207.35530621000001</v>
      </c>
      <c r="F218" s="36">
        <f>SUMIFS(СВЦЭМ!$F$39:$F$782,СВЦЭМ!$A$39:$A$782,$A218,СВЦЭМ!$B$39:$B$782,F$190)+'СЕТ СН'!$F$12</f>
        <v>207.68784324999999</v>
      </c>
      <c r="G218" s="36">
        <f>SUMIFS(СВЦЭМ!$F$39:$F$782,СВЦЭМ!$A$39:$A$782,$A218,СВЦЭМ!$B$39:$B$782,G$190)+'СЕТ СН'!$F$12</f>
        <v>208.17736980000001</v>
      </c>
      <c r="H218" s="36">
        <f>SUMIFS(СВЦЭМ!$F$39:$F$782,СВЦЭМ!$A$39:$A$782,$A218,СВЦЭМ!$B$39:$B$782,H$190)+'СЕТ СН'!$F$12</f>
        <v>187.30516582999999</v>
      </c>
      <c r="I218" s="36">
        <f>SUMIFS(СВЦЭМ!$F$39:$F$782,СВЦЭМ!$A$39:$A$782,$A218,СВЦЭМ!$B$39:$B$782,I$190)+'СЕТ СН'!$F$12</f>
        <v>176.66759893</v>
      </c>
      <c r="J218" s="36">
        <f>SUMIFS(СВЦЭМ!$F$39:$F$782,СВЦЭМ!$A$39:$A$782,$A218,СВЦЭМ!$B$39:$B$782,J$190)+'СЕТ СН'!$F$12</f>
        <v>165.43687881</v>
      </c>
      <c r="K218" s="36">
        <f>SUMIFS(СВЦЭМ!$F$39:$F$782,СВЦЭМ!$A$39:$A$782,$A218,СВЦЭМ!$B$39:$B$782,K$190)+'СЕТ СН'!$F$12</f>
        <v>156.73803255999999</v>
      </c>
      <c r="L218" s="36">
        <f>SUMIFS(СВЦЭМ!$F$39:$F$782,СВЦЭМ!$A$39:$A$782,$A218,СВЦЭМ!$B$39:$B$782,L$190)+'СЕТ СН'!$F$12</f>
        <v>151.49292120999999</v>
      </c>
      <c r="M218" s="36">
        <f>SUMIFS(СВЦЭМ!$F$39:$F$782,СВЦЭМ!$A$39:$A$782,$A218,СВЦЭМ!$B$39:$B$782,M$190)+'СЕТ СН'!$F$12</f>
        <v>150.86207234</v>
      </c>
      <c r="N218" s="36">
        <f>SUMIFS(СВЦЭМ!$F$39:$F$782,СВЦЭМ!$A$39:$A$782,$A218,СВЦЭМ!$B$39:$B$782,N$190)+'СЕТ СН'!$F$12</f>
        <v>151.2553723</v>
      </c>
      <c r="O218" s="36">
        <f>SUMIFS(СВЦЭМ!$F$39:$F$782,СВЦЭМ!$A$39:$A$782,$A218,СВЦЭМ!$B$39:$B$782,O$190)+'СЕТ СН'!$F$12</f>
        <v>151.56727275</v>
      </c>
      <c r="P218" s="36">
        <f>SUMIFS(СВЦЭМ!$F$39:$F$782,СВЦЭМ!$A$39:$A$782,$A218,СВЦЭМ!$B$39:$B$782,P$190)+'СЕТ СН'!$F$12</f>
        <v>149.49779318</v>
      </c>
      <c r="Q218" s="36">
        <f>SUMIFS(СВЦЭМ!$F$39:$F$782,СВЦЭМ!$A$39:$A$782,$A218,СВЦЭМ!$B$39:$B$782,Q$190)+'СЕТ СН'!$F$12</f>
        <v>150.40085722000001</v>
      </c>
      <c r="R218" s="36">
        <f>SUMIFS(СВЦЭМ!$F$39:$F$782,СВЦЭМ!$A$39:$A$782,$A218,СВЦЭМ!$B$39:$B$782,R$190)+'СЕТ СН'!$F$12</f>
        <v>151.06538771999999</v>
      </c>
      <c r="S218" s="36">
        <f>SUMIFS(СВЦЭМ!$F$39:$F$782,СВЦЭМ!$A$39:$A$782,$A218,СВЦЭМ!$B$39:$B$782,S$190)+'СЕТ СН'!$F$12</f>
        <v>151.39477592</v>
      </c>
      <c r="T218" s="36">
        <f>SUMIFS(СВЦЭМ!$F$39:$F$782,СВЦЭМ!$A$39:$A$782,$A218,СВЦЭМ!$B$39:$B$782,T$190)+'СЕТ СН'!$F$12</f>
        <v>152.26741453</v>
      </c>
      <c r="U218" s="36">
        <f>SUMIFS(СВЦЭМ!$F$39:$F$782,СВЦЭМ!$A$39:$A$782,$A218,СВЦЭМ!$B$39:$B$782,U$190)+'СЕТ СН'!$F$12</f>
        <v>154.30280508000001</v>
      </c>
      <c r="V218" s="36">
        <f>SUMIFS(СВЦЭМ!$F$39:$F$782,СВЦЭМ!$A$39:$A$782,$A218,СВЦЭМ!$B$39:$B$782,V$190)+'СЕТ СН'!$F$12</f>
        <v>155.29424817</v>
      </c>
      <c r="W218" s="36">
        <f>SUMIFS(СВЦЭМ!$F$39:$F$782,СВЦЭМ!$A$39:$A$782,$A218,СВЦЭМ!$B$39:$B$782,W$190)+'СЕТ СН'!$F$12</f>
        <v>152.90466706000001</v>
      </c>
      <c r="X218" s="36">
        <f>SUMIFS(СВЦЭМ!$F$39:$F$782,СВЦЭМ!$A$39:$A$782,$A218,СВЦЭМ!$B$39:$B$782,X$190)+'СЕТ СН'!$F$12</f>
        <v>157.63930066</v>
      </c>
      <c r="Y218" s="36">
        <f>SUMIFS(СВЦЭМ!$F$39:$F$782,СВЦЭМ!$A$39:$A$782,$A218,СВЦЭМ!$B$39:$B$782,Y$190)+'СЕТ СН'!$F$12</f>
        <v>179.23427035</v>
      </c>
    </row>
    <row r="219" spans="1:25" ht="15.75" x14ac:dyDescent="0.2">
      <c r="A219" s="35">
        <f t="shared" si="5"/>
        <v>45136</v>
      </c>
      <c r="B219" s="36">
        <f>SUMIFS(СВЦЭМ!$F$39:$F$782,СВЦЭМ!$A$39:$A$782,$A219,СВЦЭМ!$B$39:$B$782,B$190)+'СЕТ СН'!$F$12</f>
        <v>174.50101255999999</v>
      </c>
      <c r="C219" s="36">
        <f>SUMIFS(СВЦЭМ!$F$39:$F$782,СВЦЭМ!$A$39:$A$782,$A219,СВЦЭМ!$B$39:$B$782,C$190)+'СЕТ СН'!$F$12</f>
        <v>176.86468703</v>
      </c>
      <c r="D219" s="36">
        <f>SUMIFS(СВЦЭМ!$F$39:$F$782,СВЦЭМ!$A$39:$A$782,$A219,СВЦЭМ!$B$39:$B$782,D$190)+'СЕТ СН'!$F$12</f>
        <v>194.89587564000001</v>
      </c>
      <c r="E219" s="36">
        <f>SUMIFS(СВЦЭМ!$F$39:$F$782,СВЦЭМ!$A$39:$A$782,$A219,СВЦЭМ!$B$39:$B$782,E$190)+'СЕТ СН'!$F$12</f>
        <v>195.21816491000001</v>
      </c>
      <c r="F219" s="36">
        <f>SUMIFS(СВЦЭМ!$F$39:$F$782,СВЦЭМ!$A$39:$A$782,$A219,СВЦЭМ!$B$39:$B$782,F$190)+'СЕТ СН'!$F$12</f>
        <v>197.16565029</v>
      </c>
      <c r="G219" s="36">
        <f>SUMIFS(СВЦЭМ!$F$39:$F$782,СВЦЭМ!$A$39:$A$782,$A219,СВЦЭМ!$B$39:$B$782,G$190)+'СЕТ СН'!$F$12</f>
        <v>192.39937698</v>
      </c>
      <c r="H219" s="36">
        <f>SUMIFS(СВЦЭМ!$F$39:$F$782,СВЦЭМ!$A$39:$A$782,$A219,СВЦЭМ!$B$39:$B$782,H$190)+'СЕТ СН'!$F$12</f>
        <v>185.74272164000001</v>
      </c>
      <c r="I219" s="36">
        <f>SUMIFS(СВЦЭМ!$F$39:$F$782,СВЦЭМ!$A$39:$A$782,$A219,СВЦЭМ!$B$39:$B$782,I$190)+'СЕТ СН'!$F$12</f>
        <v>165.32169367</v>
      </c>
      <c r="J219" s="36">
        <f>SUMIFS(СВЦЭМ!$F$39:$F$782,СВЦЭМ!$A$39:$A$782,$A219,СВЦЭМ!$B$39:$B$782,J$190)+'СЕТ СН'!$F$12</f>
        <v>153.93247847999999</v>
      </c>
      <c r="K219" s="36">
        <f>SUMIFS(СВЦЭМ!$F$39:$F$782,СВЦЭМ!$A$39:$A$782,$A219,СВЦЭМ!$B$39:$B$782,K$190)+'СЕТ СН'!$F$12</f>
        <v>143.75868283</v>
      </c>
      <c r="L219" s="36">
        <f>SUMIFS(СВЦЭМ!$F$39:$F$782,СВЦЭМ!$A$39:$A$782,$A219,СВЦЭМ!$B$39:$B$782,L$190)+'СЕТ СН'!$F$12</f>
        <v>137.5233509</v>
      </c>
      <c r="M219" s="36">
        <f>SUMIFS(СВЦЭМ!$F$39:$F$782,СВЦЭМ!$A$39:$A$782,$A219,СВЦЭМ!$B$39:$B$782,M$190)+'СЕТ СН'!$F$12</f>
        <v>137.94986757000001</v>
      </c>
      <c r="N219" s="36">
        <f>SUMIFS(СВЦЭМ!$F$39:$F$782,СВЦЭМ!$A$39:$A$782,$A219,СВЦЭМ!$B$39:$B$782,N$190)+'СЕТ СН'!$F$12</f>
        <v>138.94742041000001</v>
      </c>
      <c r="O219" s="36">
        <f>SUMIFS(СВЦЭМ!$F$39:$F$782,СВЦЭМ!$A$39:$A$782,$A219,СВЦЭМ!$B$39:$B$782,O$190)+'СЕТ СН'!$F$12</f>
        <v>139.65567873000001</v>
      </c>
      <c r="P219" s="36">
        <f>SUMIFS(СВЦЭМ!$F$39:$F$782,СВЦЭМ!$A$39:$A$782,$A219,СВЦЭМ!$B$39:$B$782,P$190)+'СЕТ СН'!$F$12</f>
        <v>140.26356595999999</v>
      </c>
      <c r="Q219" s="36">
        <f>SUMIFS(СВЦЭМ!$F$39:$F$782,СВЦЭМ!$A$39:$A$782,$A219,СВЦЭМ!$B$39:$B$782,Q$190)+'СЕТ СН'!$F$12</f>
        <v>140.07261248</v>
      </c>
      <c r="R219" s="36">
        <f>SUMIFS(СВЦЭМ!$F$39:$F$782,СВЦЭМ!$A$39:$A$782,$A219,СВЦЭМ!$B$39:$B$782,R$190)+'СЕТ СН'!$F$12</f>
        <v>139.24483914999999</v>
      </c>
      <c r="S219" s="36">
        <f>SUMIFS(СВЦЭМ!$F$39:$F$782,СВЦЭМ!$A$39:$A$782,$A219,СВЦЭМ!$B$39:$B$782,S$190)+'СЕТ СН'!$F$12</f>
        <v>139.38506602000001</v>
      </c>
      <c r="T219" s="36">
        <f>SUMIFS(СВЦЭМ!$F$39:$F$782,СВЦЭМ!$A$39:$A$782,$A219,СВЦЭМ!$B$39:$B$782,T$190)+'СЕТ СН'!$F$12</f>
        <v>140.22334466000001</v>
      </c>
      <c r="U219" s="36">
        <f>SUMIFS(СВЦЭМ!$F$39:$F$782,СВЦЭМ!$A$39:$A$782,$A219,СВЦЭМ!$B$39:$B$782,U$190)+'СЕТ СН'!$F$12</f>
        <v>142.74837314999999</v>
      </c>
      <c r="V219" s="36">
        <f>SUMIFS(СВЦЭМ!$F$39:$F$782,СВЦЭМ!$A$39:$A$782,$A219,СВЦЭМ!$B$39:$B$782,V$190)+'СЕТ СН'!$F$12</f>
        <v>140.98746176</v>
      </c>
      <c r="W219" s="36">
        <f>SUMIFS(СВЦЭМ!$F$39:$F$782,СВЦЭМ!$A$39:$A$782,$A219,СВЦЭМ!$B$39:$B$782,W$190)+'СЕТ СН'!$F$12</f>
        <v>144.39880274999999</v>
      </c>
      <c r="X219" s="36">
        <f>SUMIFS(СВЦЭМ!$F$39:$F$782,СВЦЭМ!$A$39:$A$782,$A219,СВЦЭМ!$B$39:$B$782,X$190)+'СЕТ СН'!$F$12</f>
        <v>151.5184854</v>
      </c>
      <c r="Y219" s="36">
        <f>SUMIFS(СВЦЭМ!$F$39:$F$782,СВЦЭМ!$A$39:$A$782,$A219,СВЦЭМ!$B$39:$B$782,Y$190)+'СЕТ СН'!$F$12</f>
        <v>162.2752802</v>
      </c>
    </row>
    <row r="220" spans="1:25" ht="15.75" x14ac:dyDescent="0.2">
      <c r="A220" s="35">
        <f t="shared" si="5"/>
        <v>45137</v>
      </c>
      <c r="B220" s="36">
        <f>SUMIFS(СВЦЭМ!$F$39:$F$782,СВЦЭМ!$A$39:$A$782,$A220,СВЦЭМ!$B$39:$B$782,B$190)+'СЕТ СН'!$F$12</f>
        <v>172.97380613000001</v>
      </c>
      <c r="C220" s="36">
        <f>SUMIFS(СВЦЭМ!$F$39:$F$782,СВЦЭМ!$A$39:$A$782,$A220,СВЦЭМ!$B$39:$B$782,C$190)+'СЕТ СН'!$F$12</f>
        <v>186.20356727000001</v>
      </c>
      <c r="D220" s="36">
        <f>SUMIFS(СВЦЭМ!$F$39:$F$782,СВЦЭМ!$A$39:$A$782,$A220,СВЦЭМ!$B$39:$B$782,D$190)+'СЕТ СН'!$F$12</f>
        <v>188.46635798</v>
      </c>
      <c r="E220" s="36">
        <f>SUMIFS(СВЦЭМ!$F$39:$F$782,СВЦЭМ!$A$39:$A$782,$A220,СВЦЭМ!$B$39:$B$782,E$190)+'СЕТ СН'!$F$12</f>
        <v>195.63868459</v>
      </c>
      <c r="F220" s="36">
        <f>SUMIFS(СВЦЭМ!$F$39:$F$782,СВЦЭМ!$A$39:$A$782,$A220,СВЦЭМ!$B$39:$B$782,F$190)+'СЕТ СН'!$F$12</f>
        <v>197.09664616000001</v>
      </c>
      <c r="G220" s="36">
        <f>SUMIFS(СВЦЭМ!$F$39:$F$782,СВЦЭМ!$A$39:$A$782,$A220,СВЦЭМ!$B$39:$B$782,G$190)+'СЕТ СН'!$F$12</f>
        <v>196.28151561999999</v>
      </c>
      <c r="H220" s="36">
        <f>SUMIFS(СВЦЭМ!$F$39:$F$782,СВЦЭМ!$A$39:$A$782,$A220,СВЦЭМ!$B$39:$B$782,H$190)+'СЕТ СН'!$F$12</f>
        <v>194.35154814000001</v>
      </c>
      <c r="I220" s="36">
        <f>SUMIFS(СВЦЭМ!$F$39:$F$782,СВЦЭМ!$A$39:$A$782,$A220,СВЦЭМ!$B$39:$B$782,I$190)+'СЕТ СН'!$F$12</f>
        <v>176.86247957</v>
      </c>
      <c r="J220" s="36">
        <f>SUMIFS(СВЦЭМ!$F$39:$F$782,СВЦЭМ!$A$39:$A$782,$A220,СВЦЭМ!$B$39:$B$782,J$190)+'СЕТ СН'!$F$12</f>
        <v>166.18148020000001</v>
      </c>
      <c r="K220" s="36">
        <f>SUMIFS(СВЦЭМ!$F$39:$F$782,СВЦЭМ!$A$39:$A$782,$A220,СВЦЭМ!$B$39:$B$782,K$190)+'СЕТ СН'!$F$12</f>
        <v>142.69184007000001</v>
      </c>
      <c r="L220" s="36">
        <f>SUMIFS(СВЦЭМ!$F$39:$F$782,СВЦЭМ!$A$39:$A$782,$A220,СВЦЭМ!$B$39:$B$782,L$190)+'СЕТ СН'!$F$12</f>
        <v>140.13110401</v>
      </c>
      <c r="M220" s="36">
        <f>SUMIFS(СВЦЭМ!$F$39:$F$782,СВЦЭМ!$A$39:$A$782,$A220,СВЦЭМ!$B$39:$B$782,M$190)+'СЕТ СН'!$F$12</f>
        <v>143.45231428</v>
      </c>
      <c r="N220" s="36">
        <f>SUMIFS(СВЦЭМ!$F$39:$F$782,СВЦЭМ!$A$39:$A$782,$A220,СВЦЭМ!$B$39:$B$782,N$190)+'СЕТ СН'!$F$12</f>
        <v>147.81942598000001</v>
      </c>
      <c r="O220" s="36">
        <f>SUMIFS(СВЦЭМ!$F$39:$F$782,СВЦЭМ!$A$39:$A$782,$A220,СВЦЭМ!$B$39:$B$782,O$190)+'СЕТ СН'!$F$12</f>
        <v>149.81264461000001</v>
      </c>
      <c r="P220" s="36">
        <f>SUMIFS(СВЦЭМ!$F$39:$F$782,СВЦЭМ!$A$39:$A$782,$A220,СВЦЭМ!$B$39:$B$782,P$190)+'СЕТ СН'!$F$12</f>
        <v>152.63935015000001</v>
      </c>
      <c r="Q220" s="36">
        <f>SUMIFS(СВЦЭМ!$F$39:$F$782,СВЦЭМ!$A$39:$A$782,$A220,СВЦЭМ!$B$39:$B$782,Q$190)+'СЕТ СН'!$F$12</f>
        <v>153.10849134</v>
      </c>
      <c r="R220" s="36">
        <f>SUMIFS(СВЦЭМ!$F$39:$F$782,СВЦЭМ!$A$39:$A$782,$A220,СВЦЭМ!$B$39:$B$782,R$190)+'СЕТ СН'!$F$12</f>
        <v>152.05726308999999</v>
      </c>
      <c r="S220" s="36">
        <f>SUMIFS(СВЦЭМ!$F$39:$F$782,СВЦЭМ!$A$39:$A$782,$A220,СВЦЭМ!$B$39:$B$782,S$190)+'СЕТ СН'!$F$12</f>
        <v>151.95709749</v>
      </c>
      <c r="T220" s="36">
        <f>SUMIFS(СВЦЭМ!$F$39:$F$782,СВЦЭМ!$A$39:$A$782,$A220,СВЦЭМ!$B$39:$B$782,T$190)+'СЕТ СН'!$F$12</f>
        <v>150.84838776000001</v>
      </c>
      <c r="U220" s="36">
        <f>SUMIFS(СВЦЭМ!$F$39:$F$782,СВЦЭМ!$A$39:$A$782,$A220,СВЦЭМ!$B$39:$B$782,U$190)+'СЕТ СН'!$F$12</f>
        <v>151.36934178999999</v>
      </c>
      <c r="V220" s="36">
        <f>SUMIFS(СВЦЭМ!$F$39:$F$782,СВЦЭМ!$A$39:$A$782,$A220,СВЦЭМ!$B$39:$B$782,V$190)+'СЕТ СН'!$F$12</f>
        <v>150.75975946</v>
      </c>
      <c r="W220" s="36">
        <f>SUMIFS(СВЦЭМ!$F$39:$F$782,СВЦЭМ!$A$39:$A$782,$A220,СВЦЭМ!$B$39:$B$782,W$190)+'СЕТ СН'!$F$12</f>
        <v>147.97435346</v>
      </c>
      <c r="X220" s="36">
        <f>SUMIFS(СВЦЭМ!$F$39:$F$782,СВЦЭМ!$A$39:$A$782,$A220,СВЦЭМ!$B$39:$B$782,X$190)+'СЕТ СН'!$F$12</f>
        <v>155.23312652000001</v>
      </c>
      <c r="Y220" s="36">
        <f>SUMIFS(СВЦЭМ!$F$39:$F$782,СВЦЭМ!$A$39:$A$782,$A220,СВЦЭМ!$B$39:$B$782,Y$190)+'СЕТ СН'!$F$12</f>
        <v>166.15117364</v>
      </c>
    </row>
    <row r="221" spans="1:25" ht="15.75" x14ac:dyDescent="0.2">
      <c r="A221" s="35">
        <f t="shared" si="5"/>
        <v>45138</v>
      </c>
      <c r="B221" s="36">
        <f>SUMIFS(СВЦЭМ!$F$39:$F$782,СВЦЭМ!$A$39:$A$782,$A221,СВЦЭМ!$B$39:$B$782,B$190)+'СЕТ СН'!$F$12</f>
        <v>170.71861938999999</v>
      </c>
      <c r="C221" s="36">
        <f>SUMIFS(СВЦЭМ!$F$39:$F$782,СВЦЭМ!$A$39:$A$782,$A221,СВЦЭМ!$B$39:$B$782,C$190)+'СЕТ СН'!$F$12</f>
        <v>179.26529994000001</v>
      </c>
      <c r="D221" s="36">
        <f>SUMIFS(СВЦЭМ!$F$39:$F$782,СВЦЭМ!$A$39:$A$782,$A221,СВЦЭМ!$B$39:$B$782,D$190)+'СЕТ СН'!$F$12</f>
        <v>195.16417454</v>
      </c>
      <c r="E221" s="36">
        <f>SUMIFS(СВЦЭМ!$F$39:$F$782,СВЦЭМ!$A$39:$A$782,$A221,СВЦЭМ!$B$39:$B$782,E$190)+'СЕТ СН'!$F$12</f>
        <v>198.713379</v>
      </c>
      <c r="F221" s="36">
        <f>SUMIFS(СВЦЭМ!$F$39:$F$782,СВЦЭМ!$A$39:$A$782,$A221,СВЦЭМ!$B$39:$B$782,F$190)+'СЕТ СН'!$F$12</f>
        <v>198.80326762999999</v>
      </c>
      <c r="G221" s="36">
        <f>SUMIFS(СВЦЭМ!$F$39:$F$782,СВЦЭМ!$A$39:$A$782,$A221,СВЦЭМ!$B$39:$B$782,G$190)+'СЕТ СН'!$F$12</f>
        <v>200.00484896</v>
      </c>
      <c r="H221" s="36">
        <f>SUMIFS(СВЦЭМ!$F$39:$F$782,СВЦЭМ!$A$39:$A$782,$A221,СВЦЭМ!$B$39:$B$782,H$190)+'СЕТ СН'!$F$12</f>
        <v>203.41643686</v>
      </c>
      <c r="I221" s="36">
        <f>SUMIFS(СВЦЭМ!$F$39:$F$782,СВЦЭМ!$A$39:$A$782,$A221,СВЦЭМ!$B$39:$B$782,I$190)+'СЕТ СН'!$F$12</f>
        <v>172.53072205999999</v>
      </c>
      <c r="J221" s="36">
        <f>SUMIFS(СВЦЭМ!$F$39:$F$782,СВЦЭМ!$A$39:$A$782,$A221,СВЦЭМ!$B$39:$B$782,J$190)+'СЕТ СН'!$F$12</f>
        <v>163.91240418999999</v>
      </c>
      <c r="K221" s="36">
        <f>SUMIFS(СВЦЭМ!$F$39:$F$782,СВЦЭМ!$A$39:$A$782,$A221,СВЦЭМ!$B$39:$B$782,K$190)+'СЕТ СН'!$F$12</f>
        <v>161.8243186</v>
      </c>
      <c r="L221" s="36">
        <f>SUMIFS(СВЦЭМ!$F$39:$F$782,СВЦЭМ!$A$39:$A$782,$A221,СВЦЭМ!$B$39:$B$782,L$190)+'СЕТ СН'!$F$12</f>
        <v>157.02933340999999</v>
      </c>
      <c r="M221" s="36">
        <f>SUMIFS(СВЦЭМ!$F$39:$F$782,СВЦЭМ!$A$39:$A$782,$A221,СВЦЭМ!$B$39:$B$782,M$190)+'СЕТ СН'!$F$12</f>
        <v>155.92962202000001</v>
      </c>
      <c r="N221" s="36">
        <f>SUMIFS(СВЦЭМ!$F$39:$F$782,СВЦЭМ!$A$39:$A$782,$A221,СВЦЭМ!$B$39:$B$782,N$190)+'СЕТ СН'!$F$12</f>
        <v>154.72625303000001</v>
      </c>
      <c r="O221" s="36">
        <f>SUMIFS(СВЦЭМ!$F$39:$F$782,СВЦЭМ!$A$39:$A$782,$A221,СВЦЭМ!$B$39:$B$782,O$190)+'СЕТ СН'!$F$12</f>
        <v>154.13029857999999</v>
      </c>
      <c r="P221" s="36">
        <f>SUMIFS(СВЦЭМ!$F$39:$F$782,СВЦЭМ!$A$39:$A$782,$A221,СВЦЭМ!$B$39:$B$782,P$190)+'СЕТ СН'!$F$12</f>
        <v>154.76950446000001</v>
      </c>
      <c r="Q221" s="36">
        <f>SUMIFS(СВЦЭМ!$F$39:$F$782,СВЦЭМ!$A$39:$A$782,$A221,СВЦЭМ!$B$39:$B$782,Q$190)+'СЕТ СН'!$F$12</f>
        <v>151.24653837</v>
      </c>
      <c r="R221" s="36">
        <f>SUMIFS(СВЦЭМ!$F$39:$F$782,СВЦЭМ!$A$39:$A$782,$A221,СВЦЭМ!$B$39:$B$782,R$190)+'СЕТ СН'!$F$12</f>
        <v>151.95727289999999</v>
      </c>
      <c r="S221" s="36">
        <f>SUMIFS(СВЦЭМ!$F$39:$F$782,СВЦЭМ!$A$39:$A$782,$A221,СВЦЭМ!$B$39:$B$782,S$190)+'СЕТ СН'!$F$12</f>
        <v>153.80270200999999</v>
      </c>
      <c r="T221" s="36">
        <f>SUMIFS(СВЦЭМ!$F$39:$F$782,СВЦЭМ!$A$39:$A$782,$A221,СВЦЭМ!$B$39:$B$782,T$190)+'СЕТ СН'!$F$12</f>
        <v>157.02625864000001</v>
      </c>
      <c r="U221" s="36">
        <f>SUMIFS(СВЦЭМ!$F$39:$F$782,СВЦЭМ!$A$39:$A$782,$A221,СВЦЭМ!$B$39:$B$782,U$190)+'СЕТ СН'!$F$12</f>
        <v>160.48771787999999</v>
      </c>
      <c r="V221" s="36">
        <f>SUMIFS(СВЦЭМ!$F$39:$F$782,СВЦЭМ!$A$39:$A$782,$A221,СВЦЭМ!$B$39:$B$782,V$190)+'СЕТ СН'!$F$12</f>
        <v>160.16602212999999</v>
      </c>
      <c r="W221" s="36">
        <f>SUMIFS(СВЦЭМ!$F$39:$F$782,СВЦЭМ!$A$39:$A$782,$A221,СВЦЭМ!$B$39:$B$782,W$190)+'СЕТ СН'!$F$12</f>
        <v>156.06648276999999</v>
      </c>
      <c r="X221" s="36">
        <f>SUMIFS(СВЦЭМ!$F$39:$F$782,СВЦЭМ!$A$39:$A$782,$A221,СВЦЭМ!$B$39:$B$782,X$190)+'СЕТ СН'!$F$12</f>
        <v>164.10845689000001</v>
      </c>
      <c r="Y221" s="36">
        <f>SUMIFS(СВЦЭМ!$F$39:$F$782,СВЦЭМ!$A$39:$A$782,$A221,СВЦЭМ!$B$39:$B$782,Y$190)+'СЕТ СН'!$F$12</f>
        <v>178.49331574000001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01.07.2023</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45109</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45110</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45111</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45112</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45113</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45114</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45115</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45116</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45117</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45118</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45119</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45120</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45121</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45122</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45123</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45124</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45125</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45126</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45127</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45128</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45129</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45130</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45131</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45132</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45133</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45134</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45135</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45136</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45137</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45138</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01.07.2023</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45109</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45110</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45111</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45112</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45113</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45114</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45115</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45116</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45117</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45118</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45119</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45120</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45121</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45122</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45123</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45124</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45125</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45126</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45127</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45128</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45129</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45130</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45131</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45132</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45133</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45134</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45135</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45136</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45137</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45138</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01.07.2023</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45109</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45110</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45111</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45112</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45113</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45114</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45115</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45116</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45117</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45118</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45119</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45120</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45121</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45122</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45123</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45124</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45125</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45126</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45127</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45128</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45129</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45130</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45131</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45132</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45133</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45134</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45135</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45136</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45137</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45138</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01.07.2023</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45109</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45110</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45111</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45112</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45113</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45114</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45115</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45116</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45117</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45118</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45119</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45120</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45121</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45122</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45123</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45124</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45125</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45126</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45127</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45128</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45129</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45130</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45131</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45132</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45133</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45134</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45135</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45136</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45137</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45138</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01.07.2023</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45109</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45110</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45111</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45112</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45113</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45114</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45115</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45116</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45117</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45118</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45119</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45120</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45121</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45122</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45123</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45124</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45125</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45126</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45127</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45128</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45129</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45130</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45131</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45132</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45133</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45134</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45135</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45136</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45137</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45138</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01.07.2023</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45109</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45110</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45111</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45112</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45113</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45114</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45115</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45116</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45117</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45118</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45119</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45120</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45121</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45122</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45123</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45124</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45125</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45126</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45127</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45128</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45129</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45130</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45131</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45132</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45133</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45134</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45135</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45136</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45137</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45138</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3" t="s">
        <v>122</v>
      </c>
      <c r="B435" s="153"/>
      <c r="C435" s="153"/>
      <c r="D435" s="153"/>
      <c r="E435" s="153"/>
      <c r="F435" s="153"/>
      <c r="G435" s="153"/>
      <c r="H435" s="153"/>
      <c r="I435" s="153"/>
      <c r="J435" s="153"/>
      <c r="K435" s="153"/>
      <c r="L435" s="154">
        <f>СВЦЭМ!$D$18+'СЕТ СН'!$F$14</f>
        <v>129.80310301</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74</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5">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row>
    <row r="439" spans="1:26" ht="15.75" x14ac:dyDescent="0.25">
      <c r="A439" s="122"/>
      <c r="B439" s="122"/>
      <c r="C439" s="122"/>
      <c r="D439" s="122"/>
      <c r="E439" s="122"/>
      <c r="F439" s="122"/>
      <c r="G439" s="122"/>
      <c r="H439" s="122"/>
      <c r="I439" s="122"/>
      <c r="J439" s="122"/>
      <c r="K439" s="122"/>
      <c r="L439" s="122"/>
      <c r="M439" s="122"/>
      <c r="N439" s="125">
        <f>СВЦЭМ!$D$12+'СЕТ СН'!$F$10-'СЕТ СН'!$F$22</f>
        <v>637742.53187613841</v>
      </c>
      <c r="O439" s="126"/>
      <c r="P439" s="125">
        <f>СВЦЭМ!$D$12+'СЕТ СН'!$F$10-'СЕТ СН'!$G$22</f>
        <v>637742.53187613841</v>
      </c>
      <c r="Q439" s="126"/>
      <c r="R439" s="125">
        <f>СВЦЭМ!$D$12+'СЕТ СН'!$F$10-'СЕТ СН'!$H$22</f>
        <v>637742.53187613841</v>
      </c>
      <c r="S439" s="126"/>
      <c r="T439" s="125">
        <f>СВЦЭМ!$D$12+'СЕТ СН'!$F$10-'СЕТ СН'!$I$22</f>
        <v>637742.53187613841</v>
      </c>
      <c r="U439" s="12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июле 2023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9" t="s">
        <v>42</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81</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01.07.2023</v>
      </c>
      <c r="B12" s="36">
        <f>SUMIFS(СВЦЭМ!$D$39:$D$782,СВЦЭМ!$A$39:$A$782,$A12,СВЦЭМ!$B$39:$B$782,B$11)+'СЕТ СН'!$F$11+СВЦЭМ!$D$10+'СЕТ СН'!$F$6-'СЕТ СН'!$F$23</f>
        <v>1724.6696375299998</v>
      </c>
      <c r="C12" s="36">
        <f>SUMIFS(СВЦЭМ!$D$39:$D$782,СВЦЭМ!$A$39:$A$782,$A12,СВЦЭМ!$B$39:$B$782,C$11)+'СЕТ СН'!$F$11+СВЦЭМ!$D$10+'СЕТ СН'!$F$6-'СЕТ СН'!$F$23</f>
        <v>1807.28702542</v>
      </c>
      <c r="D12" s="36">
        <f>SUMIFS(СВЦЭМ!$D$39:$D$782,СВЦЭМ!$A$39:$A$782,$A12,СВЦЭМ!$B$39:$B$782,D$11)+'СЕТ СН'!$F$11+СВЦЭМ!$D$10+'СЕТ СН'!$F$6-'СЕТ СН'!$F$23</f>
        <v>1838.42661245</v>
      </c>
      <c r="E12" s="36">
        <f>SUMIFS(СВЦЭМ!$D$39:$D$782,СВЦЭМ!$A$39:$A$782,$A12,СВЦЭМ!$B$39:$B$782,E$11)+'СЕТ СН'!$F$11+СВЦЭМ!$D$10+'СЕТ СН'!$F$6-'СЕТ СН'!$F$23</f>
        <v>1835.7257990799999</v>
      </c>
      <c r="F12" s="36">
        <f>SUMIFS(СВЦЭМ!$D$39:$D$782,СВЦЭМ!$A$39:$A$782,$A12,СВЦЭМ!$B$39:$B$782,F$11)+'СЕТ СН'!$F$11+СВЦЭМ!$D$10+'СЕТ СН'!$F$6-'СЕТ СН'!$F$23</f>
        <v>1837.7784004</v>
      </c>
      <c r="G12" s="36">
        <f>SUMIFS(СВЦЭМ!$D$39:$D$782,СВЦЭМ!$A$39:$A$782,$A12,СВЦЭМ!$B$39:$B$782,G$11)+'СЕТ СН'!$F$11+СВЦЭМ!$D$10+'СЕТ СН'!$F$6-'СЕТ СН'!$F$23</f>
        <v>1839.3417001599998</v>
      </c>
      <c r="H12" s="36">
        <f>SUMIFS(СВЦЭМ!$D$39:$D$782,СВЦЭМ!$A$39:$A$782,$A12,СВЦЭМ!$B$39:$B$782,H$11)+'СЕТ СН'!$F$11+СВЦЭМ!$D$10+'СЕТ СН'!$F$6-'СЕТ СН'!$F$23</f>
        <v>1844.5428956599999</v>
      </c>
      <c r="I12" s="36">
        <f>SUMIFS(СВЦЭМ!$D$39:$D$782,СВЦЭМ!$A$39:$A$782,$A12,СВЦЭМ!$B$39:$B$782,I$11)+'СЕТ СН'!$F$11+СВЦЭМ!$D$10+'СЕТ СН'!$F$6-'СЕТ СН'!$F$23</f>
        <v>1742.5917743099999</v>
      </c>
      <c r="J12" s="36">
        <f>SUMIFS(СВЦЭМ!$D$39:$D$782,СВЦЭМ!$A$39:$A$782,$A12,СВЦЭМ!$B$39:$B$782,J$11)+'СЕТ СН'!$F$11+СВЦЭМ!$D$10+'СЕТ СН'!$F$6-'СЕТ СН'!$F$23</f>
        <v>1623.43493756</v>
      </c>
      <c r="K12" s="36">
        <f>SUMIFS(СВЦЭМ!$D$39:$D$782,СВЦЭМ!$A$39:$A$782,$A12,СВЦЭМ!$B$39:$B$782,K$11)+'СЕТ СН'!$F$11+СВЦЭМ!$D$10+'СЕТ СН'!$F$6-'СЕТ СН'!$F$23</f>
        <v>1553.6071488499999</v>
      </c>
      <c r="L12" s="36">
        <f>SUMIFS(СВЦЭМ!$D$39:$D$782,СВЦЭМ!$A$39:$A$782,$A12,СВЦЭМ!$B$39:$B$782,L$11)+'СЕТ СН'!$F$11+СВЦЭМ!$D$10+'СЕТ СН'!$F$6-'СЕТ СН'!$F$23</f>
        <v>1509.0465410699999</v>
      </c>
      <c r="M12" s="36">
        <f>SUMIFS(СВЦЭМ!$D$39:$D$782,СВЦЭМ!$A$39:$A$782,$A12,СВЦЭМ!$B$39:$B$782,M$11)+'СЕТ СН'!$F$11+СВЦЭМ!$D$10+'СЕТ СН'!$F$6-'СЕТ СН'!$F$23</f>
        <v>1484.1672092499998</v>
      </c>
      <c r="N12" s="36">
        <f>SUMIFS(СВЦЭМ!$D$39:$D$782,СВЦЭМ!$A$39:$A$782,$A12,СВЦЭМ!$B$39:$B$782,N$11)+'СЕТ СН'!$F$11+СВЦЭМ!$D$10+'СЕТ СН'!$F$6-'СЕТ СН'!$F$23</f>
        <v>1473.3280746399998</v>
      </c>
      <c r="O12" s="36">
        <f>SUMIFS(СВЦЭМ!$D$39:$D$782,СВЦЭМ!$A$39:$A$782,$A12,СВЦЭМ!$B$39:$B$782,O$11)+'СЕТ СН'!$F$11+СВЦЭМ!$D$10+'СЕТ СН'!$F$6-'СЕТ СН'!$F$23</f>
        <v>1484.6981086599999</v>
      </c>
      <c r="P12" s="36">
        <f>SUMIFS(СВЦЭМ!$D$39:$D$782,СВЦЭМ!$A$39:$A$782,$A12,СВЦЭМ!$B$39:$B$782,P$11)+'СЕТ СН'!$F$11+СВЦЭМ!$D$10+'СЕТ СН'!$F$6-'СЕТ СН'!$F$23</f>
        <v>1493.6770774899999</v>
      </c>
      <c r="Q12" s="36">
        <f>SUMIFS(СВЦЭМ!$D$39:$D$782,СВЦЭМ!$A$39:$A$782,$A12,СВЦЭМ!$B$39:$B$782,Q$11)+'СЕТ СН'!$F$11+СВЦЭМ!$D$10+'СЕТ СН'!$F$6-'СЕТ СН'!$F$23</f>
        <v>1491.81674434</v>
      </c>
      <c r="R12" s="36">
        <f>SUMIFS(СВЦЭМ!$D$39:$D$782,СВЦЭМ!$A$39:$A$782,$A12,СВЦЭМ!$B$39:$B$782,R$11)+'СЕТ СН'!$F$11+СВЦЭМ!$D$10+'СЕТ СН'!$F$6-'СЕТ СН'!$F$23</f>
        <v>1479.4290761899999</v>
      </c>
      <c r="S12" s="36">
        <f>SUMIFS(СВЦЭМ!$D$39:$D$782,СВЦЭМ!$A$39:$A$782,$A12,СВЦЭМ!$B$39:$B$782,S$11)+'СЕТ СН'!$F$11+СВЦЭМ!$D$10+'СЕТ СН'!$F$6-'СЕТ СН'!$F$23</f>
        <v>1481.7291924899998</v>
      </c>
      <c r="T12" s="36">
        <f>SUMIFS(СВЦЭМ!$D$39:$D$782,СВЦЭМ!$A$39:$A$782,$A12,СВЦЭМ!$B$39:$B$782,T$11)+'СЕТ СН'!$F$11+СВЦЭМ!$D$10+'СЕТ СН'!$F$6-'СЕТ СН'!$F$23</f>
        <v>1490.49212762</v>
      </c>
      <c r="U12" s="36">
        <f>SUMIFS(СВЦЭМ!$D$39:$D$782,СВЦЭМ!$A$39:$A$782,$A12,СВЦЭМ!$B$39:$B$782,U$11)+'СЕТ СН'!$F$11+СВЦЭМ!$D$10+'СЕТ СН'!$F$6-'СЕТ СН'!$F$23</f>
        <v>1505.90049359</v>
      </c>
      <c r="V12" s="36">
        <f>SUMIFS(СВЦЭМ!$D$39:$D$782,СВЦЭМ!$A$39:$A$782,$A12,СВЦЭМ!$B$39:$B$782,V$11)+'СЕТ СН'!$F$11+СВЦЭМ!$D$10+'СЕТ СН'!$F$6-'СЕТ СН'!$F$23</f>
        <v>1515.45432785</v>
      </c>
      <c r="W12" s="36">
        <f>SUMIFS(СВЦЭМ!$D$39:$D$782,СВЦЭМ!$A$39:$A$782,$A12,СВЦЭМ!$B$39:$B$782,W$11)+'СЕТ СН'!$F$11+СВЦЭМ!$D$10+'СЕТ СН'!$F$6-'СЕТ СН'!$F$23</f>
        <v>1492.2496775999998</v>
      </c>
      <c r="X12" s="36">
        <f>SUMIFS(СВЦЭМ!$D$39:$D$782,СВЦЭМ!$A$39:$A$782,$A12,СВЦЭМ!$B$39:$B$782,X$11)+'СЕТ СН'!$F$11+СВЦЭМ!$D$10+'СЕТ СН'!$F$6-'СЕТ СН'!$F$23</f>
        <v>1537.58121577</v>
      </c>
      <c r="Y12" s="36">
        <f>SUMIFS(СВЦЭМ!$D$39:$D$782,СВЦЭМ!$A$39:$A$782,$A12,СВЦЭМ!$B$39:$B$782,Y$11)+'СЕТ СН'!$F$11+СВЦЭМ!$D$10+'СЕТ СН'!$F$6-'СЕТ СН'!$F$23</f>
        <v>1607.2220440699998</v>
      </c>
      <c r="AA12" s="45"/>
    </row>
    <row r="13" spans="1:27" ht="15.75" x14ac:dyDescent="0.2">
      <c r="A13" s="35">
        <f>A12+1</f>
        <v>45109</v>
      </c>
      <c r="B13" s="36">
        <f>SUMIFS(СВЦЭМ!$D$39:$D$782,СВЦЭМ!$A$39:$A$782,$A13,СВЦЭМ!$B$39:$B$782,B$11)+'СЕТ СН'!$F$11+СВЦЭМ!$D$10+'СЕТ СН'!$F$6-'СЕТ СН'!$F$23</f>
        <v>1504.0624705499999</v>
      </c>
      <c r="C13" s="36">
        <f>SUMIFS(СВЦЭМ!$D$39:$D$782,СВЦЭМ!$A$39:$A$782,$A13,СВЦЭМ!$B$39:$B$782,C$11)+'СЕТ СН'!$F$11+СВЦЭМ!$D$10+'СЕТ СН'!$F$6-'СЕТ СН'!$F$23</f>
        <v>1569.85585423</v>
      </c>
      <c r="D13" s="36">
        <f>SUMIFS(СВЦЭМ!$D$39:$D$782,СВЦЭМ!$A$39:$A$782,$A13,СВЦЭМ!$B$39:$B$782,D$11)+'СЕТ СН'!$F$11+СВЦЭМ!$D$10+'СЕТ СН'!$F$6-'СЕТ СН'!$F$23</f>
        <v>1624.7069358699998</v>
      </c>
      <c r="E13" s="36">
        <f>SUMIFS(СВЦЭМ!$D$39:$D$782,СВЦЭМ!$A$39:$A$782,$A13,СВЦЭМ!$B$39:$B$782,E$11)+'СЕТ СН'!$F$11+СВЦЭМ!$D$10+'СЕТ СН'!$F$6-'СЕТ СН'!$F$23</f>
        <v>1657.33885534</v>
      </c>
      <c r="F13" s="36">
        <f>SUMIFS(СВЦЭМ!$D$39:$D$782,СВЦЭМ!$A$39:$A$782,$A13,СВЦЭМ!$B$39:$B$782,F$11)+'СЕТ СН'!$F$11+СВЦЭМ!$D$10+'СЕТ СН'!$F$6-'СЕТ СН'!$F$23</f>
        <v>1649.1415338099998</v>
      </c>
      <c r="G13" s="36">
        <f>SUMIFS(СВЦЭМ!$D$39:$D$782,СВЦЭМ!$A$39:$A$782,$A13,СВЦЭМ!$B$39:$B$782,G$11)+'СЕТ СН'!$F$11+СВЦЭМ!$D$10+'СЕТ СН'!$F$6-'СЕТ СН'!$F$23</f>
        <v>1622.5086883199999</v>
      </c>
      <c r="H13" s="36">
        <f>SUMIFS(СВЦЭМ!$D$39:$D$782,СВЦЭМ!$A$39:$A$782,$A13,СВЦЭМ!$B$39:$B$782,H$11)+'СЕТ СН'!$F$11+СВЦЭМ!$D$10+'СЕТ СН'!$F$6-'СЕТ СН'!$F$23</f>
        <v>1652.0351520099998</v>
      </c>
      <c r="I13" s="36">
        <f>SUMIFS(СВЦЭМ!$D$39:$D$782,СВЦЭМ!$A$39:$A$782,$A13,СВЦЭМ!$B$39:$B$782,I$11)+'СЕТ СН'!$F$11+СВЦЭМ!$D$10+'СЕТ СН'!$F$6-'СЕТ СН'!$F$23</f>
        <v>1641.19624348</v>
      </c>
      <c r="J13" s="36">
        <f>SUMIFS(СВЦЭМ!$D$39:$D$782,СВЦЭМ!$A$39:$A$782,$A13,СВЦЭМ!$B$39:$B$782,J$11)+'СЕТ СН'!$F$11+СВЦЭМ!$D$10+'СЕТ СН'!$F$6-'СЕТ СН'!$F$23</f>
        <v>1543.4662354099999</v>
      </c>
      <c r="K13" s="36">
        <f>SUMIFS(СВЦЭМ!$D$39:$D$782,СВЦЭМ!$A$39:$A$782,$A13,СВЦЭМ!$B$39:$B$782,K$11)+'СЕТ СН'!$F$11+СВЦЭМ!$D$10+'СЕТ СН'!$F$6-'СЕТ СН'!$F$23</f>
        <v>1484.29229478</v>
      </c>
      <c r="L13" s="36">
        <f>SUMIFS(СВЦЭМ!$D$39:$D$782,СВЦЭМ!$A$39:$A$782,$A13,СВЦЭМ!$B$39:$B$782,L$11)+'СЕТ СН'!$F$11+СВЦЭМ!$D$10+'СЕТ СН'!$F$6-'СЕТ СН'!$F$23</f>
        <v>1428.8715848299998</v>
      </c>
      <c r="M13" s="36">
        <f>SUMIFS(СВЦЭМ!$D$39:$D$782,СВЦЭМ!$A$39:$A$782,$A13,СВЦЭМ!$B$39:$B$782,M$11)+'СЕТ СН'!$F$11+СВЦЭМ!$D$10+'СЕТ СН'!$F$6-'СЕТ СН'!$F$23</f>
        <v>1401.5014361999999</v>
      </c>
      <c r="N13" s="36">
        <f>SUMIFS(СВЦЭМ!$D$39:$D$782,СВЦЭМ!$A$39:$A$782,$A13,СВЦЭМ!$B$39:$B$782,N$11)+'СЕТ СН'!$F$11+СВЦЭМ!$D$10+'СЕТ СН'!$F$6-'СЕТ СН'!$F$23</f>
        <v>1386.2354505799999</v>
      </c>
      <c r="O13" s="36">
        <f>SUMIFS(СВЦЭМ!$D$39:$D$782,СВЦЭМ!$A$39:$A$782,$A13,СВЦЭМ!$B$39:$B$782,O$11)+'СЕТ СН'!$F$11+СВЦЭМ!$D$10+'СЕТ СН'!$F$6-'СЕТ СН'!$F$23</f>
        <v>1388.2598534599999</v>
      </c>
      <c r="P13" s="36">
        <f>SUMIFS(СВЦЭМ!$D$39:$D$782,СВЦЭМ!$A$39:$A$782,$A13,СВЦЭМ!$B$39:$B$782,P$11)+'СЕТ СН'!$F$11+СВЦЭМ!$D$10+'СЕТ СН'!$F$6-'СЕТ СН'!$F$23</f>
        <v>1404.5783242399998</v>
      </c>
      <c r="Q13" s="36">
        <f>SUMIFS(СВЦЭМ!$D$39:$D$782,СВЦЭМ!$A$39:$A$782,$A13,СВЦЭМ!$B$39:$B$782,Q$11)+'СЕТ СН'!$F$11+СВЦЭМ!$D$10+'СЕТ СН'!$F$6-'СЕТ СН'!$F$23</f>
        <v>1402.32180322</v>
      </c>
      <c r="R13" s="36">
        <f>SUMIFS(СВЦЭМ!$D$39:$D$782,СВЦЭМ!$A$39:$A$782,$A13,СВЦЭМ!$B$39:$B$782,R$11)+'СЕТ СН'!$F$11+СВЦЭМ!$D$10+'СЕТ СН'!$F$6-'СЕТ СН'!$F$23</f>
        <v>1401.1927458999999</v>
      </c>
      <c r="S13" s="36">
        <f>SUMIFS(СВЦЭМ!$D$39:$D$782,СВЦЭМ!$A$39:$A$782,$A13,СВЦЭМ!$B$39:$B$782,S$11)+'СЕТ СН'!$F$11+СВЦЭМ!$D$10+'СЕТ СН'!$F$6-'СЕТ СН'!$F$23</f>
        <v>1406.1329267899998</v>
      </c>
      <c r="T13" s="36">
        <f>SUMIFS(СВЦЭМ!$D$39:$D$782,СВЦЭМ!$A$39:$A$782,$A13,СВЦЭМ!$B$39:$B$782,T$11)+'СЕТ СН'!$F$11+СВЦЭМ!$D$10+'СЕТ СН'!$F$6-'СЕТ СН'!$F$23</f>
        <v>1396.5016248499999</v>
      </c>
      <c r="U13" s="36">
        <f>SUMIFS(СВЦЭМ!$D$39:$D$782,СВЦЭМ!$A$39:$A$782,$A13,СВЦЭМ!$B$39:$B$782,U$11)+'СЕТ СН'!$F$11+СВЦЭМ!$D$10+'СЕТ СН'!$F$6-'СЕТ СН'!$F$23</f>
        <v>1403.6135819599999</v>
      </c>
      <c r="V13" s="36">
        <f>SUMIFS(СВЦЭМ!$D$39:$D$782,СВЦЭМ!$A$39:$A$782,$A13,СВЦЭМ!$B$39:$B$782,V$11)+'СЕТ СН'!$F$11+СВЦЭМ!$D$10+'СЕТ СН'!$F$6-'СЕТ СН'!$F$23</f>
        <v>1407.2364450999999</v>
      </c>
      <c r="W13" s="36">
        <f>SUMIFS(СВЦЭМ!$D$39:$D$782,СВЦЭМ!$A$39:$A$782,$A13,СВЦЭМ!$B$39:$B$782,W$11)+'СЕТ СН'!$F$11+СВЦЭМ!$D$10+'СЕТ СН'!$F$6-'СЕТ СН'!$F$23</f>
        <v>1388.8490170999999</v>
      </c>
      <c r="X13" s="36">
        <f>SUMIFS(СВЦЭМ!$D$39:$D$782,СВЦЭМ!$A$39:$A$782,$A13,СВЦЭМ!$B$39:$B$782,X$11)+'СЕТ СН'!$F$11+СВЦЭМ!$D$10+'СЕТ СН'!$F$6-'СЕТ СН'!$F$23</f>
        <v>1420.0273835399998</v>
      </c>
      <c r="Y13" s="36">
        <f>SUMIFS(СВЦЭМ!$D$39:$D$782,СВЦЭМ!$A$39:$A$782,$A13,СВЦЭМ!$B$39:$B$782,Y$11)+'СЕТ СН'!$F$11+СВЦЭМ!$D$10+'СЕТ СН'!$F$6-'СЕТ СН'!$F$23</f>
        <v>1508.8584261899998</v>
      </c>
    </row>
    <row r="14" spans="1:27" ht="15.75" x14ac:dyDescent="0.2">
      <c r="A14" s="35">
        <f t="shared" ref="A14:A42" si="0">A13+1</f>
        <v>45110</v>
      </c>
      <c r="B14" s="36">
        <f>SUMIFS(СВЦЭМ!$D$39:$D$782,СВЦЭМ!$A$39:$A$782,$A14,СВЦЭМ!$B$39:$B$782,B$11)+'СЕТ СН'!$F$11+СВЦЭМ!$D$10+'СЕТ СН'!$F$6-'СЕТ СН'!$F$23</f>
        <v>1626.3223580699998</v>
      </c>
      <c r="C14" s="36">
        <f>SUMIFS(СВЦЭМ!$D$39:$D$782,СВЦЭМ!$A$39:$A$782,$A14,СВЦЭМ!$B$39:$B$782,C$11)+'СЕТ СН'!$F$11+СВЦЭМ!$D$10+'СЕТ СН'!$F$6-'СЕТ СН'!$F$23</f>
        <v>1692.4107053199998</v>
      </c>
      <c r="D14" s="36">
        <f>SUMIFS(СВЦЭМ!$D$39:$D$782,СВЦЭМ!$A$39:$A$782,$A14,СВЦЭМ!$B$39:$B$782,D$11)+'СЕТ СН'!$F$11+СВЦЭМ!$D$10+'СЕТ СН'!$F$6-'СЕТ СН'!$F$23</f>
        <v>1727.3050072999999</v>
      </c>
      <c r="E14" s="36">
        <f>SUMIFS(СВЦЭМ!$D$39:$D$782,СВЦЭМ!$A$39:$A$782,$A14,СВЦЭМ!$B$39:$B$782,E$11)+'СЕТ СН'!$F$11+СВЦЭМ!$D$10+'СЕТ СН'!$F$6-'СЕТ СН'!$F$23</f>
        <v>1753.06268026</v>
      </c>
      <c r="F14" s="36">
        <f>SUMIFS(СВЦЭМ!$D$39:$D$782,СВЦЭМ!$A$39:$A$782,$A14,СВЦЭМ!$B$39:$B$782,F$11)+'СЕТ СН'!$F$11+СВЦЭМ!$D$10+'СЕТ СН'!$F$6-'СЕТ СН'!$F$23</f>
        <v>1756.9373347399999</v>
      </c>
      <c r="G14" s="36">
        <f>SUMIFS(СВЦЭМ!$D$39:$D$782,СВЦЭМ!$A$39:$A$782,$A14,СВЦЭМ!$B$39:$B$782,G$11)+'СЕТ СН'!$F$11+СВЦЭМ!$D$10+'СЕТ СН'!$F$6-'СЕТ СН'!$F$23</f>
        <v>1743.6540034699999</v>
      </c>
      <c r="H14" s="36">
        <f>SUMIFS(СВЦЭМ!$D$39:$D$782,СВЦЭМ!$A$39:$A$782,$A14,СВЦЭМ!$B$39:$B$782,H$11)+'СЕТ СН'!$F$11+СВЦЭМ!$D$10+'СЕТ СН'!$F$6-'СЕТ СН'!$F$23</f>
        <v>1663.8900125799998</v>
      </c>
      <c r="I14" s="36">
        <f>SUMIFS(СВЦЭМ!$D$39:$D$782,СВЦЭМ!$A$39:$A$782,$A14,СВЦЭМ!$B$39:$B$782,I$11)+'СЕТ СН'!$F$11+СВЦЭМ!$D$10+'СЕТ СН'!$F$6-'СЕТ СН'!$F$23</f>
        <v>1555.7335780999999</v>
      </c>
      <c r="J14" s="36">
        <f>SUMIFS(СВЦЭМ!$D$39:$D$782,СВЦЭМ!$A$39:$A$782,$A14,СВЦЭМ!$B$39:$B$782,J$11)+'СЕТ СН'!$F$11+СВЦЭМ!$D$10+'СЕТ СН'!$F$6-'СЕТ СН'!$F$23</f>
        <v>1468.89666195</v>
      </c>
      <c r="K14" s="36">
        <f>SUMIFS(СВЦЭМ!$D$39:$D$782,СВЦЭМ!$A$39:$A$782,$A14,СВЦЭМ!$B$39:$B$782,K$11)+'СЕТ СН'!$F$11+СВЦЭМ!$D$10+'СЕТ СН'!$F$6-'СЕТ СН'!$F$23</f>
        <v>1398.7640951899998</v>
      </c>
      <c r="L14" s="36">
        <f>SUMIFS(СВЦЭМ!$D$39:$D$782,СВЦЭМ!$A$39:$A$782,$A14,СВЦЭМ!$B$39:$B$782,L$11)+'СЕТ СН'!$F$11+СВЦЭМ!$D$10+'СЕТ СН'!$F$6-'СЕТ СН'!$F$23</f>
        <v>1422.84197019</v>
      </c>
      <c r="M14" s="36">
        <f>SUMIFS(СВЦЭМ!$D$39:$D$782,СВЦЭМ!$A$39:$A$782,$A14,СВЦЭМ!$B$39:$B$782,M$11)+'СЕТ СН'!$F$11+СВЦЭМ!$D$10+'СЕТ СН'!$F$6-'СЕТ СН'!$F$23</f>
        <v>1406.5133652299999</v>
      </c>
      <c r="N14" s="36">
        <f>SUMIFS(СВЦЭМ!$D$39:$D$782,СВЦЭМ!$A$39:$A$782,$A14,СВЦЭМ!$B$39:$B$782,N$11)+'СЕТ СН'!$F$11+СВЦЭМ!$D$10+'СЕТ СН'!$F$6-'СЕТ СН'!$F$23</f>
        <v>1410.1485838699998</v>
      </c>
      <c r="O14" s="36">
        <f>SUMIFS(СВЦЭМ!$D$39:$D$782,СВЦЭМ!$A$39:$A$782,$A14,СВЦЭМ!$B$39:$B$782,O$11)+'СЕТ СН'!$F$11+СВЦЭМ!$D$10+'СЕТ СН'!$F$6-'СЕТ СН'!$F$23</f>
        <v>1400.69553737</v>
      </c>
      <c r="P14" s="36">
        <f>SUMIFS(СВЦЭМ!$D$39:$D$782,СВЦЭМ!$A$39:$A$782,$A14,СВЦЭМ!$B$39:$B$782,P$11)+'СЕТ СН'!$F$11+СВЦЭМ!$D$10+'СЕТ СН'!$F$6-'СЕТ СН'!$F$23</f>
        <v>1406.9865436299999</v>
      </c>
      <c r="Q14" s="36">
        <f>SUMIFS(СВЦЭМ!$D$39:$D$782,СВЦЭМ!$A$39:$A$782,$A14,СВЦЭМ!$B$39:$B$782,Q$11)+'СЕТ СН'!$F$11+СВЦЭМ!$D$10+'СЕТ СН'!$F$6-'СЕТ СН'!$F$23</f>
        <v>1424.2839619899999</v>
      </c>
      <c r="R14" s="36">
        <f>SUMIFS(СВЦЭМ!$D$39:$D$782,СВЦЭМ!$A$39:$A$782,$A14,СВЦЭМ!$B$39:$B$782,R$11)+'СЕТ СН'!$F$11+СВЦЭМ!$D$10+'СЕТ СН'!$F$6-'СЕТ СН'!$F$23</f>
        <v>1433.46373537</v>
      </c>
      <c r="S14" s="36">
        <f>SUMIFS(СВЦЭМ!$D$39:$D$782,СВЦЭМ!$A$39:$A$782,$A14,СВЦЭМ!$B$39:$B$782,S$11)+'СЕТ СН'!$F$11+СВЦЭМ!$D$10+'СЕТ СН'!$F$6-'СЕТ СН'!$F$23</f>
        <v>1436.8418071699998</v>
      </c>
      <c r="T14" s="36">
        <f>SUMIFS(СВЦЭМ!$D$39:$D$782,СВЦЭМ!$A$39:$A$782,$A14,СВЦЭМ!$B$39:$B$782,T$11)+'СЕТ СН'!$F$11+СВЦЭМ!$D$10+'СЕТ СН'!$F$6-'СЕТ СН'!$F$23</f>
        <v>1452.2315287399999</v>
      </c>
      <c r="U14" s="36">
        <f>SUMIFS(СВЦЭМ!$D$39:$D$782,СВЦЭМ!$A$39:$A$782,$A14,СВЦЭМ!$B$39:$B$782,U$11)+'СЕТ СН'!$F$11+СВЦЭМ!$D$10+'СЕТ СН'!$F$6-'СЕТ СН'!$F$23</f>
        <v>1465.1216154499998</v>
      </c>
      <c r="V14" s="36">
        <f>SUMIFS(СВЦЭМ!$D$39:$D$782,СВЦЭМ!$A$39:$A$782,$A14,СВЦЭМ!$B$39:$B$782,V$11)+'СЕТ СН'!$F$11+СВЦЭМ!$D$10+'СЕТ СН'!$F$6-'СЕТ СН'!$F$23</f>
        <v>1460.90828027</v>
      </c>
      <c r="W14" s="36">
        <f>SUMIFS(СВЦЭМ!$D$39:$D$782,СВЦЭМ!$A$39:$A$782,$A14,СВЦЭМ!$B$39:$B$782,W$11)+'СЕТ СН'!$F$11+СВЦЭМ!$D$10+'СЕТ СН'!$F$6-'СЕТ СН'!$F$23</f>
        <v>1460.64553413</v>
      </c>
      <c r="X14" s="36">
        <f>SUMIFS(СВЦЭМ!$D$39:$D$782,СВЦЭМ!$A$39:$A$782,$A14,СВЦЭМ!$B$39:$B$782,X$11)+'СЕТ СН'!$F$11+СВЦЭМ!$D$10+'СЕТ СН'!$F$6-'СЕТ СН'!$F$23</f>
        <v>1489.30078899</v>
      </c>
      <c r="Y14" s="36">
        <f>SUMIFS(СВЦЭМ!$D$39:$D$782,СВЦЭМ!$A$39:$A$782,$A14,СВЦЭМ!$B$39:$B$782,Y$11)+'СЕТ СН'!$F$11+СВЦЭМ!$D$10+'СЕТ СН'!$F$6-'СЕТ СН'!$F$23</f>
        <v>1566.48497905</v>
      </c>
    </row>
    <row r="15" spans="1:27" ht="15.75" x14ac:dyDescent="0.2">
      <c r="A15" s="35">
        <f t="shared" si="0"/>
        <v>45111</v>
      </c>
      <c r="B15" s="36">
        <f>SUMIFS(СВЦЭМ!$D$39:$D$782,СВЦЭМ!$A$39:$A$782,$A15,СВЦЭМ!$B$39:$B$782,B$11)+'СЕТ СН'!$F$11+СВЦЭМ!$D$10+'СЕТ СН'!$F$6-'СЕТ СН'!$F$23</f>
        <v>1716.8698441399999</v>
      </c>
      <c r="C15" s="36">
        <f>SUMIFS(СВЦЭМ!$D$39:$D$782,СВЦЭМ!$A$39:$A$782,$A15,СВЦЭМ!$B$39:$B$782,C$11)+'СЕТ СН'!$F$11+СВЦЭМ!$D$10+'СЕТ СН'!$F$6-'СЕТ СН'!$F$23</f>
        <v>1782.0920586299999</v>
      </c>
      <c r="D15" s="36">
        <f>SUMIFS(СВЦЭМ!$D$39:$D$782,СВЦЭМ!$A$39:$A$782,$A15,СВЦЭМ!$B$39:$B$782,D$11)+'СЕТ СН'!$F$11+СВЦЭМ!$D$10+'СЕТ СН'!$F$6-'СЕТ СН'!$F$23</f>
        <v>1793.51680143</v>
      </c>
      <c r="E15" s="36">
        <f>SUMIFS(СВЦЭМ!$D$39:$D$782,СВЦЭМ!$A$39:$A$782,$A15,СВЦЭМ!$B$39:$B$782,E$11)+'СЕТ СН'!$F$11+СВЦЭМ!$D$10+'СЕТ СН'!$F$6-'СЕТ СН'!$F$23</f>
        <v>1808.81539331</v>
      </c>
      <c r="F15" s="36">
        <f>SUMIFS(СВЦЭМ!$D$39:$D$782,СВЦЭМ!$A$39:$A$782,$A15,СВЦЭМ!$B$39:$B$782,F$11)+'СЕТ СН'!$F$11+СВЦЭМ!$D$10+'СЕТ СН'!$F$6-'СЕТ СН'!$F$23</f>
        <v>1800.14008573</v>
      </c>
      <c r="G15" s="36">
        <f>SUMIFS(СВЦЭМ!$D$39:$D$782,СВЦЭМ!$A$39:$A$782,$A15,СВЦЭМ!$B$39:$B$782,G$11)+'СЕТ СН'!$F$11+СВЦЭМ!$D$10+'СЕТ СН'!$F$6-'СЕТ СН'!$F$23</f>
        <v>1747.9473529099998</v>
      </c>
      <c r="H15" s="36">
        <f>SUMIFS(СВЦЭМ!$D$39:$D$782,СВЦЭМ!$A$39:$A$782,$A15,СВЦЭМ!$B$39:$B$782,H$11)+'СЕТ СН'!$F$11+СВЦЭМ!$D$10+'СЕТ СН'!$F$6-'СЕТ СН'!$F$23</f>
        <v>1717.20861038</v>
      </c>
      <c r="I15" s="36">
        <f>SUMIFS(СВЦЭМ!$D$39:$D$782,СВЦЭМ!$A$39:$A$782,$A15,СВЦЭМ!$B$39:$B$782,I$11)+'СЕТ СН'!$F$11+СВЦЭМ!$D$10+'СЕТ СН'!$F$6-'СЕТ СН'!$F$23</f>
        <v>1618.64833228</v>
      </c>
      <c r="J15" s="36">
        <f>SUMIFS(СВЦЭМ!$D$39:$D$782,СВЦЭМ!$A$39:$A$782,$A15,СВЦЭМ!$B$39:$B$782,J$11)+'СЕТ СН'!$F$11+СВЦЭМ!$D$10+'СЕТ СН'!$F$6-'СЕТ СН'!$F$23</f>
        <v>1532.29437295</v>
      </c>
      <c r="K15" s="36">
        <f>SUMIFS(СВЦЭМ!$D$39:$D$782,СВЦЭМ!$A$39:$A$782,$A15,СВЦЭМ!$B$39:$B$782,K$11)+'СЕТ СН'!$F$11+СВЦЭМ!$D$10+'СЕТ СН'!$F$6-'СЕТ СН'!$F$23</f>
        <v>1515.45369583</v>
      </c>
      <c r="L15" s="36">
        <f>SUMIFS(СВЦЭМ!$D$39:$D$782,СВЦЭМ!$A$39:$A$782,$A15,СВЦЭМ!$B$39:$B$782,L$11)+'СЕТ СН'!$F$11+СВЦЭМ!$D$10+'СЕТ СН'!$F$6-'СЕТ СН'!$F$23</f>
        <v>1495.9130804599999</v>
      </c>
      <c r="M15" s="36">
        <f>SUMIFS(СВЦЭМ!$D$39:$D$782,СВЦЭМ!$A$39:$A$782,$A15,СВЦЭМ!$B$39:$B$782,M$11)+'СЕТ СН'!$F$11+СВЦЭМ!$D$10+'СЕТ СН'!$F$6-'СЕТ СН'!$F$23</f>
        <v>1487.9651012699999</v>
      </c>
      <c r="N15" s="36">
        <f>SUMIFS(СВЦЭМ!$D$39:$D$782,СВЦЭМ!$A$39:$A$782,$A15,СВЦЭМ!$B$39:$B$782,N$11)+'СЕТ СН'!$F$11+СВЦЭМ!$D$10+'СЕТ СН'!$F$6-'СЕТ СН'!$F$23</f>
        <v>1502.5207926599999</v>
      </c>
      <c r="O15" s="36">
        <f>SUMIFS(СВЦЭМ!$D$39:$D$782,СВЦЭМ!$A$39:$A$782,$A15,СВЦЭМ!$B$39:$B$782,O$11)+'СЕТ СН'!$F$11+СВЦЭМ!$D$10+'СЕТ СН'!$F$6-'СЕТ СН'!$F$23</f>
        <v>1502.9627600599999</v>
      </c>
      <c r="P15" s="36">
        <f>SUMIFS(СВЦЭМ!$D$39:$D$782,СВЦЭМ!$A$39:$A$782,$A15,СВЦЭМ!$B$39:$B$782,P$11)+'СЕТ СН'!$F$11+СВЦЭМ!$D$10+'СЕТ СН'!$F$6-'СЕТ СН'!$F$23</f>
        <v>1503.2073571399999</v>
      </c>
      <c r="Q15" s="36">
        <f>SUMIFS(СВЦЭМ!$D$39:$D$782,СВЦЭМ!$A$39:$A$782,$A15,СВЦЭМ!$B$39:$B$782,Q$11)+'СЕТ СН'!$F$11+СВЦЭМ!$D$10+'СЕТ СН'!$F$6-'СЕТ СН'!$F$23</f>
        <v>1502.1783785</v>
      </c>
      <c r="R15" s="36">
        <f>SUMIFS(СВЦЭМ!$D$39:$D$782,СВЦЭМ!$A$39:$A$782,$A15,СВЦЭМ!$B$39:$B$782,R$11)+'СЕТ СН'!$F$11+СВЦЭМ!$D$10+'СЕТ СН'!$F$6-'СЕТ СН'!$F$23</f>
        <v>1506.7759201199999</v>
      </c>
      <c r="S15" s="36">
        <f>SUMIFS(СВЦЭМ!$D$39:$D$782,СВЦЭМ!$A$39:$A$782,$A15,СВЦЭМ!$B$39:$B$782,S$11)+'СЕТ СН'!$F$11+СВЦЭМ!$D$10+'СЕТ СН'!$F$6-'СЕТ СН'!$F$23</f>
        <v>1512.3541293599999</v>
      </c>
      <c r="T15" s="36">
        <f>SUMIFS(СВЦЭМ!$D$39:$D$782,СВЦЭМ!$A$39:$A$782,$A15,СВЦЭМ!$B$39:$B$782,T$11)+'СЕТ СН'!$F$11+СВЦЭМ!$D$10+'СЕТ СН'!$F$6-'СЕТ СН'!$F$23</f>
        <v>1505.54629834</v>
      </c>
      <c r="U15" s="36">
        <f>SUMIFS(СВЦЭМ!$D$39:$D$782,СВЦЭМ!$A$39:$A$782,$A15,СВЦЭМ!$B$39:$B$782,U$11)+'СЕТ СН'!$F$11+СВЦЭМ!$D$10+'СЕТ СН'!$F$6-'СЕТ СН'!$F$23</f>
        <v>1500.7799409199999</v>
      </c>
      <c r="V15" s="36">
        <f>SUMIFS(СВЦЭМ!$D$39:$D$782,СВЦЭМ!$A$39:$A$782,$A15,СВЦЭМ!$B$39:$B$782,V$11)+'СЕТ СН'!$F$11+СВЦЭМ!$D$10+'СЕТ СН'!$F$6-'СЕТ СН'!$F$23</f>
        <v>1479.9248792399999</v>
      </c>
      <c r="W15" s="36">
        <f>SUMIFS(СВЦЭМ!$D$39:$D$782,СВЦЭМ!$A$39:$A$782,$A15,СВЦЭМ!$B$39:$B$782,W$11)+'СЕТ СН'!$F$11+СВЦЭМ!$D$10+'СЕТ СН'!$F$6-'СЕТ СН'!$F$23</f>
        <v>1460.86093839</v>
      </c>
      <c r="X15" s="36">
        <f>SUMIFS(СВЦЭМ!$D$39:$D$782,СВЦЭМ!$A$39:$A$782,$A15,СВЦЭМ!$B$39:$B$782,X$11)+'СЕТ СН'!$F$11+СВЦЭМ!$D$10+'СЕТ СН'!$F$6-'СЕТ СН'!$F$23</f>
        <v>1505.9481787299999</v>
      </c>
      <c r="Y15" s="36">
        <f>SUMIFS(СВЦЭМ!$D$39:$D$782,СВЦЭМ!$A$39:$A$782,$A15,СВЦЭМ!$B$39:$B$782,Y$11)+'СЕТ СН'!$F$11+СВЦЭМ!$D$10+'СЕТ СН'!$F$6-'СЕТ СН'!$F$23</f>
        <v>1546.8775839099999</v>
      </c>
    </row>
    <row r="16" spans="1:27" ht="15.75" x14ac:dyDescent="0.2">
      <c r="A16" s="35">
        <f t="shared" si="0"/>
        <v>45112</v>
      </c>
      <c r="B16" s="36">
        <f>SUMIFS(СВЦЭМ!$D$39:$D$782,СВЦЭМ!$A$39:$A$782,$A16,СВЦЭМ!$B$39:$B$782,B$11)+'СЕТ СН'!$F$11+СВЦЭМ!$D$10+'СЕТ СН'!$F$6-'СЕТ СН'!$F$23</f>
        <v>1517.43605994</v>
      </c>
      <c r="C16" s="36">
        <f>SUMIFS(СВЦЭМ!$D$39:$D$782,СВЦЭМ!$A$39:$A$782,$A16,СВЦЭМ!$B$39:$B$782,C$11)+'СЕТ СН'!$F$11+СВЦЭМ!$D$10+'СЕТ СН'!$F$6-'СЕТ СН'!$F$23</f>
        <v>1572.9837574999999</v>
      </c>
      <c r="D16" s="36">
        <f>SUMIFS(СВЦЭМ!$D$39:$D$782,СВЦЭМ!$A$39:$A$782,$A16,СВЦЭМ!$B$39:$B$782,D$11)+'СЕТ СН'!$F$11+СВЦЭМ!$D$10+'СЕТ СН'!$F$6-'СЕТ СН'!$F$23</f>
        <v>1676.3408482499999</v>
      </c>
      <c r="E16" s="36">
        <f>SUMIFS(СВЦЭМ!$D$39:$D$782,СВЦЭМ!$A$39:$A$782,$A16,СВЦЭМ!$B$39:$B$782,E$11)+'СЕТ СН'!$F$11+СВЦЭМ!$D$10+'СЕТ СН'!$F$6-'СЕТ СН'!$F$23</f>
        <v>1679.08145182</v>
      </c>
      <c r="F16" s="36">
        <f>SUMIFS(СВЦЭМ!$D$39:$D$782,СВЦЭМ!$A$39:$A$782,$A16,СВЦЭМ!$B$39:$B$782,F$11)+'СЕТ СН'!$F$11+СВЦЭМ!$D$10+'СЕТ СН'!$F$6-'СЕТ СН'!$F$23</f>
        <v>1674.93847699</v>
      </c>
      <c r="G16" s="36">
        <f>SUMIFS(СВЦЭМ!$D$39:$D$782,СВЦЭМ!$A$39:$A$782,$A16,СВЦЭМ!$B$39:$B$782,G$11)+'СЕТ СН'!$F$11+СВЦЭМ!$D$10+'СЕТ СН'!$F$6-'СЕТ СН'!$F$23</f>
        <v>1669.77715251</v>
      </c>
      <c r="H16" s="36">
        <f>SUMIFS(СВЦЭМ!$D$39:$D$782,СВЦЭМ!$A$39:$A$782,$A16,СВЦЭМ!$B$39:$B$782,H$11)+'СЕТ СН'!$F$11+СВЦЭМ!$D$10+'СЕТ СН'!$F$6-'СЕТ СН'!$F$23</f>
        <v>1625.2276054199999</v>
      </c>
      <c r="I16" s="36">
        <f>SUMIFS(СВЦЭМ!$D$39:$D$782,СВЦЭМ!$A$39:$A$782,$A16,СВЦЭМ!$B$39:$B$782,I$11)+'СЕТ СН'!$F$11+СВЦЭМ!$D$10+'СЕТ СН'!$F$6-'СЕТ СН'!$F$23</f>
        <v>1564.0828732499999</v>
      </c>
      <c r="J16" s="36">
        <f>SUMIFS(СВЦЭМ!$D$39:$D$782,СВЦЭМ!$A$39:$A$782,$A16,СВЦЭМ!$B$39:$B$782,J$11)+'СЕТ СН'!$F$11+СВЦЭМ!$D$10+'СЕТ СН'!$F$6-'СЕТ СН'!$F$23</f>
        <v>1488.11459872</v>
      </c>
      <c r="K16" s="36">
        <f>SUMIFS(СВЦЭМ!$D$39:$D$782,СВЦЭМ!$A$39:$A$782,$A16,СВЦЭМ!$B$39:$B$782,K$11)+'СЕТ СН'!$F$11+СВЦЭМ!$D$10+'СЕТ СН'!$F$6-'СЕТ СН'!$F$23</f>
        <v>1425.3825707599999</v>
      </c>
      <c r="L16" s="36">
        <f>SUMIFS(СВЦЭМ!$D$39:$D$782,СВЦЭМ!$A$39:$A$782,$A16,СВЦЭМ!$B$39:$B$782,L$11)+'СЕТ СН'!$F$11+СВЦЭМ!$D$10+'СЕТ СН'!$F$6-'СЕТ СН'!$F$23</f>
        <v>1390.00716612</v>
      </c>
      <c r="M16" s="36">
        <f>SUMIFS(СВЦЭМ!$D$39:$D$782,СВЦЭМ!$A$39:$A$782,$A16,СВЦЭМ!$B$39:$B$782,M$11)+'СЕТ СН'!$F$11+СВЦЭМ!$D$10+'СЕТ СН'!$F$6-'СЕТ СН'!$F$23</f>
        <v>1362.7488160599999</v>
      </c>
      <c r="N16" s="36">
        <f>SUMIFS(СВЦЭМ!$D$39:$D$782,СВЦЭМ!$A$39:$A$782,$A16,СВЦЭМ!$B$39:$B$782,N$11)+'СЕТ СН'!$F$11+СВЦЭМ!$D$10+'СЕТ СН'!$F$6-'СЕТ СН'!$F$23</f>
        <v>1379.4243522299998</v>
      </c>
      <c r="O16" s="36">
        <f>SUMIFS(СВЦЭМ!$D$39:$D$782,СВЦЭМ!$A$39:$A$782,$A16,СВЦЭМ!$B$39:$B$782,O$11)+'СЕТ СН'!$F$11+СВЦЭМ!$D$10+'СЕТ СН'!$F$6-'СЕТ СН'!$F$23</f>
        <v>1389.1801903599999</v>
      </c>
      <c r="P16" s="36">
        <f>SUMIFS(СВЦЭМ!$D$39:$D$782,СВЦЭМ!$A$39:$A$782,$A16,СВЦЭМ!$B$39:$B$782,P$11)+'СЕТ СН'!$F$11+СВЦЭМ!$D$10+'СЕТ СН'!$F$6-'СЕТ СН'!$F$23</f>
        <v>1391.42028089</v>
      </c>
      <c r="Q16" s="36">
        <f>SUMIFS(СВЦЭМ!$D$39:$D$782,СВЦЭМ!$A$39:$A$782,$A16,СВЦЭМ!$B$39:$B$782,Q$11)+'СЕТ СН'!$F$11+СВЦЭМ!$D$10+'СЕТ СН'!$F$6-'СЕТ СН'!$F$23</f>
        <v>1388.34983014</v>
      </c>
      <c r="R16" s="36">
        <f>SUMIFS(СВЦЭМ!$D$39:$D$782,СВЦЭМ!$A$39:$A$782,$A16,СВЦЭМ!$B$39:$B$782,R$11)+'СЕТ СН'!$F$11+СВЦЭМ!$D$10+'СЕТ СН'!$F$6-'СЕТ СН'!$F$23</f>
        <v>1391.68966516</v>
      </c>
      <c r="S16" s="36">
        <f>SUMIFS(СВЦЭМ!$D$39:$D$782,СВЦЭМ!$A$39:$A$782,$A16,СВЦЭМ!$B$39:$B$782,S$11)+'СЕТ СН'!$F$11+СВЦЭМ!$D$10+'СЕТ СН'!$F$6-'СЕТ СН'!$F$23</f>
        <v>1369.5742107699998</v>
      </c>
      <c r="T16" s="36">
        <f>SUMIFS(СВЦЭМ!$D$39:$D$782,СВЦЭМ!$A$39:$A$782,$A16,СВЦЭМ!$B$39:$B$782,T$11)+'СЕТ СН'!$F$11+СВЦЭМ!$D$10+'СЕТ СН'!$F$6-'СЕТ СН'!$F$23</f>
        <v>1360.0857443</v>
      </c>
      <c r="U16" s="36">
        <f>SUMIFS(СВЦЭМ!$D$39:$D$782,СВЦЭМ!$A$39:$A$782,$A16,СВЦЭМ!$B$39:$B$782,U$11)+'СЕТ СН'!$F$11+СВЦЭМ!$D$10+'СЕТ СН'!$F$6-'СЕТ СН'!$F$23</f>
        <v>1363.7238713699999</v>
      </c>
      <c r="V16" s="36">
        <f>SUMIFS(СВЦЭМ!$D$39:$D$782,СВЦЭМ!$A$39:$A$782,$A16,СВЦЭМ!$B$39:$B$782,V$11)+'СЕТ СН'!$F$11+СВЦЭМ!$D$10+'СЕТ СН'!$F$6-'СЕТ СН'!$F$23</f>
        <v>1373.46989695</v>
      </c>
      <c r="W16" s="36">
        <f>SUMIFS(СВЦЭМ!$D$39:$D$782,СВЦЭМ!$A$39:$A$782,$A16,СВЦЭМ!$B$39:$B$782,W$11)+'СЕТ СН'!$F$11+СВЦЭМ!$D$10+'СЕТ СН'!$F$6-'СЕТ СН'!$F$23</f>
        <v>1370.42960483</v>
      </c>
      <c r="X16" s="36">
        <f>SUMIFS(СВЦЭМ!$D$39:$D$782,СВЦЭМ!$A$39:$A$782,$A16,СВЦЭМ!$B$39:$B$782,X$11)+'СЕТ СН'!$F$11+СВЦЭМ!$D$10+'СЕТ СН'!$F$6-'СЕТ СН'!$F$23</f>
        <v>1410.2566518199999</v>
      </c>
      <c r="Y16" s="36">
        <f>SUMIFS(СВЦЭМ!$D$39:$D$782,СВЦЭМ!$A$39:$A$782,$A16,СВЦЭМ!$B$39:$B$782,Y$11)+'СЕТ СН'!$F$11+СВЦЭМ!$D$10+'СЕТ СН'!$F$6-'СЕТ СН'!$F$23</f>
        <v>1490.29358703</v>
      </c>
    </row>
    <row r="17" spans="1:25" ht="15.75" x14ac:dyDescent="0.2">
      <c r="A17" s="35">
        <f t="shared" si="0"/>
        <v>45113</v>
      </c>
      <c r="B17" s="36">
        <f>SUMIFS(СВЦЭМ!$D$39:$D$782,СВЦЭМ!$A$39:$A$782,$A17,СВЦЭМ!$B$39:$B$782,B$11)+'СЕТ СН'!$F$11+СВЦЭМ!$D$10+'СЕТ СН'!$F$6-'СЕТ СН'!$F$23</f>
        <v>1582.2173234099998</v>
      </c>
      <c r="C17" s="36">
        <f>SUMIFS(СВЦЭМ!$D$39:$D$782,СВЦЭМ!$A$39:$A$782,$A17,СВЦЭМ!$B$39:$B$782,C$11)+'СЕТ СН'!$F$11+СВЦЭМ!$D$10+'СЕТ СН'!$F$6-'СЕТ СН'!$F$23</f>
        <v>1628.09774608</v>
      </c>
      <c r="D17" s="36">
        <f>SUMIFS(СВЦЭМ!$D$39:$D$782,СВЦЭМ!$A$39:$A$782,$A17,СВЦЭМ!$B$39:$B$782,D$11)+'СЕТ СН'!$F$11+СВЦЭМ!$D$10+'СЕТ СН'!$F$6-'СЕТ СН'!$F$23</f>
        <v>1651.98294745</v>
      </c>
      <c r="E17" s="36">
        <f>SUMIFS(СВЦЭМ!$D$39:$D$782,СВЦЭМ!$A$39:$A$782,$A17,СВЦЭМ!$B$39:$B$782,E$11)+'СЕТ СН'!$F$11+СВЦЭМ!$D$10+'СЕТ СН'!$F$6-'СЕТ СН'!$F$23</f>
        <v>1654.5725176599999</v>
      </c>
      <c r="F17" s="36">
        <f>SUMIFS(СВЦЭМ!$D$39:$D$782,СВЦЭМ!$A$39:$A$782,$A17,СВЦЭМ!$B$39:$B$782,F$11)+'СЕТ СН'!$F$11+СВЦЭМ!$D$10+'СЕТ СН'!$F$6-'СЕТ СН'!$F$23</f>
        <v>1647.21201034</v>
      </c>
      <c r="G17" s="36">
        <f>SUMIFS(СВЦЭМ!$D$39:$D$782,СВЦЭМ!$A$39:$A$782,$A17,СВЦЭМ!$B$39:$B$782,G$11)+'СЕТ СН'!$F$11+СВЦЭМ!$D$10+'СЕТ СН'!$F$6-'СЕТ СН'!$F$23</f>
        <v>1630.1992183799998</v>
      </c>
      <c r="H17" s="36">
        <f>SUMIFS(СВЦЭМ!$D$39:$D$782,СВЦЭМ!$A$39:$A$782,$A17,СВЦЭМ!$B$39:$B$782,H$11)+'СЕТ СН'!$F$11+СВЦЭМ!$D$10+'СЕТ СН'!$F$6-'СЕТ СН'!$F$23</f>
        <v>1594.2468984</v>
      </c>
      <c r="I17" s="36">
        <f>SUMIFS(СВЦЭМ!$D$39:$D$782,СВЦЭМ!$A$39:$A$782,$A17,СВЦЭМ!$B$39:$B$782,I$11)+'СЕТ СН'!$F$11+СВЦЭМ!$D$10+'СЕТ СН'!$F$6-'СЕТ СН'!$F$23</f>
        <v>1499.82858979</v>
      </c>
      <c r="J17" s="36">
        <f>SUMIFS(СВЦЭМ!$D$39:$D$782,СВЦЭМ!$A$39:$A$782,$A17,СВЦЭМ!$B$39:$B$782,J$11)+'СЕТ СН'!$F$11+СВЦЭМ!$D$10+'СЕТ СН'!$F$6-'СЕТ СН'!$F$23</f>
        <v>1422.11239925</v>
      </c>
      <c r="K17" s="36">
        <f>SUMIFS(СВЦЭМ!$D$39:$D$782,СВЦЭМ!$A$39:$A$782,$A17,СВЦЭМ!$B$39:$B$782,K$11)+'СЕТ СН'!$F$11+СВЦЭМ!$D$10+'СЕТ СН'!$F$6-'СЕТ СН'!$F$23</f>
        <v>1383.31199212</v>
      </c>
      <c r="L17" s="36">
        <f>SUMIFS(СВЦЭМ!$D$39:$D$782,СВЦЭМ!$A$39:$A$782,$A17,СВЦЭМ!$B$39:$B$782,L$11)+'СЕТ СН'!$F$11+СВЦЭМ!$D$10+'СЕТ СН'!$F$6-'СЕТ СН'!$F$23</f>
        <v>1380.7895910099999</v>
      </c>
      <c r="M17" s="36">
        <f>SUMIFS(СВЦЭМ!$D$39:$D$782,СВЦЭМ!$A$39:$A$782,$A17,СВЦЭМ!$B$39:$B$782,M$11)+'СЕТ СН'!$F$11+СВЦЭМ!$D$10+'СЕТ СН'!$F$6-'СЕТ СН'!$F$23</f>
        <v>1396.5465991399999</v>
      </c>
      <c r="N17" s="36">
        <f>SUMIFS(СВЦЭМ!$D$39:$D$782,СВЦЭМ!$A$39:$A$782,$A17,СВЦЭМ!$B$39:$B$782,N$11)+'СЕТ СН'!$F$11+СВЦЭМ!$D$10+'СЕТ СН'!$F$6-'СЕТ СН'!$F$23</f>
        <v>1399.34894149</v>
      </c>
      <c r="O17" s="36">
        <f>SUMIFS(СВЦЭМ!$D$39:$D$782,СВЦЭМ!$A$39:$A$782,$A17,СВЦЭМ!$B$39:$B$782,O$11)+'СЕТ СН'!$F$11+СВЦЭМ!$D$10+'СЕТ СН'!$F$6-'СЕТ СН'!$F$23</f>
        <v>1405.7004372699998</v>
      </c>
      <c r="P17" s="36">
        <f>SUMIFS(СВЦЭМ!$D$39:$D$782,СВЦЭМ!$A$39:$A$782,$A17,СВЦЭМ!$B$39:$B$782,P$11)+'СЕТ СН'!$F$11+СВЦЭМ!$D$10+'СЕТ СН'!$F$6-'СЕТ СН'!$F$23</f>
        <v>1416.2799005299998</v>
      </c>
      <c r="Q17" s="36">
        <f>SUMIFS(СВЦЭМ!$D$39:$D$782,СВЦЭМ!$A$39:$A$782,$A17,СВЦЭМ!$B$39:$B$782,Q$11)+'СЕТ СН'!$F$11+СВЦЭМ!$D$10+'СЕТ СН'!$F$6-'СЕТ СН'!$F$23</f>
        <v>1420.69797638</v>
      </c>
      <c r="R17" s="36">
        <f>SUMIFS(СВЦЭМ!$D$39:$D$782,СВЦЭМ!$A$39:$A$782,$A17,СВЦЭМ!$B$39:$B$782,R$11)+'СЕТ СН'!$F$11+СВЦЭМ!$D$10+'СЕТ СН'!$F$6-'СЕТ СН'!$F$23</f>
        <v>1408.3501894599999</v>
      </c>
      <c r="S17" s="36">
        <f>SUMIFS(СВЦЭМ!$D$39:$D$782,СВЦЭМ!$A$39:$A$782,$A17,СВЦЭМ!$B$39:$B$782,S$11)+'СЕТ СН'!$F$11+СВЦЭМ!$D$10+'СЕТ СН'!$F$6-'СЕТ СН'!$F$23</f>
        <v>1404.9041719499999</v>
      </c>
      <c r="T17" s="36">
        <f>SUMIFS(СВЦЭМ!$D$39:$D$782,СВЦЭМ!$A$39:$A$782,$A17,СВЦЭМ!$B$39:$B$782,T$11)+'СЕТ СН'!$F$11+СВЦЭМ!$D$10+'СЕТ СН'!$F$6-'СЕТ СН'!$F$23</f>
        <v>1410.1196507699999</v>
      </c>
      <c r="U17" s="36">
        <f>SUMIFS(СВЦЭМ!$D$39:$D$782,СВЦЭМ!$A$39:$A$782,$A17,СВЦЭМ!$B$39:$B$782,U$11)+'СЕТ СН'!$F$11+СВЦЭМ!$D$10+'СЕТ СН'!$F$6-'СЕТ СН'!$F$23</f>
        <v>1392.03237255</v>
      </c>
      <c r="V17" s="36">
        <f>SUMIFS(СВЦЭМ!$D$39:$D$782,СВЦЭМ!$A$39:$A$782,$A17,СВЦЭМ!$B$39:$B$782,V$11)+'СЕТ СН'!$F$11+СВЦЭМ!$D$10+'СЕТ СН'!$F$6-'СЕТ СН'!$F$23</f>
        <v>1398.17231191</v>
      </c>
      <c r="W17" s="36">
        <f>SUMIFS(СВЦЭМ!$D$39:$D$782,СВЦЭМ!$A$39:$A$782,$A17,СВЦЭМ!$B$39:$B$782,W$11)+'СЕТ СН'!$F$11+СВЦЭМ!$D$10+'СЕТ СН'!$F$6-'СЕТ СН'!$F$23</f>
        <v>1393.55675615</v>
      </c>
      <c r="X17" s="36">
        <f>SUMIFS(СВЦЭМ!$D$39:$D$782,СВЦЭМ!$A$39:$A$782,$A17,СВЦЭМ!$B$39:$B$782,X$11)+'СЕТ СН'!$F$11+СВЦЭМ!$D$10+'СЕТ СН'!$F$6-'СЕТ СН'!$F$23</f>
        <v>1480.3596928699999</v>
      </c>
      <c r="Y17" s="36">
        <f>SUMIFS(СВЦЭМ!$D$39:$D$782,СВЦЭМ!$A$39:$A$782,$A17,СВЦЭМ!$B$39:$B$782,Y$11)+'СЕТ СН'!$F$11+СВЦЭМ!$D$10+'СЕТ СН'!$F$6-'СЕТ СН'!$F$23</f>
        <v>1565.07714126</v>
      </c>
    </row>
    <row r="18" spans="1:25" ht="15.75" x14ac:dyDescent="0.2">
      <c r="A18" s="35">
        <f t="shared" si="0"/>
        <v>45114</v>
      </c>
      <c r="B18" s="36">
        <f>SUMIFS(СВЦЭМ!$D$39:$D$782,СВЦЭМ!$A$39:$A$782,$A18,СВЦЭМ!$B$39:$B$782,B$11)+'СЕТ СН'!$F$11+СВЦЭМ!$D$10+'СЕТ СН'!$F$6-'СЕТ СН'!$F$23</f>
        <v>1683.1968885499998</v>
      </c>
      <c r="C18" s="36">
        <f>SUMIFS(СВЦЭМ!$D$39:$D$782,СВЦЭМ!$A$39:$A$782,$A18,СВЦЭМ!$B$39:$B$782,C$11)+'СЕТ СН'!$F$11+СВЦЭМ!$D$10+'СЕТ СН'!$F$6-'СЕТ СН'!$F$23</f>
        <v>1800.8067403999999</v>
      </c>
      <c r="D18" s="36">
        <f>SUMIFS(СВЦЭМ!$D$39:$D$782,СВЦЭМ!$A$39:$A$782,$A18,СВЦЭМ!$B$39:$B$782,D$11)+'СЕТ СН'!$F$11+СВЦЭМ!$D$10+'СЕТ СН'!$F$6-'СЕТ СН'!$F$23</f>
        <v>1935.2047484799998</v>
      </c>
      <c r="E18" s="36">
        <f>SUMIFS(СВЦЭМ!$D$39:$D$782,СВЦЭМ!$A$39:$A$782,$A18,СВЦЭМ!$B$39:$B$782,E$11)+'СЕТ СН'!$F$11+СВЦЭМ!$D$10+'СЕТ СН'!$F$6-'СЕТ СН'!$F$23</f>
        <v>1959.4627038899998</v>
      </c>
      <c r="F18" s="36">
        <f>SUMIFS(СВЦЭМ!$D$39:$D$782,СВЦЭМ!$A$39:$A$782,$A18,СВЦЭМ!$B$39:$B$782,F$11)+'СЕТ СН'!$F$11+СВЦЭМ!$D$10+'СЕТ СН'!$F$6-'СЕТ СН'!$F$23</f>
        <v>1971.36190717</v>
      </c>
      <c r="G18" s="36">
        <f>SUMIFS(СВЦЭМ!$D$39:$D$782,СВЦЭМ!$A$39:$A$782,$A18,СВЦЭМ!$B$39:$B$782,G$11)+'СЕТ СН'!$F$11+СВЦЭМ!$D$10+'СЕТ СН'!$F$6-'СЕТ СН'!$F$23</f>
        <v>1978.3884854799999</v>
      </c>
      <c r="H18" s="36">
        <f>SUMIFS(СВЦЭМ!$D$39:$D$782,СВЦЭМ!$A$39:$A$782,$A18,СВЦЭМ!$B$39:$B$782,H$11)+'СЕТ СН'!$F$11+СВЦЭМ!$D$10+'СЕТ СН'!$F$6-'СЕТ СН'!$F$23</f>
        <v>1944.5843284299999</v>
      </c>
      <c r="I18" s="36">
        <f>SUMIFS(СВЦЭМ!$D$39:$D$782,СВЦЭМ!$A$39:$A$782,$A18,СВЦЭМ!$B$39:$B$782,I$11)+'СЕТ СН'!$F$11+СВЦЭМ!$D$10+'СЕТ СН'!$F$6-'СЕТ СН'!$F$23</f>
        <v>1814.78175663</v>
      </c>
      <c r="J18" s="36">
        <f>SUMIFS(СВЦЭМ!$D$39:$D$782,СВЦЭМ!$A$39:$A$782,$A18,СВЦЭМ!$B$39:$B$782,J$11)+'СЕТ СН'!$F$11+СВЦЭМ!$D$10+'СЕТ СН'!$F$6-'СЕТ СН'!$F$23</f>
        <v>1612.3509525299999</v>
      </c>
      <c r="K18" s="36">
        <f>SUMIFS(СВЦЭМ!$D$39:$D$782,СВЦЭМ!$A$39:$A$782,$A18,СВЦЭМ!$B$39:$B$782,K$11)+'СЕТ СН'!$F$11+СВЦЭМ!$D$10+'СЕТ СН'!$F$6-'СЕТ СН'!$F$23</f>
        <v>1589.2650122799998</v>
      </c>
      <c r="L18" s="36">
        <f>SUMIFS(СВЦЭМ!$D$39:$D$782,СВЦЭМ!$A$39:$A$782,$A18,СВЦЭМ!$B$39:$B$782,L$11)+'СЕТ СН'!$F$11+СВЦЭМ!$D$10+'СЕТ СН'!$F$6-'СЕТ СН'!$F$23</f>
        <v>1569.25997321</v>
      </c>
      <c r="M18" s="36">
        <f>SUMIFS(СВЦЭМ!$D$39:$D$782,СВЦЭМ!$A$39:$A$782,$A18,СВЦЭМ!$B$39:$B$782,M$11)+'СЕТ СН'!$F$11+СВЦЭМ!$D$10+'СЕТ СН'!$F$6-'СЕТ СН'!$F$23</f>
        <v>1489.92391671</v>
      </c>
      <c r="N18" s="36">
        <f>SUMIFS(СВЦЭМ!$D$39:$D$782,СВЦЭМ!$A$39:$A$782,$A18,СВЦЭМ!$B$39:$B$782,N$11)+'СЕТ СН'!$F$11+СВЦЭМ!$D$10+'СЕТ СН'!$F$6-'СЕТ СН'!$F$23</f>
        <v>1539.4076007599999</v>
      </c>
      <c r="O18" s="36">
        <f>SUMIFS(СВЦЭМ!$D$39:$D$782,СВЦЭМ!$A$39:$A$782,$A18,СВЦЭМ!$B$39:$B$782,O$11)+'СЕТ СН'!$F$11+СВЦЭМ!$D$10+'СЕТ СН'!$F$6-'СЕТ СН'!$F$23</f>
        <v>1537.09805704</v>
      </c>
      <c r="P18" s="36">
        <f>SUMIFS(СВЦЭМ!$D$39:$D$782,СВЦЭМ!$A$39:$A$782,$A18,СВЦЭМ!$B$39:$B$782,P$11)+'СЕТ СН'!$F$11+СВЦЭМ!$D$10+'СЕТ СН'!$F$6-'СЕТ СН'!$F$23</f>
        <v>1507.97630529</v>
      </c>
      <c r="Q18" s="36">
        <f>SUMIFS(СВЦЭМ!$D$39:$D$782,СВЦЭМ!$A$39:$A$782,$A18,СВЦЭМ!$B$39:$B$782,Q$11)+'СЕТ СН'!$F$11+СВЦЭМ!$D$10+'СЕТ СН'!$F$6-'СЕТ СН'!$F$23</f>
        <v>1551.10805437</v>
      </c>
      <c r="R18" s="36">
        <f>SUMIFS(СВЦЭМ!$D$39:$D$782,СВЦЭМ!$A$39:$A$782,$A18,СВЦЭМ!$B$39:$B$782,R$11)+'СЕТ СН'!$F$11+СВЦЭМ!$D$10+'СЕТ СН'!$F$6-'СЕТ СН'!$F$23</f>
        <v>1560.0010572199999</v>
      </c>
      <c r="S18" s="36">
        <f>SUMIFS(СВЦЭМ!$D$39:$D$782,СВЦЭМ!$A$39:$A$782,$A18,СВЦЭМ!$B$39:$B$782,S$11)+'СЕТ СН'!$F$11+СВЦЭМ!$D$10+'СЕТ СН'!$F$6-'СЕТ СН'!$F$23</f>
        <v>1560.3937664799998</v>
      </c>
      <c r="T18" s="36">
        <f>SUMIFS(СВЦЭМ!$D$39:$D$782,СВЦЭМ!$A$39:$A$782,$A18,СВЦЭМ!$B$39:$B$782,T$11)+'СЕТ СН'!$F$11+СВЦЭМ!$D$10+'СЕТ СН'!$F$6-'СЕТ СН'!$F$23</f>
        <v>1561.6120228099999</v>
      </c>
      <c r="U18" s="36">
        <f>SUMIFS(СВЦЭМ!$D$39:$D$782,СВЦЭМ!$A$39:$A$782,$A18,СВЦЭМ!$B$39:$B$782,U$11)+'СЕТ СН'!$F$11+СВЦЭМ!$D$10+'СЕТ СН'!$F$6-'СЕТ СН'!$F$23</f>
        <v>1579.2430672099999</v>
      </c>
      <c r="V18" s="36">
        <f>SUMIFS(СВЦЭМ!$D$39:$D$782,СВЦЭМ!$A$39:$A$782,$A18,СВЦЭМ!$B$39:$B$782,V$11)+'СЕТ СН'!$F$11+СВЦЭМ!$D$10+'СЕТ СН'!$F$6-'СЕТ СН'!$F$23</f>
        <v>1601.2430148899998</v>
      </c>
      <c r="W18" s="36">
        <f>SUMIFS(СВЦЭМ!$D$39:$D$782,СВЦЭМ!$A$39:$A$782,$A18,СВЦЭМ!$B$39:$B$782,W$11)+'СЕТ СН'!$F$11+СВЦЭМ!$D$10+'СЕТ СН'!$F$6-'СЕТ СН'!$F$23</f>
        <v>1604.5804807699999</v>
      </c>
      <c r="X18" s="36">
        <f>SUMIFS(СВЦЭМ!$D$39:$D$782,СВЦЭМ!$A$39:$A$782,$A18,СВЦЭМ!$B$39:$B$782,X$11)+'СЕТ СН'!$F$11+СВЦЭМ!$D$10+'СЕТ СН'!$F$6-'СЕТ СН'!$F$23</f>
        <v>1626.1536748199999</v>
      </c>
      <c r="Y18" s="36">
        <f>SUMIFS(СВЦЭМ!$D$39:$D$782,СВЦЭМ!$A$39:$A$782,$A18,СВЦЭМ!$B$39:$B$782,Y$11)+'СЕТ СН'!$F$11+СВЦЭМ!$D$10+'СЕТ СН'!$F$6-'СЕТ СН'!$F$23</f>
        <v>1811.3037465099999</v>
      </c>
    </row>
    <row r="19" spans="1:25" ht="15.75" x14ac:dyDescent="0.2">
      <c r="A19" s="35">
        <f t="shared" si="0"/>
        <v>45115</v>
      </c>
      <c r="B19" s="36">
        <f>SUMIFS(СВЦЭМ!$D$39:$D$782,СВЦЭМ!$A$39:$A$782,$A19,СВЦЭМ!$B$39:$B$782,B$11)+'СЕТ СН'!$F$11+СВЦЭМ!$D$10+'СЕТ СН'!$F$6-'СЕТ СН'!$F$23</f>
        <v>1702.52655276</v>
      </c>
      <c r="C19" s="36">
        <f>SUMIFS(СВЦЭМ!$D$39:$D$782,СВЦЭМ!$A$39:$A$782,$A19,СВЦЭМ!$B$39:$B$782,C$11)+'СЕТ СН'!$F$11+СВЦЭМ!$D$10+'СЕТ СН'!$F$6-'СЕТ СН'!$F$23</f>
        <v>1804.4187888599999</v>
      </c>
      <c r="D19" s="36">
        <f>SUMIFS(СВЦЭМ!$D$39:$D$782,СВЦЭМ!$A$39:$A$782,$A19,СВЦЭМ!$B$39:$B$782,D$11)+'СЕТ СН'!$F$11+СВЦЭМ!$D$10+'СЕТ СН'!$F$6-'СЕТ СН'!$F$23</f>
        <v>1805.0162005</v>
      </c>
      <c r="E19" s="36">
        <f>SUMIFS(СВЦЭМ!$D$39:$D$782,СВЦЭМ!$A$39:$A$782,$A19,СВЦЭМ!$B$39:$B$782,E$11)+'СЕТ СН'!$F$11+СВЦЭМ!$D$10+'СЕТ СН'!$F$6-'СЕТ СН'!$F$23</f>
        <v>1782.21486422</v>
      </c>
      <c r="F19" s="36">
        <f>SUMIFS(СВЦЭМ!$D$39:$D$782,СВЦЭМ!$A$39:$A$782,$A19,СВЦЭМ!$B$39:$B$782,F$11)+'СЕТ СН'!$F$11+СВЦЭМ!$D$10+'СЕТ СН'!$F$6-'СЕТ СН'!$F$23</f>
        <v>1779.6053813199999</v>
      </c>
      <c r="G19" s="36">
        <f>SUMIFS(СВЦЭМ!$D$39:$D$782,СВЦЭМ!$A$39:$A$782,$A19,СВЦЭМ!$B$39:$B$782,G$11)+'СЕТ СН'!$F$11+СВЦЭМ!$D$10+'СЕТ СН'!$F$6-'СЕТ СН'!$F$23</f>
        <v>1784.3145250699999</v>
      </c>
      <c r="H19" s="36">
        <f>SUMIFS(СВЦЭМ!$D$39:$D$782,СВЦЭМ!$A$39:$A$782,$A19,СВЦЭМ!$B$39:$B$782,H$11)+'СЕТ СН'!$F$11+СВЦЭМ!$D$10+'СЕТ СН'!$F$6-'СЕТ СН'!$F$23</f>
        <v>1744.3288952299999</v>
      </c>
      <c r="I19" s="36">
        <f>SUMIFS(СВЦЭМ!$D$39:$D$782,СВЦЭМ!$A$39:$A$782,$A19,СВЦЭМ!$B$39:$B$782,I$11)+'СЕТ СН'!$F$11+СВЦЭМ!$D$10+'СЕТ СН'!$F$6-'СЕТ СН'!$F$23</f>
        <v>1572.2876303099999</v>
      </c>
      <c r="J19" s="36">
        <f>SUMIFS(СВЦЭМ!$D$39:$D$782,СВЦЭМ!$A$39:$A$782,$A19,СВЦЭМ!$B$39:$B$782,J$11)+'СЕТ СН'!$F$11+СВЦЭМ!$D$10+'СЕТ СН'!$F$6-'СЕТ СН'!$F$23</f>
        <v>1516.5533263899999</v>
      </c>
      <c r="K19" s="36">
        <f>SUMIFS(СВЦЭМ!$D$39:$D$782,СВЦЭМ!$A$39:$A$782,$A19,СВЦЭМ!$B$39:$B$782,K$11)+'СЕТ СН'!$F$11+СВЦЭМ!$D$10+'СЕТ СН'!$F$6-'СЕТ СН'!$F$23</f>
        <v>1506.2075116799999</v>
      </c>
      <c r="L19" s="36">
        <f>SUMIFS(СВЦЭМ!$D$39:$D$782,СВЦЭМ!$A$39:$A$782,$A19,СВЦЭМ!$B$39:$B$782,L$11)+'СЕТ СН'!$F$11+СВЦЭМ!$D$10+'СЕТ СН'!$F$6-'СЕТ СН'!$F$23</f>
        <v>1493.5664356799998</v>
      </c>
      <c r="M19" s="36">
        <f>SUMIFS(СВЦЭМ!$D$39:$D$782,СВЦЭМ!$A$39:$A$782,$A19,СВЦЭМ!$B$39:$B$782,M$11)+'СЕТ СН'!$F$11+СВЦЭМ!$D$10+'СЕТ СН'!$F$6-'СЕТ СН'!$F$23</f>
        <v>1500.6340557999999</v>
      </c>
      <c r="N19" s="36">
        <f>SUMIFS(СВЦЭМ!$D$39:$D$782,СВЦЭМ!$A$39:$A$782,$A19,СВЦЭМ!$B$39:$B$782,N$11)+'СЕТ СН'!$F$11+СВЦЭМ!$D$10+'СЕТ СН'!$F$6-'СЕТ СН'!$F$23</f>
        <v>1500.1884464999998</v>
      </c>
      <c r="O19" s="36">
        <f>SUMIFS(СВЦЭМ!$D$39:$D$782,СВЦЭМ!$A$39:$A$782,$A19,СВЦЭМ!$B$39:$B$782,O$11)+'СЕТ СН'!$F$11+СВЦЭМ!$D$10+'СЕТ СН'!$F$6-'СЕТ СН'!$F$23</f>
        <v>1506.8519041099999</v>
      </c>
      <c r="P19" s="36">
        <f>SUMIFS(СВЦЭМ!$D$39:$D$782,СВЦЭМ!$A$39:$A$782,$A19,СВЦЭМ!$B$39:$B$782,P$11)+'СЕТ СН'!$F$11+СВЦЭМ!$D$10+'СЕТ СН'!$F$6-'СЕТ СН'!$F$23</f>
        <v>1515.3903906099999</v>
      </c>
      <c r="Q19" s="36">
        <f>SUMIFS(СВЦЭМ!$D$39:$D$782,СВЦЭМ!$A$39:$A$782,$A19,СВЦЭМ!$B$39:$B$782,Q$11)+'СЕТ СН'!$F$11+СВЦЭМ!$D$10+'СЕТ СН'!$F$6-'СЕТ СН'!$F$23</f>
        <v>1515.4378060099998</v>
      </c>
      <c r="R19" s="36">
        <f>SUMIFS(СВЦЭМ!$D$39:$D$782,СВЦЭМ!$A$39:$A$782,$A19,СВЦЭМ!$B$39:$B$782,R$11)+'СЕТ СН'!$F$11+СВЦЭМ!$D$10+'СЕТ СН'!$F$6-'СЕТ СН'!$F$23</f>
        <v>1523.99776901</v>
      </c>
      <c r="S19" s="36">
        <f>SUMIFS(СВЦЭМ!$D$39:$D$782,СВЦЭМ!$A$39:$A$782,$A19,СВЦЭМ!$B$39:$B$782,S$11)+'СЕТ СН'!$F$11+СВЦЭМ!$D$10+'СЕТ СН'!$F$6-'СЕТ СН'!$F$23</f>
        <v>1525.93783874</v>
      </c>
      <c r="T19" s="36">
        <f>SUMIFS(СВЦЭМ!$D$39:$D$782,СВЦЭМ!$A$39:$A$782,$A19,СВЦЭМ!$B$39:$B$782,T$11)+'СЕТ СН'!$F$11+СВЦЭМ!$D$10+'СЕТ СН'!$F$6-'СЕТ СН'!$F$23</f>
        <v>1528.82180883</v>
      </c>
      <c r="U19" s="36">
        <f>SUMIFS(СВЦЭМ!$D$39:$D$782,СВЦЭМ!$A$39:$A$782,$A19,СВЦЭМ!$B$39:$B$782,U$11)+'СЕТ СН'!$F$11+СВЦЭМ!$D$10+'СЕТ СН'!$F$6-'СЕТ СН'!$F$23</f>
        <v>1519.8787022899999</v>
      </c>
      <c r="V19" s="36">
        <f>SUMIFS(СВЦЭМ!$D$39:$D$782,СВЦЭМ!$A$39:$A$782,$A19,СВЦЭМ!$B$39:$B$782,V$11)+'СЕТ СН'!$F$11+СВЦЭМ!$D$10+'СЕТ СН'!$F$6-'СЕТ СН'!$F$23</f>
        <v>1534.9720745699999</v>
      </c>
      <c r="W19" s="36">
        <f>SUMIFS(СВЦЭМ!$D$39:$D$782,СВЦЭМ!$A$39:$A$782,$A19,СВЦЭМ!$B$39:$B$782,W$11)+'СЕТ СН'!$F$11+СВЦЭМ!$D$10+'СЕТ СН'!$F$6-'СЕТ СН'!$F$23</f>
        <v>1547.68633282</v>
      </c>
      <c r="X19" s="36">
        <f>SUMIFS(СВЦЭМ!$D$39:$D$782,СВЦЭМ!$A$39:$A$782,$A19,СВЦЭМ!$B$39:$B$782,X$11)+'СЕТ СН'!$F$11+СВЦЭМ!$D$10+'СЕТ СН'!$F$6-'СЕТ СН'!$F$23</f>
        <v>1604.16485128</v>
      </c>
      <c r="Y19" s="36">
        <f>SUMIFS(СВЦЭМ!$D$39:$D$782,СВЦЭМ!$A$39:$A$782,$A19,СВЦЭМ!$B$39:$B$782,Y$11)+'СЕТ СН'!$F$11+СВЦЭМ!$D$10+'СЕТ СН'!$F$6-'СЕТ СН'!$F$23</f>
        <v>1667.6022686199999</v>
      </c>
    </row>
    <row r="20" spans="1:25" ht="15.75" x14ac:dyDescent="0.2">
      <c r="A20" s="35">
        <f t="shared" si="0"/>
        <v>45116</v>
      </c>
      <c r="B20" s="36">
        <f>SUMIFS(СВЦЭМ!$D$39:$D$782,СВЦЭМ!$A$39:$A$782,$A20,СВЦЭМ!$B$39:$B$782,B$11)+'СЕТ СН'!$F$11+СВЦЭМ!$D$10+'СЕТ СН'!$F$6-'СЕТ СН'!$F$23</f>
        <v>1619.8948126599998</v>
      </c>
      <c r="C20" s="36">
        <f>SUMIFS(СВЦЭМ!$D$39:$D$782,СВЦЭМ!$A$39:$A$782,$A20,СВЦЭМ!$B$39:$B$782,C$11)+'СЕТ СН'!$F$11+СВЦЭМ!$D$10+'СЕТ СН'!$F$6-'СЕТ СН'!$F$23</f>
        <v>1735.6892550599998</v>
      </c>
      <c r="D20" s="36">
        <f>SUMIFS(СВЦЭМ!$D$39:$D$782,СВЦЭМ!$A$39:$A$782,$A20,СВЦЭМ!$B$39:$B$782,D$11)+'СЕТ СН'!$F$11+СВЦЭМ!$D$10+'СЕТ СН'!$F$6-'СЕТ СН'!$F$23</f>
        <v>1810.3828464599999</v>
      </c>
      <c r="E20" s="36">
        <f>SUMIFS(СВЦЭМ!$D$39:$D$782,СВЦЭМ!$A$39:$A$782,$A20,СВЦЭМ!$B$39:$B$782,E$11)+'СЕТ СН'!$F$11+СВЦЭМ!$D$10+'СЕТ СН'!$F$6-'СЕТ СН'!$F$23</f>
        <v>1803.90415994</v>
      </c>
      <c r="F20" s="36">
        <f>SUMIFS(СВЦЭМ!$D$39:$D$782,СВЦЭМ!$A$39:$A$782,$A20,СВЦЭМ!$B$39:$B$782,F$11)+'СЕТ СН'!$F$11+СВЦЭМ!$D$10+'СЕТ СН'!$F$6-'СЕТ СН'!$F$23</f>
        <v>1798.5633696099999</v>
      </c>
      <c r="G20" s="36">
        <f>SUMIFS(СВЦЭМ!$D$39:$D$782,СВЦЭМ!$A$39:$A$782,$A20,СВЦЭМ!$B$39:$B$782,G$11)+'СЕТ СН'!$F$11+СВЦЭМ!$D$10+'СЕТ СН'!$F$6-'СЕТ СН'!$F$23</f>
        <v>1805.31605051</v>
      </c>
      <c r="H20" s="36">
        <f>SUMIFS(СВЦЭМ!$D$39:$D$782,СВЦЭМ!$A$39:$A$782,$A20,СВЦЭМ!$B$39:$B$782,H$11)+'СЕТ СН'!$F$11+СВЦЭМ!$D$10+'СЕТ СН'!$F$6-'СЕТ СН'!$F$23</f>
        <v>1833.08733766</v>
      </c>
      <c r="I20" s="36">
        <f>SUMIFS(СВЦЭМ!$D$39:$D$782,СВЦЭМ!$A$39:$A$782,$A20,СВЦЭМ!$B$39:$B$782,I$11)+'СЕТ СН'!$F$11+СВЦЭМ!$D$10+'СЕТ СН'!$F$6-'СЕТ СН'!$F$23</f>
        <v>1728.2178708399999</v>
      </c>
      <c r="J20" s="36">
        <f>SUMIFS(СВЦЭМ!$D$39:$D$782,СВЦЭМ!$A$39:$A$782,$A20,СВЦЭМ!$B$39:$B$782,J$11)+'СЕТ СН'!$F$11+СВЦЭМ!$D$10+'СЕТ СН'!$F$6-'СЕТ СН'!$F$23</f>
        <v>1640.51386512</v>
      </c>
      <c r="K20" s="36">
        <f>SUMIFS(СВЦЭМ!$D$39:$D$782,СВЦЭМ!$A$39:$A$782,$A20,СВЦЭМ!$B$39:$B$782,K$11)+'СЕТ СН'!$F$11+СВЦЭМ!$D$10+'СЕТ СН'!$F$6-'СЕТ СН'!$F$23</f>
        <v>1535.9474236599999</v>
      </c>
      <c r="L20" s="36">
        <f>SUMIFS(СВЦЭМ!$D$39:$D$782,СВЦЭМ!$A$39:$A$782,$A20,СВЦЭМ!$B$39:$B$782,L$11)+'СЕТ СН'!$F$11+СВЦЭМ!$D$10+'СЕТ СН'!$F$6-'СЕТ СН'!$F$23</f>
        <v>1547.3494094299999</v>
      </c>
      <c r="M20" s="36">
        <f>SUMIFS(СВЦЭМ!$D$39:$D$782,СВЦЭМ!$A$39:$A$782,$A20,СВЦЭМ!$B$39:$B$782,M$11)+'СЕТ СН'!$F$11+СВЦЭМ!$D$10+'СЕТ СН'!$F$6-'СЕТ СН'!$F$23</f>
        <v>1527.4013751</v>
      </c>
      <c r="N20" s="36">
        <f>SUMIFS(СВЦЭМ!$D$39:$D$782,СВЦЭМ!$A$39:$A$782,$A20,СВЦЭМ!$B$39:$B$782,N$11)+'СЕТ СН'!$F$11+СВЦЭМ!$D$10+'СЕТ СН'!$F$6-'СЕТ СН'!$F$23</f>
        <v>1514.96622903</v>
      </c>
      <c r="O20" s="36">
        <f>SUMIFS(СВЦЭМ!$D$39:$D$782,СВЦЭМ!$A$39:$A$782,$A20,СВЦЭМ!$B$39:$B$782,O$11)+'СЕТ СН'!$F$11+СВЦЭМ!$D$10+'СЕТ СН'!$F$6-'СЕТ СН'!$F$23</f>
        <v>1519.7720283399999</v>
      </c>
      <c r="P20" s="36">
        <f>SUMIFS(СВЦЭМ!$D$39:$D$782,СВЦЭМ!$A$39:$A$782,$A20,СВЦЭМ!$B$39:$B$782,P$11)+'СЕТ СН'!$F$11+СВЦЭМ!$D$10+'СЕТ СН'!$F$6-'СЕТ СН'!$F$23</f>
        <v>1530.0012083399999</v>
      </c>
      <c r="Q20" s="36">
        <f>SUMIFS(СВЦЭМ!$D$39:$D$782,СВЦЭМ!$A$39:$A$782,$A20,СВЦЭМ!$B$39:$B$782,Q$11)+'СЕТ СН'!$F$11+СВЦЭМ!$D$10+'СЕТ СН'!$F$6-'СЕТ СН'!$F$23</f>
        <v>1531.7014621799999</v>
      </c>
      <c r="R20" s="36">
        <f>SUMIFS(СВЦЭМ!$D$39:$D$782,СВЦЭМ!$A$39:$A$782,$A20,СВЦЭМ!$B$39:$B$782,R$11)+'СЕТ СН'!$F$11+СВЦЭМ!$D$10+'СЕТ СН'!$F$6-'СЕТ СН'!$F$23</f>
        <v>1526.58750728</v>
      </c>
      <c r="S20" s="36">
        <f>SUMIFS(СВЦЭМ!$D$39:$D$782,СВЦЭМ!$A$39:$A$782,$A20,СВЦЭМ!$B$39:$B$782,S$11)+'СЕТ СН'!$F$11+СВЦЭМ!$D$10+'СЕТ СН'!$F$6-'СЕТ СН'!$F$23</f>
        <v>1522.9604128799999</v>
      </c>
      <c r="T20" s="36">
        <f>SUMIFS(СВЦЭМ!$D$39:$D$782,СВЦЭМ!$A$39:$A$782,$A20,СВЦЭМ!$B$39:$B$782,T$11)+'СЕТ СН'!$F$11+СВЦЭМ!$D$10+'СЕТ СН'!$F$6-'СЕТ СН'!$F$23</f>
        <v>1520.04068912</v>
      </c>
      <c r="U20" s="36">
        <f>SUMIFS(СВЦЭМ!$D$39:$D$782,СВЦЭМ!$A$39:$A$782,$A20,СВЦЭМ!$B$39:$B$782,U$11)+'СЕТ СН'!$F$11+СВЦЭМ!$D$10+'СЕТ СН'!$F$6-'СЕТ СН'!$F$23</f>
        <v>1547.6326304299998</v>
      </c>
      <c r="V20" s="36">
        <f>SUMIFS(СВЦЭМ!$D$39:$D$782,СВЦЭМ!$A$39:$A$782,$A20,СВЦЭМ!$B$39:$B$782,V$11)+'СЕТ СН'!$F$11+СВЦЭМ!$D$10+'СЕТ СН'!$F$6-'СЕТ СН'!$F$23</f>
        <v>1553.81523498</v>
      </c>
      <c r="W20" s="36">
        <f>SUMIFS(СВЦЭМ!$D$39:$D$782,СВЦЭМ!$A$39:$A$782,$A20,СВЦЭМ!$B$39:$B$782,W$11)+'СЕТ СН'!$F$11+СВЦЭМ!$D$10+'СЕТ СН'!$F$6-'СЕТ СН'!$F$23</f>
        <v>1519.77725878</v>
      </c>
      <c r="X20" s="36">
        <f>SUMIFS(СВЦЭМ!$D$39:$D$782,СВЦЭМ!$A$39:$A$782,$A20,СВЦЭМ!$B$39:$B$782,X$11)+'СЕТ СН'!$F$11+СВЦЭМ!$D$10+'СЕТ СН'!$F$6-'СЕТ СН'!$F$23</f>
        <v>1557.8290353799998</v>
      </c>
      <c r="Y20" s="36">
        <f>SUMIFS(СВЦЭМ!$D$39:$D$782,СВЦЭМ!$A$39:$A$782,$A20,СВЦЭМ!$B$39:$B$782,Y$11)+'СЕТ СН'!$F$11+СВЦЭМ!$D$10+'СЕТ СН'!$F$6-'СЕТ СН'!$F$23</f>
        <v>1649.58467157</v>
      </c>
    </row>
    <row r="21" spans="1:25" ht="15.75" x14ac:dyDescent="0.2">
      <c r="A21" s="35">
        <f t="shared" si="0"/>
        <v>45117</v>
      </c>
      <c r="B21" s="36">
        <f>SUMIFS(СВЦЭМ!$D$39:$D$782,СВЦЭМ!$A$39:$A$782,$A21,СВЦЭМ!$B$39:$B$782,B$11)+'СЕТ СН'!$F$11+СВЦЭМ!$D$10+'СЕТ СН'!$F$6-'СЕТ СН'!$F$23</f>
        <v>1630.88583369</v>
      </c>
      <c r="C21" s="36">
        <f>SUMIFS(СВЦЭМ!$D$39:$D$782,СВЦЭМ!$A$39:$A$782,$A21,СВЦЭМ!$B$39:$B$782,C$11)+'СЕТ СН'!$F$11+СВЦЭМ!$D$10+'СЕТ СН'!$F$6-'СЕТ СН'!$F$23</f>
        <v>1711.3571102799999</v>
      </c>
      <c r="D21" s="36">
        <f>SUMIFS(СВЦЭМ!$D$39:$D$782,СВЦЭМ!$A$39:$A$782,$A21,СВЦЭМ!$B$39:$B$782,D$11)+'СЕТ СН'!$F$11+СВЦЭМ!$D$10+'СЕТ СН'!$F$6-'СЕТ СН'!$F$23</f>
        <v>1828.0538459899999</v>
      </c>
      <c r="E21" s="36">
        <f>SUMIFS(СВЦЭМ!$D$39:$D$782,СВЦЭМ!$A$39:$A$782,$A21,СВЦЭМ!$B$39:$B$782,E$11)+'СЕТ СН'!$F$11+СВЦЭМ!$D$10+'СЕТ СН'!$F$6-'СЕТ СН'!$F$23</f>
        <v>1849.4298487799999</v>
      </c>
      <c r="F21" s="36">
        <f>SUMIFS(СВЦЭМ!$D$39:$D$782,СВЦЭМ!$A$39:$A$782,$A21,СВЦЭМ!$B$39:$B$782,F$11)+'СЕТ СН'!$F$11+СВЦЭМ!$D$10+'СЕТ СН'!$F$6-'СЕТ СН'!$F$23</f>
        <v>1839.3899992199999</v>
      </c>
      <c r="G21" s="36">
        <f>SUMIFS(СВЦЭМ!$D$39:$D$782,СВЦЭМ!$A$39:$A$782,$A21,СВЦЭМ!$B$39:$B$782,G$11)+'СЕТ СН'!$F$11+СВЦЭМ!$D$10+'СЕТ СН'!$F$6-'СЕТ СН'!$F$23</f>
        <v>1842.9075866599999</v>
      </c>
      <c r="H21" s="36">
        <f>SUMIFS(СВЦЭМ!$D$39:$D$782,СВЦЭМ!$A$39:$A$782,$A21,СВЦЭМ!$B$39:$B$782,H$11)+'СЕТ СН'!$F$11+СВЦЭМ!$D$10+'СЕТ СН'!$F$6-'СЕТ СН'!$F$23</f>
        <v>1907.6880448099998</v>
      </c>
      <c r="I21" s="36">
        <f>SUMIFS(СВЦЭМ!$D$39:$D$782,СВЦЭМ!$A$39:$A$782,$A21,СВЦЭМ!$B$39:$B$782,I$11)+'СЕТ СН'!$F$11+СВЦЭМ!$D$10+'СЕТ СН'!$F$6-'СЕТ СН'!$F$23</f>
        <v>1686.3137962799999</v>
      </c>
      <c r="J21" s="36">
        <f>SUMIFS(СВЦЭМ!$D$39:$D$782,СВЦЭМ!$A$39:$A$782,$A21,СВЦЭМ!$B$39:$B$782,J$11)+'СЕТ СН'!$F$11+СВЦЭМ!$D$10+'СЕТ СН'!$F$6-'СЕТ СН'!$F$23</f>
        <v>1593.4402486699998</v>
      </c>
      <c r="K21" s="36">
        <f>SUMIFS(СВЦЭМ!$D$39:$D$782,СВЦЭМ!$A$39:$A$782,$A21,СВЦЭМ!$B$39:$B$782,K$11)+'СЕТ СН'!$F$11+СВЦЭМ!$D$10+'СЕТ СН'!$F$6-'СЕТ СН'!$F$23</f>
        <v>1566.2861090199999</v>
      </c>
      <c r="L21" s="36">
        <f>SUMIFS(СВЦЭМ!$D$39:$D$782,СВЦЭМ!$A$39:$A$782,$A21,СВЦЭМ!$B$39:$B$782,L$11)+'СЕТ СН'!$F$11+СВЦЭМ!$D$10+'СЕТ СН'!$F$6-'СЕТ СН'!$F$23</f>
        <v>1523.47113528</v>
      </c>
      <c r="M21" s="36">
        <f>SUMIFS(СВЦЭМ!$D$39:$D$782,СВЦЭМ!$A$39:$A$782,$A21,СВЦЭМ!$B$39:$B$782,M$11)+'СЕТ СН'!$F$11+СВЦЭМ!$D$10+'СЕТ СН'!$F$6-'СЕТ СН'!$F$23</f>
        <v>1464.1418075899999</v>
      </c>
      <c r="N21" s="36">
        <f>SUMIFS(СВЦЭМ!$D$39:$D$782,СВЦЭМ!$A$39:$A$782,$A21,СВЦЭМ!$B$39:$B$782,N$11)+'СЕТ СН'!$F$11+СВЦЭМ!$D$10+'СЕТ СН'!$F$6-'СЕТ СН'!$F$23</f>
        <v>1463.6565848599998</v>
      </c>
      <c r="O21" s="36">
        <f>SUMIFS(СВЦЭМ!$D$39:$D$782,СВЦЭМ!$A$39:$A$782,$A21,СВЦЭМ!$B$39:$B$782,O$11)+'СЕТ СН'!$F$11+СВЦЭМ!$D$10+'СЕТ СН'!$F$6-'СЕТ СН'!$F$23</f>
        <v>1487.24888717</v>
      </c>
      <c r="P21" s="36">
        <f>SUMIFS(СВЦЭМ!$D$39:$D$782,СВЦЭМ!$A$39:$A$782,$A21,СВЦЭМ!$B$39:$B$782,P$11)+'СЕТ СН'!$F$11+СВЦЭМ!$D$10+'СЕТ СН'!$F$6-'СЕТ СН'!$F$23</f>
        <v>1492.0936792299999</v>
      </c>
      <c r="Q21" s="36">
        <f>SUMIFS(СВЦЭМ!$D$39:$D$782,СВЦЭМ!$A$39:$A$782,$A21,СВЦЭМ!$B$39:$B$782,Q$11)+'СЕТ СН'!$F$11+СВЦЭМ!$D$10+'СЕТ СН'!$F$6-'СЕТ СН'!$F$23</f>
        <v>1496.02428807</v>
      </c>
      <c r="R21" s="36">
        <f>SUMIFS(СВЦЭМ!$D$39:$D$782,СВЦЭМ!$A$39:$A$782,$A21,СВЦЭМ!$B$39:$B$782,R$11)+'СЕТ СН'!$F$11+СВЦЭМ!$D$10+'СЕТ СН'!$F$6-'СЕТ СН'!$F$23</f>
        <v>1495.0417122299998</v>
      </c>
      <c r="S21" s="36">
        <f>SUMIFS(СВЦЭМ!$D$39:$D$782,СВЦЭМ!$A$39:$A$782,$A21,СВЦЭМ!$B$39:$B$782,S$11)+'СЕТ СН'!$F$11+СВЦЭМ!$D$10+'СЕТ СН'!$F$6-'СЕТ СН'!$F$23</f>
        <v>1495.21022483</v>
      </c>
      <c r="T21" s="36">
        <f>SUMIFS(СВЦЭМ!$D$39:$D$782,СВЦЭМ!$A$39:$A$782,$A21,СВЦЭМ!$B$39:$B$782,T$11)+'СЕТ СН'!$F$11+СВЦЭМ!$D$10+'СЕТ СН'!$F$6-'СЕТ СН'!$F$23</f>
        <v>1503.14241266</v>
      </c>
      <c r="U21" s="36">
        <f>SUMIFS(СВЦЭМ!$D$39:$D$782,СВЦЭМ!$A$39:$A$782,$A21,СВЦЭМ!$B$39:$B$782,U$11)+'СЕТ СН'!$F$11+СВЦЭМ!$D$10+'СЕТ СН'!$F$6-'СЕТ СН'!$F$23</f>
        <v>1507.49810987</v>
      </c>
      <c r="V21" s="36">
        <f>SUMIFS(СВЦЭМ!$D$39:$D$782,СВЦЭМ!$A$39:$A$782,$A21,СВЦЭМ!$B$39:$B$782,V$11)+'СЕТ СН'!$F$11+СВЦЭМ!$D$10+'СЕТ СН'!$F$6-'СЕТ СН'!$F$23</f>
        <v>1495.8545700999998</v>
      </c>
      <c r="W21" s="36">
        <f>SUMIFS(СВЦЭМ!$D$39:$D$782,СВЦЭМ!$A$39:$A$782,$A21,СВЦЭМ!$B$39:$B$782,W$11)+'СЕТ СН'!$F$11+СВЦЭМ!$D$10+'СЕТ СН'!$F$6-'СЕТ СН'!$F$23</f>
        <v>1479.3589788499999</v>
      </c>
      <c r="X21" s="36">
        <f>SUMIFS(СВЦЭМ!$D$39:$D$782,СВЦЭМ!$A$39:$A$782,$A21,СВЦЭМ!$B$39:$B$782,X$11)+'СЕТ СН'!$F$11+СВЦЭМ!$D$10+'СЕТ СН'!$F$6-'СЕТ СН'!$F$23</f>
        <v>1525.7093921199998</v>
      </c>
      <c r="Y21" s="36">
        <f>SUMIFS(СВЦЭМ!$D$39:$D$782,СВЦЭМ!$A$39:$A$782,$A21,СВЦЭМ!$B$39:$B$782,Y$11)+'СЕТ СН'!$F$11+СВЦЭМ!$D$10+'СЕТ СН'!$F$6-'СЕТ СН'!$F$23</f>
        <v>1590.8616286299998</v>
      </c>
    </row>
    <row r="22" spans="1:25" ht="15.75" x14ac:dyDescent="0.2">
      <c r="A22" s="35">
        <f t="shared" si="0"/>
        <v>45118</v>
      </c>
      <c r="B22" s="36">
        <f>SUMIFS(СВЦЭМ!$D$39:$D$782,СВЦЭМ!$A$39:$A$782,$A22,СВЦЭМ!$B$39:$B$782,B$11)+'СЕТ СН'!$F$11+СВЦЭМ!$D$10+'СЕТ СН'!$F$6-'СЕТ СН'!$F$23</f>
        <v>1740.9918561999998</v>
      </c>
      <c r="C22" s="36">
        <f>SUMIFS(СВЦЭМ!$D$39:$D$782,СВЦЭМ!$A$39:$A$782,$A22,СВЦЭМ!$B$39:$B$782,C$11)+'СЕТ СН'!$F$11+СВЦЭМ!$D$10+'СЕТ СН'!$F$6-'СЕТ СН'!$F$23</f>
        <v>1810.7922799799999</v>
      </c>
      <c r="D22" s="36">
        <f>SUMIFS(СВЦЭМ!$D$39:$D$782,СВЦЭМ!$A$39:$A$782,$A22,СВЦЭМ!$B$39:$B$782,D$11)+'СЕТ СН'!$F$11+СВЦЭМ!$D$10+'СЕТ СН'!$F$6-'СЕТ СН'!$F$23</f>
        <v>1880.6211230599999</v>
      </c>
      <c r="E22" s="36">
        <f>SUMIFS(СВЦЭМ!$D$39:$D$782,СВЦЭМ!$A$39:$A$782,$A22,СВЦЭМ!$B$39:$B$782,E$11)+'СЕТ СН'!$F$11+СВЦЭМ!$D$10+'СЕТ СН'!$F$6-'СЕТ СН'!$F$23</f>
        <v>1855.36247082</v>
      </c>
      <c r="F22" s="36">
        <f>SUMIFS(СВЦЭМ!$D$39:$D$782,СВЦЭМ!$A$39:$A$782,$A22,СВЦЭМ!$B$39:$B$782,F$11)+'СЕТ СН'!$F$11+СВЦЭМ!$D$10+'СЕТ СН'!$F$6-'СЕТ СН'!$F$23</f>
        <v>1855.13994392</v>
      </c>
      <c r="G22" s="36">
        <f>SUMIFS(СВЦЭМ!$D$39:$D$782,СВЦЭМ!$A$39:$A$782,$A22,СВЦЭМ!$B$39:$B$782,G$11)+'СЕТ СН'!$F$11+СВЦЭМ!$D$10+'СЕТ СН'!$F$6-'СЕТ СН'!$F$23</f>
        <v>1860.4178564699998</v>
      </c>
      <c r="H22" s="36">
        <f>SUMIFS(СВЦЭМ!$D$39:$D$782,СВЦЭМ!$A$39:$A$782,$A22,СВЦЭМ!$B$39:$B$782,H$11)+'СЕТ СН'!$F$11+СВЦЭМ!$D$10+'СЕТ СН'!$F$6-'СЕТ СН'!$F$23</f>
        <v>1912.1751184499999</v>
      </c>
      <c r="I22" s="36">
        <f>SUMIFS(СВЦЭМ!$D$39:$D$782,СВЦЭМ!$A$39:$A$782,$A22,СВЦЭМ!$B$39:$B$782,I$11)+'СЕТ СН'!$F$11+СВЦЭМ!$D$10+'СЕТ СН'!$F$6-'СЕТ СН'!$F$23</f>
        <v>1718.58481783</v>
      </c>
      <c r="J22" s="36">
        <f>SUMIFS(СВЦЭМ!$D$39:$D$782,СВЦЭМ!$A$39:$A$782,$A22,СВЦЭМ!$B$39:$B$782,J$11)+'СЕТ СН'!$F$11+СВЦЭМ!$D$10+'СЕТ СН'!$F$6-'СЕТ СН'!$F$23</f>
        <v>1605.8139103699998</v>
      </c>
      <c r="K22" s="36">
        <f>SUMIFS(СВЦЭМ!$D$39:$D$782,СВЦЭМ!$A$39:$A$782,$A22,СВЦЭМ!$B$39:$B$782,K$11)+'СЕТ СН'!$F$11+СВЦЭМ!$D$10+'СЕТ СН'!$F$6-'СЕТ СН'!$F$23</f>
        <v>1557.2469108499999</v>
      </c>
      <c r="L22" s="36">
        <f>SUMIFS(СВЦЭМ!$D$39:$D$782,СВЦЭМ!$A$39:$A$782,$A22,СВЦЭМ!$B$39:$B$782,L$11)+'СЕТ СН'!$F$11+СВЦЭМ!$D$10+'СЕТ СН'!$F$6-'СЕТ СН'!$F$23</f>
        <v>1513.1782952699998</v>
      </c>
      <c r="M22" s="36">
        <f>SUMIFS(СВЦЭМ!$D$39:$D$782,СВЦЭМ!$A$39:$A$782,$A22,СВЦЭМ!$B$39:$B$782,M$11)+'СЕТ СН'!$F$11+СВЦЭМ!$D$10+'СЕТ СН'!$F$6-'СЕТ СН'!$F$23</f>
        <v>1504.1643553299998</v>
      </c>
      <c r="N22" s="36">
        <f>SUMIFS(СВЦЭМ!$D$39:$D$782,СВЦЭМ!$A$39:$A$782,$A22,СВЦЭМ!$B$39:$B$782,N$11)+'СЕТ СН'!$F$11+СВЦЭМ!$D$10+'СЕТ СН'!$F$6-'СЕТ СН'!$F$23</f>
        <v>1504.08375166</v>
      </c>
      <c r="O22" s="36">
        <f>SUMIFS(СВЦЭМ!$D$39:$D$782,СВЦЭМ!$A$39:$A$782,$A22,СВЦЭМ!$B$39:$B$782,O$11)+'СЕТ СН'!$F$11+СВЦЭМ!$D$10+'СЕТ СН'!$F$6-'СЕТ СН'!$F$23</f>
        <v>1494.36061946</v>
      </c>
      <c r="P22" s="36">
        <f>SUMIFS(СВЦЭМ!$D$39:$D$782,СВЦЭМ!$A$39:$A$782,$A22,СВЦЭМ!$B$39:$B$782,P$11)+'СЕТ СН'!$F$11+СВЦЭМ!$D$10+'СЕТ СН'!$F$6-'СЕТ СН'!$F$23</f>
        <v>1489.2427845299999</v>
      </c>
      <c r="Q22" s="36">
        <f>SUMIFS(СВЦЭМ!$D$39:$D$782,СВЦЭМ!$A$39:$A$782,$A22,СВЦЭМ!$B$39:$B$782,Q$11)+'СЕТ СН'!$F$11+СВЦЭМ!$D$10+'СЕТ СН'!$F$6-'СЕТ СН'!$F$23</f>
        <v>1491.7786072199999</v>
      </c>
      <c r="R22" s="36">
        <f>SUMIFS(СВЦЭМ!$D$39:$D$782,СВЦЭМ!$A$39:$A$782,$A22,СВЦЭМ!$B$39:$B$782,R$11)+'СЕТ СН'!$F$11+СВЦЭМ!$D$10+'СЕТ СН'!$F$6-'СЕТ СН'!$F$23</f>
        <v>1496.1311532</v>
      </c>
      <c r="S22" s="36">
        <f>SUMIFS(СВЦЭМ!$D$39:$D$782,СВЦЭМ!$A$39:$A$782,$A22,СВЦЭМ!$B$39:$B$782,S$11)+'СЕТ СН'!$F$11+СВЦЭМ!$D$10+'СЕТ СН'!$F$6-'СЕТ СН'!$F$23</f>
        <v>1477.5235170799999</v>
      </c>
      <c r="T22" s="36">
        <f>SUMIFS(СВЦЭМ!$D$39:$D$782,СВЦЭМ!$A$39:$A$782,$A22,СВЦЭМ!$B$39:$B$782,T$11)+'СЕТ СН'!$F$11+СВЦЭМ!$D$10+'СЕТ СН'!$F$6-'СЕТ СН'!$F$23</f>
        <v>1473.4626772199999</v>
      </c>
      <c r="U22" s="36">
        <f>SUMIFS(СВЦЭМ!$D$39:$D$782,СВЦЭМ!$A$39:$A$782,$A22,СВЦЭМ!$B$39:$B$782,U$11)+'СЕТ СН'!$F$11+СВЦЭМ!$D$10+'СЕТ СН'!$F$6-'СЕТ СН'!$F$23</f>
        <v>1496.2217767999998</v>
      </c>
      <c r="V22" s="36">
        <f>SUMIFS(СВЦЭМ!$D$39:$D$782,СВЦЭМ!$A$39:$A$782,$A22,СВЦЭМ!$B$39:$B$782,V$11)+'СЕТ СН'!$F$11+СВЦЭМ!$D$10+'СЕТ СН'!$F$6-'СЕТ СН'!$F$23</f>
        <v>1517.1417570599999</v>
      </c>
      <c r="W22" s="36">
        <f>SUMIFS(СВЦЭМ!$D$39:$D$782,СВЦЭМ!$A$39:$A$782,$A22,СВЦЭМ!$B$39:$B$782,W$11)+'СЕТ СН'!$F$11+СВЦЭМ!$D$10+'СЕТ СН'!$F$6-'СЕТ СН'!$F$23</f>
        <v>1497.90255583</v>
      </c>
      <c r="X22" s="36">
        <f>SUMIFS(СВЦЭМ!$D$39:$D$782,СВЦЭМ!$A$39:$A$782,$A22,СВЦЭМ!$B$39:$B$782,X$11)+'СЕТ СН'!$F$11+СВЦЭМ!$D$10+'СЕТ СН'!$F$6-'СЕТ СН'!$F$23</f>
        <v>1541.3138728499998</v>
      </c>
      <c r="Y22" s="36">
        <f>SUMIFS(СВЦЭМ!$D$39:$D$782,СВЦЭМ!$A$39:$A$782,$A22,СВЦЭМ!$B$39:$B$782,Y$11)+'СЕТ СН'!$F$11+СВЦЭМ!$D$10+'СЕТ СН'!$F$6-'СЕТ СН'!$F$23</f>
        <v>1622.5059808799999</v>
      </c>
    </row>
    <row r="23" spans="1:25" ht="15.75" x14ac:dyDescent="0.2">
      <c r="A23" s="35">
        <f t="shared" si="0"/>
        <v>45119</v>
      </c>
      <c r="B23" s="36">
        <f>SUMIFS(СВЦЭМ!$D$39:$D$782,СВЦЭМ!$A$39:$A$782,$A23,СВЦЭМ!$B$39:$B$782,B$11)+'СЕТ СН'!$F$11+СВЦЭМ!$D$10+'СЕТ СН'!$F$6-'СЕТ СН'!$F$23</f>
        <v>1692.2944919899999</v>
      </c>
      <c r="C23" s="36">
        <f>SUMIFS(СВЦЭМ!$D$39:$D$782,СВЦЭМ!$A$39:$A$782,$A23,СВЦЭМ!$B$39:$B$782,C$11)+'СЕТ СН'!$F$11+СВЦЭМ!$D$10+'СЕТ СН'!$F$6-'СЕТ СН'!$F$23</f>
        <v>1738.9961460099998</v>
      </c>
      <c r="D23" s="36">
        <f>SUMIFS(СВЦЭМ!$D$39:$D$782,СВЦЭМ!$A$39:$A$782,$A23,СВЦЭМ!$B$39:$B$782,D$11)+'СЕТ СН'!$F$11+СВЦЭМ!$D$10+'СЕТ СН'!$F$6-'СЕТ СН'!$F$23</f>
        <v>1811.3956992799999</v>
      </c>
      <c r="E23" s="36">
        <f>SUMIFS(СВЦЭМ!$D$39:$D$782,СВЦЭМ!$A$39:$A$782,$A23,СВЦЭМ!$B$39:$B$782,E$11)+'СЕТ СН'!$F$11+СВЦЭМ!$D$10+'СЕТ СН'!$F$6-'СЕТ СН'!$F$23</f>
        <v>1872.24100735</v>
      </c>
      <c r="F23" s="36">
        <f>SUMIFS(СВЦЭМ!$D$39:$D$782,СВЦЭМ!$A$39:$A$782,$A23,СВЦЭМ!$B$39:$B$782,F$11)+'СЕТ СН'!$F$11+СВЦЭМ!$D$10+'СЕТ СН'!$F$6-'СЕТ СН'!$F$23</f>
        <v>1913.37016223</v>
      </c>
      <c r="G23" s="36">
        <f>SUMIFS(СВЦЭМ!$D$39:$D$782,СВЦЭМ!$A$39:$A$782,$A23,СВЦЭМ!$B$39:$B$782,G$11)+'СЕТ СН'!$F$11+СВЦЭМ!$D$10+'СЕТ СН'!$F$6-'СЕТ СН'!$F$23</f>
        <v>1885.8566595099999</v>
      </c>
      <c r="H23" s="36">
        <f>SUMIFS(СВЦЭМ!$D$39:$D$782,СВЦЭМ!$A$39:$A$782,$A23,СВЦЭМ!$B$39:$B$782,H$11)+'СЕТ СН'!$F$11+СВЦЭМ!$D$10+'СЕТ СН'!$F$6-'СЕТ СН'!$F$23</f>
        <v>1837.1546569099999</v>
      </c>
      <c r="I23" s="36">
        <f>SUMIFS(СВЦЭМ!$D$39:$D$782,СВЦЭМ!$A$39:$A$782,$A23,СВЦЭМ!$B$39:$B$782,I$11)+'СЕТ СН'!$F$11+СВЦЭМ!$D$10+'СЕТ СН'!$F$6-'СЕТ СН'!$F$23</f>
        <v>1640.7875196099999</v>
      </c>
      <c r="J23" s="36">
        <f>SUMIFS(СВЦЭМ!$D$39:$D$782,СВЦЭМ!$A$39:$A$782,$A23,СВЦЭМ!$B$39:$B$782,J$11)+'СЕТ СН'!$F$11+СВЦЭМ!$D$10+'СЕТ СН'!$F$6-'СЕТ СН'!$F$23</f>
        <v>1579.8078028899999</v>
      </c>
      <c r="K23" s="36">
        <f>SUMIFS(СВЦЭМ!$D$39:$D$782,СВЦЭМ!$A$39:$A$782,$A23,СВЦЭМ!$B$39:$B$782,K$11)+'СЕТ СН'!$F$11+СВЦЭМ!$D$10+'СЕТ СН'!$F$6-'СЕТ СН'!$F$23</f>
        <v>1509.6931367999998</v>
      </c>
      <c r="L23" s="36">
        <f>SUMIFS(СВЦЭМ!$D$39:$D$782,СВЦЭМ!$A$39:$A$782,$A23,СВЦЭМ!$B$39:$B$782,L$11)+'СЕТ СН'!$F$11+СВЦЭМ!$D$10+'СЕТ СН'!$F$6-'СЕТ СН'!$F$23</f>
        <v>1512.0748816099999</v>
      </c>
      <c r="M23" s="36">
        <f>SUMIFS(СВЦЭМ!$D$39:$D$782,СВЦЭМ!$A$39:$A$782,$A23,СВЦЭМ!$B$39:$B$782,M$11)+'СЕТ СН'!$F$11+СВЦЭМ!$D$10+'СЕТ СН'!$F$6-'СЕТ СН'!$F$23</f>
        <v>1537.57068493</v>
      </c>
      <c r="N23" s="36">
        <f>SUMIFS(СВЦЭМ!$D$39:$D$782,СВЦЭМ!$A$39:$A$782,$A23,СВЦЭМ!$B$39:$B$782,N$11)+'СЕТ СН'!$F$11+СВЦЭМ!$D$10+'СЕТ СН'!$F$6-'СЕТ СН'!$F$23</f>
        <v>1550.53362851</v>
      </c>
      <c r="O23" s="36">
        <f>SUMIFS(СВЦЭМ!$D$39:$D$782,СВЦЭМ!$A$39:$A$782,$A23,СВЦЭМ!$B$39:$B$782,O$11)+'СЕТ СН'!$F$11+СВЦЭМ!$D$10+'СЕТ СН'!$F$6-'СЕТ СН'!$F$23</f>
        <v>1545.69615843</v>
      </c>
      <c r="P23" s="36">
        <f>SUMIFS(СВЦЭМ!$D$39:$D$782,СВЦЭМ!$A$39:$A$782,$A23,СВЦЭМ!$B$39:$B$782,P$11)+'СЕТ СН'!$F$11+СВЦЭМ!$D$10+'СЕТ СН'!$F$6-'СЕТ СН'!$F$23</f>
        <v>1538.4295749999999</v>
      </c>
      <c r="Q23" s="36">
        <f>SUMIFS(СВЦЭМ!$D$39:$D$782,СВЦЭМ!$A$39:$A$782,$A23,СВЦЭМ!$B$39:$B$782,Q$11)+'СЕТ СН'!$F$11+СВЦЭМ!$D$10+'СЕТ СН'!$F$6-'СЕТ СН'!$F$23</f>
        <v>1535.55089028</v>
      </c>
      <c r="R23" s="36">
        <f>SUMIFS(СВЦЭМ!$D$39:$D$782,СВЦЭМ!$A$39:$A$782,$A23,СВЦЭМ!$B$39:$B$782,R$11)+'СЕТ СН'!$F$11+СВЦЭМ!$D$10+'СЕТ СН'!$F$6-'СЕТ СН'!$F$23</f>
        <v>1537.2125502299998</v>
      </c>
      <c r="S23" s="36">
        <f>SUMIFS(СВЦЭМ!$D$39:$D$782,СВЦЭМ!$A$39:$A$782,$A23,СВЦЭМ!$B$39:$B$782,S$11)+'СЕТ СН'!$F$11+СВЦЭМ!$D$10+'СЕТ СН'!$F$6-'СЕТ СН'!$F$23</f>
        <v>1533.2404823099998</v>
      </c>
      <c r="T23" s="36">
        <f>SUMIFS(СВЦЭМ!$D$39:$D$782,СВЦЭМ!$A$39:$A$782,$A23,СВЦЭМ!$B$39:$B$782,T$11)+'СЕТ СН'!$F$11+СВЦЭМ!$D$10+'СЕТ СН'!$F$6-'СЕТ СН'!$F$23</f>
        <v>1525.5826555599999</v>
      </c>
      <c r="U23" s="36">
        <f>SUMIFS(СВЦЭМ!$D$39:$D$782,СВЦЭМ!$A$39:$A$782,$A23,СВЦЭМ!$B$39:$B$782,U$11)+'СЕТ СН'!$F$11+СВЦЭМ!$D$10+'СЕТ СН'!$F$6-'СЕТ СН'!$F$23</f>
        <v>1535.86393047</v>
      </c>
      <c r="V23" s="36">
        <f>SUMIFS(СВЦЭМ!$D$39:$D$782,СВЦЭМ!$A$39:$A$782,$A23,СВЦЭМ!$B$39:$B$782,V$11)+'СЕТ СН'!$F$11+СВЦЭМ!$D$10+'СЕТ СН'!$F$6-'СЕТ СН'!$F$23</f>
        <v>1542.5102733499998</v>
      </c>
      <c r="W23" s="36">
        <f>SUMIFS(СВЦЭМ!$D$39:$D$782,СВЦЭМ!$A$39:$A$782,$A23,СВЦЭМ!$B$39:$B$782,W$11)+'СЕТ СН'!$F$11+СВЦЭМ!$D$10+'СЕТ СН'!$F$6-'СЕТ СН'!$F$23</f>
        <v>1509.49441583</v>
      </c>
      <c r="X23" s="36">
        <f>SUMIFS(СВЦЭМ!$D$39:$D$782,СВЦЭМ!$A$39:$A$782,$A23,СВЦЭМ!$B$39:$B$782,X$11)+'СЕТ СН'!$F$11+СВЦЭМ!$D$10+'СЕТ СН'!$F$6-'СЕТ СН'!$F$23</f>
        <v>1560.8600329399999</v>
      </c>
      <c r="Y23" s="36">
        <f>SUMIFS(СВЦЭМ!$D$39:$D$782,СВЦЭМ!$A$39:$A$782,$A23,СВЦЭМ!$B$39:$B$782,Y$11)+'СЕТ СН'!$F$11+СВЦЭМ!$D$10+'СЕТ СН'!$F$6-'СЕТ СН'!$F$23</f>
        <v>1609.28975255</v>
      </c>
    </row>
    <row r="24" spans="1:25" ht="15.75" x14ac:dyDescent="0.2">
      <c r="A24" s="35">
        <f t="shared" si="0"/>
        <v>45120</v>
      </c>
      <c r="B24" s="36">
        <f>SUMIFS(СВЦЭМ!$D$39:$D$782,СВЦЭМ!$A$39:$A$782,$A24,СВЦЭМ!$B$39:$B$782,B$11)+'СЕТ СН'!$F$11+СВЦЭМ!$D$10+'СЕТ СН'!$F$6-'СЕТ СН'!$F$23</f>
        <v>1670.8649719799998</v>
      </c>
      <c r="C24" s="36">
        <f>SUMIFS(СВЦЭМ!$D$39:$D$782,СВЦЭМ!$A$39:$A$782,$A24,СВЦЭМ!$B$39:$B$782,C$11)+'СЕТ СН'!$F$11+СВЦЭМ!$D$10+'СЕТ СН'!$F$6-'СЕТ СН'!$F$23</f>
        <v>1733.9335304599999</v>
      </c>
      <c r="D24" s="36">
        <f>SUMIFS(СВЦЭМ!$D$39:$D$782,СВЦЭМ!$A$39:$A$782,$A24,СВЦЭМ!$B$39:$B$782,D$11)+'СЕТ СН'!$F$11+СВЦЭМ!$D$10+'СЕТ СН'!$F$6-'СЕТ СН'!$F$23</f>
        <v>1872.22358951</v>
      </c>
      <c r="E24" s="36">
        <f>SUMIFS(СВЦЭМ!$D$39:$D$782,СВЦЭМ!$A$39:$A$782,$A24,СВЦЭМ!$B$39:$B$782,E$11)+'СЕТ СН'!$F$11+СВЦЭМ!$D$10+'СЕТ СН'!$F$6-'СЕТ СН'!$F$23</f>
        <v>1933.22884512</v>
      </c>
      <c r="F24" s="36">
        <f>SUMIFS(СВЦЭМ!$D$39:$D$782,СВЦЭМ!$A$39:$A$782,$A24,СВЦЭМ!$B$39:$B$782,F$11)+'СЕТ СН'!$F$11+СВЦЭМ!$D$10+'СЕТ СН'!$F$6-'СЕТ СН'!$F$23</f>
        <v>1941.8243173899998</v>
      </c>
      <c r="G24" s="36">
        <f>SUMIFS(СВЦЭМ!$D$39:$D$782,СВЦЭМ!$A$39:$A$782,$A24,СВЦЭМ!$B$39:$B$782,G$11)+'СЕТ СН'!$F$11+СВЦЭМ!$D$10+'СЕТ СН'!$F$6-'СЕТ СН'!$F$23</f>
        <v>1925.9260141799998</v>
      </c>
      <c r="H24" s="36">
        <f>SUMIFS(СВЦЭМ!$D$39:$D$782,СВЦЭМ!$A$39:$A$782,$A24,СВЦЭМ!$B$39:$B$782,H$11)+'СЕТ СН'!$F$11+СВЦЭМ!$D$10+'СЕТ СН'!$F$6-'СЕТ СН'!$F$23</f>
        <v>1861.0756738499999</v>
      </c>
      <c r="I24" s="36">
        <f>SUMIFS(СВЦЭМ!$D$39:$D$782,СВЦЭМ!$A$39:$A$782,$A24,СВЦЭМ!$B$39:$B$782,I$11)+'СЕТ СН'!$F$11+СВЦЭМ!$D$10+'СЕТ СН'!$F$6-'СЕТ СН'!$F$23</f>
        <v>1661.5421324399999</v>
      </c>
      <c r="J24" s="36">
        <f>SUMIFS(СВЦЭМ!$D$39:$D$782,СВЦЭМ!$A$39:$A$782,$A24,СВЦЭМ!$B$39:$B$782,J$11)+'СЕТ СН'!$F$11+СВЦЭМ!$D$10+'СЕТ СН'!$F$6-'СЕТ СН'!$F$23</f>
        <v>1559.7322285599998</v>
      </c>
      <c r="K24" s="36">
        <f>SUMIFS(СВЦЭМ!$D$39:$D$782,СВЦЭМ!$A$39:$A$782,$A24,СВЦЭМ!$B$39:$B$782,K$11)+'СЕТ СН'!$F$11+СВЦЭМ!$D$10+'СЕТ СН'!$F$6-'СЕТ СН'!$F$23</f>
        <v>1522.3395075999999</v>
      </c>
      <c r="L24" s="36">
        <f>SUMIFS(СВЦЭМ!$D$39:$D$782,СВЦЭМ!$A$39:$A$782,$A24,СВЦЭМ!$B$39:$B$782,L$11)+'СЕТ СН'!$F$11+СВЦЭМ!$D$10+'СЕТ СН'!$F$6-'СЕТ СН'!$F$23</f>
        <v>1489.85036414</v>
      </c>
      <c r="M24" s="36">
        <f>SUMIFS(СВЦЭМ!$D$39:$D$782,СВЦЭМ!$A$39:$A$782,$A24,СВЦЭМ!$B$39:$B$782,M$11)+'СЕТ СН'!$F$11+СВЦЭМ!$D$10+'СЕТ СН'!$F$6-'СЕТ СН'!$F$23</f>
        <v>1488.6046376299998</v>
      </c>
      <c r="N24" s="36">
        <f>SUMIFS(СВЦЭМ!$D$39:$D$782,СВЦЭМ!$A$39:$A$782,$A24,СВЦЭМ!$B$39:$B$782,N$11)+'СЕТ СН'!$F$11+СВЦЭМ!$D$10+'СЕТ СН'!$F$6-'СЕТ СН'!$F$23</f>
        <v>1486.9664137299999</v>
      </c>
      <c r="O24" s="36">
        <f>SUMIFS(СВЦЭМ!$D$39:$D$782,СВЦЭМ!$A$39:$A$782,$A24,СВЦЭМ!$B$39:$B$782,O$11)+'СЕТ СН'!$F$11+СВЦЭМ!$D$10+'СЕТ СН'!$F$6-'СЕТ СН'!$F$23</f>
        <v>1485.2897980799999</v>
      </c>
      <c r="P24" s="36">
        <f>SUMIFS(СВЦЭМ!$D$39:$D$782,СВЦЭМ!$A$39:$A$782,$A24,СВЦЭМ!$B$39:$B$782,P$11)+'СЕТ СН'!$F$11+СВЦЭМ!$D$10+'СЕТ СН'!$F$6-'СЕТ СН'!$F$23</f>
        <v>1497.1809614399999</v>
      </c>
      <c r="Q24" s="36">
        <f>SUMIFS(СВЦЭМ!$D$39:$D$782,СВЦЭМ!$A$39:$A$782,$A24,СВЦЭМ!$B$39:$B$782,Q$11)+'СЕТ СН'!$F$11+СВЦЭМ!$D$10+'СЕТ СН'!$F$6-'СЕТ СН'!$F$23</f>
        <v>1498.8351242799999</v>
      </c>
      <c r="R24" s="36">
        <f>SUMIFS(СВЦЭМ!$D$39:$D$782,СВЦЭМ!$A$39:$A$782,$A24,СВЦЭМ!$B$39:$B$782,R$11)+'СЕТ СН'!$F$11+СВЦЭМ!$D$10+'СЕТ СН'!$F$6-'СЕТ СН'!$F$23</f>
        <v>1507.35650418</v>
      </c>
      <c r="S24" s="36">
        <f>SUMIFS(СВЦЭМ!$D$39:$D$782,СВЦЭМ!$A$39:$A$782,$A24,СВЦЭМ!$B$39:$B$782,S$11)+'СЕТ СН'!$F$11+СВЦЭМ!$D$10+'СЕТ СН'!$F$6-'СЕТ СН'!$F$23</f>
        <v>1506.15453974</v>
      </c>
      <c r="T24" s="36">
        <f>SUMIFS(СВЦЭМ!$D$39:$D$782,СВЦЭМ!$A$39:$A$782,$A24,СВЦЭМ!$B$39:$B$782,T$11)+'СЕТ СН'!$F$11+СВЦЭМ!$D$10+'СЕТ СН'!$F$6-'СЕТ СН'!$F$23</f>
        <v>1493.6358833899999</v>
      </c>
      <c r="U24" s="36">
        <f>SUMIFS(СВЦЭМ!$D$39:$D$782,СВЦЭМ!$A$39:$A$782,$A24,СВЦЭМ!$B$39:$B$782,U$11)+'СЕТ СН'!$F$11+СВЦЭМ!$D$10+'СЕТ СН'!$F$6-'СЕТ СН'!$F$23</f>
        <v>1511.0696604699999</v>
      </c>
      <c r="V24" s="36">
        <f>SUMIFS(СВЦЭМ!$D$39:$D$782,СВЦЭМ!$A$39:$A$782,$A24,СВЦЭМ!$B$39:$B$782,V$11)+'СЕТ СН'!$F$11+СВЦЭМ!$D$10+'СЕТ СН'!$F$6-'СЕТ СН'!$F$23</f>
        <v>1520.4965625299999</v>
      </c>
      <c r="W24" s="36">
        <f>SUMIFS(СВЦЭМ!$D$39:$D$782,СВЦЭМ!$A$39:$A$782,$A24,СВЦЭМ!$B$39:$B$782,W$11)+'СЕТ СН'!$F$11+СВЦЭМ!$D$10+'СЕТ СН'!$F$6-'СЕТ СН'!$F$23</f>
        <v>1509.5404672299999</v>
      </c>
      <c r="X24" s="36">
        <f>SUMIFS(СВЦЭМ!$D$39:$D$782,СВЦЭМ!$A$39:$A$782,$A24,СВЦЭМ!$B$39:$B$782,X$11)+'СЕТ СН'!$F$11+СВЦЭМ!$D$10+'СЕТ СН'!$F$6-'СЕТ СН'!$F$23</f>
        <v>1548.7440294399998</v>
      </c>
      <c r="Y24" s="36">
        <f>SUMIFS(СВЦЭМ!$D$39:$D$782,СВЦЭМ!$A$39:$A$782,$A24,СВЦЭМ!$B$39:$B$782,Y$11)+'СЕТ СН'!$F$11+СВЦЭМ!$D$10+'СЕТ СН'!$F$6-'СЕТ СН'!$F$23</f>
        <v>1654.2306963599999</v>
      </c>
    </row>
    <row r="25" spans="1:25" ht="15.75" x14ac:dyDescent="0.2">
      <c r="A25" s="35">
        <f t="shared" si="0"/>
        <v>45121</v>
      </c>
      <c r="B25" s="36">
        <f>SUMIFS(СВЦЭМ!$D$39:$D$782,СВЦЭМ!$A$39:$A$782,$A25,СВЦЭМ!$B$39:$B$782,B$11)+'СЕТ СН'!$F$11+СВЦЭМ!$D$10+'СЕТ СН'!$F$6-'СЕТ СН'!$F$23</f>
        <v>1567.92893534</v>
      </c>
      <c r="C25" s="36">
        <f>SUMIFS(СВЦЭМ!$D$39:$D$782,СВЦЭМ!$A$39:$A$782,$A25,СВЦЭМ!$B$39:$B$782,C$11)+'СЕТ СН'!$F$11+СВЦЭМ!$D$10+'СЕТ СН'!$F$6-'СЕТ СН'!$F$23</f>
        <v>1667.51716635</v>
      </c>
      <c r="D25" s="36">
        <f>SUMIFS(СВЦЭМ!$D$39:$D$782,СВЦЭМ!$A$39:$A$782,$A25,СВЦЭМ!$B$39:$B$782,D$11)+'СЕТ СН'!$F$11+СВЦЭМ!$D$10+'СЕТ СН'!$F$6-'СЕТ СН'!$F$23</f>
        <v>1713.5151833499999</v>
      </c>
      <c r="E25" s="36">
        <f>SUMIFS(СВЦЭМ!$D$39:$D$782,СВЦЭМ!$A$39:$A$782,$A25,СВЦЭМ!$B$39:$B$782,E$11)+'СЕТ СН'!$F$11+СВЦЭМ!$D$10+'СЕТ СН'!$F$6-'СЕТ СН'!$F$23</f>
        <v>1780.06195166</v>
      </c>
      <c r="F25" s="36">
        <f>SUMIFS(СВЦЭМ!$D$39:$D$782,СВЦЭМ!$A$39:$A$782,$A25,СВЦЭМ!$B$39:$B$782,F$11)+'СЕТ СН'!$F$11+СВЦЭМ!$D$10+'СЕТ СН'!$F$6-'СЕТ СН'!$F$23</f>
        <v>1807.4528636399998</v>
      </c>
      <c r="G25" s="36">
        <f>SUMIFS(СВЦЭМ!$D$39:$D$782,СВЦЭМ!$A$39:$A$782,$A25,СВЦЭМ!$B$39:$B$782,G$11)+'СЕТ СН'!$F$11+СВЦЭМ!$D$10+'СЕТ СН'!$F$6-'СЕТ СН'!$F$23</f>
        <v>1830.9442655099999</v>
      </c>
      <c r="H25" s="36">
        <f>SUMIFS(СВЦЭМ!$D$39:$D$782,СВЦЭМ!$A$39:$A$782,$A25,СВЦЭМ!$B$39:$B$782,H$11)+'СЕТ СН'!$F$11+СВЦЭМ!$D$10+'СЕТ СН'!$F$6-'СЕТ СН'!$F$23</f>
        <v>1836.65010751</v>
      </c>
      <c r="I25" s="36">
        <f>SUMIFS(СВЦЭМ!$D$39:$D$782,СВЦЭМ!$A$39:$A$782,$A25,СВЦЭМ!$B$39:$B$782,I$11)+'СЕТ СН'!$F$11+СВЦЭМ!$D$10+'СЕТ СН'!$F$6-'СЕТ СН'!$F$23</f>
        <v>1633.30765516</v>
      </c>
      <c r="J25" s="36">
        <f>SUMIFS(СВЦЭМ!$D$39:$D$782,СВЦЭМ!$A$39:$A$782,$A25,СВЦЭМ!$B$39:$B$782,J$11)+'СЕТ СН'!$F$11+СВЦЭМ!$D$10+'СЕТ СН'!$F$6-'СЕТ СН'!$F$23</f>
        <v>1525.9287012</v>
      </c>
      <c r="K25" s="36">
        <f>SUMIFS(СВЦЭМ!$D$39:$D$782,СВЦЭМ!$A$39:$A$782,$A25,СВЦЭМ!$B$39:$B$782,K$11)+'СЕТ СН'!$F$11+СВЦЭМ!$D$10+'СЕТ СН'!$F$6-'СЕТ СН'!$F$23</f>
        <v>1498.29391063</v>
      </c>
      <c r="L25" s="36">
        <f>SUMIFS(СВЦЭМ!$D$39:$D$782,СВЦЭМ!$A$39:$A$782,$A25,СВЦЭМ!$B$39:$B$782,L$11)+'СЕТ СН'!$F$11+СВЦЭМ!$D$10+'СЕТ СН'!$F$6-'СЕТ СН'!$F$23</f>
        <v>1462.2435957799999</v>
      </c>
      <c r="M25" s="36">
        <f>SUMIFS(СВЦЭМ!$D$39:$D$782,СВЦЭМ!$A$39:$A$782,$A25,СВЦЭМ!$B$39:$B$782,M$11)+'СЕТ СН'!$F$11+СВЦЭМ!$D$10+'СЕТ СН'!$F$6-'СЕТ СН'!$F$23</f>
        <v>1489.57650208</v>
      </c>
      <c r="N25" s="36">
        <f>SUMIFS(СВЦЭМ!$D$39:$D$782,СВЦЭМ!$A$39:$A$782,$A25,СВЦЭМ!$B$39:$B$782,N$11)+'СЕТ СН'!$F$11+СВЦЭМ!$D$10+'СЕТ СН'!$F$6-'СЕТ СН'!$F$23</f>
        <v>1523.1072924099999</v>
      </c>
      <c r="O25" s="36">
        <f>SUMIFS(СВЦЭМ!$D$39:$D$782,СВЦЭМ!$A$39:$A$782,$A25,СВЦЭМ!$B$39:$B$782,O$11)+'СЕТ СН'!$F$11+СВЦЭМ!$D$10+'СЕТ СН'!$F$6-'СЕТ СН'!$F$23</f>
        <v>1527.5955243199999</v>
      </c>
      <c r="P25" s="36">
        <f>SUMIFS(СВЦЭМ!$D$39:$D$782,СВЦЭМ!$A$39:$A$782,$A25,СВЦЭМ!$B$39:$B$782,P$11)+'СЕТ СН'!$F$11+СВЦЭМ!$D$10+'СЕТ СН'!$F$6-'СЕТ СН'!$F$23</f>
        <v>1487.5741528899998</v>
      </c>
      <c r="Q25" s="36">
        <f>SUMIFS(СВЦЭМ!$D$39:$D$782,СВЦЭМ!$A$39:$A$782,$A25,СВЦЭМ!$B$39:$B$782,Q$11)+'СЕТ СН'!$F$11+СВЦЭМ!$D$10+'СЕТ СН'!$F$6-'СЕТ СН'!$F$23</f>
        <v>1420.8622835599999</v>
      </c>
      <c r="R25" s="36">
        <f>SUMIFS(СВЦЭМ!$D$39:$D$782,СВЦЭМ!$A$39:$A$782,$A25,СВЦЭМ!$B$39:$B$782,R$11)+'СЕТ СН'!$F$11+СВЦЭМ!$D$10+'СЕТ СН'!$F$6-'СЕТ СН'!$F$23</f>
        <v>1418.6977665899999</v>
      </c>
      <c r="S25" s="36">
        <f>SUMIFS(СВЦЭМ!$D$39:$D$782,СВЦЭМ!$A$39:$A$782,$A25,СВЦЭМ!$B$39:$B$782,S$11)+'СЕТ СН'!$F$11+СВЦЭМ!$D$10+'СЕТ СН'!$F$6-'СЕТ СН'!$F$23</f>
        <v>1417.32079342</v>
      </c>
      <c r="T25" s="36">
        <f>SUMIFS(СВЦЭМ!$D$39:$D$782,СВЦЭМ!$A$39:$A$782,$A25,СВЦЭМ!$B$39:$B$782,T$11)+'СЕТ СН'!$F$11+СВЦЭМ!$D$10+'СЕТ СН'!$F$6-'СЕТ СН'!$F$23</f>
        <v>1451.6387671599998</v>
      </c>
      <c r="U25" s="36">
        <f>SUMIFS(СВЦЭМ!$D$39:$D$782,СВЦЭМ!$A$39:$A$782,$A25,СВЦЭМ!$B$39:$B$782,U$11)+'СЕТ СН'!$F$11+СВЦЭМ!$D$10+'СЕТ СН'!$F$6-'СЕТ СН'!$F$23</f>
        <v>1451.7584328099999</v>
      </c>
      <c r="V25" s="36">
        <f>SUMIFS(СВЦЭМ!$D$39:$D$782,СВЦЭМ!$A$39:$A$782,$A25,СВЦЭМ!$B$39:$B$782,V$11)+'СЕТ СН'!$F$11+СВЦЭМ!$D$10+'СЕТ СН'!$F$6-'СЕТ СН'!$F$23</f>
        <v>1472.7259497799998</v>
      </c>
      <c r="W25" s="36">
        <f>SUMIFS(СВЦЭМ!$D$39:$D$782,СВЦЭМ!$A$39:$A$782,$A25,СВЦЭМ!$B$39:$B$782,W$11)+'СЕТ СН'!$F$11+СВЦЭМ!$D$10+'СЕТ СН'!$F$6-'СЕТ СН'!$F$23</f>
        <v>1445.95948819</v>
      </c>
      <c r="X25" s="36">
        <f>SUMIFS(СВЦЭМ!$D$39:$D$782,СВЦЭМ!$A$39:$A$782,$A25,СВЦЭМ!$B$39:$B$782,X$11)+'СЕТ СН'!$F$11+СВЦЭМ!$D$10+'СЕТ СН'!$F$6-'СЕТ СН'!$F$23</f>
        <v>1483.23968702</v>
      </c>
      <c r="Y25" s="36">
        <f>SUMIFS(СВЦЭМ!$D$39:$D$782,СВЦЭМ!$A$39:$A$782,$A25,СВЦЭМ!$B$39:$B$782,Y$11)+'СЕТ СН'!$F$11+СВЦЭМ!$D$10+'СЕТ СН'!$F$6-'СЕТ СН'!$F$23</f>
        <v>1602.33392914</v>
      </c>
    </row>
    <row r="26" spans="1:25" ht="15.75" x14ac:dyDescent="0.2">
      <c r="A26" s="35">
        <f t="shared" si="0"/>
        <v>45122</v>
      </c>
      <c r="B26" s="36">
        <f>SUMIFS(СВЦЭМ!$D$39:$D$782,СВЦЭМ!$A$39:$A$782,$A26,СВЦЭМ!$B$39:$B$782,B$11)+'СЕТ СН'!$F$11+СВЦЭМ!$D$10+'СЕТ СН'!$F$6-'СЕТ СН'!$F$23</f>
        <v>1598.7085024399998</v>
      </c>
      <c r="C26" s="36">
        <f>SUMIFS(СВЦЭМ!$D$39:$D$782,СВЦЭМ!$A$39:$A$782,$A26,СВЦЭМ!$B$39:$B$782,C$11)+'СЕТ СН'!$F$11+СВЦЭМ!$D$10+'СЕТ СН'!$F$6-'СЕТ СН'!$F$23</f>
        <v>1708.2000653299999</v>
      </c>
      <c r="D26" s="36">
        <f>SUMIFS(СВЦЭМ!$D$39:$D$782,СВЦЭМ!$A$39:$A$782,$A26,СВЦЭМ!$B$39:$B$782,D$11)+'СЕТ СН'!$F$11+СВЦЭМ!$D$10+'СЕТ СН'!$F$6-'СЕТ СН'!$F$23</f>
        <v>1856.6088638799999</v>
      </c>
      <c r="E26" s="36">
        <f>SUMIFS(СВЦЭМ!$D$39:$D$782,СВЦЭМ!$A$39:$A$782,$A26,СВЦЭМ!$B$39:$B$782,E$11)+'СЕТ СН'!$F$11+СВЦЭМ!$D$10+'СЕТ СН'!$F$6-'СЕТ СН'!$F$23</f>
        <v>1891.53372769</v>
      </c>
      <c r="F26" s="36">
        <f>SUMIFS(СВЦЭМ!$D$39:$D$782,СВЦЭМ!$A$39:$A$782,$A26,СВЦЭМ!$B$39:$B$782,F$11)+'СЕТ СН'!$F$11+СВЦЭМ!$D$10+'СЕТ СН'!$F$6-'СЕТ СН'!$F$23</f>
        <v>1889.09978695</v>
      </c>
      <c r="G26" s="36">
        <f>SUMIFS(СВЦЭМ!$D$39:$D$782,СВЦЭМ!$A$39:$A$782,$A26,СВЦЭМ!$B$39:$B$782,G$11)+'СЕТ СН'!$F$11+СВЦЭМ!$D$10+'СЕТ СН'!$F$6-'СЕТ СН'!$F$23</f>
        <v>1890.26695922</v>
      </c>
      <c r="H26" s="36">
        <f>SUMIFS(СВЦЭМ!$D$39:$D$782,СВЦЭМ!$A$39:$A$782,$A26,СВЦЭМ!$B$39:$B$782,H$11)+'СЕТ СН'!$F$11+СВЦЭМ!$D$10+'СЕТ СН'!$F$6-'СЕТ СН'!$F$23</f>
        <v>1884.0548119599998</v>
      </c>
      <c r="I26" s="36">
        <f>SUMIFS(СВЦЭМ!$D$39:$D$782,СВЦЭМ!$A$39:$A$782,$A26,СВЦЭМ!$B$39:$B$782,I$11)+'СЕТ СН'!$F$11+СВЦЭМ!$D$10+'СЕТ СН'!$F$6-'СЕТ СН'!$F$23</f>
        <v>1689.34694412</v>
      </c>
      <c r="J26" s="36">
        <f>SUMIFS(СВЦЭМ!$D$39:$D$782,СВЦЭМ!$A$39:$A$782,$A26,СВЦЭМ!$B$39:$B$782,J$11)+'СЕТ СН'!$F$11+СВЦЭМ!$D$10+'СЕТ СН'!$F$6-'СЕТ СН'!$F$23</f>
        <v>1586.24059773</v>
      </c>
      <c r="K26" s="36">
        <f>SUMIFS(СВЦЭМ!$D$39:$D$782,СВЦЭМ!$A$39:$A$782,$A26,СВЦЭМ!$B$39:$B$782,K$11)+'СЕТ СН'!$F$11+СВЦЭМ!$D$10+'СЕТ СН'!$F$6-'СЕТ СН'!$F$23</f>
        <v>1500.2740102399998</v>
      </c>
      <c r="L26" s="36">
        <f>SUMIFS(СВЦЭМ!$D$39:$D$782,СВЦЭМ!$A$39:$A$782,$A26,СВЦЭМ!$B$39:$B$782,L$11)+'СЕТ СН'!$F$11+СВЦЭМ!$D$10+'СЕТ СН'!$F$6-'СЕТ СН'!$F$23</f>
        <v>1445.30948511</v>
      </c>
      <c r="M26" s="36">
        <f>SUMIFS(СВЦЭМ!$D$39:$D$782,СВЦЭМ!$A$39:$A$782,$A26,СВЦЭМ!$B$39:$B$782,M$11)+'СЕТ СН'!$F$11+СВЦЭМ!$D$10+'СЕТ СН'!$F$6-'СЕТ СН'!$F$23</f>
        <v>1410.0561461499999</v>
      </c>
      <c r="N26" s="36">
        <f>SUMIFS(СВЦЭМ!$D$39:$D$782,СВЦЭМ!$A$39:$A$782,$A26,СВЦЭМ!$B$39:$B$782,N$11)+'СЕТ СН'!$F$11+СВЦЭМ!$D$10+'СЕТ СН'!$F$6-'СЕТ СН'!$F$23</f>
        <v>1402.8083930999999</v>
      </c>
      <c r="O26" s="36">
        <f>SUMIFS(СВЦЭМ!$D$39:$D$782,СВЦЭМ!$A$39:$A$782,$A26,СВЦЭМ!$B$39:$B$782,O$11)+'СЕТ СН'!$F$11+СВЦЭМ!$D$10+'СЕТ СН'!$F$6-'СЕТ СН'!$F$23</f>
        <v>1367.9367711999998</v>
      </c>
      <c r="P26" s="36">
        <f>SUMIFS(СВЦЭМ!$D$39:$D$782,СВЦЭМ!$A$39:$A$782,$A26,СВЦЭМ!$B$39:$B$782,P$11)+'СЕТ СН'!$F$11+СВЦЭМ!$D$10+'СЕТ СН'!$F$6-'СЕТ СН'!$F$23</f>
        <v>1200.89339989</v>
      </c>
      <c r="Q26" s="36">
        <f>SUMIFS(СВЦЭМ!$D$39:$D$782,СВЦЭМ!$A$39:$A$782,$A26,СВЦЭМ!$B$39:$B$782,Q$11)+'СЕТ СН'!$F$11+СВЦЭМ!$D$10+'СЕТ СН'!$F$6-'СЕТ СН'!$F$23</f>
        <v>1172.8558259599999</v>
      </c>
      <c r="R26" s="36">
        <f>SUMIFS(СВЦЭМ!$D$39:$D$782,СВЦЭМ!$A$39:$A$782,$A26,СВЦЭМ!$B$39:$B$782,R$11)+'СЕТ СН'!$F$11+СВЦЭМ!$D$10+'СЕТ СН'!$F$6-'СЕТ СН'!$F$23</f>
        <v>1165.5940889999999</v>
      </c>
      <c r="S26" s="36">
        <f>SUMIFS(СВЦЭМ!$D$39:$D$782,СВЦЭМ!$A$39:$A$782,$A26,СВЦЭМ!$B$39:$B$782,S$11)+'СЕТ СН'!$F$11+СВЦЭМ!$D$10+'СЕТ СН'!$F$6-'СЕТ СН'!$F$23</f>
        <v>1166.2011533999998</v>
      </c>
      <c r="T26" s="36">
        <f>SUMIFS(СВЦЭМ!$D$39:$D$782,СВЦЭМ!$A$39:$A$782,$A26,СВЦЭМ!$B$39:$B$782,T$11)+'СЕТ СН'!$F$11+СВЦЭМ!$D$10+'СЕТ СН'!$F$6-'СЕТ СН'!$F$23</f>
        <v>1197.5528365799998</v>
      </c>
      <c r="U26" s="36">
        <f>SUMIFS(СВЦЭМ!$D$39:$D$782,СВЦЭМ!$A$39:$A$782,$A26,СВЦЭМ!$B$39:$B$782,U$11)+'СЕТ СН'!$F$11+СВЦЭМ!$D$10+'СЕТ СН'!$F$6-'СЕТ СН'!$F$23</f>
        <v>1263.8999005799999</v>
      </c>
      <c r="V26" s="36">
        <f>SUMIFS(СВЦЭМ!$D$39:$D$782,СВЦЭМ!$A$39:$A$782,$A26,СВЦЭМ!$B$39:$B$782,V$11)+'СЕТ СН'!$F$11+СВЦЭМ!$D$10+'СЕТ СН'!$F$6-'СЕТ СН'!$F$23</f>
        <v>1453.2436381599998</v>
      </c>
      <c r="W26" s="36">
        <f>SUMIFS(СВЦЭМ!$D$39:$D$782,СВЦЭМ!$A$39:$A$782,$A26,СВЦЭМ!$B$39:$B$782,W$11)+'СЕТ СН'!$F$11+СВЦЭМ!$D$10+'СЕТ СН'!$F$6-'СЕТ СН'!$F$23</f>
        <v>1428.71715262</v>
      </c>
      <c r="X26" s="36">
        <f>SUMIFS(СВЦЭМ!$D$39:$D$782,СВЦЭМ!$A$39:$A$782,$A26,СВЦЭМ!$B$39:$B$782,X$11)+'СЕТ СН'!$F$11+СВЦЭМ!$D$10+'СЕТ СН'!$F$6-'СЕТ СН'!$F$23</f>
        <v>1466.88480757</v>
      </c>
      <c r="Y26" s="36">
        <f>SUMIFS(СВЦЭМ!$D$39:$D$782,СВЦЭМ!$A$39:$A$782,$A26,СВЦЭМ!$B$39:$B$782,Y$11)+'СЕТ СН'!$F$11+СВЦЭМ!$D$10+'СЕТ СН'!$F$6-'СЕТ СН'!$F$23</f>
        <v>1541.4574386899999</v>
      </c>
    </row>
    <row r="27" spans="1:25" ht="15.75" x14ac:dyDescent="0.2">
      <c r="A27" s="35">
        <f t="shared" si="0"/>
        <v>45123</v>
      </c>
      <c r="B27" s="36">
        <f>SUMIFS(СВЦЭМ!$D$39:$D$782,СВЦЭМ!$A$39:$A$782,$A27,СВЦЭМ!$B$39:$B$782,B$11)+'СЕТ СН'!$F$11+СВЦЭМ!$D$10+'СЕТ СН'!$F$6-'СЕТ СН'!$F$23</f>
        <v>1558.5317235099999</v>
      </c>
      <c r="C27" s="36">
        <f>SUMIFS(СВЦЭМ!$D$39:$D$782,СВЦЭМ!$A$39:$A$782,$A27,СВЦЭМ!$B$39:$B$782,C$11)+'СЕТ СН'!$F$11+СВЦЭМ!$D$10+'СЕТ СН'!$F$6-'СЕТ СН'!$F$23</f>
        <v>1645.1823742299998</v>
      </c>
      <c r="D27" s="36">
        <f>SUMIFS(СВЦЭМ!$D$39:$D$782,СВЦЭМ!$A$39:$A$782,$A27,СВЦЭМ!$B$39:$B$782,D$11)+'СЕТ СН'!$F$11+СВЦЭМ!$D$10+'СЕТ СН'!$F$6-'СЕТ СН'!$F$23</f>
        <v>1816.29186153</v>
      </c>
      <c r="E27" s="36">
        <f>SUMIFS(СВЦЭМ!$D$39:$D$782,СВЦЭМ!$A$39:$A$782,$A27,СВЦЭМ!$B$39:$B$782,E$11)+'СЕТ СН'!$F$11+СВЦЭМ!$D$10+'СЕТ СН'!$F$6-'СЕТ СН'!$F$23</f>
        <v>1884.9886256999998</v>
      </c>
      <c r="F27" s="36">
        <f>SUMIFS(СВЦЭМ!$D$39:$D$782,СВЦЭМ!$A$39:$A$782,$A27,СВЦЭМ!$B$39:$B$782,F$11)+'СЕТ СН'!$F$11+СВЦЭМ!$D$10+'СЕТ СН'!$F$6-'СЕТ СН'!$F$23</f>
        <v>1889.58266529</v>
      </c>
      <c r="G27" s="36">
        <f>SUMIFS(СВЦЭМ!$D$39:$D$782,СВЦЭМ!$A$39:$A$782,$A27,СВЦЭМ!$B$39:$B$782,G$11)+'СЕТ СН'!$F$11+СВЦЭМ!$D$10+'СЕТ СН'!$F$6-'СЕТ СН'!$F$23</f>
        <v>1883.4297441799999</v>
      </c>
      <c r="H27" s="36">
        <f>SUMIFS(СВЦЭМ!$D$39:$D$782,СВЦЭМ!$A$39:$A$782,$A27,СВЦЭМ!$B$39:$B$782,H$11)+'СЕТ СН'!$F$11+СВЦЭМ!$D$10+'СЕТ СН'!$F$6-'СЕТ СН'!$F$23</f>
        <v>1728.7961120599998</v>
      </c>
      <c r="I27" s="36">
        <f>SUMIFS(СВЦЭМ!$D$39:$D$782,СВЦЭМ!$A$39:$A$782,$A27,СВЦЭМ!$B$39:$B$782,I$11)+'СЕТ СН'!$F$11+СВЦЭМ!$D$10+'СЕТ СН'!$F$6-'СЕТ СН'!$F$23</f>
        <v>1672.0554011499999</v>
      </c>
      <c r="J27" s="36">
        <f>SUMIFS(СВЦЭМ!$D$39:$D$782,СВЦЭМ!$A$39:$A$782,$A27,СВЦЭМ!$B$39:$B$782,J$11)+'СЕТ СН'!$F$11+СВЦЭМ!$D$10+'СЕТ СН'!$F$6-'СЕТ СН'!$F$23</f>
        <v>1568.9767695099999</v>
      </c>
      <c r="K27" s="36">
        <f>SUMIFS(СВЦЭМ!$D$39:$D$782,СВЦЭМ!$A$39:$A$782,$A27,СВЦЭМ!$B$39:$B$782,K$11)+'СЕТ СН'!$F$11+СВЦЭМ!$D$10+'СЕТ СН'!$F$6-'СЕТ СН'!$F$23</f>
        <v>1491.3136654699999</v>
      </c>
      <c r="L27" s="36">
        <f>SUMIFS(СВЦЭМ!$D$39:$D$782,СВЦЭМ!$A$39:$A$782,$A27,СВЦЭМ!$B$39:$B$782,L$11)+'СЕТ СН'!$F$11+СВЦЭМ!$D$10+'СЕТ СН'!$F$6-'СЕТ СН'!$F$23</f>
        <v>1447.6270503199999</v>
      </c>
      <c r="M27" s="36">
        <f>SUMIFS(СВЦЭМ!$D$39:$D$782,СВЦЭМ!$A$39:$A$782,$A27,СВЦЭМ!$B$39:$B$782,M$11)+'СЕТ СН'!$F$11+СВЦЭМ!$D$10+'СЕТ СН'!$F$6-'СЕТ СН'!$F$23</f>
        <v>1416.1719094099999</v>
      </c>
      <c r="N27" s="36">
        <f>SUMIFS(СВЦЭМ!$D$39:$D$782,СВЦЭМ!$A$39:$A$782,$A27,СВЦЭМ!$B$39:$B$782,N$11)+'СЕТ СН'!$F$11+СВЦЭМ!$D$10+'СЕТ СН'!$F$6-'СЕТ СН'!$F$23</f>
        <v>1409.4013525799999</v>
      </c>
      <c r="O27" s="36">
        <f>SUMIFS(СВЦЭМ!$D$39:$D$782,СВЦЭМ!$A$39:$A$782,$A27,СВЦЭМ!$B$39:$B$782,O$11)+'СЕТ СН'!$F$11+СВЦЭМ!$D$10+'СЕТ СН'!$F$6-'СЕТ СН'!$F$23</f>
        <v>1416.0818256499999</v>
      </c>
      <c r="P27" s="36">
        <f>SUMIFS(СВЦЭМ!$D$39:$D$782,СВЦЭМ!$A$39:$A$782,$A27,СВЦЭМ!$B$39:$B$782,P$11)+'СЕТ СН'!$F$11+СВЦЭМ!$D$10+'СЕТ СН'!$F$6-'СЕТ СН'!$F$23</f>
        <v>1418.9221706599999</v>
      </c>
      <c r="Q27" s="36">
        <f>SUMIFS(СВЦЭМ!$D$39:$D$782,СВЦЭМ!$A$39:$A$782,$A27,СВЦЭМ!$B$39:$B$782,Q$11)+'СЕТ СН'!$F$11+СВЦЭМ!$D$10+'СЕТ СН'!$F$6-'СЕТ СН'!$F$23</f>
        <v>1397.73774284</v>
      </c>
      <c r="R27" s="36">
        <f>SUMIFS(СВЦЭМ!$D$39:$D$782,СВЦЭМ!$A$39:$A$782,$A27,СВЦЭМ!$B$39:$B$782,R$11)+'СЕТ СН'!$F$11+СВЦЭМ!$D$10+'СЕТ СН'!$F$6-'СЕТ СН'!$F$23</f>
        <v>1387.36361663</v>
      </c>
      <c r="S27" s="36">
        <f>SUMIFS(СВЦЭМ!$D$39:$D$782,СВЦЭМ!$A$39:$A$782,$A27,СВЦЭМ!$B$39:$B$782,S$11)+'СЕТ СН'!$F$11+СВЦЭМ!$D$10+'СЕТ СН'!$F$6-'СЕТ СН'!$F$23</f>
        <v>1388.70390471</v>
      </c>
      <c r="T27" s="36">
        <f>SUMIFS(СВЦЭМ!$D$39:$D$782,СВЦЭМ!$A$39:$A$782,$A27,СВЦЭМ!$B$39:$B$782,T$11)+'СЕТ СН'!$F$11+СВЦЭМ!$D$10+'СЕТ СН'!$F$6-'СЕТ СН'!$F$23</f>
        <v>1417.5631973</v>
      </c>
      <c r="U27" s="36">
        <f>SUMIFS(СВЦЭМ!$D$39:$D$782,СВЦЭМ!$A$39:$A$782,$A27,СВЦЭМ!$B$39:$B$782,U$11)+'СЕТ СН'!$F$11+СВЦЭМ!$D$10+'СЕТ СН'!$F$6-'СЕТ СН'!$F$23</f>
        <v>1424.3356803299998</v>
      </c>
      <c r="V27" s="36">
        <f>SUMIFS(СВЦЭМ!$D$39:$D$782,СВЦЭМ!$A$39:$A$782,$A27,СВЦЭМ!$B$39:$B$782,V$11)+'СЕТ СН'!$F$11+СВЦЭМ!$D$10+'СЕТ СН'!$F$6-'СЕТ СН'!$F$23</f>
        <v>1246.3391881999999</v>
      </c>
      <c r="W27" s="36">
        <f>SUMIFS(СВЦЭМ!$D$39:$D$782,СВЦЭМ!$A$39:$A$782,$A27,СВЦЭМ!$B$39:$B$782,W$11)+'СЕТ СН'!$F$11+СВЦЭМ!$D$10+'СЕТ СН'!$F$6-'СЕТ СН'!$F$23</f>
        <v>1070.30127791</v>
      </c>
      <c r="X27" s="36">
        <f>SUMIFS(СВЦЭМ!$D$39:$D$782,СВЦЭМ!$A$39:$A$782,$A27,СВЦЭМ!$B$39:$B$782,X$11)+'СЕТ СН'!$F$11+СВЦЭМ!$D$10+'СЕТ СН'!$F$6-'СЕТ СН'!$F$23</f>
        <v>1089.0291373099999</v>
      </c>
      <c r="Y27" s="36">
        <f>SUMIFS(СВЦЭМ!$D$39:$D$782,СВЦЭМ!$A$39:$A$782,$A27,СВЦЭМ!$B$39:$B$782,Y$11)+'СЕТ СН'!$F$11+СВЦЭМ!$D$10+'СЕТ СН'!$F$6-'СЕТ СН'!$F$23</f>
        <v>1133.2742828799999</v>
      </c>
    </row>
    <row r="28" spans="1:25" ht="15.75" x14ac:dyDescent="0.2">
      <c r="A28" s="35">
        <f t="shared" si="0"/>
        <v>45124</v>
      </c>
      <c r="B28" s="36">
        <f>SUMIFS(СВЦЭМ!$D$39:$D$782,СВЦЭМ!$A$39:$A$782,$A28,СВЦЭМ!$B$39:$B$782,B$11)+'СЕТ СН'!$F$11+СВЦЭМ!$D$10+'СЕТ СН'!$F$6-'СЕТ СН'!$F$23</f>
        <v>1199.70603392</v>
      </c>
      <c r="C28" s="36">
        <f>SUMIFS(СВЦЭМ!$D$39:$D$782,СВЦЭМ!$A$39:$A$782,$A28,СВЦЭМ!$B$39:$B$782,C$11)+'СЕТ СН'!$F$11+СВЦЭМ!$D$10+'СЕТ СН'!$F$6-'СЕТ СН'!$F$23</f>
        <v>1406.8067078199999</v>
      </c>
      <c r="D28" s="36">
        <f>SUMIFS(СВЦЭМ!$D$39:$D$782,СВЦЭМ!$A$39:$A$782,$A28,СВЦЭМ!$B$39:$B$782,D$11)+'СЕТ СН'!$F$11+СВЦЭМ!$D$10+'СЕТ СН'!$F$6-'СЕТ СН'!$F$23</f>
        <v>1727.6695997699999</v>
      </c>
      <c r="E28" s="36">
        <f>SUMIFS(СВЦЭМ!$D$39:$D$782,СВЦЭМ!$A$39:$A$782,$A28,СВЦЭМ!$B$39:$B$782,E$11)+'СЕТ СН'!$F$11+СВЦЭМ!$D$10+'СЕТ СН'!$F$6-'СЕТ СН'!$F$23</f>
        <v>1833.37409394</v>
      </c>
      <c r="F28" s="36">
        <f>SUMIFS(СВЦЭМ!$D$39:$D$782,СВЦЭМ!$A$39:$A$782,$A28,СВЦЭМ!$B$39:$B$782,F$11)+'СЕТ СН'!$F$11+СВЦЭМ!$D$10+'СЕТ СН'!$F$6-'СЕТ СН'!$F$23</f>
        <v>1873.4262571199999</v>
      </c>
      <c r="G28" s="36">
        <f>SUMIFS(СВЦЭМ!$D$39:$D$782,СВЦЭМ!$A$39:$A$782,$A28,СВЦЭМ!$B$39:$B$782,G$11)+'СЕТ СН'!$F$11+СВЦЭМ!$D$10+'СЕТ СН'!$F$6-'СЕТ СН'!$F$23</f>
        <v>1918.2374294499998</v>
      </c>
      <c r="H28" s="36">
        <f>SUMIFS(СВЦЭМ!$D$39:$D$782,СВЦЭМ!$A$39:$A$782,$A28,СВЦЭМ!$B$39:$B$782,H$11)+'СЕТ СН'!$F$11+СВЦЭМ!$D$10+'СЕТ СН'!$F$6-'СЕТ СН'!$F$23</f>
        <v>1767.1704644299998</v>
      </c>
      <c r="I28" s="36">
        <f>SUMIFS(СВЦЭМ!$D$39:$D$782,СВЦЭМ!$A$39:$A$782,$A28,СВЦЭМ!$B$39:$B$782,I$11)+'СЕТ СН'!$F$11+СВЦЭМ!$D$10+'СЕТ СН'!$F$6-'СЕТ СН'!$F$23</f>
        <v>1658.53306331</v>
      </c>
      <c r="J28" s="36">
        <f>SUMIFS(СВЦЭМ!$D$39:$D$782,СВЦЭМ!$A$39:$A$782,$A28,СВЦЭМ!$B$39:$B$782,J$11)+'СЕТ СН'!$F$11+СВЦЭМ!$D$10+'СЕТ СН'!$F$6-'СЕТ СН'!$F$23</f>
        <v>1599.16285823</v>
      </c>
      <c r="K28" s="36">
        <f>SUMIFS(СВЦЭМ!$D$39:$D$782,СВЦЭМ!$A$39:$A$782,$A28,СВЦЭМ!$B$39:$B$782,K$11)+'СЕТ СН'!$F$11+СВЦЭМ!$D$10+'СЕТ СН'!$F$6-'СЕТ СН'!$F$23</f>
        <v>1556.8709183899998</v>
      </c>
      <c r="L28" s="36">
        <f>SUMIFS(СВЦЭМ!$D$39:$D$782,СВЦЭМ!$A$39:$A$782,$A28,СВЦЭМ!$B$39:$B$782,L$11)+'СЕТ СН'!$F$11+СВЦЭМ!$D$10+'СЕТ СН'!$F$6-'СЕТ СН'!$F$23</f>
        <v>1537.56493927</v>
      </c>
      <c r="M28" s="36">
        <f>SUMIFS(СВЦЭМ!$D$39:$D$782,СВЦЭМ!$A$39:$A$782,$A28,СВЦЭМ!$B$39:$B$782,M$11)+'СЕТ СН'!$F$11+СВЦЭМ!$D$10+'СЕТ СН'!$F$6-'СЕТ СН'!$F$23</f>
        <v>1535.4823566699999</v>
      </c>
      <c r="N28" s="36">
        <f>SUMIFS(СВЦЭМ!$D$39:$D$782,СВЦЭМ!$A$39:$A$782,$A28,СВЦЭМ!$B$39:$B$782,N$11)+'СЕТ СН'!$F$11+СВЦЭМ!$D$10+'СЕТ СН'!$F$6-'СЕТ СН'!$F$23</f>
        <v>1537.6742949099998</v>
      </c>
      <c r="O28" s="36">
        <f>SUMIFS(СВЦЭМ!$D$39:$D$782,СВЦЭМ!$A$39:$A$782,$A28,СВЦЭМ!$B$39:$B$782,O$11)+'СЕТ СН'!$F$11+СВЦЭМ!$D$10+'СЕТ СН'!$F$6-'СЕТ СН'!$F$23</f>
        <v>1529.8753869899999</v>
      </c>
      <c r="P28" s="36">
        <f>SUMIFS(СВЦЭМ!$D$39:$D$782,СВЦЭМ!$A$39:$A$782,$A28,СВЦЭМ!$B$39:$B$782,P$11)+'СЕТ СН'!$F$11+СВЦЭМ!$D$10+'СЕТ СН'!$F$6-'СЕТ СН'!$F$23</f>
        <v>1538.16674371</v>
      </c>
      <c r="Q28" s="36">
        <f>SUMIFS(СВЦЭМ!$D$39:$D$782,СВЦЭМ!$A$39:$A$782,$A28,СВЦЭМ!$B$39:$B$782,Q$11)+'СЕТ СН'!$F$11+СВЦЭМ!$D$10+'СЕТ СН'!$F$6-'СЕТ СН'!$F$23</f>
        <v>1514.3337450199999</v>
      </c>
      <c r="R28" s="36">
        <f>SUMIFS(СВЦЭМ!$D$39:$D$782,СВЦЭМ!$A$39:$A$782,$A28,СВЦЭМ!$B$39:$B$782,R$11)+'СЕТ СН'!$F$11+СВЦЭМ!$D$10+'СЕТ СН'!$F$6-'СЕТ СН'!$F$23</f>
        <v>1509.5319032899999</v>
      </c>
      <c r="S28" s="36">
        <f>SUMIFS(СВЦЭМ!$D$39:$D$782,СВЦЭМ!$A$39:$A$782,$A28,СВЦЭМ!$B$39:$B$782,S$11)+'СЕТ СН'!$F$11+СВЦЭМ!$D$10+'СЕТ СН'!$F$6-'СЕТ СН'!$F$23</f>
        <v>1501.7185773599999</v>
      </c>
      <c r="T28" s="36">
        <f>SUMIFS(СВЦЭМ!$D$39:$D$782,СВЦЭМ!$A$39:$A$782,$A28,СВЦЭМ!$B$39:$B$782,T$11)+'СЕТ СН'!$F$11+СВЦЭМ!$D$10+'СЕТ СН'!$F$6-'СЕТ СН'!$F$23</f>
        <v>1529.78329276</v>
      </c>
      <c r="U28" s="36">
        <f>SUMIFS(СВЦЭМ!$D$39:$D$782,СВЦЭМ!$A$39:$A$782,$A28,СВЦЭМ!$B$39:$B$782,U$11)+'СЕТ СН'!$F$11+СВЦЭМ!$D$10+'СЕТ СН'!$F$6-'СЕТ СН'!$F$23</f>
        <v>1534.1343077199999</v>
      </c>
      <c r="V28" s="36">
        <f>SUMIFS(СВЦЭМ!$D$39:$D$782,СВЦЭМ!$A$39:$A$782,$A28,СВЦЭМ!$B$39:$B$782,V$11)+'СЕТ СН'!$F$11+СВЦЭМ!$D$10+'СЕТ СН'!$F$6-'СЕТ СН'!$F$23</f>
        <v>1552.1648085499999</v>
      </c>
      <c r="W28" s="36">
        <f>SUMIFS(СВЦЭМ!$D$39:$D$782,СВЦЭМ!$A$39:$A$782,$A28,СВЦЭМ!$B$39:$B$782,W$11)+'СЕТ СН'!$F$11+СВЦЭМ!$D$10+'СЕТ СН'!$F$6-'СЕТ СН'!$F$23</f>
        <v>1525.6033381799998</v>
      </c>
      <c r="X28" s="36">
        <f>SUMIFS(СВЦЭМ!$D$39:$D$782,СВЦЭМ!$A$39:$A$782,$A28,СВЦЭМ!$B$39:$B$782,X$11)+'СЕТ СН'!$F$11+СВЦЭМ!$D$10+'СЕТ СН'!$F$6-'СЕТ СН'!$F$23</f>
        <v>1575.82994242</v>
      </c>
      <c r="Y28" s="36">
        <f>SUMIFS(СВЦЭМ!$D$39:$D$782,СВЦЭМ!$A$39:$A$782,$A28,СВЦЭМ!$B$39:$B$782,Y$11)+'СЕТ СН'!$F$11+СВЦЭМ!$D$10+'СЕТ СН'!$F$6-'СЕТ СН'!$F$23</f>
        <v>1656.794578</v>
      </c>
    </row>
    <row r="29" spans="1:25" ht="15.75" x14ac:dyDescent="0.2">
      <c r="A29" s="35">
        <f t="shared" si="0"/>
        <v>45125</v>
      </c>
      <c r="B29" s="36">
        <f>SUMIFS(СВЦЭМ!$D$39:$D$782,СВЦЭМ!$A$39:$A$782,$A29,СВЦЭМ!$B$39:$B$782,B$11)+'СЕТ СН'!$F$11+СВЦЭМ!$D$10+'СЕТ СН'!$F$6-'СЕТ СН'!$F$23</f>
        <v>1599.69383206</v>
      </c>
      <c r="C29" s="36">
        <f>SUMIFS(СВЦЭМ!$D$39:$D$782,СВЦЭМ!$A$39:$A$782,$A29,СВЦЭМ!$B$39:$B$782,C$11)+'СЕТ СН'!$F$11+СВЦЭМ!$D$10+'СЕТ СН'!$F$6-'СЕТ СН'!$F$23</f>
        <v>1635.9798177599998</v>
      </c>
      <c r="D29" s="36">
        <f>SUMIFS(СВЦЭМ!$D$39:$D$782,СВЦЭМ!$A$39:$A$782,$A29,СВЦЭМ!$B$39:$B$782,D$11)+'СЕТ СН'!$F$11+СВЦЭМ!$D$10+'СЕТ СН'!$F$6-'СЕТ СН'!$F$23</f>
        <v>1802.1007158599998</v>
      </c>
      <c r="E29" s="36">
        <f>SUMIFS(СВЦЭМ!$D$39:$D$782,СВЦЭМ!$A$39:$A$782,$A29,СВЦЭМ!$B$39:$B$782,E$11)+'СЕТ СН'!$F$11+СВЦЭМ!$D$10+'СЕТ СН'!$F$6-'СЕТ СН'!$F$23</f>
        <v>1906.8959221499999</v>
      </c>
      <c r="F29" s="36">
        <f>SUMIFS(СВЦЭМ!$D$39:$D$782,СВЦЭМ!$A$39:$A$782,$A29,СВЦЭМ!$B$39:$B$782,F$11)+'СЕТ СН'!$F$11+СВЦЭМ!$D$10+'СЕТ СН'!$F$6-'СЕТ СН'!$F$23</f>
        <v>1916.2089466999998</v>
      </c>
      <c r="G29" s="36">
        <f>SUMIFS(СВЦЭМ!$D$39:$D$782,СВЦЭМ!$A$39:$A$782,$A29,СВЦЭМ!$B$39:$B$782,G$11)+'СЕТ СН'!$F$11+СВЦЭМ!$D$10+'СЕТ СН'!$F$6-'СЕТ СН'!$F$23</f>
        <v>1926.12888531</v>
      </c>
      <c r="H29" s="36">
        <f>SUMIFS(СВЦЭМ!$D$39:$D$782,СВЦЭМ!$A$39:$A$782,$A29,СВЦЭМ!$B$39:$B$782,H$11)+'СЕТ СН'!$F$11+СВЦЭМ!$D$10+'СЕТ СН'!$F$6-'СЕТ СН'!$F$23</f>
        <v>1722.52114179</v>
      </c>
      <c r="I29" s="36">
        <f>SUMIFS(СВЦЭМ!$D$39:$D$782,СВЦЭМ!$A$39:$A$782,$A29,СВЦЭМ!$B$39:$B$782,I$11)+'СЕТ СН'!$F$11+СВЦЭМ!$D$10+'СЕТ СН'!$F$6-'СЕТ СН'!$F$23</f>
        <v>1645.70699724</v>
      </c>
      <c r="J29" s="36">
        <f>SUMIFS(СВЦЭМ!$D$39:$D$782,СВЦЭМ!$A$39:$A$782,$A29,СВЦЭМ!$B$39:$B$782,J$11)+'СЕТ СН'!$F$11+СВЦЭМ!$D$10+'СЕТ СН'!$F$6-'СЕТ СН'!$F$23</f>
        <v>1552.77437644</v>
      </c>
      <c r="K29" s="36">
        <f>SUMIFS(СВЦЭМ!$D$39:$D$782,СВЦЭМ!$A$39:$A$782,$A29,СВЦЭМ!$B$39:$B$782,K$11)+'СЕТ СН'!$F$11+СВЦЭМ!$D$10+'СЕТ СН'!$F$6-'СЕТ СН'!$F$23</f>
        <v>1495.6267584699999</v>
      </c>
      <c r="L29" s="36">
        <f>SUMIFS(СВЦЭМ!$D$39:$D$782,СВЦЭМ!$A$39:$A$782,$A29,СВЦЭМ!$B$39:$B$782,L$11)+'СЕТ СН'!$F$11+СВЦЭМ!$D$10+'СЕТ СН'!$F$6-'СЕТ СН'!$F$23</f>
        <v>1483.50553268</v>
      </c>
      <c r="M29" s="36">
        <f>SUMIFS(СВЦЭМ!$D$39:$D$782,СВЦЭМ!$A$39:$A$782,$A29,СВЦЭМ!$B$39:$B$782,M$11)+'СЕТ СН'!$F$11+СВЦЭМ!$D$10+'СЕТ СН'!$F$6-'СЕТ СН'!$F$23</f>
        <v>1468.49934506</v>
      </c>
      <c r="N29" s="36">
        <f>SUMIFS(СВЦЭМ!$D$39:$D$782,СВЦЭМ!$A$39:$A$782,$A29,СВЦЭМ!$B$39:$B$782,N$11)+'СЕТ СН'!$F$11+СВЦЭМ!$D$10+'СЕТ СН'!$F$6-'СЕТ СН'!$F$23</f>
        <v>1470.8250922499999</v>
      </c>
      <c r="O29" s="36">
        <f>SUMIFS(СВЦЭМ!$D$39:$D$782,СВЦЭМ!$A$39:$A$782,$A29,СВЦЭМ!$B$39:$B$782,O$11)+'СЕТ СН'!$F$11+СВЦЭМ!$D$10+'СЕТ СН'!$F$6-'СЕТ СН'!$F$23</f>
        <v>1469.3680797099998</v>
      </c>
      <c r="P29" s="36">
        <f>SUMIFS(СВЦЭМ!$D$39:$D$782,СВЦЭМ!$A$39:$A$782,$A29,СВЦЭМ!$B$39:$B$782,P$11)+'СЕТ СН'!$F$11+СВЦЭМ!$D$10+'СЕТ СН'!$F$6-'СЕТ СН'!$F$23</f>
        <v>1468.3322114099999</v>
      </c>
      <c r="Q29" s="36">
        <f>SUMIFS(СВЦЭМ!$D$39:$D$782,СВЦЭМ!$A$39:$A$782,$A29,СВЦЭМ!$B$39:$B$782,Q$11)+'СЕТ СН'!$F$11+СВЦЭМ!$D$10+'СЕТ СН'!$F$6-'СЕТ СН'!$F$23</f>
        <v>1446.019622</v>
      </c>
      <c r="R29" s="36">
        <f>SUMIFS(СВЦЭМ!$D$39:$D$782,СВЦЭМ!$A$39:$A$782,$A29,СВЦЭМ!$B$39:$B$782,R$11)+'СЕТ СН'!$F$11+СВЦЭМ!$D$10+'СЕТ СН'!$F$6-'СЕТ СН'!$F$23</f>
        <v>1449.8347627399999</v>
      </c>
      <c r="S29" s="36">
        <f>SUMIFS(СВЦЭМ!$D$39:$D$782,СВЦЭМ!$A$39:$A$782,$A29,СВЦЭМ!$B$39:$B$782,S$11)+'СЕТ СН'!$F$11+СВЦЭМ!$D$10+'СЕТ СН'!$F$6-'СЕТ СН'!$F$23</f>
        <v>1452.8996548499999</v>
      </c>
      <c r="T29" s="36">
        <f>SUMIFS(СВЦЭМ!$D$39:$D$782,СВЦЭМ!$A$39:$A$782,$A29,СВЦЭМ!$B$39:$B$782,T$11)+'СЕТ СН'!$F$11+СВЦЭМ!$D$10+'СЕТ СН'!$F$6-'СЕТ СН'!$F$23</f>
        <v>1474.5107815199999</v>
      </c>
      <c r="U29" s="36">
        <f>SUMIFS(СВЦЭМ!$D$39:$D$782,СВЦЭМ!$A$39:$A$782,$A29,СВЦЭМ!$B$39:$B$782,U$11)+'СЕТ СН'!$F$11+СВЦЭМ!$D$10+'СЕТ СН'!$F$6-'СЕТ СН'!$F$23</f>
        <v>1498.7959456999999</v>
      </c>
      <c r="V29" s="36">
        <f>SUMIFS(СВЦЭМ!$D$39:$D$782,СВЦЭМ!$A$39:$A$782,$A29,СВЦЭМ!$B$39:$B$782,V$11)+'СЕТ СН'!$F$11+СВЦЭМ!$D$10+'СЕТ СН'!$F$6-'СЕТ СН'!$F$23</f>
        <v>1500.0697891799998</v>
      </c>
      <c r="W29" s="36">
        <f>SUMIFS(СВЦЭМ!$D$39:$D$782,СВЦЭМ!$A$39:$A$782,$A29,СВЦЭМ!$B$39:$B$782,W$11)+'СЕТ СН'!$F$11+СВЦЭМ!$D$10+'СЕТ СН'!$F$6-'СЕТ СН'!$F$23</f>
        <v>1481.21215291</v>
      </c>
      <c r="X29" s="36">
        <f>SUMIFS(СВЦЭМ!$D$39:$D$782,СВЦЭМ!$A$39:$A$782,$A29,СВЦЭМ!$B$39:$B$782,X$11)+'СЕТ СН'!$F$11+СВЦЭМ!$D$10+'СЕТ СН'!$F$6-'СЕТ СН'!$F$23</f>
        <v>1516.46779096</v>
      </c>
      <c r="Y29" s="36">
        <f>SUMIFS(СВЦЭМ!$D$39:$D$782,СВЦЭМ!$A$39:$A$782,$A29,СВЦЭМ!$B$39:$B$782,Y$11)+'СЕТ СН'!$F$11+СВЦЭМ!$D$10+'СЕТ СН'!$F$6-'СЕТ СН'!$F$23</f>
        <v>1589.53309395</v>
      </c>
    </row>
    <row r="30" spans="1:25" ht="15.75" x14ac:dyDescent="0.2">
      <c r="A30" s="35">
        <f t="shared" si="0"/>
        <v>45126</v>
      </c>
      <c r="B30" s="36">
        <f>SUMIFS(СВЦЭМ!$D$39:$D$782,СВЦЭМ!$A$39:$A$782,$A30,СВЦЭМ!$B$39:$B$782,B$11)+'СЕТ СН'!$F$11+СВЦЭМ!$D$10+'СЕТ СН'!$F$6-'СЕТ СН'!$F$23</f>
        <v>1698.4528774999999</v>
      </c>
      <c r="C30" s="36">
        <f>SUMIFS(СВЦЭМ!$D$39:$D$782,СВЦЭМ!$A$39:$A$782,$A30,СВЦЭМ!$B$39:$B$782,C$11)+'СЕТ СН'!$F$11+СВЦЭМ!$D$10+'СЕТ СН'!$F$6-'СЕТ СН'!$F$23</f>
        <v>1738.8575523899999</v>
      </c>
      <c r="D30" s="36">
        <f>SUMIFS(СВЦЭМ!$D$39:$D$782,СВЦЭМ!$A$39:$A$782,$A30,СВЦЭМ!$B$39:$B$782,D$11)+'СЕТ СН'!$F$11+СВЦЭМ!$D$10+'СЕТ СН'!$F$6-'СЕТ СН'!$F$23</f>
        <v>1835.1116534099999</v>
      </c>
      <c r="E30" s="36">
        <f>SUMIFS(СВЦЭМ!$D$39:$D$782,СВЦЭМ!$A$39:$A$782,$A30,СВЦЭМ!$B$39:$B$782,E$11)+'СЕТ СН'!$F$11+СВЦЭМ!$D$10+'СЕТ СН'!$F$6-'СЕТ СН'!$F$23</f>
        <v>1872.2333912199999</v>
      </c>
      <c r="F30" s="36">
        <f>SUMIFS(СВЦЭМ!$D$39:$D$782,СВЦЭМ!$A$39:$A$782,$A30,СВЦЭМ!$B$39:$B$782,F$11)+'СЕТ СН'!$F$11+СВЦЭМ!$D$10+'СЕТ СН'!$F$6-'СЕТ СН'!$F$23</f>
        <v>1868.4054430599999</v>
      </c>
      <c r="G30" s="36">
        <f>SUMIFS(СВЦЭМ!$D$39:$D$782,СВЦЭМ!$A$39:$A$782,$A30,СВЦЭМ!$B$39:$B$782,G$11)+'СЕТ СН'!$F$11+СВЦЭМ!$D$10+'СЕТ СН'!$F$6-'СЕТ СН'!$F$23</f>
        <v>1860.3833073999999</v>
      </c>
      <c r="H30" s="36">
        <f>SUMIFS(СВЦЭМ!$D$39:$D$782,СВЦЭМ!$A$39:$A$782,$A30,СВЦЭМ!$B$39:$B$782,H$11)+'СЕТ СН'!$F$11+СВЦЭМ!$D$10+'СЕТ СН'!$F$6-'СЕТ СН'!$F$23</f>
        <v>1745.4230536599998</v>
      </c>
      <c r="I30" s="36">
        <f>SUMIFS(СВЦЭМ!$D$39:$D$782,СВЦЭМ!$A$39:$A$782,$A30,СВЦЭМ!$B$39:$B$782,I$11)+'СЕТ СН'!$F$11+СВЦЭМ!$D$10+'СЕТ СН'!$F$6-'СЕТ СН'!$F$23</f>
        <v>1654.1688265</v>
      </c>
      <c r="J30" s="36">
        <f>SUMIFS(СВЦЭМ!$D$39:$D$782,СВЦЭМ!$A$39:$A$782,$A30,СВЦЭМ!$B$39:$B$782,J$11)+'СЕТ СН'!$F$11+СВЦЭМ!$D$10+'СЕТ СН'!$F$6-'СЕТ СН'!$F$23</f>
        <v>1572.6399643299999</v>
      </c>
      <c r="K30" s="36">
        <f>SUMIFS(СВЦЭМ!$D$39:$D$782,СВЦЭМ!$A$39:$A$782,$A30,СВЦЭМ!$B$39:$B$782,K$11)+'СЕТ СН'!$F$11+СВЦЭМ!$D$10+'СЕТ СН'!$F$6-'СЕТ СН'!$F$23</f>
        <v>1501.7688755299998</v>
      </c>
      <c r="L30" s="36">
        <f>SUMIFS(СВЦЭМ!$D$39:$D$782,СВЦЭМ!$A$39:$A$782,$A30,СВЦЭМ!$B$39:$B$782,L$11)+'СЕТ СН'!$F$11+СВЦЭМ!$D$10+'СЕТ СН'!$F$6-'СЕТ СН'!$F$23</f>
        <v>1473.4888159</v>
      </c>
      <c r="M30" s="36">
        <f>SUMIFS(СВЦЭМ!$D$39:$D$782,СВЦЭМ!$A$39:$A$782,$A30,СВЦЭМ!$B$39:$B$782,M$11)+'СЕТ СН'!$F$11+СВЦЭМ!$D$10+'СЕТ СН'!$F$6-'СЕТ СН'!$F$23</f>
        <v>1468.7171720399999</v>
      </c>
      <c r="N30" s="36">
        <f>SUMIFS(СВЦЭМ!$D$39:$D$782,СВЦЭМ!$A$39:$A$782,$A30,СВЦЭМ!$B$39:$B$782,N$11)+'СЕТ СН'!$F$11+СВЦЭМ!$D$10+'СЕТ СН'!$F$6-'СЕТ СН'!$F$23</f>
        <v>1462.8804018199999</v>
      </c>
      <c r="O30" s="36">
        <f>SUMIFS(СВЦЭМ!$D$39:$D$782,СВЦЭМ!$A$39:$A$782,$A30,СВЦЭМ!$B$39:$B$782,O$11)+'СЕТ СН'!$F$11+СВЦЭМ!$D$10+'СЕТ СН'!$F$6-'СЕТ СН'!$F$23</f>
        <v>1467.7469292999999</v>
      </c>
      <c r="P30" s="36">
        <f>SUMIFS(СВЦЭМ!$D$39:$D$782,СВЦЭМ!$A$39:$A$782,$A30,СВЦЭМ!$B$39:$B$782,P$11)+'СЕТ СН'!$F$11+СВЦЭМ!$D$10+'СЕТ СН'!$F$6-'СЕТ СН'!$F$23</f>
        <v>1458.0979558499998</v>
      </c>
      <c r="Q30" s="36">
        <f>SUMIFS(СВЦЭМ!$D$39:$D$782,СВЦЭМ!$A$39:$A$782,$A30,СВЦЭМ!$B$39:$B$782,Q$11)+'СЕТ СН'!$F$11+СВЦЭМ!$D$10+'СЕТ СН'!$F$6-'СЕТ СН'!$F$23</f>
        <v>1460.1943743899999</v>
      </c>
      <c r="R30" s="36">
        <f>SUMIFS(СВЦЭМ!$D$39:$D$782,СВЦЭМ!$A$39:$A$782,$A30,СВЦЭМ!$B$39:$B$782,R$11)+'СЕТ СН'!$F$11+СВЦЭМ!$D$10+'СЕТ СН'!$F$6-'СЕТ СН'!$F$23</f>
        <v>1472.8721033899999</v>
      </c>
      <c r="S30" s="36">
        <f>SUMIFS(СВЦЭМ!$D$39:$D$782,СВЦЭМ!$A$39:$A$782,$A30,СВЦЭМ!$B$39:$B$782,S$11)+'СЕТ СН'!$F$11+СВЦЭМ!$D$10+'СЕТ СН'!$F$6-'СЕТ СН'!$F$23</f>
        <v>1479.9222215799998</v>
      </c>
      <c r="T30" s="36">
        <f>SUMIFS(СВЦЭМ!$D$39:$D$782,СВЦЭМ!$A$39:$A$782,$A30,СВЦЭМ!$B$39:$B$782,T$11)+'СЕТ СН'!$F$11+СВЦЭМ!$D$10+'СЕТ СН'!$F$6-'СЕТ СН'!$F$23</f>
        <v>1514.1215998399998</v>
      </c>
      <c r="U30" s="36">
        <f>SUMIFS(СВЦЭМ!$D$39:$D$782,СВЦЭМ!$A$39:$A$782,$A30,СВЦЭМ!$B$39:$B$782,U$11)+'СЕТ СН'!$F$11+СВЦЭМ!$D$10+'СЕТ СН'!$F$6-'СЕТ СН'!$F$23</f>
        <v>1512.7775596199999</v>
      </c>
      <c r="V30" s="36">
        <f>SUMIFS(СВЦЭМ!$D$39:$D$782,СВЦЭМ!$A$39:$A$782,$A30,СВЦЭМ!$B$39:$B$782,V$11)+'СЕТ СН'!$F$11+СВЦЭМ!$D$10+'СЕТ СН'!$F$6-'СЕТ СН'!$F$23</f>
        <v>1524.7417657799999</v>
      </c>
      <c r="W30" s="36">
        <f>SUMIFS(СВЦЭМ!$D$39:$D$782,СВЦЭМ!$A$39:$A$782,$A30,СВЦЭМ!$B$39:$B$782,W$11)+'СЕТ СН'!$F$11+СВЦЭМ!$D$10+'СЕТ СН'!$F$6-'СЕТ СН'!$F$23</f>
        <v>1512.3393370599999</v>
      </c>
      <c r="X30" s="36">
        <f>SUMIFS(СВЦЭМ!$D$39:$D$782,СВЦЭМ!$A$39:$A$782,$A30,СВЦЭМ!$B$39:$B$782,X$11)+'СЕТ СН'!$F$11+СВЦЭМ!$D$10+'СЕТ СН'!$F$6-'СЕТ СН'!$F$23</f>
        <v>1552.83770125</v>
      </c>
      <c r="Y30" s="36">
        <f>SUMIFS(СВЦЭМ!$D$39:$D$782,СВЦЭМ!$A$39:$A$782,$A30,СВЦЭМ!$B$39:$B$782,Y$11)+'СЕТ СН'!$F$11+СВЦЭМ!$D$10+'СЕТ СН'!$F$6-'СЕТ СН'!$F$23</f>
        <v>1638.8004566499999</v>
      </c>
    </row>
    <row r="31" spans="1:25" ht="15.75" x14ac:dyDescent="0.2">
      <c r="A31" s="35">
        <f t="shared" si="0"/>
        <v>45127</v>
      </c>
      <c r="B31" s="36">
        <f>SUMIFS(СВЦЭМ!$D$39:$D$782,СВЦЭМ!$A$39:$A$782,$A31,СВЦЭМ!$B$39:$B$782,B$11)+'СЕТ СН'!$F$11+СВЦЭМ!$D$10+'СЕТ СН'!$F$6-'СЕТ СН'!$F$23</f>
        <v>1638.75495015</v>
      </c>
      <c r="C31" s="36">
        <f>SUMIFS(СВЦЭМ!$D$39:$D$782,СВЦЭМ!$A$39:$A$782,$A31,СВЦЭМ!$B$39:$B$782,C$11)+'СЕТ СН'!$F$11+СВЦЭМ!$D$10+'СЕТ СН'!$F$6-'СЕТ СН'!$F$23</f>
        <v>1730.9338393099999</v>
      </c>
      <c r="D31" s="36">
        <f>SUMIFS(СВЦЭМ!$D$39:$D$782,СВЦЭМ!$A$39:$A$782,$A31,СВЦЭМ!$B$39:$B$782,D$11)+'СЕТ СН'!$F$11+СВЦЭМ!$D$10+'СЕТ СН'!$F$6-'СЕТ СН'!$F$23</f>
        <v>1845.2862328199999</v>
      </c>
      <c r="E31" s="36">
        <f>SUMIFS(СВЦЭМ!$D$39:$D$782,СВЦЭМ!$A$39:$A$782,$A31,СВЦЭМ!$B$39:$B$782,E$11)+'СЕТ СН'!$F$11+СВЦЭМ!$D$10+'СЕТ СН'!$F$6-'СЕТ СН'!$F$23</f>
        <v>1853.4224056399999</v>
      </c>
      <c r="F31" s="36">
        <f>SUMIFS(СВЦЭМ!$D$39:$D$782,СВЦЭМ!$A$39:$A$782,$A31,СВЦЭМ!$B$39:$B$782,F$11)+'СЕТ СН'!$F$11+СВЦЭМ!$D$10+'СЕТ СН'!$F$6-'СЕТ СН'!$F$23</f>
        <v>1847.6262558899998</v>
      </c>
      <c r="G31" s="36">
        <f>SUMIFS(СВЦЭМ!$D$39:$D$782,СВЦЭМ!$A$39:$A$782,$A31,СВЦЭМ!$B$39:$B$782,G$11)+'СЕТ СН'!$F$11+СВЦЭМ!$D$10+'СЕТ СН'!$F$6-'СЕТ СН'!$F$23</f>
        <v>1861.7219634799999</v>
      </c>
      <c r="H31" s="36">
        <f>SUMIFS(СВЦЭМ!$D$39:$D$782,СВЦЭМ!$A$39:$A$782,$A31,СВЦЭМ!$B$39:$B$782,H$11)+'СЕТ СН'!$F$11+СВЦЭМ!$D$10+'СЕТ СН'!$F$6-'СЕТ СН'!$F$23</f>
        <v>1668.02385448</v>
      </c>
      <c r="I31" s="36">
        <f>SUMIFS(СВЦЭМ!$D$39:$D$782,СВЦЭМ!$A$39:$A$782,$A31,СВЦЭМ!$B$39:$B$782,I$11)+'СЕТ СН'!$F$11+СВЦЭМ!$D$10+'СЕТ СН'!$F$6-'СЕТ СН'!$F$23</f>
        <v>1581.49136449</v>
      </c>
      <c r="J31" s="36">
        <f>SUMIFS(СВЦЭМ!$D$39:$D$782,СВЦЭМ!$A$39:$A$782,$A31,СВЦЭМ!$B$39:$B$782,J$11)+'СЕТ СН'!$F$11+СВЦЭМ!$D$10+'СЕТ СН'!$F$6-'СЕТ СН'!$F$23</f>
        <v>1470.72679382</v>
      </c>
      <c r="K31" s="36">
        <f>SUMIFS(СВЦЭМ!$D$39:$D$782,СВЦЭМ!$A$39:$A$782,$A31,СВЦЭМ!$B$39:$B$782,K$11)+'СЕТ СН'!$F$11+СВЦЭМ!$D$10+'СЕТ СН'!$F$6-'СЕТ СН'!$F$23</f>
        <v>1430.89879288</v>
      </c>
      <c r="L31" s="36">
        <f>SUMIFS(СВЦЭМ!$D$39:$D$782,СВЦЭМ!$A$39:$A$782,$A31,СВЦЭМ!$B$39:$B$782,L$11)+'СЕТ СН'!$F$11+СВЦЭМ!$D$10+'СЕТ СН'!$F$6-'СЕТ СН'!$F$23</f>
        <v>1393.38825645</v>
      </c>
      <c r="M31" s="36">
        <f>SUMIFS(СВЦЭМ!$D$39:$D$782,СВЦЭМ!$A$39:$A$782,$A31,СВЦЭМ!$B$39:$B$782,M$11)+'СЕТ СН'!$F$11+СВЦЭМ!$D$10+'СЕТ СН'!$F$6-'СЕТ СН'!$F$23</f>
        <v>1372.9572598999998</v>
      </c>
      <c r="N31" s="36">
        <f>SUMIFS(СВЦЭМ!$D$39:$D$782,СВЦЭМ!$A$39:$A$782,$A31,СВЦЭМ!$B$39:$B$782,N$11)+'СЕТ СН'!$F$11+СВЦЭМ!$D$10+'СЕТ СН'!$F$6-'СЕТ СН'!$F$23</f>
        <v>1364.8455199699999</v>
      </c>
      <c r="O31" s="36">
        <f>SUMIFS(СВЦЭМ!$D$39:$D$782,СВЦЭМ!$A$39:$A$782,$A31,СВЦЭМ!$B$39:$B$782,O$11)+'СЕТ СН'!$F$11+СВЦЭМ!$D$10+'СЕТ СН'!$F$6-'СЕТ СН'!$F$23</f>
        <v>1370.7831910799998</v>
      </c>
      <c r="P31" s="36">
        <f>SUMIFS(СВЦЭМ!$D$39:$D$782,СВЦЭМ!$A$39:$A$782,$A31,СВЦЭМ!$B$39:$B$782,P$11)+'СЕТ СН'!$F$11+СВЦЭМ!$D$10+'СЕТ СН'!$F$6-'СЕТ СН'!$F$23</f>
        <v>1383.5795569899999</v>
      </c>
      <c r="Q31" s="36">
        <f>SUMIFS(СВЦЭМ!$D$39:$D$782,СВЦЭМ!$A$39:$A$782,$A31,СВЦЭМ!$B$39:$B$782,Q$11)+'СЕТ СН'!$F$11+СВЦЭМ!$D$10+'СЕТ СН'!$F$6-'СЕТ СН'!$F$23</f>
        <v>1386.3434884799999</v>
      </c>
      <c r="R31" s="36">
        <f>SUMIFS(СВЦЭМ!$D$39:$D$782,СВЦЭМ!$A$39:$A$782,$A31,СВЦЭМ!$B$39:$B$782,R$11)+'СЕТ СН'!$F$11+СВЦЭМ!$D$10+'СЕТ СН'!$F$6-'СЕТ СН'!$F$23</f>
        <v>1387.4721953199999</v>
      </c>
      <c r="S31" s="36">
        <f>SUMIFS(СВЦЭМ!$D$39:$D$782,СВЦЭМ!$A$39:$A$782,$A31,СВЦЭМ!$B$39:$B$782,S$11)+'СЕТ СН'!$F$11+СВЦЭМ!$D$10+'СЕТ СН'!$F$6-'СЕТ СН'!$F$23</f>
        <v>1392.2402353</v>
      </c>
      <c r="T31" s="36">
        <f>SUMIFS(СВЦЭМ!$D$39:$D$782,СВЦЭМ!$A$39:$A$782,$A31,СВЦЭМ!$B$39:$B$782,T$11)+'СЕТ СН'!$F$11+СВЦЭМ!$D$10+'СЕТ СН'!$F$6-'СЕТ СН'!$F$23</f>
        <v>1392.2065410299999</v>
      </c>
      <c r="U31" s="36">
        <f>SUMIFS(СВЦЭМ!$D$39:$D$782,СВЦЭМ!$A$39:$A$782,$A31,СВЦЭМ!$B$39:$B$782,U$11)+'СЕТ СН'!$F$11+СВЦЭМ!$D$10+'СЕТ СН'!$F$6-'СЕТ СН'!$F$23</f>
        <v>1413.6916694299998</v>
      </c>
      <c r="V31" s="36">
        <f>SUMIFS(СВЦЭМ!$D$39:$D$782,СВЦЭМ!$A$39:$A$782,$A31,СВЦЭМ!$B$39:$B$782,V$11)+'СЕТ СН'!$F$11+СВЦЭМ!$D$10+'СЕТ СН'!$F$6-'СЕТ СН'!$F$23</f>
        <v>1417.5067363999999</v>
      </c>
      <c r="W31" s="36">
        <f>SUMIFS(СВЦЭМ!$D$39:$D$782,СВЦЭМ!$A$39:$A$782,$A31,СВЦЭМ!$B$39:$B$782,W$11)+'СЕТ СН'!$F$11+СВЦЭМ!$D$10+'СЕТ СН'!$F$6-'СЕТ СН'!$F$23</f>
        <v>1423.80281113</v>
      </c>
      <c r="X31" s="36">
        <f>SUMIFS(СВЦЭМ!$D$39:$D$782,СВЦЭМ!$A$39:$A$782,$A31,СВЦЭМ!$B$39:$B$782,X$11)+'СЕТ СН'!$F$11+СВЦЭМ!$D$10+'СЕТ СН'!$F$6-'СЕТ СН'!$F$23</f>
        <v>1502.1551386399999</v>
      </c>
      <c r="Y31" s="36">
        <f>SUMIFS(СВЦЭМ!$D$39:$D$782,СВЦЭМ!$A$39:$A$782,$A31,СВЦЭМ!$B$39:$B$782,Y$11)+'СЕТ СН'!$F$11+СВЦЭМ!$D$10+'СЕТ СН'!$F$6-'СЕТ СН'!$F$23</f>
        <v>1593.8503443499999</v>
      </c>
    </row>
    <row r="32" spans="1:25" ht="15.75" x14ac:dyDescent="0.2">
      <c r="A32" s="35">
        <f t="shared" si="0"/>
        <v>45128</v>
      </c>
      <c r="B32" s="36">
        <f>SUMIFS(СВЦЭМ!$D$39:$D$782,СВЦЭМ!$A$39:$A$782,$A32,СВЦЭМ!$B$39:$B$782,B$11)+'СЕТ СН'!$F$11+СВЦЭМ!$D$10+'СЕТ СН'!$F$6-'СЕТ СН'!$F$23</f>
        <v>1626.3503775699999</v>
      </c>
      <c r="C32" s="36">
        <f>SUMIFS(СВЦЭМ!$D$39:$D$782,СВЦЭМ!$A$39:$A$782,$A32,СВЦЭМ!$B$39:$B$782,C$11)+'СЕТ СН'!$F$11+СВЦЭМ!$D$10+'СЕТ СН'!$F$6-'СЕТ СН'!$F$23</f>
        <v>1718.96186195</v>
      </c>
      <c r="D32" s="36">
        <f>SUMIFS(СВЦЭМ!$D$39:$D$782,СВЦЭМ!$A$39:$A$782,$A32,СВЦЭМ!$B$39:$B$782,D$11)+'СЕТ СН'!$F$11+СВЦЭМ!$D$10+'СЕТ СН'!$F$6-'СЕТ СН'!$F$23</f>
        <v>1826.6896726299999</v>
      </c>
      <c r="E32" s="36">
        <f>SUMIFS(СВЦЭМ!$D$39:$D$782,СВЦЭМ!$A$39:$A$782,$A32,СВЦЭМ!$B$39:$B$782,E$11)+'СЕТ СН'!$F$11+СВЦЭМ!$D$10+'СЕТ СН'!$F$6-'СЕТ СН'!$F$23</f>
        <v>1826.9310964599999</v>
      </c>
      <c r="F32" s="36">
        <f>SUMIFS(СВЦЭМ!$D$39:$D$782,СВЦЭМ!$A$39:$A$782,$A32,СВЦЭМ!$B$39:$B$782,F$11)+'СЕТ СН'!$F$11+СВЦЭМ!$D$10+'СЕТ СН'!$F$6-'СЕТ СН'!$F$23</f>
        <v>1846.7167806</v>
      </c>
      <c r="G32" s="36">
        <f>SUMIFS(СВЦЭМ!$D$39:$D$782,СВЦЭМ!$A$39:$A$782,$A32,СВЦЭМ!$B$39:$B$782,G$11)+'СЕТ СН'!$F$11+СВЦЭМ!$D$10+'СЕТ СН'!$F$6-'СЕТ СН'!$F$23</f>
        <v>1854.0929230899999</v>
      </c>
      <c r="H32" s="36">
        <f>SUMIFS(СВЦЭМ!$D$39:$D$782,СВЦЭМ!$A$39:$A$782,$A32,СВЦЭМ!$B$39:$B$782,H$11)+'СЕТ СН'!$F$11+СВЦЭМ!$D$10+'СЕТ СН'!$F$6-'СЕТ СН'!$F$23</f>
        <v>1701.25503523</v>
      </c>
      <c r="I32" s="36">
        <f>SUMIFS(СВЦЭМ!$D$39:$D$782,СВЦЭМ!$A$39:$A$782,$A32,СВЦЭМ!$B$39:$B$782,I$11)+'СЕТ СН'!$F$11+СВЦЭМ!$D$10+'СЕТ СН'!$F$6-'СЕТ СН'!$F$23</f>
        <v>1600.51554483</v>
      </c>
      <c r="J32" s="36">
        <f>SUMIFS(СВЦЭМ!$D$39:$D$782,СВЦЭМ!$A$39:$A$782,$A32,СВЦЭМ!$B$39:$B$782,J$11)+'СЕТ СН'!$F$11+СВЦЭМ!$D$10+'СЕТ СН'!$F$6-'СЕТ СН'!$F$23</f>
        <v>1486.4867464499998</v>
      </c>
      <c r="K32" s="36">
        <f>SUMIFS(СВЦЭМ!$D$39:$D$782,СВЦЭМ!$A$39:$A$782,$A32,СВЦЭМ!$B$39:$B$782,K$11)+'СЕТ СН'!$F$11+СВЦЭМ!$D$10+'СЕТ СН'!$F$6-'СЕТ СН'!$F$23</f>
        <v>1412.4742899099999</v>
      </c>
      <c r="L32" s="36">
        <f>SUMIFS(СВЦЭМ!$D$39:$D$782,СВЦЭМ!$A$39:$A$782,$A32,СВЦЭМ!$B$39:$B$782,L$11)+'СЕТ СН'!$F$11+СВЦЭМ!$D$10+'СЕТ СН'!$F$6-'СЕТ СН'!$F$23</f>
        <v>1366.9505901</v>
      </c>
      <c r="M32" s="36">
        <f>SUMIFS(СВЦЭМ!$D$39:$D$782,СВЦЭМ!$A$39:$A$782,$A32,СВЦЭМ!$B$39:$B$782,M$11)+'СЕТ СН'!$F$11+СВЦЭМ!$D$10+'СЕТ СН'!$F$6-'СЕТ СН'!$F$23</f>
        <v>1364.5918195499999</v>
      </c>
      <c r="N32" s="36">
        <f>SUMIFS(СВЦЭМ!$D$39:$D$782,СВЦЭМ!$A$39:$A$782,$A32,СВЦЭМ!$B$39:$B$782,N$11)+'СЕТ СН'!$F$11+СВЦЭМ!$D$10+'СЕТ СН'!$F$6-'СЕТ СН'!$F$23</f>
        <v>1368.0113093099999</v>
      </c>
      <c r="O32" s="36">
        <f>SUMIFS(СВЦЭМ!$D$39:$D$782,СВЦЭМ!$A$39:$A$782,$A32,СВЦЭМ!$B$39:$B$782,O$11)+'СЕТ СН'!$F$11+СВЦЭМ!$D$10+'СЕТ СН'!$F$6-'СЕТ СН'!$F$23</f>
        <v>1365.9835968599998</v>
      </c>
      <c r="P32" s="36">
        <f>SUMIFS(СВЦЭМ!$D$39:$D$782,СВЦЭМ!$A$39:$A$782,$A32,СВЦЭМ!$B$39:$B$782,P$11)+'СЕТ СН'!$F$11+СВЦЭМ!$D$10+'СЕТ СН'!$F$6-'СЕТ СН'!$F$23</f>
        <v>1350.3740548199999</v>
      </c>
      <c r="Q32" s="36">
        <f>SUMIFS(СВЦЭМ!$D$39:$D$782,СВЦЭМ!$A$39:$A$782,$A32,СВЦЭМ!$B$39:$B$782,Q$11)+'СЕТ СН'!$F$11+СВЦЭМ!$D$10+'СЕТ СН'!$F$6-'СЕТ СН'!$F$23</f>
        <v>1357.3532903999999</v>
      </c>
      <c r="R32" s="36">
        <f>SUMIFS(СВЦЭМ!$D$39:$D$782,СВЦЭМ!$A$39:$A$782,$A32,СВЦЭМ!$B$39:$B$782,R$11)+'СЕТ СН'!$F$11+СВЦЭМ!$D$10+'СЕТ СН'!$F$6-'СЕТ СН'!$F$23</f>
        <v>1371.0455825099998</v>
      </c>
      <c r="S32" s="36">
        <f>SUMIFS(СВЦЭМ!$D$39:$D$782,СВЦЭМ!$A$39:$A$782,$A32,СВЦЭМ!$B$39:$B$782,S$11)+'СЕТ СН'!$F$11+СВЦЭМ!$D$10+'СЕТ СН'!$F$6-'СЕТ СН'!$F$23</f>
        <v>1377.2287250699999</v>
      </c>
      <c r="T32" s="36">
        <f>SUMIFS(СВЦЭМ!$D$39:$D$782,СВЦЭМ!$A$39:$A$782,$A32,СВЦЭМ!$B$39:$B$782,T$11)+'СЕТ СН'!$F$11+СВЦЭМ!$D$10+'СЕТ СН'!$F$6-'СЕТ СН'!$F$23</f>
        <v>1375.74945123</v>
      </c>
      <c r="U32" s="36">
        <f>SUMIFS(СВЦЭМ!$D$39:$D$782,СВЦЭМ!$A$39:$A$782,$A32,СВЦЭМ!$B$39:$B$782,U$11)+'СЕТ СН'!$F$11+СВЦЭМ!$D$10+'СЕТ СН'!$F$6-'СЕТ СН'!$F$23</f>
        <v>1382.5604743199999</v>
      </c>
      <c r="V32" s="36">
        <f>SUMIFS(СВЦЭМ!$D$39:$D$782,СВЦЭМ!$A$39:$A$782,$A32,СВЦЭМ!$B$39:$B$782,V$11)+'СЕТ СН'!$F$11+СВЦЭМ!$D$10+'СЕТ СН'!$F$6-'СЕТ СН'!$F$23</f>
        <v>1375.0433161999999</v>
      </c>
      <c r="W32" s="36">
        <f>SUMIFS(СВЦЭМ!$D$39:$D$782,СВЦЭМ!$A$39:$A$782,$A32,СВЦЭМ!$B$39:$B$782,W$11)+'СЕТ СН'!$F$11+СВЦЭМ!$D$10+'СЕТ СН'!$F$6-'СЕТ СН'!$F$23</f>
        <v>1346.40567773</v>
      </c>
      <c r="X32" s="36">
        <f>SUMIFS(СВЦЭМ!$D$39:$D$782,СВЦЭМ!$A$39:$A$782,$A32,СВЦЭМ!$B$39:$B$782,X$11)+'СЕТ СН'!$F$11+СВЦЭМ!$D$10+'СЕТ СН'!$F$6-'СЕТ СН'!$F$23</f>
        <v>1415.8544854299998</v>
      </c>
      <c r="Y32" s="36">
        <f>SUMIFS(СВЦЭМ!$D$39:$D$782,СВЦЭМ!$A$39:$A$782,$A32,СВЦЭМ!$B$39:$B$782,Y$11)+'СЕТ СН'!$F$11+СВЦЭМ!$D$10+'СЕТ СН'!$F$6-'СЕТ СН'!$F$23</f>
        <v>1582.7477922999999</v>
      </c>
    </row>
    <row r="33" spans="1:27" ht="15.75" x14ac:dyDescent="0.2">
      <c r="A33" s="35">
        <f t="shared" si="0"/>
        <v>45129</v>
      </c>
      <c r="B33" s="36">
        <f>SUMIFS(СВЦЭМ!$D$39:$D$782,СВЦЭМ!$A$39:$A$782,$A33,СВЦЭМ!$B$39:$B$782,B$11)+'СЕТ СН'!$F$11+СВЦЭМ!$D$10+'СЕТ СН'!$F$6-'СЕТ СН'!$F$23</f>
        <v>1569.39470454</v>
      </c>
      <c r="C33" s="36">
        <f>SUMIFS(СВЦЭМ!$D$39:$D$782,СВЦЭМ!$A$39:$A$782,$A33,СВЦЭМ!$B$39:$B$782,C$11)+'СЕТ СН'!$F$11+СВЦЭМ!$D$10+'СЕТ СН'!$F$6-'СЕТ СН'!$F$23</f>
        <v>1634.8416795399999</v>
      </c>
      <c r="D33" s="36">
        <f>SUMIFS(СВЦЭМ!$D$39:$D$782,СВЦЭМ!$A$39:$A$782,$A33,СВЦЭМ!$B$39:$B$782,D$11)+'СЕТ СН'!$F$11+СВЦЭМ!$D$10+'СЕТ СН'!$F$6-'СЕТ СН'!$F$23</f>
        <v>1728.5848894599999</v>
      </c>
      <c r="E33" s="36">
        <f>SUMIFS(СВЦЭМ!$D$39:$D$782,СВЦЭМ!$A$39:$A$782,$A33,СВЦЭМ!$B$39:$B$782,E$11)+'СЕТ СН'!$F$11+СВЦЭМ!$D$10+'СЕТ СН'!$F$6-'СЕТ СН'!$F$23</f>
        <v>1717.37568397</v>
      </c>
      <c r="F33" s="36">
        <f>SUMIFS(СВЦЭМ!$D$39:$D$782,СВЦЭМ!$A$39:$A$782,$A33,СВЦЭМ!$B$39:$B$782,F$11)+'СЕТ СН'!$F$11+СВЦЭМ!$D$10+'СЕТ СН'!$F$6-'СЕТ СН'!$F$23</f>
        <v>1709.7455930599999</v>
      </c>
      <c r="G33" s="36">
        <f>SUMIFS(СВЦЭМ!$D$39:$D$782,СВЦЭМ!$A$39:$A$782,$A33,СВЦЭМ!$B$39:$B$782,G$11)+'СЕТ СН'!$F$11+СВЦЭМ!$D$10+'СЕТ СН'!$F$6-'СЕТ СН'!$F$23</f>
        <v>1705.41332601</v>
      </c>
      <c r="H33" s="36">
        <f>SUMIFS(СВЦЭМ!$D$39:$D$782,СВЦЭМ!$A$39:$A$782,$A33,СВЦЭМ!$B$39:$B$782,H$11)+'СЕТ СН'!$F$11+СВЦЭМ!$D$10+'СЕТ СН'!$F$6-'СЕТ СН'!$F$23</f>
        <v>1647.1371286399999</v>
      </c>
      <c r="I33" s="36">
        <f>SUMIFS(СВЦЭМ!$D$39:$D$782,СВЦЭМ!$A$39:$A$782,$A33,СВЦЭМ!$B$39:$B$782,I$11)+'СЕТ СН'!$F$11+СВЦЭМ!$D$10+'СЕТ СН'!$F$6-'СЕТ СН'!$F$23</f>
        <v>1602.3854554</v>
      </c>
      <c r="J33" s="36">
        <f>SUMIFS(СВЦЭМ!$D$39:$D$782,СВЦЭМ!$A$39:$A$782,$A33,СВЦЭМ!$B$39:$B$782,J$11)+'СЕТ СН'!$F$11+СВЦЭМ!$D$10+'СЕТ СН'!$F$6-'СЕТ СН'!$F$23</f>
        <v>1476.5266929099998</v>
      </c>
      <c r="K33" s="36">
        <f>SUMIFS(СВЦЭМ!$D$39:$D$782,СВЦЭМ!$A$39:$A$782,$A33,СВЦЭМ!$B$39:$B$782,K$11)+'СЕТ СН'!$F$11+СВЦЭМ!$D$10+'СЕТ СН'!$F$6-'СЕТ СН'!$F$23</f>
        <v>1404.3092910099999</v>
      </c>
      <c r="L33" s="36">
        <f>SUMIFS(СВЦЭМ!$D$39:$D$782,СВЦЭМ!$A$39:$A$782,$A33,СВЦЭМ!$B$39:$B$782,L$11)+'СЕТ СН'!$F$11+СВЦЭМ!$D$10+'СЕТ СН'!$F$6-'СЕТ СН'!$F$23</f>
        <v>1343.1432220499998</v>
      </c>
      <c r="M33" s="36">
        <f>SUMIFS(СВЦЭМ!$D$39:$D$782,СВЦЭМ!$A$39:$A$782,$A33,СВЦЭМ!$B$39:$B$782,M$11)+'СЕТ СН'!$F$11+СВЦЭМ!$D$10+'СЕТ СН'!$F$6-'СЕТ СН'!$F$23</f>
        <v>1327.7893645499998</v>
      </c>
      <c r="N33" s="36">
        <f>SUMIFS(СВЦЭМ!$D$39:$D$782,СВЦЭМ!$A$39:$A$782,$A33,СВЦЭМ!$B$39:$B$782,N$11)+'СЕТ СН'!$F$11+СВЦЭМ!$D$10+'СЕТ СН'!$F$6-'СЕТ СН'!$F$23</f>
        <v>1320.56930001</v>
      </c>
      <c r="O33" s="36">
        <f>SUMIFS(СВЦЭМ!$D$39:$D$782,СВЦЭМ!$A$39:$A$782,$A33,СВЦЭМ!$B$39:$B$782,O$11)+'СЕТ СН'!$F$11+СВЦЭМ!$D$10+'СЕТ СН'!$F$6-'СЕТ СН'!$F$23</f>
        <v>1328.1576840999999</v>
      </c>
      <c r="P33" s="36">
        <f>SUMIFS(СВЦЭМ!$D$39:$D$782,СВЦЭМ!$A$39:$A$782,$A33,СВЦЭМ!$B$39:$B$782,P$11)+'СЕТ СН'!$F$11+СВЦЭМ!$D$10+'СЕТ СН'!$F$6-'СЕТ СН'!$F$23</f>
        <v>1326.14200203</v>
      </c>
      <c r="Q33" s="36">
        <f>SUMIFS(СВЦЭМ!$D$39:$D$782,СВЦЭМ!$A$39:$A$782,$A33,СВЦЭМ!$B$39:$B$782,Q$11)+'СЕТ СН'!$F$11+СВЦЭМ!$D$10+'СЕТ СН'!$F$6-'СЕТ СН'!$F$23</f>
        <v>1331.8867948299999</v>
      </c>
      <c r="R33" s="36">
        <f>SUMIFS(СВЦЭМ!$D$39:$D$782,СВЦЭМ!$A$39:$A$782,$A33,СВЦЭМ!$B$39:$B$782,R$11)+'СЕТ СН'!$F$11+СВЦЭМ!$D$10+'СЕТ СН'!$F$6-'СЕТ СН'!$F$23</f>
        <v>1327.0386909499998</v>
      </c>
      <c r="S33" s="36">
        <f>SUMIFS(СВЦЭМ!$D$39:$D$782,СВЦЭМ!$A$39:$A$782,$A33,СВЦЭМ!$B$39:$B$782,S$11)+'СЕТ СН'!$F$11+СВЦЭМ!$D$10+'СЕТ СН'!$F$6-'СЕТ СН'!$F$23</f>
        <v>1326.4310492099999</v>
      </c>
      <c r="T33" s="36">
        <f>SUMIFS(СВЦЭМ!$D$39:$D$782,СВЦЭМ!$A$39:$A$782,$A33,СВЦЭМ!$B$39:$B$782,T$11)+'СЕТ СН'!$F$11+СВЦЭМ!$D$10+'СЕТ СН'!$F$6-'СЕТ СН'!$F$23</f>
        <v>1329.1914078999998</v>
      </c>
      <c r="U33" s="36">
        <f>SUMIFS(СВЦЭМ!$D$39:$D$782,СВЦЭМ!$A$39:$A$782,$A33,СВЦЭМ!$B$39:$B$782,U$11)+'СЕТ СН'!$F$11+СВЦЭМ!$D$10+'СЕТ СН'!$F$6-'СЕТ СН'!$F$23</f>
        <v>1334.8268930499999</v>
      </c>
      <c r="V33" s="36">
        <f>SUMIFS(СВЦЭМ!$D$39:$D$782,СВЦЭМ!$A$39:$A$782,$A33,СВЦЭМ!$B$39:$B$782,V$11)+'СЕТ СН'!$F$11+СВЦЭМ!$D$10+'СЕТ СН'!$F$6-'СЕТ СН'!$F$23</f>
        <v>1354.1587855</v>
      </c>
      <c r="W33" s="36">
        <f>SUMIFS(СВЦЭМ!$D$39:$D$782,СВЦЭМ!$A$39:$A$782,$A33,СВЦЭМ!$B$39:$B$782,W$11)+'СЕТ СН'!$F$11+СВЦЭМ!$D$10+'СЕТ СН'!$F$6-'СЕТ СН'!$F$23</f>
        <v>1327.6313617599999</v>
      </c>
      <c r="X33" s="36">
        <f>SUMIFS(СВЦЭМ!$D$39:$D$782,СВЦЭМ!$A$39:$A$782,$A33,СВЦЭМ!$B$39:$B$782,X$11)+'СЕТ СН'!$F$11+СВЦЭМ!$D$10+'СЕТ СН'!$F$6-'СЕТ СН'!$F$23</f>
        <v>1374.9864089299999</v>
      </c>
      <c r="Y33" s="36">
        <f>SUMIFS(СВЦЭМ!$D$39:$D$782,СВЦЭМ!$A$39:$A$782,$A33,СВЦЭМ!$B$39:$B$782,Y$11)+'СЕТ СН'!$F$11+СВЦЭМ!$D$10+'СЕТ СН'!$F$6-'СЕТ СН'!$F$23</f>
        <v>1463.5107696099999</v>
      </c>
    </row>
    <row r="34" spans="1:27" ht="15.75" x14ac:dyDescent="0.2">
      <c r="A34" s="35">
        <f t="shared" si="0"/>
        <v>45130</v>
      </c>
      <c r="B34" s="36">
        <f>SUMIFS(СВЦЭМ!$D$39:$D$782,СВЦЭМ!$A$39:$A$782,$A34,СВЦЭМ!$B$39:$B$782,B$11)+'СЕТ СН'!$F$11+СВЦЭМ!$D$10+'СЕТ СН'!$F$6-'СЕТ СН'!$F$23</f>
        <v>1728.5363128699998</v>
      </c>
      <c r="C34" s="36">
        <f>SUMIFS(СВЦЭМ!$D$39:$D$782,СВЦЭМ!$A$39:$A$782,$A34,СВЦЭМ!$B$39:$B$782,C$11)+'СЕТ СН'!$F$11+СВЦЭМ!$D$10+'СЕТ СН'!$F$6-'СЕТ СН'!$F$23</f>
        <v>1774.6310658599998</v>
      </c>
      <c r="D34" s="36">
        <f>SUMIFS(СВЦЭМ!$D$39:$D$782,СВЦЭМ!$A$39:$A$782,$A34,СВЦЭМ!$B$39:$B$782,D$11)+'СЕТ СН'!$F$11+СВЦЭМ!$D$10+'СЕТ СН'!$F$6-'СЕТ СН'!$F$23</f>
        <v>1885.5500230299999</v>
      </c>
      <c r="E34" s="36">
        <f>SUMIFS(СВЦЭМ!$D$39:$D$782,СВЦЭМ!$A$39:$A$782,$A34,СВЦЭМ!$B$39:$B$782,E$11)+'СЕТ СН'!$F$11+СВЦЭМ!$D$10+'СЕТ СН'!$F$6-'СЕТ СН'!$F$23</f>
        <v>1910.98778651</v>
      </c>
      <c r="F34" s="36">
        <f>SUMIFS(СВЦЭМ!$D$39:$D$782,СВЦЭМ!$A$39:$A$782,$A34,СВЦЭМ!$B$39:$B$782,F$11)+'СЕТ СН'!$F$11+СВЦЭМ!$D$10+'СЕТ СН'!$F$6-'СЕТ СН'!$F$23</f>
        <v>1913.5855233699999</v>
      </c>
      <c r="G34" s="36">
        <f>SUMIFS(СВЦЭМ!$D$39:$D$782,СВЦЭМ!$A$39:$A$782,$A34,СВЦЭМ!$B$39:$B$782,G$11)+'СЕТ СН'!$F$11+СВЦЭМ!$D$10+'СЕТ СН'!$F$6-'СЕТ СН'!$F$23</f>
        <v>1903.53783606</v>
      </c>
      <c r="H34" s="36">
        <f>SUMIFS(СВЦЭМ!$D$39:$D$782,СВЦЭМ!$A$39:$A$782,$A34,СВЦЭМ!$B$39:$B$782,H$11)+'СЕТ СН'!$F$11+СВЦЭМ!$D$10+'СЕТ СН'!$F$6-'СЕТ СН'!$F$23</f>
        <v>1811.5835912</v>
      </c>
      <c r="I34" s="36">
        <f>SUMIFS(СВЦЭМ!$D$39:$D$782,СВЦЭМ!$A$39:$A$782,$A34,СВЦЭМ!$B$39:$B$782,I$11)+'СЕТ СН'!$F$11+СВЦЭМ!$D$10+'СЕТ СН'!$F$6-'СЕТ СН'!$F$23</f>
        <v>1768.2059359099999</v>
      </c>
      <c r="J34" s="36">
        <f>SUMIFS(СВЦЭМ!$D$39:$D$782,СВЦЭМ!$A$39:$A$782,$A34,СВЦЭМ!$B$39:$B$782,J$11)+'СЕТ СН'!$F$11+СВЦЭМ!$D$10+'СЕТ СН'!$F$6-'СЕТ СН'!$F$23</f>
        <v>1683.36150228</v>
      </c>
      <c r="K34" s="36">
        <f>SUMIFS(СВЦЭМ!$D$39:$D$782,СВЦЭМ!$A$39:$A$782,$A34,СВЦЭМ!$B$39:$B$782,K$11)+'СЕТ СН'!$F$11+СВЦЭМ!$D$10+'СЕТ СН'!$F$6-'СЕТ СН'!$F$23</f>
        <v>1595.54401665</v>
      </c>
      <c r="L34" s="36">
        <f>SUMIFS(СВЦЭМ!$D$39:$D$782,СВЦЭМ!$A$39:$A$782,$A34,СВЦЭМ!$B$39:$B$782,L$11)+'СЕТ СН'!$F$11+СВЦЭМ!$D$10+'СЕТ СН'!$F$6-'СЕТ СН'!$F$23</f>
        <v>1527.89673279</v>
      </c>
      <c r="M34" s="36">
        <f>SUMIFS(СВЦЭМ!$D$39:$D$782,СВЦЭМ!$A$39:$A$782,$A34,СВЦЭМ!$B$39:$B$782,M$11)+'СЕТ СН'!$F$11+СВЦЭМ!$D$10+'СЕТ СН'!$F$6-'СЕТ СН'!$F$23</f>
        <v>1511.8336493099998</v>
      </c>
      <c r="N34" s="36">
        <f>SUMIFS(СВЦЭМ!$D$39:$D$782,СВЦЭМ!$A$39:$A$782,$A34,СВЦЭМ!$B$39:$B$782,N$11)+'СЕТ СН'!$F$11+СВЦЭМ!$D$10+'СЕТ СН'!$F$6-'СЕТ СН'!$F$23</f>
        <v>1499.1225810899998</v>
      </c>
      <c r="O34" s="36">
        <f>SUMIFS(СВЦЭМ!$D$39:$D$782,СВЦЭМ!$A$39:$A$782,$A34,СВЦЭМ!$B$39:$B$782,O$11)+'СЕТ СН'!$F$11+СВЦЭМ!$D$10+'СЕТ СН'!$F$6-'СЕТ СН'!$F$23</f>
        <v>1505.28551356</v>
      </c>
      <c r="P34" s="36">
        <f>SUMIFS(СВЦЭМ!$D$39:$D$782,СВЦЭМ!$A$39:$A$782,$A34,СВЦЭМ!$B$39:$B$782,P$11)+'СЕТ СН'!$F$11+СВЦЭМ!$D$10+'СЕТ СН'!$F$6-'СЕТ СН'!$F$23</f>
        <v>1511.58889482</v>
      </c>
      <c r="Q34" s="36">
        <f>SUMIFS(СВЦЭМ!$D$39:$D$782,СВЦЭМ!$A$39:$A$782,$A34,СВЦЭМ!$B$39:$B$782,Q$11)+'СЕТ СН'!$F$11+СВЦЭМ!$D$10+'СЕТ СН'!$F$6-'СЕТ СН'!$F$23</f>
        <v>1512.39286868</v>
      </c>
      <c r="R34" s="36">
        <f>SUMIFS(СВЦЭМ!$D$39:$D$782,СВЦЭМ!$A$39:$A$782,$A34,СВЦЭМ!$B$39:$B$782,R$11)+'СЕТ СН'!$F$11+СВЦЭМ!$D$10+'СЕТ СН'!$F$6-'СЕТ СН'!$F$23</f>
        <v>1501.5036877999999</v>
      </c>
      <c r="S34" s="36">
        <f>SUMIFS(СВЦЭМ!$D$39:$D$782,СВЦЭМ!$A$39:$A$782,$A34,СВЦЭМ!$B$39:$B$782,S$11)+'СЕТ СН'!$F$11+СВЦЭМ!$D$10+'СЕТ СН'!$F$6-'СЕТ СН'!$F$23</f>
        <v>1496.1902272499999</v>
      </c>
      <c r="T34" s="36">
        <f>SUMIFS(СВЦЭМ!$D$39:$D$782,СВЦЭМ!$A$39:$A$782,$A34,СВЦЭМ!$B$39:$B$782,T$11)+'СЕТ СН'!$F$11+СВЦЭМ!$D$10+'СЕТ СН'!$F$6-'СЕТ СН'!$F$23</f>
        <v>1495.4691607999998</v>
      </c>
      <c r="U34" s="36">
        <f>SUMIFS(СВЦЭМ!$D$39:$D$782,СВЦЭМ!$A$39:$A$782,$A34,СВЦЭМ!$B$39:$B$782,U$11)+'СЕТ СН'!$F$11+СВЦЭМ!$D$10+'СЕТ СН'!$F$6-'СЕТ СН'!$F$23</f>
        <v>1511.2475194799999</v>
      </c>
      <c r="V34" s="36">
        <f>SUMIFS(СВЦЭМ!$D$39:$D$782,СВЦЭМ!$A$39:$A$782,$A34,СВЦЭМ!$B$39:$B$782,V$11)+'СЕТ СН'!$F$11+СВЦЭМ!$D$10+'СЕТ СН'!$F$6-'СЕТ СН'!$F$23</f>
        <v>1516.2562452999998</v>
      </c>
      <c r="W34" s="36">
        <f>SUMIFS(СВЦЭМ!$D$39:$D$782,СВЦЭМ!$A$39:$A$782,$A34,СВЦЭМ!$B$39:$B$782,W$11)+'СЕТ СН'!$F$11+СВЦЭМ!$D$10+'СЕТ СН'!$F$6-'СЕТ СН'!$F$23</f>
        <v>1487.1797943199999</v>
      </c>
      <c r="X34" s="36">
        <f>SUMIFS(СВЦЭМ!$D$39:$D$782,СВЦЭМ!$A$39:$A$782,$A34,СВЦЭМ!$B$39:$B$782,X$11)+'СЕТ СН'!$F$11+СВЦЭМ!$D$10+'СЕТ СН'!$F$6-'СЕТ СН'!$F$23</f>
        <v>1523.9973376299999</v>
      </c>
      <c r="Y34" s="36">
        <f>SUMIFS(СВЦЭМ!$D$39:$D$782,СВЦЭМ!$A$39:$A$782,$A34,СВЦЭМ!$B$39:$B$782,Y$11)+'СЕТ СН'!$F$11+СВЦЭМ!$D$10+'СЕТ СН'!$F$6-'СЕТ СН'!$F$23</f>
        <v>1636.7153453399999</v>
      </c>
    </row>
    <row r="35" spans="1:27" ht="15.75" x14ac:dyDescent="0.2">
      <c r="A35" s="35">
        <f t="shared" si="0"/>
        <v>45131</v>
      </c>
      <c r="B35" s="36">
        <f>SUMIFS(СВЦЭМ!$D$39:$D$782,СВЦЭМ!$A$39:$A$782,$A35,СВЦЭМ!$B$39:$B$782,B$11)+'СЕТ СН'!$F$11+СВЦЭМ!$D$10+'СЕТ СН'!$F$6-'СЕТ СН'!$F$23</f>
        <v>1694.4557534099999</v>
      </c>
      <c r="C35" s="36">
        <f>SUMIFS(СВЦЭМ!$D$39:$D$782,СВЦЭМ!$A$39:$A$782,$A35,СВЦЭМ!$B$39:$B$782,C$11)+'СЕТ СН'!$F$11+СВЦЭМ!$D$10+'СЕТ СН'!$F$6-'СЕТ СН'!$F$23</f>
        <v>1831.4332390499999</v>
      </c>
      <c r="D35" s="36">
        <f>SUMIFS(СВЦЭМ!$D$39:$D$782,СВЦЭМ!$A$39:$A$782,$A35,СВЦЭМ!$B$39:$B$782,D$11)+'СЕТ СН'!$F$11+СВЦЭМ!$D$10+'СЕТ СН'!$F$6-'СЕТ СН'!$F$23</f>
        <v>1887.7288807</v>
      </c>
      <c r="E35" s="36">
        <f>SUMIFS(СВЦЭМ!$D$39:$D$782,СВЦЭМ!$A$39:$A$782,$A35,СВЦЭМ!$B$39:$B$782,E$11)+'СЕТ СН'!$F$11+СВЦЭМ!$D$10+'СЕТ СН'!$F$6-'СЕТ СН'!$F$23</f>
        <v>1939.5817410699999</v>
      </c>
      <c r="F35" s="36">
        <f>SUMIFS(СВЦЭМ!$D$39:$D$782,СВЦЭМ!$A$39:$A$782,$A35,СВЦЭМ!$B$39:$B$782,F$11)+'СЕТ СН'!$F$11+СВЦЭМ!$D$10+'СЕТ СН'!$F$6-'СЕТ СН'!$F$23</f>
        <v>1948.1484547399998</v>
      </c>
      <c r="G35" s="36">
        <f>SUMIFS(СВЦЭМ!$D$39:$D$782,СВЦЭМ!$A$39:$A$782,$A35,СВЦЭМ!$B$39:$B$782,G$11)+'СЕТ СН'!$F$11+СВЦЭМ!$D$10+'СЕТ СН'!$F$6-'СЕТ СН'!$F$23</f>
        <v>2077.1236587200001</v>
      </c>
      <c r="H35" s="36">
        <f>SUMIFS(СВЦЭМ!$D$39:$D$782,СВЦЭМ!$A$39:$A$782,$A35,СВЦЭМ!$B$39:$B$782,H$11)+'СЕТ СН'!$F$11+СВЦЭМ!$D$10+'СЕТ СН'!$F$6-'СЕТ СН'!$F$23</f>
        <v>1985.3052983799998</v>
      </c>
      <c r="I35" s="36">
        <f>SUMIFS(СВЦЭМ!$D$39:$D$782,СВЦЭМ!$A$39:$A$782,$A35,СВЦЭМ!$B$39:$B$782,I$11)+'СЕТ СН'!$F$11+СВЦЭМ!$D$10+'СЕТ СН'!$F$6-'СЕТ СН'!$F$23</f>
        <v>1864.62882126</v>
      </c>
      <c r="J35" s="36">
        <f>SUMIFS(СВЦЭМ!$D$39:$D$782,СВЦЭМ!$A$39:$A$782,$A35,СВЦЭМ!$B$39:$B$782,J$11)+'СЕТ СН'!$F$11+СВЦЭМ!$D$10+'СЕТ СН'!$F$6-'СЕТ СН'!$F$23</f>
        <v>1752.5933768999998</v>
      </c>
      <c r="K35" s="36">
        <f>SUMIFS(СВЦЭМ!$D$39:$D$782,СВЦЭМ!$A$39:$A$782,$A35,СВЦЭМ!$B$39:$B$782,K$11)+'СЕТ СН'!$F$11+СВЦЭМ!$D$10+'СЕТ СН'!$F$6-'СЕТ СН'!$F$23</f>
        <v>1674.8104482899998</v>
      </c>
      <c r="L35" s="36">
        <f>SUMIFS(СВЦЭМ!$D$39:$D$782,СВЦЭМ!$A$39:$A$782,$A35,СВЦЭМ!$B$39:$B$782,L$11)+'СЕТ СН'!$F$11+СВЦЭМ!$D$10+'СЕТ СН'!$F$6-'СЕТ СН'!$F$23</f>
        <v>1636.67690341</v>
      </c>
      <c r="M35" s="36">
        <f>SUMIFS(СВЦЭМ!$D$39:$D$782,СВЦЭМ!$A$39:$A$782,$A35,СВЦЭМ!$B$39:$B$782,M$11)+'СЕТ СН'!$F$11+СВЦЭМ!$D$10+'СЕТ СН'!$F$6-'СЕТ СН'!$F$23</f>
        <v>1622.1880083199999</v>
      </c>
      <c r="N35" s="36">
        <f>SUMIFS(СВЦЭМ!$D$39:$D$782,СВЦЭМ!$A$39:$A$782,$A35,СВЦЭМ!$B$39:$B$782,N$11)+'СЕТ СН'!$F$11+СВЦЭМ!$D$10+'СЕТ СН'!$F$6-'СЕТ СН'!$F$23</f>
        <v>1616.9907853499999</v>
      </c>
      <c r="O35" s="36">
        <f>SUMIFS(СВЦЭМ!$D$39:$D$782,СВЦЭМ!$A$39:$A$782,$A35,СВЦЭМ!$B$39:$B$782,O$11)+'СЕТ СН'!$F$11+СВЦЭМ!$D$10+'СЕТ СН'!$F$6-'СЕТ СН'!$F$23</f>
        <v>1624.3895805</v>
      </c>
      <c r="P35" s="36">
        <f>SUMIFS(СВЦЭМ!$D$39:$D$782,СВЦЭМ!$A$39:$A$782,$A35,СВЦЭМ!$B$39:$B$782,P$11)+'СЕТ СН'!$F$11+СВЦЭМ!$D$10+'СЕТ СН'!$F$6-'СЕТ СН'!$F$23</f>
        <v>1630.7282114999998</v>
      </c>
      <c r="Q35" s="36">
        <f>SUMIFS(СВЦЭМ!$D$39:$D$782,СВЦЭМ!$A$39:$A$782,$A35,СВЦЭМ!$B$39:$B$782,Q$11)+'СЕТ СН'!$F$11+СВЦЭМ!$D$10+'СЕТ СН'!$F$6-'СЕТ СН'!$F$23</f>
        <v>1631.65138731</v>
      </c>
      <c r="R35" s="36">
        <f>SUMIFS(СВЦЭМ!$D$39:$D$782,СВЦЭМ!$A$39:$A$782,$A35,СВЦЭМ!$B$39:$B$782,R$11)+'СЕТ СН'!$F$11+СВЦЭМ!$D$10+'СЕТ СН'!$F$6-'СЕТ СН'!$F$23</f>
        <v>1634.35791423</v>
      </c>
      <c r="S35" s="36">
        <f>SUMIFS(СВЦЭМ!$D$39:$D$782,СВЦЭМ!$A$39:$A$782,$A35,СВЦЭМ!$B$39:$B$782,S$11)+'СЕТ СН'!$F$11+СВЦЭМ!$D$10+'СЕТ СН'!$F$6-'СЕТ СН'!$F$23</f>
        <v>1636.7384009999998</v>
      </c>
      <c r="T35" s="36">
        <f>SUMIFS(СВЦЭМ!$D$39:$D$782,СВЦЭМ!$A$39:$A$782,$A35,СВЦЭМ!$B$39:$B$782,T$11)+'СЕТ СН'!$F$11+СВЦЭМ!$D$10+'СЕТ СН'!$F$6-'СЕТ СН'!$F$23</f>
        <v>1631.65547965</v>
      </c>
      <c r="U35" s="36">
        <f>SUMIFS(СВЦЭМ!$D$39:$D$782,СВЦЭМ!$A$39:$A$782,$A35,СВЦЭМ!$B$39:$B$782,U$11)+'СЕТ СН'!$F$11+СВЦЭМ!$D$10+'СЕТ СН'!$F$6-'СЕТ СН'!$F$23</f>
        <v>1641.98801564</v>
      </c>
      <c r="V35" s="36">
        <f>SUMIFS(СВЦЭМ!$D$39:$D$782,СВЦЭМ!$A$39:$A$782,$A35,СВЦЭМ!$B$39:$B$782,V$11)+'СЕТ СН'!$F$11+СВЦЭМ!$D$10+'СЕТ СН'!$F$6-'СЕТ СН'!$F$23</f>
        <v>1645.82118257</v>
      </c>
      <c r="W35" s="36">
        <f>SUMIFS(СВЦЭМ!$D$39:$D$782,СВЦЭМ!$A$39:$A$782,$A35,СВЦЭМ!$B$39:$B$782,W$11)+'СЕТ СН'!$F$11+СВЦЭМ!$D$10+'СЕТ СН'!$F$6-'СЕТ СН'!$F$23</f>
        <v>1605.3708956799999</v>
      </c>
      <c r="X35" s="36">
        <f>SUMIFS(СВЦЭМ!$D$39:$D$782,СВЦЭМ!$A$39:$A$782,$A35,СВЦЭМ!$B$39:$B$782,X$11)+'СЕТ СН'!$F$11+СВЦЭМ!$D$10+'СЕТ СН'!$F$6-'СЕТ СН'!$F$23</f>
        <v>1657.3098820399998</v>
      </c>
      <c r="Y35" s="36">
        <f>SUMIFS(СВЦЭМ!$D$39:$D$782,СВЦЭМ!$A$39:$A$782,$A35,СВЦЭМ!$B$39:$B$782,Y$11)+'СЕТ СН'!$F$11+СВЦЭМ!$D$10+'СЕТ СН'!$F$6-'СЕТ СН'!$F$23</f>
        <v>1762.3217558599999</v>
      </c>
    </row>
    <row r="36" spans="1:27" ht="15.75" x14ac:dyDescent="0.2">
      <c r="A36" s="35">
        <f t="shared" si="0"/>
        <v>45132</v>
      </c>
      <c r="B36" s="36">
        <f>SUMIFS(СВЦЭМ!$D$39:$D$782,СВЦЭМ!$A$39:$A$782,$A36,СВЦЭМ!$B$39:$B$782,B$11)+'СЕТ СН'!$F$11+СВЦЭМ!$D$10+'СЕТ СН'!$F$6-'СЕТ СН'!$F$23</f>
        <v>1654.25801396</v>
      </c>
      <c r="C36" s="36">
        <f>SUMIFS(СВЦЭМ!$D$39:$D$782,СВЦЭМ!$A$39:$A$782,$A36,СВЦЭМ!$B$39:$B$782,C$11)+'СЕТ СН'!$F$11+СВЦЭМ!$D$10+'СЕТ СН'!$F$6-'СЕТ СН'!$F$23</f>
        <v>1725.9396124999998</v>
      </c>
      <c r="D36" s="36">
        <f>SUMIFS(СВЦЭМ!$D$39:$D$782,СВЦЭМ!$A$39:$A$782,$A36,СВЦЭМ!$B$39:$B$782,D$11)+'СЕТ СН'!$F$11+СВЦЭМ!$D$10+'СЕТ СН'!$F$6-'СЕТ СН'!$F$23</f>
        <v>1862.5679973599999</v>
      </c>
      <c r="E36" s="36">
        <f>SUMIFS(СВЦЭМ!$D$39:$D$782,СВЦЭМ!$A$39:$A$782,$A36,СВЦЭМ!$B$39:$B$782,E$11)+'СЕТ СН'!$F$11+СВЦЭМ!$D$10+'СЕТ СН'!$F$6-'СЕТ СН'!$F$23</f>
        <v>1933.3659868</v>
      </c>
      <c r="F36" s="36">
        <f>SUMIFS(СВЦЭМ!$D$39:$D$782,СВЦЭМ!$A$39:$A$782,$A36,СВЦЭМ!$B$39:$B$782,F$11)+'СЕТ СН'!$F$11+СВЦЭМ!$D$10+'СЕТ СН'!$F$6-'СЕТ СН'!$F$23</f>
        <v>1926.4347043</v>
      </c>
      <c r="G36" s="36">
        <f>SUMIFS(СВЦЭМ!$D$39:$D$782,СВЦЭМ!$A$39:$A$782,$A36,СВЦЭМ!$B$39:$B$782,G$11)+'СЕТ СН'!$F$11+СВЦЭМ!$D$10+'СЕТ СН'!$F$6-'СЕТ СН'!$F$23</f>
        <v>1848.5022143699998</v>
      </c>
      <c r="H36" s="36">
        <f>SUMIFS(СВЦЭМ!$D$39:$D$782,СВЦЭМ!$A$39:$A$782,$A36,СВЦЭМ!$B$39:$B$782,H$11)+'СЕТ СН'!$F$11+СВЦЭМ!$D$10+'СЕТ СН'!$F$6-'СЕТ СН'!$F$23</f>
        <v>1734.49483887</v>
      </c>
      <c r="I36" s="36">
        <f>SUMIFS(СВЦЭМ!$D$39:$D$782,СВЦЭМ!$A$39:$A$782,$A36,СВЦЭМ!$B$39:$B$782,I$11)+'СЕТ СН'!$F$11+СВЦЭМ!$D$10+'СЕТ СН'!$F$6-'СЕТ СН'!$F$23</f>
        <v>1654.4295403199999</v>
      </c>
      <c r="J36" s="36">
        <f>SUMIFS(СВЦЭМ!$D$39:$D$782,СВЦЭМ!$A$39:$A$782,$A36,СВЦЭМ!$B$39:$B$782,J$11)+'СЕТ СН'!$F$11+СВЦЭМ!$D$10+'СЕТ СН'!$F$6-'СЕТ СН'!$F$23</f>
        <v>1567.1320918599999</v>
      </c>
      <c r="K36" s="36">
        <f>SUMIFS(СВЦЭМ!$D$39:$D$782,СВЦЭМ!$A$39:$A$782,$A36,СВЦЭМ!$B$39:$B$782,K$11)+'СЕТ СН'!$F$11+СВЦЭМ!$D$10+'СЕТ СН'!$F$6-'СЕТ СН'!$F$23</f>
        <v>1494.9203082499998</v>
      </c>
      <c r="L36" s="36">
        <f>SUMIFS(СВЦЭМ!$D$39:$D$782,СВЦЭМ!$A$39:$A$782,$A36,СВЦЭМ!$B$39:$B$782,L$11)+'СЕТ СН'!$F$11+СВЦЭМ!$D$10+'СЕТ СН'!$F$6-'СЕТ СН'!$F$23</f>
        <v>1490.9705767999999</v>
      </c>
      <c r="M36" s="36">
        <f>SUMIFS(СВЦЭМ!$D$39:$D$782,СВЦЭМ!$A$39:$A$782,$A36,СВЦЭМ!$B$39:$B$782,M$11)+'СЕТ СН'!$F$11+СВЦЭМ!$D$10+'СЕТ СН'!$F$6-'СЕТ СН'!$F$23</f>
        <v>1504.0248554099999</v>
      </c>
      <c r="N36" s="36">
        <f>SUMIFS(СВЦЭМ!$D$39:$D$782,СВЦЭМ!$A$39:$A$782,$A36,СВЦЭМ!$B$39:$B$782,N$11)+'СЕТ СН'!$F$11+СВЦЭМ!$D$10+'СЕТ СН'!$F$6-'СЕТ СН'!$F$23</f>
        <v>1497.7760160799999</v>
      </c>
      <c r="O36" s="36">
        <f>SUMIFS(СВЦЭМ!$D$39:$D$782,СВЦЭМ!$A$39:$A$782,$A36,СВЦЭМ!$B$39:$B$782,O$11)+'СЕТ СН'!$F$11+СВЦЭМ!$D$10+'СЕТ СН'!$F$6-'СЕТ СН'!$F$23</f>
        <v>1496.0584702799999</v>
      </c>
      <c r="P36" s="36">
        <f>SUMIFS(СВЦЭМ!$D$39:$D$782,СВЦЭМ!$A$39:$A$782,$A36,СВЦЭМ!$B$39:$B$782,P$11)+'СЕТ СН'!$F$11+СВЦЭМ!$D$10+'СЕТ СН'!$F$6-'СЕТ СН'!$F$23</f>
        <v>1492.6522005099998</v>
      </c>
      <c r="Q36" s="36">
        <f>SUMIFS(СВЦЭМ!$D$39:$D$782,СВЦЭМ!$A$39:$A$782,$A36,СВЦЭМ!$B$39:$B$782,Q$11)+'СЕТ СН'!$F$11+СВЦЭМ!$D$10+'СЕТ СН'!$F$6-'СЕТ СН'!$F$23</f>
        <v>1475.1019030699999</v>
      </c>
      <c r="R36" s="36">
        <f>SUMIFS(СВЦЭМ!$D$39:$D$782,СВЦЭМ!$A$39:$A$782,$A36,СВЦЭМ!$B$39:$B$782,R$11)+'СЕТ СН'!$F$11+СВЦЭМ!$D$10+'СЕТ СН'!$F$6-'СЕТ СН'!$F$23</f>
        <v>1473.6639281799999</v>
      </c>
      <c r="S36" s="36">
        <f>SUMIFS(СВЦЭМ!$D$39:$D$782,СВЦЭМ!$A$39:$A$782,$A36,СВЦЭМ!$B$39:$B$782,S$11)+'СЕТ СН'!$F$11+СВЦЭМ!$D$10+'СЕТ СН'!$F$6-'СЕТ СН'!$F$23</f>
        <v>1469.74733958</v>
      </c>
      <c r="T36" s="36">
        <f>SUMIFS(СВЦЭМ!$D$39:$D$782,СВЦЭМ!$A$39:$A$782,$A36,СВЦЭМ!$B$39:$B$782,T$11)+'СЕТ СН'!$F$11+СВЦЭМ!$D$10+'СЕТ СН'!$F$6-'СЕТ СН'!$F$23</f>
        <v>1504.2027613</v>
      </c>
      <c r="U36" s="36">
        <f>SUMIFS(СВЦЭМ!$D$39:$D$782,СВЦЭМ!$A$39:$A$782,$A36,СВЦЭМ!$B$39:$B$782,U$11)+'СЕТ СН'!$F$11+СВЦЭМ!$D$10+'СЕТ СН'!$F$6-'СЕТ СН'!$F$23</f>
        <v>1496.07637763</v>
      </c>
      <c r="V36" s="36">
        <f>SUMIFS(СВЦЭМ!$D$39:$D$782,СВЦЭМ!$A$39:$A$782,$A36,СВЦЭМ!$B$39:$B$782,V$11)+'СЕТ СН'!$F$11+СВЦЭМ!$D$10+'СЕТ СН'!$F$6-'СЕТ СН'!$F$23</f>
        <v>1469.93725855</v>
      </c>
      <c r="W36" s="36">
        <f>SUMIFS(СВЦЭМ!$D$39:$D$782,СВЦЭМ!$A$39:$A$782,$A36,СВЦЭМ!$B$39:$B$782,W$11)+'СЕТ СН'!$F$11+СВЦЭМ!$D$10+'СЕТ СН'!$F$6-'СЕТ СН'!$F$23</f>
        <v>1434.3197438499999</v>
      </c>
      <c r="X36" s="36">
        <f>SUMIFS(СВЦЭМ!$D$39:$D$782,СВЦЭМ!$A$39:$A$782,$A36,СВЦЭМ!$B$39:$B$782,X$11)+'СЕТ СН'!$F$11+СВЦЭМ!$D$10+'СЕТ СН'!$F$6-'СЕТ СН'!$F$23</f>
        <v>1479.03525767</v>
      </c>
      <c r="Y36" s="36">
        <f>SUMIFS(СВЦЭМ!$D$39:$D$782,СВЦЭМ!$A$39:$A$782,$A36,СВЦЭМ!$B$39:$B$782,Y$11)+'СЕТ СН'!$F$11+СВЦЭМ!$D$10+'СЕТ СН'!$F$6-'СЕТ СН'!$F$23</f>
        <v>1569.0330071799999</v>
      </c>
    </row>
    <row r="37" spans="1:27" ht="15.75" x14ac:dyDescent="0.2">
      <c r="A37" s="35">
        <f t="shared" si="0"/>
        <v>45133</v>
      </c>
      <c r="B37" s="36">
        <f>SUMIFS(СВЦЭМ!$D$39:$D$782,СВЦЭМ!$A$39:$A$782,$A37,СВЦЭМ!$B$39:$B$782,B$11)+'СЕТ СН'!$F$11+СВЦЭМ!$D$10+'СЕТ СН'!$F$6-'СЕТ СН'!$F$23</f>
        <v>1542.5538678999999</v>
      </c>
      <c r="C37" s="36">
        <f>SUMIFS(СВЦЭМ!$D$39:$D$782,СВЦЭМ!$A$39:$A$782,$A37,СВЦЭМ!$B$39:$B$782,C$11)+'СЕТ СН'!$F$11+СВЦЭМ!$D$10+'СЕТ СН'!$F$6-'СЕТ СН'!$F$23</f>
        <v>1621.2804589899999</v>
      </c>
      <c r="D37" s="36">
        <f>SUMIFS(СВЦЭМ!$D$39:$D$782,СВЦЭМ!$A$39:$A$782,$A37,СВЦЭМ!$B$39:$B$782,D$11)+'СЕТ СН'!$F$11+СВЦЭМ!$D$10+'СЕТ СН'!$F$6-'СЕТ СН'!$F$23</f>
        <v>1738.40996911</v>
      </c>
      <c r="E37" s="36">
        <f>SUMIFS(СВЦЭМ!$D$39:$D$782,СВЦЭМ!$A$39:$A$782,$A37,СВЦЭМ!$B$39:$B$782,E$11)+'СЕТ СН'!$F$11+СВЦЭМ!$D$10+'СЕТ СН'!$F$6-'СЕТ СН'!$F$23</f>
        <v>1759.2279775699999</v>
      </c>
      <c r="F37" s="36">
        <f>SUMIFS(СВЦЭМ!$D$39:$D$782,СВЦЭМ!$A$39:$A$782,$A37,СВЦЭМ!$B$39:$B$782,F$11)+'СЕТ СН'!$F$11+СВЦЭМ!$D$10+'СЕТ СН'!$F$6-'СЕТ СН'!$F$23</f>
        <v>1766.4824466599998</v>
      </c>
      <c r="G37" s="36">
        <f>SUMIFS(СВЦЭМ!$D$39:$D$782,СВЦЭМ!$A$39:$A$782,$A37,СВЦЭМ!$B$39:$B$782,G$11)+'СЕТ СН'!$F$11+СВЦЭМ!$D$10+'СЕТ СН'!$F$6-'СЕТ СН'!$F$23</f>
        <v>1750.7404272899998</v>
      </c>
      <c r="H37" s="36">
        <f>SUMIFS(СВЦЭМ!$D$39:$D$782,СВЦЭМ!$A$39:$A$782,$A37,СВЦЭМ!$B$39:$B$782,H$11)+'СЕТ СН'!$F$11+СВЦЭМ!$D$10+'СЕТ СН'!$F$6-'СЕТ СН'!$F$23</f>
        <v>1654.9474811</v>
      </c>
      <c r="I37" s="36">
        <f>SUMIFS(СВЦЭМ!$D$39:$D$782,СВЦЭМ!$A$39:$A$782,$A37,СВЦЭМ!$B$39:$B$782,I$11)+'СЕТ СН'!$F$11+СВЦЭМ!$D$10+'СЕТ СН'!$F$6-'СЕТ СН'!$F$23</f>
        <v>1555.4295218099999</v>
      </c>
      <c r="J37" s="36">
        <f>SUMIFS(СВЦЭМ!$D$39:$D$782,СВЦЭМ!$A$39:$A$782,$A37,СВЦЭМ!$B$39:$B$782,J$11)+'СЕТ СН'!$F$11+СВЦЭМ!$D$10+'СЕТ СН'!$F$6-'СЕТ СН'!$F$23</f>
        <v>1457.3056206599999</v>
      </c>
      <c r="K37" s="36">
        <f>SUMIFS(СВЦЭМ!$D$39:$D$782,СВЦЭМ!$A$39:$A$782,$A37,СВЦЭМ!$B$39:$B$782,K$11)+'СЕТ СН'!$F$11+СВЦЭМ!$D$10+'СЕТ СН'!$F$6-'СЕТ СН'!$F$23</f>
        <v>1368.0680692799999</v>
      </c>
      <c r="L37" s="36">
        <f>SUMIFS(СВЦЭМ!$D$39:$D$782,СВЦЭМ!$A$39:$A$782,$A37,СВЦЭМ!$B$39:$B$782,L$11)+'СЕТ СН'!$F$11+СВЦЭМ!$D$10+'СЕТ СН'!$F$6-'СЕТ СН'!$F$23</f>
        <v>1340.37354497</v>
      </c>
      <c r="M37" s="36">
        <f>SUMIFS(СВЦЭМ!$D$39:$D$782,СВЦЭМ!$A$39:$A$782,$A37,СВЦЭМ!$B$39:$B$782,M$11)+'СЕТ СН'!$F$11+СВЦЭМ!$D$10+'СЕТ СН'!$F$6-'СЕТ СН'!$F$23</f>
        <v>1346.61678009</v>
      </c>
      <c r="N37" s="36">
        <f>SUMIFS(СВЦЭМ!$D$39:$D$782,СВЦЭМ!$A$39:$A$782,$A37,СВЦЭМ!$B$39:$B$782,N$11)+'СЕТ СН'!$F$11+СВЦЭМ!$D$10+'СЕТ СН'!$F$6-'СЕТ СН'!$F$23</f>
        <v>1335.0225792399999</v>
      </c>
      <c r="O37" s="36">
        <f>SUMIFS(СВЦЭМ!$D$39:$D$782,СВЦЭМ!$A$39:$A$782,$A37,СВЦЭМ!$B$39:$B$782,O$11)+'СЕТ СН'!$F$11+СВЦЭМ!$D$10+'СЕТ СН'!$F$6-'СЕТ СН'!$F$23</f>
        <v>1335.1530193599999</v>
      </c>
      <c r="P37" s="36">
        <f>SUMIFS(СВЦЭМ!$D$39:$D$782,СВЦЭМ!$A$39:$A$782,$A37,СВЦЭМ!$B$39:$B$782,P$11)+'СЕТ СН'!$F$11+СВЦЭМ!$D$10+'СЕТ СН'!$F$6-'СЕТ СН'!$F$23</f>
        <v>1309.9952007499999</v>
      </c>
      <c r="Q37" s="36">
        <f>SUMIFS(СВЦЭМ!$D$39:$D$782,СВЦЭМ!$A$39:$A$782,$A37,СВЦЭМ!$B$39:$B$782,Q$11)+'СЕТ СН'!$F$11+СВЦЭМ!$D$10+'СЕТ СН'!$F$6-'СЕТ СН'!$F$23</f>
        <v>1283.96682371</v>
      </c>
      <c r="R37" s="36">
        <f>SUMIFS(СВЦЭМ!$D$39:$D$782,СВЦЭМ!$A$39:$A$782,$A37,СВЦЭМ!$B$39:$B$782,R$11)+'СЕТ СН'!$F$11+СВЦЭМ!$D$10+'СЕТ СН'!$F$6-'СЕТ СН'!$F$23</f>
        <v>1294.3989550499998</v>
      </c>
      <c r="S37" s="36">
        <f>SUMIFS(СВЦЭМ!$D$39:$D$782,СВЦЭМ!$A$39:$A$782,$A37,СВЦЭМ!$B$39:$B$782,S$11)+'СЕТ СН'!$F$11+СВЦЭМ!$D$10+'СЕТ СН'!$F$6-'СЕТ СН'!$F$23</f>
        <v>1298.61232475</v>
      </c>
      <c r="T37" s="36">
        <f>SUMIFS(СВЦЭМ!$D$39:$D$782,СВЦЭМ!$A$39:$A$782,$A37,СВЦЭМ!$B$39:$B$782,T$11)+'СЕТ СН'!$F$11+СВЦЭМ!$D$10+'СЕТ СН'!$F$6-'СЕТ СН'!$F$23</f>
        <v>1329.25014876</v>
      </c>
      <c r="U37" s="36">
        <f>SUMIFS(СВЦЭМ!$D$39:$D$782,СВЦЭМ!$A$39:$A$782,$A37,СВЦЭМ!$B$39:$B$782,U$11)+'СЕТ СН'!$F$11+СВЦЭМ!$D$10+'СЕТ СН'!$F$6-'СЕТ СН'!$F$23</f>
        <v>1337.1957808699999</v>
      </c>
      <c r="V37" s="36">
        <f>SUMIFS(СВЦЭМ!$D$39:$D$782,СВЦЭМ!$A$39:$A$782,$A37,СВЦЭМ!$B$39:$B$782,V$11)+'СЕТ СН'!$F$11+СВЦЭМ!$D$10+'СЕТ СН'!$F$6-'СЕТ СН'!$F$23</f>
        <v>1348.8841220099998</v>
      </c>
      <c r="W37" s="36">
        <f>SUMIFS(СВЦЭМ!$D$39:$D$782,СВЦЭМ!$A$39:$A$782,$A37,СВЦЭМ!$B$39:$B$782,W$11)+'СЕТ СН'!$F$11+СВЦЭМ!$D$10+'СЕТ СН'!$F$6-'СЕТ СН'!$F$23</f>
        <v>1328.2829983499998</v>
      </c>
      <c r="X37" s="36">
        <f>SUMIFS(СВЦЭМ!$D$39:$D$782,СВЦЭМ!$A$39:$A$782,$A37,СВЦЭМ!$B$39:$B$782,X$11)+'СЕТ СН'!$F$11+СВЦЭМ!$D$10+'СЕТ СН'!$F$6-'СЕТ СН'!$F$23</f>
        <v>1362.2014956799999</v>
      </c>
      <c r="Y37" s="36">
        <f>SUMIFS(СВЦЭМ!$D$39:$D$782,СВЦЭМ!$A$39:$A$782,$A37,СВЦЭМ!$B$39:$B$782,Y$11)+'СЕТ СН'!$F$11+СВЦЭМ!$D$10+'СЕТ СН'!$F$6-'СЕТ СН'!$F$23</f>
        <v>1468.4788828999999</v>
      </c>
    </row>
    <row r="38" spans="1:27" ht="15.75" x14ac:dyDescent="0.2">
      <c r="A38" s="35">
        <f t="shared" si="0"/>
        <v>45134</v>
      </c>
      <c r="B38" s="36">
        <f>SUMIFS(СВЦЭМ!$D$39:$D$782,СВЦЭМ!$A$39:$A$782,$A38,СВЦЭМ!$B$39:$B$782,B$11)+'СЕТ СН'!$F$11+СВЦЭМ!$D$10+'СЕТ СН'!$F$6-'СЕТ СН'!$F$23</f>
        <v>1692.5720075099998</v>
      </c>
      <c r="C38" s="36">
        <f>SUMIFS(СВЦЭМ!$D$39:$D$782,СВЦЭМ!$A$39:$A$782,$A38,СВЦЭМ!$B$39:$B$782,C$11)+'СЕТ СН'!$F$11+СВЦЭМ!$D$10+'СЕТ СН'!$F$6-'СЕТ СН'!$F$23</f>
        <v>1751.8663342299999</v>
      </c>
      <c r="D38" s="36">
        <f>SUMIFS(СВЦЭМ!$D$39:$D$782,СВЦЭМ!$A$39:$A$782,$A38,СВЦЭМ!$B$39:$B$782,D$11)+'СЕТ СН'!$F$11+СВЦЭМ!$D$10+'СЕТ СН'!$F$6-'СЕТ СН'!$F$23</f>
        <v>1897.4612635199999</v>
      </c>
      <c r="E38" s="36">
        <f>SUMIFS(СВЦЭМ!$D$39:$D$782,СВЦЭМ!$A$39:$A$782,$A38,СВЦЭМ!$B$39:$B$782,E$11)+'СЕТ СН'!$F$11+СВЦЭМ!$D$10+'СЕТ СН'!$F$6-'СЕТ СН'!$F$23</f>
        <v>1959.5295093899999</v>
      </c>
      <c r="F38" s="36">
        <f>SUMIFS(СВЦЭМ!$D$39:$D$782,СВЦЭМ!$A$39:$A$782,$A38,СВЦЭМ!$B$39:$B$782,F$11)+'СЕТ СН'!$F$11+СВЦЭМ!$D$10+'СЕТ СН'!$F$6-'СЕТ СН'!$F$23</f>
        <v>1973.2579785999999</v>
      </c>
      <c r="G38" s="36">
        <f>SUMIFS(СВЦЭМ!$D$39:$D$782,СВЦЭМ!$A$39:$A$782,$A38,СВЦЭМ!$B$39:$B$782,G$11)+'СЕТ СН'!$F$11+СВЦЭМ!$D$10+'СЕТ СН'!$F$6-'СЕТ СН'!$F$23</f>
        <v>1964.1428694499998</v>
      </c>
      <c r="H38" s="36">
        <f>SUMIFS(СВЦЭМ!$D$39:$D$782,СВЦЭМ!$A$39:$A$782,$A38,СВЦЭМ!$B$39:$B$782,H$11)+'СЕТ СН'!$F$11+СВЦЭМ!$D$10+'СЕТ СН'!$F$6-'СЕТ СН'!$F$23</f>
        <v>1777.6980870599998</v>
      </c>
      <c r="I38" s="36">
        <f>SUMIFS(СВЦЭМ!$D$39:$D$782,СВЦЭМ!$A$39:$A$782,$A38,СВЦЭМ!$B$39:$B$782,I$11)+'СЕТ СН'!$F$11+СВЦЭМ!$D$10+'СЕТ СН'!$F$6-'СЕТ СН'!$F$23</f>
        <v>1684.98679511</v>
      </c>
      <c r="J38" s="36">
        <f>SUMIFS(СВЦЭМ!$D$39:$D$782,СВЦЭМ!$A$39:$A$782,$A38,СВЦЭМ!$B$39:$B$782,J$11)+'СЕТ СН'!$F$11+СВЦЭМ!$D$10+'СЕТ СН'!$F$6-'СЕТ СН'!$F$23</f>
        <v>1587.2951630099999</v>
      </c>
      <c r="K38" s="36">
        <f>SUMIFS(СВЦЭМ!$D$39:$D$782,СВЦЭМ!$A$39:$A$782,$A38,СВЦЭМ!$B$39:$B$782,K$11)+'СЕТ СН'!$F$11+СВЦЭМ!$D$10+'СЕТ СН'!$F$6-'СЕТ СН'!$F$23</f>
        <v>1503.6438203299999</v>
      </c>
      <c r="L38" s="36">
        <f>SUMIFS(СВЦЭМ!$D$39:$D$782,СВЦЭМ!$A$39:$A$782,$A38,СВЦЭМ!$B$39:$B$782,L$11)+'СЕТ СН'!$F$11+СВЦЭМ!$D$10+'СЕТ СН'!$F$6-'СЕТ СН'!$F$23</f>
        <v>1455.70892493</v>
      </c>
      <c r="M38" s="36">
        <f>SUMIFS(СВЦЭМ!$D$39:$D$782,СВЦЭМ!$A$39:$A$782,$A38,СВЦЭМ!$B$39:$B$782,M$11)+'СЕТ СН'!$F$11+СВЦЭМ!$D$10+'СЕТ СН'!$F$6-'СЕТ СН'!$F$23</f>
        <v>1458.32094919</v>
      </c>
      <c r="N38" s="36">
        <f>SUMIFS(СВЦЭМ!$D$39:$D$782,СВЦЭМ!$A$39:$A$782,$A38,СВЦЭМ!$B$39:$B$782,N$11)+'СЕТ СН'!$F$11+СВЦЭМ!$D$10+'СЕТ СН'!$F$6-'СЕТ СН'!$F$23</f>
        <v>1456.2431573699998</v>
      </c>
      <c r="O38" s="36">
        <f>SUMIFS(СВЦЭМ!$D$39:$D$782,СВЦЭМ!$A$39:$A$782,$A38,СВЦЭМ!$B$39:$B$782,O$11)+'СЕТ СН'!$F$11+СВЦЭМ!$D$10+'СЕТ СН'!$F$6-'СЕТ СН'!$F$23</f>
        <v>1458.8108487499999</v>
      </c>
      <c r="P38" s="36">
        <f>SUMIFS(СВЦЭМ!$D$39:$D$782,СВЦЭМ!$A$39:$A$782,$A38,СВЦЭМ!$B$39:$B$782,P$11)+'СЕТ СН'!$F$11+СВЦЭМ!$D$10+'СЕТ СН'!$F$6-'СЕТ СН'!$F$23</f>
        <v>1457.41294892</v>
      </c>
      <c r="Q38" s="36">
        <f>SUMIFS(СВЦЭМ!$D$39:$D$782,СВЦЭМ!$A$39:$A$782,$A38,СВЦЭМ!$B$39:$B$782,Q$11)+'СЕТ СН'!$F$11+СВЦЭМ!$D$10+'СЕТ СН'!$F$6-'СЕТ СН'!$F$23</f>
        <v>1429.2158035799998</v>
      </c>
      <c r="R38" s="36">
        <f>SUMIFS(СВЦЭМ!$D$39:$D$782,СВЦЭМ!$A$39:$A$782,$A38,СВЦЭМ!$B$39:$B$782,R$11)+'СЕТ СН'!$F$11+СВЦЭМ!$D$10+'СЕТ СН'!$F$6-'СЕТ СН'!$F$23</f>
        <v>1438.19770017</v>
      </c>
      <c r="S38" s="36">
        <f>SUMIFS(СВЦЭМ!$D$39:$D$782,СВЦЭМ!$A$39:$A$782,$A38,СВЦЭМ!$B$39:$B$782,S$11)+'СЕТ СН'!$F$11+СВЦЭМ!$D$10+'СЕТ СН'!$F$6-'СЕТ СН'!$F$23</f>
        <v>1441.82869968</v>
      </c>
      <c r="T38" s="36">
        <f>SUMIFS(СВЦЭМ!$D$39:$D$782,СВЦЭМ!$A$39:$A$782,$A38,СВЦЭМ!$B$39:$B$782,T$11)+'СЕТ СН'!$F$11+СВЦЭМ!$D$10+'СЕТ СН'!$F$6-'СЕТ СН'!$F$23</f>
        <v>1478.14950546</v>
      </c>
      <c r="U38" s="36">
        <f>SUMIFS(СВЦЭМ!$D$39:$D$782,СВЦЭМ!$A$39:$A$782,$A38,СВЦЭМ!$B$39:$B$782,U$11)+'СЕТ СН'!$F$11+СВЦЭМ!$D$10+'СЕТ СН'!$F$6-'СЕТ СН'!$F$23</f>
        <v>1494.9478206499998</v>
      </c>
      <c r="V38" s="36">
        <f>SUMIFS(СВЦЭМ!$D$39:$D$782,СВЦЭМ!$A$39:$A$782,$A38,СВЦЭМ!$B$39:$B$782,V$11)+'СЕТ СН'!$F$11+СВЦЭМ!$D$10+'СЕТ СН'!$F$6-'СЕТ СН'!$F$23</f>
        <v>1500.91494541</v>
      </c>
      <c r="W38" s="36">
        <f>SUMIFS(СВЦЭМ!$D$39:$D$782,СВЦЭМ!$A$39:$A$782,$A38,СВЦЭМ!$B$39:$B$782,W$11)+'СЕТ СН'!$F$11+СВЦЭМ!$D$10+'СЕТ СН'!$F$6-'СЕТ СН'!$F$23</f>
        <v>1466.6580000499998</v>
      </c>
      <c r="X38" s="36">
        <f>SUMIFS(СВЦЭМ!$D$39:$D$782,СВЦЭМ!$A$39:$A$782,$A38,СВЦЭМ!$B$39:$B$782,X$11)+'СЕТ СН'!$F$11+СВЦЭМ!$D$10+'СЕТ СН'!$F$6-'СЕТ СН'!$F$23</f>
        <v>1520.4389619899998</v>
      </c>
      <c r="Y38" s="36">
        <f>SUMIFS(СВЦЭМ!$D$39:$D$782,СВЦЭМ!$A$39:$A$782,$A38,СВЦЭМ!$B$39:$B$782,Y$11)+'СЕТ СН'!$F$11+СВЦЭМ!$D$10+'СЕТ СН'!$F$6-'СЕТ СН'!$F$23</f>
        <v>1631.5684007499999</v>
      </c>
    </row>
    <row r="39" spans="1:27" ht="15.75" x14ac:dyDescent="0.2">
      <c r="A39" s="35">
        <f t="shared" si="0"/>
        <v>45135</v>
      </c>
      <c r="B39" s="36">
        <f>SUMIFS(СВЦЭМ!$D$39:$D$782,СВЦЭМ!$A$39:$A$782,$A39,СВЦЭМ!$B$39:$B$782,B$11)+'СЕТ СН'!$F$11+СВЦЭМ!$D$10+'СЕТ СН'!$F$6-'СЕТ СН'!$F$23</f>
        <v>1723.12859714</v>
      </c>
      <c r="C39" s="36">
        <f>SUMIFS(СВЦЭМ!$D$39:$D$782,СВЦЭМ!$A$39:$A$782,$A39,СВЦЭМ!$B$39:$B$782,C$11)+'СЕТ СН'!$F$11+СВЦЭМ!$D$10+'СЕТ СН'!$F$6-'СЕТ СН'!$F$23</f>
        <v>1787.0404932699998</v>
      </c>
      <c r="D39" s="36">
        <f>SUMIFS(СВЦЭМ!$D$39:$D$782,СВЦЭМ!$A$39:$A$782,$A39,СВЦЭМ!$B$39:$B$782,D$11)+'СЕТ СН'!$F$11+СВЦЭМ!$D$10+'СЕТ СН'!$F$6-'СЕТ СН'!$F$23</f>
        <v>1932.58914725</v>
      </c>
      <c r="E39" s="36">
        <f>SUMIFS(СВЦЭМ!$D$39:$D$782,СВЦЭМ!$A$39:$A$782,$A39,СВЦЭМ!$B$39:$B$782,E$11)+'СЕТ СН'!$F$11+СВЦЭМ!$D$10+'СЕТ СН'!$F$6-'СЕТ СН'!$F$23</f>
        <v>2012.96601874</v>
      </c>
      <c r="F39" s="36">
        <f>SUMIFS(СВЦЭМ!$D$39:$D$782,СВЦЭМ!$A$39:$A$782,$A39,СВЦЭМ!$B$39:$B$782,F$11)+'СЕТ СН'!$F$11+СВЦЭМ!$D$10+'СЕТ СН'!$F$6-'СЕТ СН'!$F$23</f>
        <v>2015.99183494</v>
      </c>
      <c r="G39" s="36">
        <f>SUMIFS(СВЦЭМ!$D$39:$D$782,СВЦЭМ!$A$39:$A$782,$A39,СВЦЭМ!$B$39:$B$782,G$11)+'СЕТ СН'!$F$11+СВЦЭМ!$D$10+'СЕТ СН'!$F$6-'СЕТ СН'!$F$23</f>
        <v>2020.4461277399998</v>
      </c>
      <c r="H39" s="36">
        <f>SUMIFS(СВЦЭМ!$D$39:$D$782,СВЦЭМ!$A$39:$A$782,$A39,СВЦЭМ!$B$39:$B$782,H$11)+'СЕТ СН'!$F$11+СВЦЭМ!$D$10+'СЕТ СН'!$F$6-'СЕТ СН'!$F$23</f>
        <v>1830.526075</v>
      </c>
      <c r="I39" s="36">
        <f>SUMIFS(СВЦЭМ!$D$39:$D$782,СВЦЭМ!$A$39:$A$782,$A39,СВЦЭМ!$B$39:$B$782,I$11)+'СЕТ СН'!$F$11+СВЦЭМ!$D$10+'СЕТ СН'!$F$6-'СЕТ СН'!$F$23</f>
        <v>1733.73288196</v>
      </c>
      <c r="J39" s="36">
        <f>SUMIFS(СВЦЭМ!$D$39:$D$782,СВЦЭМ!$A$39:$A$782,$A39,СВЦЭМ!$B$39:$B$782,J$11)+'СЕТ СН'!$F$11+СВЦЭМ!$D$10+'СЕТ СН'!$F$6-'СЕТ СН'!$F$23</f>
        <v>1631.5424778399999</v>
      </c>
      <c r="K39" s="36">
        <f>SUMIFS(СВЦЭМ!$D$39:$D$782,СВЦЭМ!$A$39:$A$782,$A39,СВЦЭМ!$B$39:$B$782,K$11)+'СЕТ СН'!$F$11+СВЦЭМ!$D$10+'СЕТ СН'!$F$6-'СЕТ СН'!$F$23</f>
        <v>1552.39006346</v>
      </c>
      <c r="L39" s="36">
        <f>SUMIFS(СВЦЭМ!$D$39:$D$782,СВЦЭМ!$A$39:$A$782,$A39,СВЦЭМ!$B$39:$B$782,L$11)+'СЕТ СН'!$F$11+СВЦЭМ!$D$10+'СЕТ СН'!$F$6-'СЕТ СН'!$F$23</f>
        <v>1504.66382301</v>
      </c>
      <c r="M39" s="36">
        <f>SUMIFS(СВЦЭМ!$D$39:$D$782,СВЦЭМ!$A$39:$A$782,$A39,СВЦЭМ!$B$39:$B$782,M$11)+'СЕТ СН'!$F$11+СВЦЭМ!$D$10+'СЕТ СН'!$F$6-'СЕТ СН'!$F$23</f>
        <v>1498.9236122299999</v>
      </c>
      <c r="N39" s="36">
        <f>SUMIFS(СВЦЭМ!$D$39:$D$782,СВЦЭМ!$A$39:$A$782,$A39,СВЦЭМ!$B$39:$B$782,N$11)+'СЕТ СН'!$F$11+СВЦЭМ!$D$10+'СЕТ СН'!$F$6-'СЕТ СН'!$F$23</f>
        <v>1502.50232145</v>
      </c>
      <c r="O39" s="36">
        <f>SUMIFS(СВЦЭМ!$D$39:$D$782,СВЦЭМ!$A$39:$A$782,$A39,СВЦЭМ!$B$39:$B$782,O$11)+'СЕТ СН'!$F$11+СВЦЭМ!$D$10+'СЕТ СН'!$F$6-'СЕТ СН'!$F$23</f>
        <v>1505.3403615</v>
      </c>
      <c r="P39" s="36">
        <f>SUMIFS(СВЦЭМ!$D$39:$D$782,СВЦЭМ!$A$39:$A$782,$A39,СВЦЭМ!$B$39:$B$782,P$11)+'СЕТ СН'!$F$11+СВЦЭМ!$D$10+'СЕТ СН'!$F$6-'СЕТ СН'!$F$23</f>
        <v>1486.5097832499998</v>
      </c>
      <c r="Q39" s="36">
        <f>SUMIFS(СВЦЭМ!$D$39:$D$782,СВЦЭМ!$A$39:$A$782,$A39,СВЦЭМ!$B$39:$B$782,Q$11)+'СЕТ СН'!$F$11+СВЦЭМ!$D$10+'СЕТ СН'!$F$6-'СЕТ СН'!$F$23</f>
        <v>1494.72693033</v>
      </c>
      <c r="R39" s="36">
        <f>SUMIFS(СВЦЭМ!$D$39:$D$782,СВЦЭМ!$A$39:$A$782,$A39,СВЦЭМ!$B$39:$B$782,R$11)+'СЕТ СН'!$F$11+СВЦЭМ!$D$10+'СЕТ СН'!$F$6-'СЕТ СН'!$F$23</f>
        <v>1500.7736165199999</v>
      </c>
      <c r="S39" s="36">
        <f>SUMIFS(СВЦЭМ!$D$39:$D$782,СВЦЭМ!$A$39:$A$782,$A39,СВЦЭМ!$B$39:$B$782,S$11)+'СЕТ СН'!$F$11+СВЦЭМ!$D$10+'СЕТ СН'!$F$6-'СЕТ СН'!$F$23</f>
        <v>1503.7707808399998</v>
      </c>
      <c r="T39" s="36">
        <f>SUMIFS(СВЦЭМ!$D$39:$D$782,СВЦЭМ!$A$39:$A$782,$A39,СВЦЭМ!$B$39:$B$782,T$11)+'СЕТ СН'!$F$11+СВЦЭМ!$D$10+'СЕТ СН'!$F$6-'СЕТ СН'!$F$23</f>
        <v>1511.7110812599999</v>
      </c>
      <c r="U39" s="36">
        <f>SUMIFS(СВЦЭМ!$D$39:$D$782,СВЦЭМ!$A$39:$A$782,$A39,СВЦЭМ!$B$39:$B$782,U$11)+'СЕТ СН'!$F$11+СВЦЭМ!$D$10+'СЕТ СН'!$F$6-'СЕТ СН'!$F$23</f>
        <v>1530.2314772299999</v>
      </c>
      <c r="V39" s="36">
        <f>SUMIFS(СВЦЭМ!$D$39:$D$782,СВЦЭМ!$A$39:$A$782,$A39,СВЦЭМ!$B$39:$B$782,V$11)+'СЕТ СН'!$F$11+СВЦЭМ!$D$10+'СЕТ СН'!$F$6-'СЕТ СН'!$F$23</f>
        <v>1539.25280161</v>
      </c>
      <c r="W39" s="36">
        <f>SUMIFS(СВЦЭМ!$D$39:$D$782,СВЦЭМ!$A$39:$A$782,$A39,СВЦЭМ!$B$39:$B$782,W$11)+'СЕТ СН'!$F$11+СВЦЭМ!$D$10+'СЕТ СН'!$F$6-'СЕТ СН'!$F$23</f>
        <v>1517.5095601999999</v>
      </c>
      <c r="X39" s="36">
        <f>SUMIFS(СВЦЭМ!$D$39:$D$782,СВЦЭМ!$A$39:$A$782,$A39,СВЦЭМ!$B$39:$B$782,X$11)+'СЕТ СН'!$F$11+СВЦЭМ!$D$10+'СЕТ СН'!$F$6-'СЕТ СН'!$F$23</f>
        <v>1560.5908689099999</v>
      </c>
      <c r="Y39" s="36">
        <f>SUMIFS(СВЦЭМ!$D$39:$D$782,СВЦЭМ!$A$39:$A$782,$A39,СВЦЭМ!$B$39:$B$782,Y$11)+'СЕТ СН'!$F$11+СВЦЭМ!$D$10+'СЕТ СН'!$F$6-'СЕТ СН'!$F$23</f>
        <v>1757.0875009399999</v>
      </c>
    </row>
    <row r="40" spans="1:27" ht="15.75" x14ac:dyDescent="0.2">
      <c r="A40" s="35">
        <f t="shared" si="0"/>
        <v>45136</v>
      </c>
      <c r="B40" s="36">
        <f>SUMIFS(СВЦЭМ!$D$39:$D$782,СВЦЭМ!$A$39:$A$782,$A40,СВЦЭМ!$B$39:$B$782,B$11)+'СЕТ СН'!$F$11+СВЦЭМ!$D$10+'СЕТ СН'!$F$6-'СЕТ СН'!$F$23</f>
        <v>1714.0187109799999</v>
      </c>
      <c r="C40" s="36">
        <f>SUMIFS(СВЦЭМ!$D$39:$D$782,СВЦЭМ!$A$39:$A$782,$A40,СВЦЭМ!$B$39:$B$782,C$11)+'СЕТ СН'!$F$11+СВЦЭМ!$D$10+'СЕТ СН'!$F$6-'СЕТ СН'!$F$23</f>
        <v>1735.5262231499999</v>
      </c>
      <c r="D40" s="36">
        <f>SUMIFS(СВЦЭМ!$D$39:$D$782,СВЦЭМ!$A$39:$A$782,$A40,СВЦЭМ!$B$39:$B$782,D$11)+'СЕТ СН'!$F$11+СВЦЭМ!$D$10+'СЕТ СН'!$F$6-'СЕТ СН'!$F$23</f>
        <v>1899.59535054</v>
      </c>
      <c r="E40" s="36">
        <f>SUMIFS(СВЦЭМ!$D$39:$D$782,СВЦЭМ!$A$39:$A$782,$A40,СВЦЭМ!$B$39:$B$782,E$11)+'СЕТ СН'!$F$11+СВЦЭМ!$D$10+'СЕТ СН'!$F$6-'СЕТ СН'!$F$23</f>
        <v>1902.5279203299999</v>
      </c>
      <c r="F40" s="36">
        <f>SUMIFS(СВЦЭМ!$D$39:$D$782,СВЦЭМ!$A$39:$A$782,$A40,СВЦЭМ!$B$39:$B$782,F$11)+'СЕТ СН'!$F$11+СВЦЭМ!$D$10+'СЕТ СН'!$F$6-'СЕТ СН'!$F$23</f>
        <v>1920.24845076</v>
      </c>
      <c r="G40" s="36">
        <f>SUMIFS(СВЦЭМ!$D$39:$D$782,СВЦЭМ!$A$39:$A$782,$A40,СВЦЭМ!$B$39:$B$782,G$11)+'СЕТ СН'!$F$11+СВЦЭМ!$D$10+'СЕТ СН'!$F$6-'СЕТ СН'!$F$23</f>
        <v>1876.8792465099998</v>
      </c>
      <c r="H40" s="36">
        <f>SUMIFS(СВЦЭМ!$D$39:$D$782,СВЦЭМ!$A$39:$A$782,$A40,СВЦЭМ!$B$39:$B$782,H$11)+'СЕТ СН'!$F$11+СВЦЭМ!$D$10+'СЕТ СН'!$F$6-'СЕТ СН'!$F$23</f>
        <v>1816.3091057099998</v>
      </c>
      <c r="I40" s="36">
        <f>SUMIFS(СВЦЭМ!$D$39:$D$782,СВЦЭМ!$A$39:$A$782,$A40,СВЦЭМ!$B$39:$B$782,I$11)+'СЕТ СН'!$F$11+СВЦЭМ!$D$10+'СЕТ СН'!$F$6-'СЕТ СН'!$F$23</f>
        <v>1630.4943868999999</v>
      </c>
      <c r="J40" s="36">
        <f>SUMIFS(СВЦЭМ!$D$39:$D$782,СВЦЭМ!$A$39:$A$782,$A40,СВЦЭМ!$B$39:$B$782,J$11)+'СЕТ СН'!$F$11+СВЦЭМ!$D$10+'СЕТ СН'!$F$6-'СЕТ СН'!$F$23</f>
        <v>1526.8618068399999</v>
      </c>
      <c r="K40" s="36">
        <f>SUMIFS(СВЦЭМ!$D$39:$D$782,СВЦЭМ!$A$39:$A$782,$A40,СВЦЭМ!$B$39:$B$782,K$11)+'СЕТ СН'!$F$11+СВЦЭМ!$D$10+'СЕТ СН'!$F$6-'СЕТ СН'!$F$23</f>
        <v>1434.2885543699999</v>
      </c>
      <c r="L40" s="36">
        <f>SUMIFS(СВЦЭМ!$D$39:$D$782,СВЦЭМ!$A$39:$A$782,$A40,СВЦЭМ!$B$39:$B$782,L$11)+'СЕТ СН'!$F$11+СВЦЭМ!$D$10+'СЕТ СН'!$F$6-'СЕТ СН'!$F$23</f>
        <v>1377.5521133299999</v>
      </c>
      <c r="M40" s="36">
        <f>SUMIFS(СВЦЭМ!$D$39:$D$782,СВЦЭМ!$A$39:$A$782,$A40,СВЦЭМ!$B$39:$B$782,M$11)+'СЕТ СН'!$F$11+СВЦЭМ!$D$10+'СЕТ СН'!$F$6-'СЕТ СН'!$F$23</f>
        <v>1381.4330676499999</v>
      </c>
      <c r="N40" s="36">
        <f>SUMIFS(СВЦЭМ!$D$39:$D$782,СВЦЭМ!$A$39:$A$782,$A40,СВЦЭМ!$B$39:$B$782,N$11)+'СЕТ СН'!$F$11+СВЦЭМ!$D$10+'СЕТ СН'!$F$6-'СЕТ СН'!$F$23</f>
        <v>1390.50998583</v>
      </c>
      <c r="O40" s="36">
        <f>SUMIFS(СВЦЭМ!$D$39:$D$782,СВЦЭМ!$A$39:$A$782,$A40,СВЦЭМ!$B$39:$B$782,O$11)+'СЕТ СН'!$F$11+СВЦЭМ!$D$10+'СЕТ СН'!$F$6-'СЕТ СН'!$F$23</f>
        <v>1396.9545595</v>
      </c>
      <c r="P40" s="36">
        <f>SUMIFS(СВЦЭМ!$D$39:$D$782,СВЦЭМ!$A$39:$A$782,$A40,СВЦЭМ!$B$39:$B$782,P$11)+'СЕТ СН'!$F$11+СВЦЭМ!$D$10+'СЕТ СН'!$F$6-'СЕТ СН'!$F$23</f>
        <v>1402.4858381299998</v>
      </c>
      <c r="Q40" s="36">
        <f>SUMIFS(СВЦЭМ!$D$39:$D$782,СВЦЭМ!$A$39:$A$782,$A40,СВЦЭМ!$B$39:$B$782,Q$11)+'СЕТ СН'!$F$11+СВЦЭМ!$D$10+'СЕТ СН'!$F$6-'СЕТ СН'!$F$23</f>
        <v>1400.7483170399998</v>
      </c>
      <c r="R40" s="36">
        <f>SUMIFS(СВЦЭМ!$D$39:$D$782,СВЦЭМ!$A$39:$A$782,$A40,СВЦЭМ!$B$39:$B$782,R$11)+'СЕТ СН'!$F$11+СВЦЭМ!$D$10+'СЕТ СН'!$F$6-'СЕТ СН'!$F$23</f>
        <v>1393.2162540699999</v>
      </c>
      <c r="S40" s="36">
        <f>SUMIFS(СВЦЭМ!$D$39:$D$782,СВЦЭМ!$A$39:$A$782,$A40,СВЦЭМ!$B$39:$B$782,S$11)+'СЕТ СН'!$F$11+СВЦЭМ!$D$10+'СЕТ СН'!$F$6-'СЕТ СН'!$F$23</f>
        <v>1394.4922043299998</v>
      </c>
      <c r="T40" s="36">
        <f>SUMIFS(СВЦЭМ!$D$39:$D$782,СВЦЭМ!$A$39:$A$782,$A40,СВЦЭМ!$B$39:$B$782,T$11)+'СЕТ СН'!$F$11+СВЦЭМ!$D$10+'СЕТ СН'!$F$6-'СЕТ СН'!$F$23</f>
        <v>1402.11985708</v>
      </c>
      <c r="U40" s="36">
        <f>SUMIFS(СВЦЭМ!$D$39:$D$782,СВЦЭМ!$A$39:$A$782,$A40,СВЦЭМ!$B$39:$B$782,U$11)+'СЕТ СН'!$F$11+СВЦЭМ!$D$10+'СЕТ СН'!$F$6-'СЕТ СН'!$F$23</f>
        <v>1425.0955593599999</v>
      </c>
      <c r="V40" s="36">
        <f>SUMIFS(СВЦЭМ!$D$39:$D$782,СВЦЭМ!$A$39:$A$782,$A40,СВЦЭМ!$B$39:$B$782,V$11)+'СЕТ СН'!$F$11+СВЦЭМ!$D$10+'СЕТ СН'!$F$6-'СЕТ СН'!$F$23</f>
        <v>1409.0727002199999</v>
      </c>
      <c r="W40" s="36">
        <f>SUMIFS(СВЦЭМ!$D$39:$D$782,СВЦЭМ!$A$39:$A$782,$A40,СВЦЭМ!$B$39:$B$782,W$11)+'СЕТ СН'!$F$11+СВЦЭМ!$D$10+'СЕТ СН'!$F$6-'СЕТ СН'!$F$23</f>
        <v>1440.11312417</v>
      </c>
      <c r="X40" s="36">
        <f>SUMIFS(СВЦЭМ!$D$39:$D$782,СВЦЭМ!$A$39:$A$782,$A40,СВЦЭМ!$B$39:$B$782,X$11)+'СЕТ СН'!$F$11+СВЦЭМ!$D$10+'СЕТ СН'!$F$6-'СЕТ СН'!$F$23</f>
        <v>1504.8964363</v>
      </c>
      <c r="Y40" s="36">
        <f>SUMIFS(СВЦЭМ!$D$39:$D$782,СВЦЭМ!$A$39:$A$782,$A40,СВЦЭМ!$B$39:$B$782,Y$11)+'СЕТ СН'!$F$11+СВЦЭМ!$D$10+'СЕТ СН'!$F$6-'СЕТ СН'!$F$23</f>
        <v>1602.7745060799998</v>
      </c>
    </row>
    <row r="41" spans="1:27" ht="15.75" x14ac:dyDescent="0.2">
      <c r="A41" s="35">
        <f t="shared" si="0"/>
        <v>45137</v>
      </c>
      <c r="B41" s="36">
        <f>SUMIFS(СВЦЭМ!$D$39:$D$782,СВЦЭМ!$A$39:$A$782,$A41,СВЦЭМ!$B$39:$B$782,B$11)+'СЕТ СН'!$F$11+СВЦЭМ!$D$10+'СЕТ СН'!$F$6-'СЕТ СН'!$F$23</f>
        <v>1700.1223765999998</v>
      </c>
      <c r="C41" s="36">
        <f>SUMIFS(СВЦЭМ!$D$39:$D$782,СВЦЭМ!$A$39:$A$782,$A41,СВЦЭМ!$B$39:$B$782,C$11)+'СЕТ СН'!$F$11+СВЦЭМ!$D$10+'СЕТ СН'!$F$6-'СЕТ СН'!$F$23</f>
        <v>1820.50242544</v>
      </c>
      <c r="D41" s="36">
        <f>SUMIFS(СВЦЭМ!$D$39:$D$782,СВЦЭМ!$A$39:$A$782,$A41,СВЦЭМ!$B$39:$B$782,D$11)+'СЕТ СН'!$F$11+СВЦЭМ!$D$10+'СЕТ СН'!$F$6-'СЕТ СН'!$F$23</f>
        <v>1841.0919775999998</v>
      </c>
      <c r="E41" s="36">
        <f>SUMIFS(СВЦЭМ!$D$39:$D$782,СВЦЭМ!$A$39:$A$782,$A41,СВЦЭМ!$B$39:$B$782,E$11)+'СЕТ СН'!$F$11+СВЦЭМ!$D$10+'СЕТ СН'!$F$6-'СЕТ СН'!$F$23</f>
        <v>1906.35430688</v>
      </c>
      <c r="F41" s="36">
        <f>SUMIFS(СВЦЭМ!$D$39:$D$782,СВЦЭМ!$A$39:$A$782,$A41,СВЦЭМ!$B$39:$B$782,F$11)+'СЕТ СН'!$F$11+СВЦЭМ!$D$10+'СЕТ СН'!$F$6-'СЕТ СН'!$F$23</f>
        <v>1919.6205694</v>
      </c>
      <c r="G41" s="36">
        <f>SUMIFS(СВЦЭМ!$D$39:$D$782,СВЦЭМ!$A$39:$A$782,$A41,СВЦЭМ!$B$39:$B$782,G$11)+'СЕТ СН'!$F$11+СВЦЭМ!$D$10+'СЕТ СН'!$F$6-'СЕТ СН'!$F$23</f>
        <v>1912.2035455999999</v>
      </c>
      <c r="H41" s="36">
        <f>SUMIFS(СВЦЭМ!$D$39:$D$782,СВЦЭМ!$A$39:$A$782,$A41,СВЦЭМ!$B$39:$B$782,H$11)+'СЕТ СН'!$F$11+СВЦЭМ!$D$10+'СЕТ СН'!$F$6-'СЕТ СН'!$F$23</f>
        <v>1894.64241376</v>
      </c>
      <c r="I41" s="36">
        <f>SUMIFS(СВЦЭМ!$D$39:$D$782,СВЦЭМ!$A$39:$A$782,$A41,СВЦЭМ!$B$39:$B$782,I$11)+'СЕТ СН'!$F$11+СВЦЭМ!$D$10+'СЕТ СН'!$F$6-'СЕТ СН'!$F$23</f>
        <v>1735.5061370199999</v>
      </c>
      <c r="J41" s="36">
        <f>SUMIFS(СВЦЭМ!$D$39:$D$782,СВЦЭМ!$A$39:$A$782,$A41,СВЦЭМ!$B$39:$B$782,J$11)+'СЕТ СН'!$F$11+СВЦЭМ!$D$10+'СЕТ СН'!$F$6-'СЕТ СН'!$F$23</f>
        <v>1638.3177439199999</v>
      </c>
      <c r="K41" s="36">
        <f>SUMIFS(СВЦЭМ!$D$39:$D$782,СВЦЭМ!$A$39:$A$782,$A41,СВЦЭМ!$B$39:$B$782,K$11)+'СЕТ СН'!$F$11+СВЦЭМ!$D$10+'СЕТ СН'!$F$6-'СЕТ СН'!$F$23</f>
        <v>1424.5811543899999</v>
      </c>
      <c r="L41" s="36">
        <f>SUMIFS(СВЦЭМ!$D$39:$D$782,СВЦЭМ!$A$39:$A$782,$A41,СВЦЭМ!$B$39:$B$782,L$11)+'СЕТ СН'!$F$11+СВЦЭМ!$D$10+'СЕТ СН'!$F$6-'СЕТ СН'!$F$23</f>
        <v>1401.2805422499998</v>
      </c>
      <c r="M41" s="36">
        <f>SUMIFS(СВЦЭМ!$D$39:$D$782,СВЦЭМ!$A$39:$A$782,$A41,СВЦЭМ!$B$39:$B$782,M$11)+'СЕТ СН'!$F$11+СВЦЭМ!$D$10+'СЕТ СН'!$F$6-'СЕТ СН'!$F$23</f>
        <v>1431.50085014</v>
      </c>
      <c r="N41" s="36">
        <f>SUMIFS(СВЦЭМ!$D$39:$D$782,СВЦЭМ!$A$39:$A$782,$A41,СВЦЭМ!$B$39:$B$782,N$11)+'СЕТ СН'!$F$11+СВЦЭМ!$D$10+'СЕТ СН'!$F$6-'СЕТ СН'!$F$23</f>
        <v>1471.2380089599999</v>
      </c>
      <c r="O41" s="36">
        <f>SUMIFS(СВЦЭМ!$D$39:$D$782,СВЦЭМ!$A$39:$A$782,$A41,СВЦЭМ!$B$39:$B$782,O$11)+'СЕТ СН'!$F$11+СВЦЭМ!$D$10+'СЕТ СН'!$F$6-'СЕТ СН'!$F$23</f>
        <v>1489.37467477</v>
      </c>
      <c r="P41" s="36">
        <f>SUMIFS(СВЦЭМ!$D$39:$D$782,СВЦЭМ!$A$39:$A$782,$A41,СВЦЭМ!$B$39:$B$782,P$11)+'СЕТ СН'!$F$11+СВЦЭМ!$D$10+'СЕТ СН'!$F$6-'СЕТ СН'!$F$23</f>
        <v>1515.0953924799999</v>
      </c>
      <c r="Q41" s="36">
        <f>SUMIFS(СВЦЭМ!$D$39:$D$782,СВЦЭМ!$A$39:$A$782,$A41,СВЦЭМ!$B$39:$B$782,Q$11)+'СЕТ СН'!$F$11+СВЦЭМ!$D$10+'СЕТ СН'!$F$6-'СЕТ СН'!$F$23</f>
        <v>1519.36419512</v>
      </c>
      <c r="R41" s="36">
        <f>SUMIFS(СВЦЭМ!$D$39:$D$782,СВЦЭМ!$A$39:$A$782,$A41,СВЦЭМ!$B$39:$B$782,R$11)+'СЕТ СН'!$F$11+СВЦЭМ!$D$10+'СЕТ СН'!$F$6-'СЕТ СН'!$F$23</f>
        <v>1509.7988744199999</v>
      </c>
      <c r="S41" s="36">
        <f>SUMIFS(СВЦЭМ!$D$39:$D$782,СВЦЭМ!$A$39:$A$782,$A41,СВЦЭМ!$B$39:$B$782,S$11)+'СЕТ СН'!$F$11+СВЦЭМ!$D$10+'СЕТ СН'!$F$6-'СЕТ СН'!$F$23</f>
        <v>1508.88744905</v>
      </c>
      <c r="T41" s="36">
        <f>SUMIFS(СВЦЭМ!$D$39:$D$782,СВЦЭМ!$A$39:$A$782,$A41,СВЦЭМ!$B$39:$B$782,T$11)+'СЕТ СН'!$F$11+СВЦЭМ!$D$10+'СЕТ СН'!$F$6-'СЕТ СН'!$F$23</f>
        <v>1498.7990936599999</v>
      </c>
      <c r="U41" s="36">
        <f>SUMIFS(СВЦЭМ!$D$39:$D$782,СВЦЭМ!$A$39:$A$782,$A41,СВЦЭМ!$B$39:$B$782,U$11)+'СЕТ СН'!$F$11+СВЦЭМ!$D$10+'СЕТ СН'!$F$6-'СЕТ СН'!$F$23</f>
        <v>1503.5393509199998</v>
      </c>
      <c r="V41" s="36">
        <f>SUMIFS(СВЦЭМ!$D$39:$D$782,СВЦЭМ!$A$39:$A$782,$A41,СВЦЭМ!$B$39:$B$782,V$11)+'СЕТ СН'!$F$11+СВЦЭМ!$D$10+'СЕТ СН'!$F$6-'СЕТ СН'!$F$23</f>
        <v>1497.9926483899999</v>
      </c>
      <c r="W41" s="36">
        <f>SUMIFS(СВЦЭМ!$D$39:$D$782,СВЦЭМ!$A$39:$A$782,$A41,СВЦЭМ!$B$39:$B$782,W$11)+'СЕТ СН'!$F$11+СВЦЭМ!$D$10+'СЕТ СН'!$F$6-'СЕТ СН'!$F$23</f>
        <v>1472.6477228799999</v>
      </c>
      <c r="X41" s="36">
        <f>SUMIFS(СВЦЭМ!$D$39:$D$782,СВЦЭМ!$A$39:$A$782,$A41,СВЦЭМ!$B$39:$B$782,X$11)+'СЕТ СН'!$F$11+СВЦЭМ!$D$10+'СЕТ СН'!$F$6-'СЕТ СН'!$F$23</f>
        <v>1538.6966444099999</v>
      </c>
      <c r="Y41" s="36">
        <f>SUMIFS(СВЦЭМ!$D$39:$D$782,СВЦЭМ!$A$39:$A$782,$A41,СВЦЭМ!$B$39:$B$782,Y$11)+'СЕТ СН'!$F$11+СВЦЭМ!$D$10+'СЕТ СН'!$F$6-'СЕТ СН'!$F$23</f>
        <v>1638.0419789099999</v>
      </c>
    </row>
    <row r="42" spans="1:27" ht="15.75" x14ac:dyDescent="0.2">
      <c r="A42" s="35">
        <f t="shared" si="0"/>
        <v>45138</v>
      </c>
      <c r="B42" s="36">
        <f>SUMIFS(СВЦЭМ!$D$39:$D$782,СВЦЭМ!$A$39:$A$782,$A42,СВЦЭМ!$B$39:$B$782,B$11)+'СЕТ СН'!$F$11+СВЦЭМ!$D$10+'СЕТ СН'!$F$6-'СЕТ СН'!$F$23</f>
        <v>1679.6020144399999</v>
      </c>
      <c r="C42" s="36">
        <f>SUMIFS(СВЦЭМ!$D$39:$D$782,СВЦЭМ!$A$39:$A$782,$A42,СВЦЭМ!$B$39:$B$782,C$11)+'СЕТ СН'!$F$11+СВЦЭМ!$D$10+'СЕТ СН'!$F$6-'СЕТ СН'!$F$23</f>
        <v>1757.3698449899998</v>
      </c>
      <c r="D42" s="36">
        <f>SUMIFS(СВЦЭМ!$D$39:$D$782,СВЦЭМ!$A$39:$A$782,$A42,СВЦЭМ!$B$39:$B$782,D$11)+'СЕТ СН'!$F$11+СВЦЭМ!$D$10+'СЕТ СН'!$F$6-'СЕТ СН'!$F$23</f>
        <v>1902.03665196</v>
      </c>
      <c r="E42" s="36">
        <f>SUMIFS(СВЦЭМ!$D$39:$D$782,СВЦЭМ!$A$39:$A$782,$A42,СВЦЭМ!$B$39:$B$782,E$11)+'СЕТ СН'!$F$11+СВЦЭМ!$D$10+'СЕТ СН'!$F$6-'СЕТ СН'!$F$23</f>
        <v>1934.3315212299999</v>
      </c>
      <c r="F42" s="36">
        <f>SUMIFS(СВЦЭМ!$D$39:$D$782,СВЦЭМ!$A$39:$A$782,$A42,СВЦЭМ!$B$39:$B$782,F$11)+'СЕТ СН'!$F$11+СВЦЭМ!$D$10+'СЕТ СН'!$F$6-'СЕТ СН'!$F$23</f>
        <v>1935.1494345599999</v>
      </c>
      <c r="G42" s="36">
        <f>SUMIFS(СВЦЭМ!$D$39:$D$782,СВЦЭМ!$A$39:$A$782,$A42,СВЦЭМ!$B$39:$B$782,G$11)+'СЕТ СН'!$F$11+СВЦЭМ!$D$10+'СЕТ СН'!$F$6-'СЕТ СН'!$F$23</f>
        <v>1946.0828457799998</v>
      </c>
      <c r="H42" s="36">
        <f>SUMIFS(СВЦЭМ!$D$39:$D$782,СВЦЭМ!$A$39:$A$782,$A42,СВЦЭМ!$B$39:$B$782,H$11)+'СЕТ СН'!$F$11+СВЦЭМ!$D$10+'СЕТ СН'!$F$6-'СЕТ СН'!$F$23</f>
        <v>1977.1255164699999</v>
      </c>
      <c r="I42" s="36">
        <f>SUMIFS(СВЦЭМ!$D$39:$D$782,СВЦЭМ!$A$39:$A$782,$A42,СВЦЭМ!$B$39:$B$782,I$11)+'СЕТ СН'!$F$11+СВЦЭМ!$D$10+'СЕТ СН'!$F$6-'СЕТ СН'!$F$23</f>
        <v>1696.0906725499999</v>
      </c>
      <c r="J42" s="36">
        <f>SUMIFS(СВЦЭМ!$D$39:$D$782,СВЦЭМ!$A$39:$A$782,$A42,СВЦЭМ!$B$39:$B$782,J$11)+'СЕТ СН'!$F$11+СВЦЭМ!$D$10+'СЕТ СН'!$F$6-'СЕТ СН'!$F$23</f>
        <v>1617.67100069</v>
      </c>
      <c r="K42" s="36">
        <f>SUMIFS(СВЦЭМ!$D$39:$D$782,СВЦЭМ!$A$39:$A$782,$A42,СВЦЭМ!$B$39:$B$782,K$11)+'СЕТ СН'!$F$11+СВЦЭМ!$D$10+'СЕТ СН'!$F$6-'СЕТ СН'!$F$23</f>
        <v>1598.6711229299999</v>
      </c>
      <c r="L42" s="36">
        <f>SUMIFS(СВЦЭМ!$D$39:$D$782,СВЦЭМ!$A$39:$A$782,$A42,СВЦЭМ!$B$39:$B$782,L$11)+'СЕТ СН'!$F$11+СВЦЭМ!$D$10+'СЕТ СН'!$F$6-'СЕТ СН'!$F$23</f>
        <v>1555.04066382</v>
      </c>
      <c r="M42" s="36">
        <f>SUMIFS(СВЦЭМ!$D$39:$D$782,СВЦЭМ!$A$39:$A$782,$A42,СВЦЭМ!$B$39:$B$782,M$11)+'СЕТ СН'!$F$11+СВЦЭМ!$D$10+'СЕТ СН'!$F$6-'СЕТ СН'!$F$23</f>
        <v>1545.0341860399999</v>
      </c>
      <c r="N42" s="36">
        <f>SUMIFS(СВЦЭМ!$D$39:$D$782,СВЦЭМ!$A$39:$A$782,$A42,СВЦЭМ!$B$39:$B$782,N$11)+'СЕТ СН'!$F$11+СВЦЭМ!$D$10+'СЕТ СН'!$F$6-'СЕТ СН'!$F$23</f>
        <v>1534.0845085899998</v>
      </c>
      <c r="O42" s="36">
        <f>SUMIFS(СВЦЭМ!$D$39:$D$782,СВЦЭМ!$A$39:$A$782,$A42,СВЦЭМ!$B$39:$B$782,O$11)+'СЕТ СН'!$F$11+СВЦЭМ!$D$10+'СЕТ СН'!$F$6-'СЕТ СН'!$F$23</f>
        <v>1528.6618085299999</v>
      </c>
      <c r="P42" s="36">
        <f>SUMIFS(СВЦЭМ!$D$39:$D$782,СВЦЭМ!$A$39:$A$782,$A42,СВЦЭМ!$B$39:$B$782,P$11)+'СЕТ СН'!$F$11+СВЦЭМ!$D$10+'СЕТ СН'!$F$6-'СЕТ СН'!$F$23</f>
        <v>1534.47806137</v>
      </c>
      <c r="Q42" s="36">
        <f>SUMIFS(СВЦЭМ!$D$39:$D$782,СВЦЭМ!$A$39:$A$782,$A42,СВЦЭМ!$B$39:$B$782,Q$11)+'СЕТ СН'!$F$11+СВЦЭМ!$D$10+'СЕТ СН'!$F$6-'СЕТ СН'!$F$23</f>
        <v>1502.4219398999999</v>
      </c>
      <c r="R42" s="36">
        <f>SUMIFS(СВЦЭМ!$D$39:$D$782,СВЦЭМ!$A$39:$A$782,$A42,СВЦЭМ!$B$39:$B$782,R$11)+'СЕТ СН'!$F$11+СВЦЭМ!$D$10+'СЕТ СН'!$F$6-'СЕТ СН'!$F$23</f>
        <v>1508.8890451499999</v>
      </c>
      <c r="S42" s="36">
        <f>SUMIFS(СВЦЭМ!$D$39:$D$782,СВЦЭМ!$A$39:$A$782,$A42,СВЦЭМ!$B$39:$B$782,S$11)+'СЕТ СН'!$F$11+СВЦЭМ!$D$10+'СЕТ СН'!$F$6-'СЕТ СН'!$F$23</f>
        <v>1525.6809466099999</v>
      </c>
      <c r="T42" s="36">
        <f>SUMIFS(СВЦЭМ!$D$39:$D$782,СВЦЭМ!$A$39:$A$782,$A42,СВЦЭМ!$B$39:$B$782,T$11)+'СЕТ СН'!$F$11+СВЦЭМ!$D$10+'СЕТ СН'!$F$6-'СЕТ СН'!$F$23</f>
        <v>1555.01268598</v>
      </c>
      <c r="U42" s="36">
        <f>SUMIFS(СВЦЭМ!$D$39:$D$782,СВЦЭМ!$A$39:$A$782,$A42,СВЦЭМ!$B$39:$B$782,U$11)+'СЕТ СН'!$F$11+СВЦЭМ!$D$10+'СЕТ СН'!$F$6-'СЕТ СН'!$F$23</f>
        <v>1586.5091452299998</v>
      </c>
      <c r="V42" s="36">
        <f>SUMIFS(СВЦЭМ!$D$39:$D$782,СВЦЭМ!$A$39:$A$782,$A42,СВЦЭМ!$B$39:$B$782,V$11)+'СЕТ СН'!$F$11+СВЦЭМ!$D$10+'СЕТ СН'!$F$6-'СЕТ СН'!$F$23</f>
        <v>1583.5819759599999</v>
      </c>
      <c r="W42" s="36">
        <f>SUMIFS(СВЦЭМ!$D$39:$D$782,СВЦЭМ!$A$39:$A$782,$A42,СВЦЭМ!$B$39:$B$782,W$11)+'СЕТ СН'!$F$11+СВЦЭМ!$D$10+'СЕТ СН'!$F$6-'СЕТ СН'!$F$23</f>
        <v>1546.2795074399999</v>
      </c>
      <c r="X42" s="36">
        <f>SUMIFS(СВЦЭМ!$D$39:$D$782,СВЦЭМ!$A$39:$A$782,$A42,СВЦЭМ!$B$39:$B$782,X$11)+'СЕТ СН'!$F$11+СВЦЭМ!$D$10+'СЕТ СН'!$F$6-'СЕТ СН'!$F$23</f>
        <v>1619.4549205999999</v>
      </c>
      <c r="Y42" s="36">
        <f>SUMIFS(СВЦЭМ!$D$39:$D$782,СВЦЭМ!$A$39:$A$782,$A42,СВЦЭМ!$B$39:$B$782,Y$11)+'СЕТ СН'!$F$11+СВЦЭМ!$D$10+'СЕТ СН'!$F$6-'СЕТ СН'!$F$23</f>
        <v>1750.3454176599998</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01.07.2023</v>
      </c>
      <c r="B48" s="36">
        <f>SUMIFS(СВЦЭМ!$D$39:$D$782,СВЦЭМ!$A$39:$A$782,$A48,СВЦЭМ!$B$39:$B$782,B$47)+'СЕТ СН'!$G$11+СВЦЭМ!$D$10+'СЕТ СН'!$G$6-'СЕТ СН'!$G$23</f>
        <v>1799.5796375299999</v>
      </c>
      <c r="C48" s="36">
        <f>SUMIFS(СВЦЭМ!$D$39:$D$782,СВЦЭМ!$A$39:$A$782,$A48,СВЦЭМ!$B$39:$B$782,C$47)+'СЕТ СН'!$G$11+СВЦЭМ!$D$10+'СЕТ СН'!$G$6-'СЕТ СН'!$G$23</f>
        <v>1882.19702542</v>
      </c>
      <c r="D48" s="36">
        <f>SUMIFS(СВЦЭМ!$D$39:$D$782,СВЦЭМ!$A$39:$A$782,$A48,СВЦЭМ!$B$39:$B$782,D$47)+'СЕТ СН'!$G$11+СВЦЭМ!$D$10+'СЕТ СН'!$G$6-'СЕТ СН'!$G$23</f>
        <v>1913.3366124500001</v>
      </c>
      <c r="E48" s="36">
        <f>SUMIFS(СВЦЭМ!$D$39:$D$782,СВЦЭМ!$A$39:$A$782,$A48,СВЦЭМ!$B$39:$B$782,E$47)+'СЕТ СН'!$G$11+СВЦЭМ!$D$10+'СЕТ СН'!$G$6-'СЕТ СН'!$G$23</f>
        <v>1910.63579908</v>
      </c>
      <c r="F48" s="36">
        <f>SUMIFS(СВЦЭМ!$D$39:$D$782,СВЦЭМ!$A$39:$A$782,$A48,СВЦЭМ!$B$39:$B$782,F$47)+'СЕТ СН'!$G$11+СВЦЭМ!$D$10+'СЕТ СН'!$G$6-'СЕТ СН'!$G$23</f>
        <v>1912.6884004000001</v>
      </c>
      <c r="G48" s="36">
        <f>SUMIFS(СВЦЭМ!$D$39:$D$782,СВЦЭМ!$A$39:$A$782,$A48,СВЦЭМ!$B$39:$B$782,G$47)+'СЕТ СН'!$G$11+СВЦЭМ!$D$10+'СЕТ СН'!$G$6-'СЕТ СН'!$G$23</f>
        <v>1914.2517001599999</v>
      </c>
      <c r="H48" s="36">
        <f>SUMIFS(СВЦЭМ!$D$39:$D$782,СВЦЭМ!$A$39:$A$782,$A48,СВЦЭМ!$B$39:$B$782,H$47)+'СЕТ СН'!$G$11+СВЦЭМ!$D$10+'СЕТ СН'!$G$6-'СЕТ СН'!$G$23</f>
        <v>1919.45289566</v>
      </c>
      <c r="I48" s="36">
        <f>SUMIFS(СВЦЭМ!$D$39:$D$782,СВЦЭМ!$A$39:$A$782,$A48,СВЦЭМ!$B$39:$B$782,I$47)+'СЕТ СН'!$G$11+СВЦЭМ!$D$10+'СЕТ СН'!$G$6-'СЕТ СН'!$G$23</f>
        <v>1817.50177431</v>
      </c>
      <c r="J48" s="36">
        <f>SUMIFS(СВЦЭМ!$D$39:$D$782,СВЦЭМ!$A$39:$A$782,$A48,СВЦЭМ!$B$39:$B$782,J$47)+'СЕТ СН'!$G$11+СВЦЭМ!$D$10+'СЕТ СН'!$G$6-'СЕТ СН'!$G$23</f>
        <v>1698.3449375600001</v>
      </c>
      <c r="K48" s="36">
        <f>SUMIFS(СВЦЭМ!$D$39:$D$782,СВЦЭМ!$A$39:$A$782,$A48,СВЦЭМ!$B$39:$B$782,K$47)+'СЕТ СН'!$G$11+СВЦЭМ!$D$10+'СЕТ СН'!$G$6-'СЕТ СН'!$G$23</f>
        <v>1628.51714885</v>
      </c>
      <c r="L48" s="36">
        <f>SUMIFS(СВЦЭМ!$D$39:$D$782,СВЦЭМ!$A$39:$A$782,$A48,СВЦЭМ!$B$39:$B$782,L$47)+'СЕТ СН'!$G$11+СВЦЭМ!$D$10+'СЕТ СН'!$G$6-'СЕТ СН'!$G$23</f>
        <v>1583.95654107</v>
      </c>
      <c r="M48" s="36">
        <f>SUMIFS(СВЦЭМ!$D$39:$D$782,СВЦЭМ!$A$39:$A$782,$A48,СВЦЭМ!$B$39:$B$782,M$47)+'СЕТ СН'!$G$11+СВЦЭМ!$D$10+'СЕТ СН'!$G$6-'СЕТ СН'!$G$23</f>
        <v>1559.0772092499999</v>
      </c>
      <c r="N48" s="36">
        <f>SUMIFS(СВЦЭМ!$D$39:$D$782,СВЦЭМ!$A$39:$A$782,$A48,СВЦЭМ!$B$39:$B$782,N$47)+'СЕТ СН'!$G$11+СВЦЭМ!$D$10+'СЕТ СН'!$G$6-'СЕТ СН'!$G$23</f>
        <v>1548.2380746399999</v>
      </c>
      <c r="O48" s="36">
        <f>SUMIFS(СВЦЭМ!$D$39:$D$782,СВЦЭМ!$A$39:$A$782,$A48,СВЦЭМ!$B$39:$B$782,O$47)+'СЕТ СН'!$G$11+СВЦЭМ!$D$10+'СЕТ СН'!$G$6-'СЕТ СН'!$G$23</f>
        <v>1559.60810866</v>
      </c>
      <c r="P48" s="36">
        <f>SUMIFS(СВЦЭМ!$D$39:$D$782,СВЦЭМ!$A$39:$A$782,$A48,СВЦЭМ!$B$39:$B$782,P$47)+'СЕТ СН'!$G$11+СВЦЭМ!$D$10+'СЕТ СН'!$G$6-'СЕТ СН'!$G$23</f>
        <v>1568.58707749</v>
      </c>
      <c r="Q48" s="36">
        <f>SUMIFS(СВЦЭМ!$D$39:$D$782,СВЦЭМ!$A$39:$A$782,$A48,СВЦЭМ!$B$39:$B$782,Q$47)+'СЕТ СН'!$G$11+СВЦЭМ!$D$10+'СЕТ СН'!$G$6-'СЕТ СН'!$G$23</f>
        <v>1566.7267443400001</v>
      </c>
      <c r="R48" s="36">
        <f>SUMIFS(СВЦЭМ!$D$39:$D$782,СВЦЭМ!$A$39:$A$782,$A48,СВЦЭМ!$B$39:$B$782,R$47)+'СЕТ СН'!$G$11+СВЦЭМ!$D$10+'СЕТ СН'!$G$6-'СЕТ СН'!$G$23</f>
        <v>1554.33907619</v>
      </c>
      <c r="S48" s="36">
        <f>SUMIFS(СВЦЭМ!$D$39:$D$782,СВЦЭМ!$A$39:$A$782,$A48,СВЦЭМ!$B$39:$B$782,S$47)+'СЕТ СН'!$G$11+СВЦЭМ!$D$10+'СЕТ СН'!$G$6-'СЕТ СН'!$G$23</f>
        <v>1556.6391924899999</v>
      </c>
      <c r="T48" s="36">
        <f>SUMIFS(СВЦЭМ!$D$39:$D$782,СВЦЭМ!$A$39:$A$782,$A48,СВЦЭМ!$B$39:$B$782,T$47)+'СЕТ СН'!$G$11+СВЦЭМ!$D$10+'СЕТ СН'!$G$6-'СЕТ СН'!$G$23</f>
        <v>1565.4021276200001</v>
      </c>
      <c r="U48" s="36">
        <f>SUMIFS(СВЦЭМ!$D$39:$D$782,СВЦЭМ!$A$39:$A$782,$A48,СВЦЭМ!$B$39:$B$782,U$47)+'СЕТ СН'!$G$11+СВЦЭМ!$D$10+'СЕТ СН'!$G$6-'СЕТ СН'!$G$23</f>
        <v>1580.8104935900001</v>
      </c>
      <c r="V48" s="36">
        <f>SUMIFS(СВЦЭМ!$D$39:$D$782,СВЦЭМ!$A$39:$A$782,$A48,СВЦЭМ!$B$39:$B$782,V$47)+'СЕТ СН'!$G$11+СВЦЭМ!$D$10+'СЕТ СН'!$G$6-'СЕТ СН'!$G$23</f>
        <v>1590.3643278500001</v>
      </c>
      <c r="W48" s="36">
        <f>SUMIFS(СВЦЭМ!$D$39:$D$782,СВЦЭМ!$A$39:$A$782,$A48,СВЦЭМ!$B$39:$B$782,W$47)+'СЕТ СН'!$G$11+СВЦЭМ!$D$10+'СЕТ СН'!$G$6-'СЕТ СН'!$G$23</f>
        <v>1567.1596775999999</v>
      </c>
      <c r="X48" s="36">
        <f>SUMIFS(СВЦЭМ!$D$39:$D$782,СВЦЭМ!$A$39:$A$782,$A48,СВЦЭМ!$B$39:$B$782,X$47)+'СЕТ СН'!$G$11+СВЦЭМ!$D$10+'СЕТ СН'!$G$6-'СЕТ СН'!$G$23</f>
        <v>1612.4912157700001</v>
      </c>
      <c r="Y48" s="36">
        <f>SUMIFS(СВЦЭМ!$D$39:$D$782,СВЦЭМ!$A$39:$A$782,$A48,СВЦЭМ!$B$39:$B$782,Y$47)+'СЕТ СН'!$G$11+СВЦЭМ!$D$10+'СЕТ СН'!$G$6-'СЕТ СН'!$G$23</f>
        <v>1682.1320440699999</v>
      </c>
      <c r="AA48" s="45"/>
    </row>
    <row r="49" spans="1:25" ht="15.75" x14ac:dyDescent="0.2">
      <c r="A49" s="35">
        <f>A48+1</f>
        <v>45109</v>
      </c>
      <c r="B49" s="36">
        <f>SUMIFS(СВЦЭМ!$D$39:$D$782,СВЦЭМ!$A$39:$A$782,$A49,СВЦЭМ!$B$39:$B$782,B$47)+'СЕТ СН'!$G$11+СВЦЭМ!$D$10+'СЕТ СН'!$G$6-'СЕТ СН'!$G$23</f>
        <v>1578.97247055</v>
      </c>
      <c r="C49" s="36">
        <f>SUMIFS(СВЦЭМ!$D$39:$D$782,СВЦЭМ!$A$39:$A$782,$A49,СВЦЭМ!$B$39:$B$782,C$47)+'СЕТ СН'!$G$11+СВЦЭМ!$D$10+'СЕТ СН'!$G$6-'СЕТ СН'!$G$23</f>
        <v>1644.7658542300001</v>
      </c>
      <c r="D49" s="36">
        <f>SUMIFS(СВЦЭМ!$D$39:$D$782,СВЦЭМ!$A$39:$A$782,$A49,СВЦЭМ!$B$39:$B$782,D$47)+'СЕТ СН'!$G$11+СВЦЭМ!$D$10+'СЕТ СН'!$G$6-'СЕТ СН'!$G$23</f>
        <v>1699.6169358699999</v>
      </c>
      <c r="E49" s="36">
        <f>SUMIFS(СВЦЭМ!$D$39:$D$782,СВЦЭМ!$A$39:$A$782,$A49,СВЦЭМ!$B$39:$B$782,E$47)+'СЕТ СН'!$G$11+СВЦЭМ!$D$10+'СЕТ СН'!$G$6-'СЕТ СН'!$G$23</f>
        <v>1732.2488553400001</v>
      </c>
      <c r="F49" s="36">
        <f>SUMIFS(СВЦЭМ!$D$39:$D$782,СВЦЭМ!$A$39:$A$782,$A49,СВЦЭМ!$B$39:$B$782,F$47)+'СЕТ СН'!$G$11+СВЦЭМ!$D$10+'СЕТ СН'!$G$6-'СЕТ СН'!$G$23</f>
        <v>1724.0515338099999</v>
      </c>
      <c r="G49" s="36">
        <f>SUMIFS(СВЦЭМ!$D$39:$D$782,СВЦЭМ!$A$39:$A$782,$A49,СВЦЭМ!$B$39:$B$782,G$47)+'СЕТ СН'!$G$11+СВЦЭМ!$D$10+'СЕТ СН'!$G$6-'СЕТ СН'!$G$23</f>
        <v>1697.41868832</v>
      </c>
      <c r="H49" s="36">
        <f>SUMIFS(СВЦЭМ!$D$39:$D$782,СВЦЭМ!$A$39:$A$782,$A49,СВЦЭМ!$B$39:$B$782,H$47)+'СЕТ СН'!$G$11+СВЦЭМ!$D$10+'СЕТ СН'!$G$6-'СЕТ СН'!$G$23</f>
        <v>1726.9451520099999</v>
      </c>
      <c r="I49" s="36">
        <f>SUMIFS(СВЦЭМ!$D$39:$D$782,СВЦЭМ!$A$39:$A$782,$A49,СВЦЭМ!$B$39:$B$782,I$47)+'СЕТ СН'!$G$11+СВЦЭМ!$D$10+'СЕТ СН'!$G$6-'СЕТ СН'!$G$23</f>
        <v>1716.1062434800001</v>
      </c>
      <c r="J49" s="36">
        <f>SUMIFS(СВЦЭМ!$D$39:$D$782,СВЦЭМ!$A$39:$A$782,$A49,СВЦЭМ!$B$39:$B$782,J$47)+'СЕТ СН'!$G$11+СВЦЭМ!$D$10+'СЕТ СН'!$G$6-'СЕТ СН'!$G$23</f>
        <v>1618.3762354099999</v>
      </c>
      <c r="K49" s="36">
        <f>SUMIFS(СВЦЭМ!$D$39:$D$782,СВЦЭМ!$A$39:$A$782,$A49,СВЦЭМ!$B$39:$B$782,K$47)+'СЕТ СН'!$G$11+СВЦЭМ!$D$10+'СЕТ СН'!$G$6-'СЕТ СН'!$G$23</f>
        <v>1559.2022947800001</v>
      </c>
      <c r="L49" s="36">
        <f>SUMIFS(СВЦЭМ!$D$39:$D$782,СВЦЭМ!$A$39:$A$782,$A49,СВЦЭМ!$B$39:$B$782,L$47)+'СЕТ СН'!$G$11+СВЦЭМ!$D$10+'СЕТ СН'!$G$6-'СЕТ СН'!$G$23</f>
        <v>1503.7815848299999</v>
      </c>
      <c r="M49" s="36">
        <f>SUMIFS(СВЦЭМ!$D$39:$D$782,СВЦЭМ!$A$39:$A$782,$A49,СВЦЭМ!$B$39:$B$782,M$47)+'СЕТ СН'!$G$11+СВЦЭМ!$D$10+'СЕТ СН'!$G$6-'СЕТ СН'!$G$23</f>
        <v>1476.4114362</v>
      </c>
      <c r="N49" s="36">
        <f>SUMIFS(СВЦЭМ!$D$39:$D$782,СВЦЭМ!$A$39:$A$782,$A49,СВЦЭМ!$B$39:$B$782,N$47)+'СЕТ СН'!$G$11+СВЦЭМ!$D$10+'СЕТ СН'!$G$6-'СЕТ СН'!$G$23</f>
        <v>1461.14545058</v>
      </c>
      <c r="O49" s="36">
        <f>SUMIFS(СВЦЭМ!$D$39:$D$782,СВЦЭМ!$A$39:$A$782,$A49,СВЦЭМ!$B$39:$B$782,O$47)+'СЕТ СН'!$G$11+СВЦЭМ!$D$10+'СЕТ СН'!$G$6-'СЕТ СН'!$G$23</f>
        <v>1463.16985346</v>
      </c>
      <c r="P49" s="36">
        <f>SUMIFS(СВЦЭМ!$D$39:$D$782,СВЦЭМ!$A$39:$A$782,$A49,СВЦЭМ!$B$39:$B$782,P$47)+'СЕТ СН'!$G$11+СВЦЭМ!$D$10+'СЕТ СН'!$G$6-'СЕТ СН'!$G$23</f>
        <v>1479.4883242399999</v>
      </c>
      <c r="Q49" s="36">
        <f>SUMIFS(СВЦЭМ!$D$39:$D$782,СВЦЭМ!$A$39:$A$782,$A49,СВЦЭМ!$B$39:$B$782,Q$47)+'СЕТ СН'!$G$11+СВЦЭМ!$D$10+'СЕТ СН'!$G$6-'СЕТ СН'!$G$23</f>
        <v>1477.2318032200001</v>
      </c>
      <c r="R49" s="36">
        <f>SUMIFS(СВЦЭМ!$D$39:$D$782,СВЦЭМ!$A$39:$A$782,$A49,СВЦЭМ!$B$39:$B$782,R$47)+'СЕТ СН'!$G$11+СВЦЭМ!$D$10+'СЕТ СН'!$G$6-'СЕТ СН'!$G$23</f>
        <v>1476.1027458999999</v>
      </c>
      <c r="S49" s="36">
        <f>SUMIFS(СВЦЭМ!$D$39:$D$782,СВЦЭМ!$A$39:$A$782,$A49,СВЦЭМ!$B$39:$B$782,S$47)+'СЕТ СН'!$G$11+СВЦЭМ!$D$10+'СЕТ СН'!$G$6-'СЕТ СН'!$G$23</f>
        <v>1481.0429267899999</v>
      </c>
      <c r="T49" s="36">
        <f>SUMIFS(СВЦЭМ!$D$39:$D$782,СВЦЭМ!$A$39:$A$782,$A49,СВЦЭМ!$B$39:$B$782,T$47)+'СЕТ СН'!$G$11+СВЦЭМ!$D$10+'СЕТ СН'!$G$6-'СЕТ СН'!$G$23</f>
        <v>1471.41162485</v>
      </c>
      <c r="U49" s="36">
        <f>SUMIFS(СВЦЭМ!$D$39:$D$782,СВЦЭМ!$A$39:$A$782,$A49,СВЦЭМ!$B$39:$B$782,U$47)+'СЕТ СН'!$G$11+СВЦЭМ!$D$10+'СЕТ СН'!$G$6-'СЕТ СН'!$G$23</f>
        <v>1478.52358196</v>
      </c>
      <c r="V49" s="36">
        <f>SUMIFS(СВЦЭМ!$D$39:$D$782,СВЦЭМ!$A$39:$A$782,$A49,СВЦЭМ!$B$39:$B$782,V$47)+'СЕТ СН'!$G$11+СВЦЭМ!$D$10+'СЕТ СН'!$G$6-'СЕТ СН'!$G$23</f>
        <v>1482.1464450999999</v>
      </c>
      <c r="W49" s="36">
        <f>SUMIFS(СВЦЭМ!$D$39:$D$782,СВЦЭМ!$A$39:$A$782,$A49,СВЦЭМ!$B$39:$B$782,W$47)+'СЕТ СН'!$G$11+СВЦЭМ!$D$10+'СЕТ СН'!$G$6-'СЕТ СН'!$G$23</f>
        <v>1463.7590170999999</v>
      </c>
      <c r="X49" s="36">
        <f>SUMIFS(СВЦЭМ!$D$39:$D$782,СВЦЭМ!$A$39:$A$782,$A49,СВЦЭМ!$B$39:$B$782,X$47)+'СЕТ СН'!$G$11+СВЦЭМ!$D$10+'СЕТ СН'!$G$6-'СЕТ СН'!$G$23</f>
        <v>1494.9373835399999</v>
      </c>
      <c r="Y49" s="36">
        <f>SUMIFS(СВЦЭМ!$D$39:$D$782,СВЦЭМ!$A$39:$A$782,$A49,СВЦЭМ!$B$39:$B$782,Y$47)+'СЕТ СН'!$G$11+СВЦЭМ!$D$10+'СЕТ СН'!$G$6-'СЕТ СН'!$G$23</f>
        <v>1583.7684261899999</v>
      </c>
    </row>
    <row r="50" spans="1:25" ht="15.75" x14ac:dyDescent="0.2">
      <c r="A50" s="35">
        <f t="shared" ref="A50:A78" si="1">A49+1</f>
        <v>45110</v>
      </c>
      <c r="B50" s="36">
        <f>SUMIFS(СВЦЭМ!$D$39:$D$782,СВЦЭМ!$A$39:$A$782,$A50,СВЦЭМ!$B$39:$B$782,B$47)+'СЕТ СН'!$G$11+СВЦЭМ!$D$10+'СЕТ СН'!$G$6-'СЕТ СН'!$G$23</f>
        <v>1701.2323580699999</v>
      </c>
      <c r="C50" s="36">
        <f>SUMIFS(СВЦЭМ!$D$39:$D$782,СВЦЭМ!$A$39:$A$782,$A50,СВЦЭМ!$B$39:$B$782,C$47)+'СЕТ СН'!$G$11+СВЦЭМ!$D$10+'СЕТ СН'!$G$6-'СЕТ СН'!$G$23</f>
        <v>1767.3207053199999</v>
      </c>
      <c r="D50" s="36">
        <f>SUMIFS(СВЦЭМ!$D$39:$D$782,СВЦЭМ!$A$39:$A$782,$A50,СВЦЭМ!$B$39:$B$782,D$47)+'СЕТ СН'!$G$11+СВЦЭМ!$D$10+'СЕТ СН'!$G$6-'СЕТ СН'!$G$23</f>
        <v>1802.2150073</v>
      </c>
      <c r="E50" s="36">
        <f>SUMIFS(СВЦЭМ!$D$39:$D$782,СВЦЭМ!$A$39:$A$782,$A50,СВЦЭМ!$B$39:$B$782,E$47)+'СЕТ СН'!$G$11+СВЦЭМ!$D$10+'СЕТ СН'!$G$6-'СЕТ СН'!$G$23</f>
        <v>1827.9726802600001</v>
      </c>
      <c r="F50" s="36">
        <f>SUMIFS(СВЦЭМ!$D$39:$D$782,СВЦЭМ!$A$39:$A$782,$A50,СВЦЭМ!$B$39:$B$782,F$47)+'СЕТ СН'!$G$11+СВЦЭМ!$D$10+'СЕТ СН'!$G$6-'СЕТ СН'!$G$23</f>
        <v>1831.84733474</v>
      </c>
      <c r="G50" s="36">
        <f>SUMIFS(СВЦЭМ!$D$39:$D$782,СВЦЭМ!$A$39:$A$782,$A50,СВЦЭМ!$B$39:$B$782,G$47)+'СЕТ СН'!$G$11+СВЦЭМ!$D$10+'СЕТ СН'!$G$6-'СЕТ СН'!$G$23</f>
        <v>1818.56400347</v>
      </c>
      <c r="H50" s="36">
        <f>SUMIFS(СВЦЭМ!$D$39:$D$782,СВЦЭМ!$A$39:$A$782,$A50,СВЦЭМ!$B$39:$B$782,H$47)+'СЕТ СН'!$G$11+СВЦЭМ!$D$10+'СЕТ СН'!$G$6-'СЕТ СН'!$G$23</f>
        <v>1738.8000125799999</v>
      </c>
      <c r="I50" s="36">
        <f>SUMIFS(СВЦЭМ!$D$39:$D$782,СВЦЭМ!$A$39:$A$782,$A50,СВЦЭМ!$B$39:$B$782,I$47)+'СЕТ СН'!$G$11+СВЦЭМ!$D$10+'СЕТ СН'!$G$6-'СЕТ СН'!$G$23</f>
        <v>1630.6435781</v>
      </c>
      <c r="J50" s="36">
        <f>SUMIFS(СВЦЭМ!$D$39:$D$782,СВЦЭМ!$A$39:$A$782,$A50,СВЦЭМ!$B$39:$B$782,J$47)+'СЕТ СН'!$G$11+СВЦЭМ!$D$10+'СЕТ СН'!$G$6-'СЕТ СН'!$G$23</f>
        <v>1543.80666195</v>
      </c>
      <c r="K50" s="36">
        <f>SUMIFS(СВЦЭМ!$D$39:$D$782,СВЦЭМ!$A$39:$A$782,$A50,СВЦЭМ!$B$39:$B$782,K$47)+'СЕТ СН'!$G$11+СВЦЭМ!$D$10+'СЕТ СН'!$G$6-'СЕТ СН'!$G$23</f>
        <v>1473.6740951899999</v>
      </c>
      <c r="L50" s="36">
        <f>SUMIFS(СВЦЭМ!$D$39:$D$782,СВЦЭМ!$A$39:$A$782,$A50,СВЦЭМ!$B$39:$B$782,L$47)+'СЕТ СН'!$G$11+СВЦЭМ!$D$10+'СЕТ СН'!$G$6-'СЕТ СН'!$G$23</f>
        <v>1497.7519701900001</v>
      </c>
      <c r="M50" s="36">
        <f>SUMIFS(СВЦЭМ!$D$39:$D$782,СВЦЭМ!$A$39:$A$782,$A50,СВЦЭМ!$B$39:$B$782,M$47)+'СЕТ СН'!$G$11+СВЦЭМ!$D$10+'СЕТ СН'!$G$6-'СЕТ СН'!$G$23</f>
        <v>1481.4233652299999</v>
      </c>
      <c r="N50" s="36">
        <f>SUMIFS(СВЦЭМ!$D$39:$D$782,СВЦЭМ!$A$39:$A$782,$A50,СВЦЭМ!$B$39:$B$782,N$47)+'СЕТ СН'!$G$11+СВЦЭМ!$D$10+'СЕТ СН'!$G$6-'СЕТ СН'!$G$23</f>
        <v>1485.0585838699999</v>
      </c>
      <c r="O50" s="36">
        <f>SUMIFS(СВЦЭМ!$D$39:$D$782,СВЦЭМ!$A$39:$A$782,$A50,СВЦЭМ!$B$39:$B$782,O$47)+'СЕТ СН'!$G$11+СВЦЭМ!$D$10+'СЕТ СН'!$G$6-'СЕТ СН'!$G$23</f>
        <v>1475.6055373700001</v>
      </c>
      <c r="P50" s="36">
        <f>SUMIFS(СВЦЭМ!$D$39:$D$782,СВЦЭМ!$A$39:$A$782,$A50,СВЦЭМ!$B$39:$B$782,P$47)+'СЕТ СН'!$G$11+СВЦЭМ!$D$10+'СЕТ СН'!$G$6-'СЕТ СН'!$G$23</f>
        <v>1481.89654363</v>
      </c>
      <c r="Q50" s="36">
        <f>SUMIFS(СВЦЭМ!$D$39:$D$782,СВЦЭМ!$A$39:$A$782,$A50,СВЦЭМ!$B$39:$B$782,Q$47)+'СЕТ СН'!$G$11+СВЦЭМ!$D$10+'СЕТ СН'!$G$6-'СЕТ СН'!$G$23</f>
        <v>1499.1939619899999</v>
      </c>
      <c r="R50" s="36">
        <f>SUMIFS(СВЦЭМ!$D$39:$D$782,СВЦЭМ!$A$39:$A$782,$A50,СВЦЭМ!$B$39:$B$782,R$47)+'СЕТ СН'!$G$11+СВЦЭМ!$D$10+'СЕТ СН'!$G$6-'СЕТ СН'!$G$23</f>
        <v>1508.3737353700001</v>
      </c>
      <c r="S50" s="36">
        <f>SUMIFS(СВЦЭМ!$D$39:$D$782,СВЦЭМ!$A$39:$A$782,$A50,СВЦЭМ!$B$39:$B$782,S$47)+'СЕТ СН'!$G$11+СВЦЭМ!$D$10+'СЕТ СН'!$G$6-'СЕТ СН'!$G$23</f>
        <v>1511.7518071699999</v>
      </c>
      <c r="T50" s="36">
        <f>SUMIFS(СВЦЭМ!$D$39:$D$782,СВЦЭМ!$A$39:$A$782,$A50,СВЦЭМ!$B$39:$B$782,T$47)+'СЕТ СН'!$G$11+СВЦЭМ!$D$10+'СЕТ СН'!$G$6-'СЕТ СН'!$G$23</f>
        <v>1527.14152874</v>
      </c>
      <c r="U50" s="36">
        <f>SUMIFS(СВЦЭМ!$D$39:$D$782,СВЦЭМ!$A$39:$A$782,$A50,СВЦЭМ!$B$39:$B$782,U$47)+'СЕТ СН'!$G$11+СВЦЭМ!$D$10+'СЕТ СН'!$G$6-'СЕТ СН'!$G$23</f>
        <v>1540.0316154499999</v>
      </c>
      <c r="V50" s="36">
        <f>SUMIFS(СВЦЭМ!$D$39:$D$782,СВЦЭМ!$A$39:$A$782,$A50,СВЦЭМ!$B$39:$B$782,V$47)+'СЕТ СН'!$G$11+СВЦЭМ!$D$10+'СЕТ СН'!$G$6-'СЕТ СН'!$G$23</f>
        <v>1535.8182802700001</v>
      </c>
      <c r="W50" s="36">
        <f>SUMIFS(СВЦЭМ!$D$39:$D$782,СВЦЭМ!$A$39:$A$782,$A50,СВЦЭМ!$B$39:$B$782,W$47)+'СЕТ СН'!$G$11+СВЦЭМ!$D$10+'СЕТ СН'!$G$6-'СЕТ СН'!$G$23</f>
        <v>1535.5555341300001</v>
      </c>
      <c r="X50" s="36">
        <f>SUMIFS(СВЦЭМ!$D$39:$D$782,СВЦЭМ!$A$39:$A$782,$A50,СВЦЭМ!$B$39:$B$782,X$47)+'СЕТ СН'!$G$11+СВЦЭМ!$D$10+'СЕТ СН'!$G$6-'СЕТ СН'!$G$23</f>
        <v>1564.2107889900001</v>
      </c>
      <c r="Y50" s="36">
        <f>SUMIFS(СВЦЭМ!$D$39:$D$782,СВЦЭМ!$A$39:$A$782,$A50,СВЦЭМ!$B$39:$B$782,Y$47)+'СЕТ СН'!$G$11+СВЦЭМ!$D$10+'СЕТ СН'!$G$6-'СЕТ СН'!$G$23</f>
        <v>1641.3949790500001</v>
      </c>
    </row>
    <row r="51" spans="1:25" ht="15.75" x14ac:dyDescent="0.2">
      <c r="A51" s="35">
        <f t="shared" si="1"/>
        <v>45111</v>
      </c>
      <c r="B51" s="36">
        <f>SUMIFS(СВЦЭМ!$D$39:$D$782,СВЦЭМ!$A$39:$A$782,$A51,СВЦЭМ!$B$39:$B$782,B$47)+'СЕТ СН'!$G$11+СВЦЭМ!$D$10+'СЕТ СН'!$G$6-'СЕТ СН'!$G$23</f>
        <v>1791.77984414</v>
      </c>
      <c r="C51" s="36">
        <f>SUMIFS(СВЦЭМ!$D$39:$D$782,СВЦЭМ!$A$39:$A$782,$A51,СВЦЭМ!$B$39:$B$782,C$47)+'СЕТ СН'!$G$11+СВЦЭМ!$D$10+'СЕТ СН'!$G$6-'СЕТ СН'!$G$23</f>
        <v>1857.00205863</v>
      </c>
      <c r="D51" s="36">
        <f>SUMIFS(СВЦЭМ!$D$39:$D$782,СВЦЭМ!$A$39:$A$782,$A51,СВЦЭМ!$B$39:$B$782,D$47)+'СЕТ СН'!$G$11+СВЦЭМ!$D$10+'СЕТ СН'!$G$6-'СЕТ СН'!$G$23</f>
        <v>1868.4268014300001</v>
      </c>
      <c r="E51" s="36">
        <f>SUMIFS(СВЦЭМ!$D$39:$D$782,СВЦЭМ!$A$39:$A$782,$A51,СВЦЭМ!$B$39:$B$782,E$47)+'СЕТ СН'!$G$11+СВЦЭМ!$D$10+'СЕТ СН'!$G$6-'СЕТ СН'!$G$23</f>
        <v>1883.7253933100001</v>
      </c>
      <c r="F51" s="36">
        <f>SUMIFS(СВЦЭМ!$D$39:$D$782,СВЦЭМ!$A$39:$A$782,$A51,СВЦЭМ!$B$39:$B$782,F$47)+'СЕТ СН'!$G$11+СВЦЭМ!$D$10+'СЕТ СН'!$G$6-'СЕТ СН'!$G$23</f>
        <v>1875.0500857300001</v>
      </c>
      <c r="G51" s="36">
        <f>SUMIFS(СВЦЭМ!$D$39:$D$782,СВЦЭМ!$A$39:$A$782,$A51,СВЦЭМ!$B$39:$B$782,G$47)+'СЕТ СН'!$G$11+СВЦЭМ!$D$10+'СЕТ СН'!$G$6-'СЕТ СН'!$G$23</f>
        <v>1822.8573529099999</v>
      </c>
      <c r="H51" s="36">
        <f>SUMIFS(СВЦЭМ!$D$39:$D$782,СВЦЭМ!$A$39:$A$782,$A51,СВЦЭМ!$B$39:$B$782,H$47)+'СЕТ СН'!$G$11+СВЦЭМ!$D$10+'СЕТ СН'!$G$6-'СЕТ СН'!$G$23</f>
        <v>1792.1186103800001</v>
      </c>
      <c r="I51" s="36">
        <f>SUMIFS(СВЦЭМ!$D$39:$D$782,СВЦЭМ!$A$39:$A$782,$A51,СВЦЭМ!$B$39:$B$782,I$47)+'СЕТ СН'!$G$11+СВЦЭМ!$D$10+'СЕТ СН'!$G$6-'СЕТ СН'!$G$23</f>
        <v>1693.5583322800001</v>
      </c>
      <c r="J51" s="36">
        <f>SUMIFS(СВЦЭМ!$D$39:$D$782,СВЦЭМ!$A$39:$A$782,$A51,СВЦЭМ!$B$39:$B$782,J$47)+'СЕТ СН'!$G$11+СВЦЭМ!$D$10+'СЕТ СН'!$G$6-'СЕТ СН'!$G$23</f>
        <v>1607.2043729500001</v>
      </c>
      <c r="K51" s="36">
        <f>SUMIFS(СВЦЭМ!$D$39:$D$782,СВЦЭМ!$A$39:$A$782,$A51,СВЦЭМ!$B$39:$B$782,K$47)+'СЕТ СН'!$G$11+СВЦЭМ!$D$10+'СЕТ СН'!$G$6-'СЕТ СН'!$G$23</f>
        <v>1590.3636958300001</v>
      </c>
      <c r="L51" s="36">
        <f>SUMIFS(СВЦЭМ!$D$39:$D$782,СВЦЭМ!$A$39:$A$782,$A51,СВЦЭМ!$B$39:$B$782,L$47)+'СЕТ СН'!$G$11+СВЦЭМ!$D$10+'СЕТ СН'!$G$6-'СЕТ СН'!$G$23</f>
        <v>1570.82308046</v>
      </c>
      <c r="M51" s="36">
        <f>SUMIFS(СВЦЭМ!$D$39:$D$782,СВЦЭМ!$A$39:$A$782,$A51,СВЦЭМ!$B$39:$B$782,M$47)+'СЕТ СН'!$G$11+СВЦЭМ!$D$10+'СЕТ СН'!$G$6-'СЕТ СН'!$G$23</f>
        <v>1562.87510127</v>
      </c>
      <c r="N51" s="36">
        <f>SUMIFS(СВЦЭМ!$D$39:$D$782,СВЦЭМ!$A$39:$A$782,$A51,СВЦЭМ!$B$39:$B$782,N$47)+'СЕТ СН'!$G$11+СВЦЭМ!$D$10+'СЕТ СН'!$G$6-'СЕТ СН'!$G$23</f>
        <v>1577.43079266</v>
      </c>
      <c r="O51" s="36">
        <f>SUMIFS(СВЦЭМ!$D$39:$D$782,СВЦЭМ!$A$39:$A$782,$A51,СВЦЭМ!$B$39:$B$782,O$47)+'СЕТ СН'!$G$11+СВЦЭМ!$D$10+'СЕТ СН'!$G$6-'СЕТ СН'!$G$23</f>
        <v>1577.87276006</v>
      </c>
      <c r="P51" s="36">
        <f>SUMIFS(СВЦЭМ!$D$39:$D$782,СВЦЭМ!$A$39:$A$782,$A51,СВЦЭМ!$B$39:$B$782,P$47)+'СЕТ СН'!$G$11+СВЦЭМ!$D$10+'СЕТ СН'!$G$6-'СЕТ СН'!$G$23</f>
        <v>1578.11735714</v>
      </c>
      <c r="Q51" s="36">
        <f>SUMIFS(СВЦЭМ!$D$39:$D$782,СВЦЭМ!$A$39:$A$782,$A51,СВЦЭМ!$B$39:$B$782,Q$47)+'СЕТ СН'!$G$11+СВЦЭМ!$D$10+'СЕТ СН'!$G$6-'СЕТ СН'!$G$23</f>
        <v>1577.0883785000001</v>
      </c>
      <c r="R51" s="36">
        <f>SUMIFS(СВЦЭМ!$D$39:$D$782,СВЦЭМ!$A$39:$A$782,$A51,СВЦЭМ!$B$39:$B$782,R$47)+'СЕТ СН'!$G$11+СВЦЭМ!$D$10+'СЕТ СН'!$G$6-'СЕТ СН'!$G$23</f>
        <v>1581.68592012</v>
      </c>
      <c r="S51" s="36">
        <f>SUMIFS(СВЦЭМ!$D$39:$D$782,СВЦЭМ!$A$39:$A$782,$A51,СВЦЭМ!$B$39:$B$782,S$47)+'СЕТ СН'!$G$11+СВЦЭМ!$D$10+'СЕТ СН'!$G$6-'СЕТ СН'!$G$23</f>
        <v>1587.26412936</v>
      </c>
      <c r="T51" s="36">
        <f>SUMIFS(СВЦЭМ!$D$39:$D$782,СВЦЭМ!$A$39:$A$782,$A51,СВЦЭМ!$B$39:$B$782,T$47)+'СЕТ СН'!$G$11+СВЦЭМ!$D$10+'СЕТ СН'!$G$6-'СЕТ СН'!$G$23</f>
        <v>1580.4562983400001</v>
      </c>
      <c r="U51" s="36">
        <f>SUMIFS(СВЦЭМ!$D$39:$D$782,СВЦЭМ!$A$39:$A$782,$A51,СВЦЭМ!$B$39:$B$782,U$47)+'СЕТ СН'!$G$11+СВЦЭМ!$D$10+'СЕТ СН'!$G$6-'СЕТ СН'!$G$23</f>
        <v>1575.68994092</v>
      </c>
      <c r="V51" s="36">
        <f>SUMIFS(СВЦЭМ!$D$39:$D$782,СВЦЭМ!$A$39:$A$782,$A51,СВЦЭМ!$B$39:$B$782,V$47)+'СЕТ СН'!$G$11+СВЦЭМ!$D$10+'СЕТ СН'!$G$6-'СЕТ СН'!$G$23</f>
        <v>1554.83487924</v>
      </c>
      <c r="W51" s="36">
        <f>SUMIFS(СВЦЭМ!$D$39:$D$782,СВЦЭМ!$A$39:$A$782,$A51,СВЦЭМ!$B$39:$B$782,W$47)+'СЕТ СН'!$G$11+СВЦЭМ!$D$10+'СЕТ СН'!$G$6-'СЕТ СН'!$G$23</f>
        <v>1535.7709383900001</v>
      </c>
      <c r="X51" s="36">
        <f>SUMIFS(СВЦЭМ!$D$39:$D$782,СВЦЭМ!$A$39:$A$782,$A51,СВЦЭМ!$B$39:$B$782,X$47)+'СЕТ СН'!$G$11+СВЦЭМ!$D$10+'СЕТ СН'!$G$6-'СЕТ СН'!$G$23</f>
        <v>1580.85817873</v>
      </c>
      <c r="Y51" s="36">
        <f>SUMIFS(СВЦЭМ!$D$39:$D$782,СВЦЭМ!$A$39:$A$782,$A51,СВЦЭМ!$B$39:$B$782,Y$47)+'СЕТ СН'!$G$11+СВЦЭМ!$D$10+'СЕТ СН'!$G$6-'СЕТ СН'!$G$23</f>
        <v>1621.78758391</v>
      </c>
    </row>
    <row r="52" spans="1:25" ht="15.75" x14ac:dyDescent="0.2">
      <c r="A52" s="35">
        <f t="shared" si="1"/>
        <v>45112</v>
      </c>
      <c r="B52" s="36">
        <f>SUMIFS(СВЦЭМ!$D$39:$D$782,СВЦЭМ!$A$39:$A$782,$A52,СВЦЭМ!$B$39:$B$782,B$47)+'СЕТ СН'!$G$11+СВЦЭМ!$D$10+'СЕТ СН'!$G$6-'СЕТ СН'!$G$23</f>
        <v>1592.34605994</v>
      </c>
      <c r="C52" s="36">
        <f>SUMIFS(СВЦЭМ!$D$39:$D$782,СВЦЭМ!$A$39:$A$782,$A52,СВЦЭМ!$B$39:$B$782,C$47)+'СЕТ СН'!$G$11+СВЦЭМ!$D$10+'СЕТ СН'!$G$6-'СЕТ СН'!$G$23</f>
        <v>1647.8937575</v>
      </c>
      <c r="D52" s="36">
        <f>SUMIFS(СВЦЭМ!$D$39:$D$782,СВЦЭМ!$A$39:$A$782,$A52,СВЦЭМ!$B$39:$B$782,D$47)+'СЕТ СН'!$G$11+СВЦЭМ!$D$10+'СЕТ СН'!$G$6-'СЕТ СН'!$G$23</f>
        <v>1751.25084825</v>
      </c>
      <c r="E52" s="36">
        <f>SUMIFS(СВЦЭМ!$D$39:$D$782,СВЦЭМ!$A$39:$A$782,$A52,СВЦЭМ!$B$39:$B$782,E$47)+'СЕТ СН'!$G$11+СВЦЭМ!$D$10+'СЕТ СН'!$G$6-'СЕТ СН'!$G$23</f>
        <v>1753.9914518200001</v>
      </c>
      <c r="F52" s="36">
        <f>SUMIFS(СВЦЭМ!$D$39:$D$782,СВЦЭМ!$A$39:$A$782,$A52,СВЦЭМ!$B$39:$B$782,F$47)+'СЕТ СН'!$G$11+СВЦЭМ!$D$10+'СЕТ СН'!$G$6-'СЕТ СН'!$G$23</f>
        <v>1749.8484769900001</v>
      </c>
      <c r="G52" s="36">
        <f>SUMIFS(СВЦЭМ!$D$39:$D$782,СВЦЭМ!$A$39:$A$782,$A52,СВЦЭМ!$B$39:$B$782,G$47)+'СЕТ СН'!$G$11+СВЦЭМ!$D$10+'СЕТ СН'!$G$6-'СЕТ СН'!$G$23</f>
        <v>1744.68715251</v>
      </c>
      <c r="H52" s="36">
        <f>SUMIFS(СВЦЭМ!$D$39:$D$782,СВЦЭМ!$A$39:$A$782,$A52,СВЦЭМ!$B$39:$B$782,H$47)+'СЕТ СН'!$G$11+СВЦЭМ!$D$10+'СЕТ СН'!$G$6-'СЕТ СН'!$G$23</f>
        <v>1700.13760542</v>
      </c>
      <c r="I52" s="36">
        <f>SUMIFS(СВЦЭМ!$D$39:$D$782,СВЦЭМ!$A$39:$A$782,$A52,СВЦЭМ!$B$39:$B$782,I$47)+'СЕТ СН'!$G$11+СВЦЭМ!$D$10+'СЕТ СН'!$G$6-'СЕТ СН'!$G$23</f>
        <v>1638.99287325</v>
      </c>
      <c r="J52" s="36">
        <f>SUMIFS(СВЦЭМ!$D$39:$D$782,СВЦЭМ!$A$39:$A$782,$A52,СВЦЭМ!$B$39:$B$782,J$47)+'СЕТ СН'!$G$11+СВЦЭМ!$D$10+'СЕТ СН'!$G$6-'СЕТ СН'!$G$23</f>
        <v>1563.0245987200001</v>
      </c>
      <c r="K52" s="36">
        <f>SUMIFS(СВЦЭМ!$D$39:$D$782,СВЦЭМ!$A$39:$A$782,$A52,СВЦЭМ!$B$39:$B$782,K$47)+'СЕТ СН'!$G$11+СВЦЭМ!$D$10+'СЕТ СН'!$G$6-'СЕТ СН'!$G$23</f>
        <v>1500.29257076</v>
      </c>
      <c r="L52" s="36">
        <f>SUMIFS(СВЦЭМ!$D$39:$D$782,СВЦЭМ!$A$39:$A$782,$A52,СВЦЭМ!$B$39:$B$782,L$47)+'СЕТ СН'!$G$11+СВЦЭМ!$D$10+'СЕТ СН'!$G$6-'СЕТ СН'!$G$23</f>
        <v>1464.91716612</v>
      </c>
      <c r="M52" s="36">
        <f>SUMIFS(СВЦЭМ!$D$39:$D$782,СВЦЭМ!$A$39:$A$782,$A52,СВЦЭМ!$B$39:$B$782,M$47)+'СЕТ СН'!$G$11+СВЦЭМ!$D$10+'СЕТ СН'!$G$6-'СЕТ СН'!$G$23</f>
        <v>1437.6588160599999</v>
      </c>
      <c r="N52" s="36">
        <f>SUMIFS(СВЦЭМ!$D$39:$D$782,СВЦЭМ!$A$39:$A$782,$A52,СВЦЭМ!$B$39:$B$782,N$47)+'СЕТ СН'!$G$11+СВЦЭМ!$D$10+'СЕТ СН'!$G$6-'СЕТ СН'!$G$23</f>
        <v>1454.3343522299999</v>
      </c>
      <c r="O52" s="36">
        <f>SUMIFS(СВЦЭМ!$D$39:$D$782,СВЦЭМ!$A$39:$A$782,$A52,СВЦЭМ!$B$39:$B$782,O$47)+'СЕТ СН'!$G$11+СВЦЭМ!$D$10+'СЕТ СН'!$G$6-'СЕТ СН'!$G$23</f>
        <v>1464.09019036</v>
      </c>
      <c r="P52" s="36">
        <f>SUMIFS(СВЦЭМ!$D$39:$D$782,СВЦЭМ!$A$39:$A$782,$A52,СВЦЭМ!$B$39:$B$782,P$47)+'СЕТ СН'!$G$11+СВЦЭМ!$D$10+'СЕТ СН'!$G$6-'СЕТ СН'!$G$23</f>
        <v>1466.33028089</v>
      </c>
      <c r="Q52" s="36">
        <f>SUMIFS(СВЦЭМ!$D$39:$D$782,СВЦЭМ!$A$39:$A$782,$A52,СВЦЭМ!$B$39:$B$782,Q$47)+'СЕТ СН'!$G$11+СВЦЭМ!$D$10+'СЕТ СН'!$G$6-'СЕТ СН'!$G$23</f>
        <v>1463.2598301400001</v>
      </c>
      <c r="R52" s="36">
        <f>SUMIFS(СВЦЭМ!$D$39:$D$782,СВЦЭМ!$A$39:$A$782,$A52,СВЦЭМ!$B$39:$B$782,R$47)+'СЕТ СН'!$G$11+СВЦЭМ!$D$10+'СЕТ СН'!$G$6-'СЕТ СН'!$G$23</f>
        <v>1466.5996651600001</v>
      </c>
      <c r="S52" s="36">
        <f>SUMIFS(СВЦЭМ!$D$39:$D$782,СВЦЭМ!$A$39:$A$782,$A52,СВЦЭМ!$B$39:$B$782,S$47)+'СЕТ СН'!$G$11+СВЦЭМ!$D$10+'СЕТ СН'!$G$6-'СЕТ СН'!$G$23</f>
        <v>1444.4842107699999</v>
      </c>
      <c r="T52" s="36">
        <f>SUMIFS(СВЦЭМ!$D$39:$D$782,СВЦЭМ!$A$39:$A$782,$A52,СВЦЭМ!$B$39:$B$782,T$47)+'СЕТ СН'!$G$11+СВЦЭМ!$D$10+'СЕТ СН'!$G$6-'СЕТ СН'!$G$23</f>
        <v>1434.9957443000001</v>
      </c>
      <c r="U52" s="36">
        <f>SUMIFS(СВЦЭМ!$D$39:$D$782,СВЦЭМ!$A$39:$A$782,$A52,СВЦЭМ!$B$39:$B$782,U$47)+'СЕТ СН'!$G$11+СВЦЭМ!$D$10+'СЕТ СН'!$G$6-'СЕТ СН'!$G$23</f>
        <v>1438.63387137</v>
      </c>
      <c r="V52" s="36">
        <f>SUMIFS(СВЦЭМ!$D$39:$D$782,СВЦЭМ!$A$39:$A$782,$A52,СВЦЭМ!$B$39:$B$782,V$47)+'СЕТ СН'!$G$11+СВЦЭМ!$D$10+'СЕТ СН'!$G$6-'СЕТ СН'!$G$23</f>
        <v>1448.3798969500001</v>
      </c>
      <c r="W52" s="36">
        <f>SUMIFS(СВЦЭМ!$D$39:$D$782,СВЦЭМ!$A$39:$A$782,$A52,СВЦЭМ!$B$39:$B$782,W$47)+'СЕТ СН'!$G$11+СВЦЭМ!$D$10+'СЕТ СН'!$G$6-'СЕТ СН'!$G$23</f>
        <v>1445.3396048300001</v>
      </c>
      <c r="X52" s="36">
        <f>SUMIFS(СВЦЭМ!$D$39:$D$782,СВЦЭМ!$A$39:$A$782,$A52,СВЦЭМ!$B$39:$B$782,X$47)+'СЕТ СН'!$G$11+СВЦЭМ!$D$10+'СЕТ СН'!$G$6-'СЕТ СН'!$G$23</f>
        <v>1485.16665182</v>
      </c>
      <c r="Y52" s="36">
        <f>SUMIFS(СВЦЭМ!$D$39:$D$782,СВЦЭМ!$A$39:$A$782,$A52,СВЦЭМ!$B$39:$B$782,Y$47)+'СЕТ СН'!$G$11+СВЦЭМ!$D$10+'СЕТ СН'!$G$6-'СЕТ СН'!$G$23</f>
        <v>1565.2035870300001</v>
      </c>
    </row>
    <row r="53" spans="1:25" ht="15.75" x14ac:dyDescent="0.2">
      <c r="A53" s="35">
        <f t="shared" si="1"/>
        <v>45113</v>
      </c>
      <c r="B53" s="36">
        <f>SUMIFS(СВЦЭМ!$D$39:$D$782,СВЦЭМ!$A$39:$A$782,$A53,СВЦЭМ!$B$39:$B$782,B$47)+'СЕТ СН'!$G$11+СВЦЭМ!$D$10+'СЕТ СН'!$G$6-'СЕТ СН'!$G$23</f>
        <v>1657.1273234099999</v>
      </c>
      <c r="C53" s="36">
        <f>SUMIFS(СВЦЭМ!$D$39:$D$782,СВЦЭМ!$A$39:$A$782,$A53,СВЦЭМ!$B$39:$B$782,C$47)+'СЕТ СН'!$G$11+СВЦЭМ!$D$10+'СЕТ СН'!$G$6-'СЕТ СН'!$G$23</f>
        <v>1703.0077460800001</v>
      </c>
      <c r="D53" s="36">
        <f>SUMIFS(СВЦЭМ!$D$39:$D$782,СВЦЭМ!$A$39:$A$782,$A53,СВЦЭМ!$B$39:$B$782,D$47)+'СЕТ СН'!$G$11+СВЦЭМ!$D$10+'СЕТ СН'!$G$6-'СЕТ СН'!$G$23</f>
        <v>1726.8929474500001</v>
      </c>
      <c r="E53" s="36">
        <f>SUMIFS(СВЦЭМ!$D$39:$D$782,СВЦЭМ!$A$39:$A$782,$A53,СВЦЭМ!$B$39:$B$782,E$47)+'СЕТ СН'!$G$11+СВЦЭМ!$D$10+'СЕТ СН'!$G$6-'СЕТ СН'!$G$23</f>
        <v>1729.48251766</v>
      </c>
      <c r="F53" s="36">
        <f>SUMIFS(СВЦЭМ!$D$39:$D$782,СВЦЭМ!$A$39:$A$782,$A53,СВЦЭМ!$B$39:$B$782,F$47)+'СЕТ СН'!$G$11+СВЦЭМ!$D$10+'СЕТ СН'!$G$6-'СЕТ СН'!$G$23</f>
        <v>1722.1220103400001</v>
      </c>
      <c r="G53" s="36">
        <f>SUMIFS(СВЦЭМ!$D$39:$D$782,СВЦЭМ!$A$39:$A$782,$A53,СВЦЭМ!$B$39:$B$782,G$47)+'СЕТ СН'!$G$11+СВЦЭМ!$D$10+'СЕТ СН'!$G$6-'СЕТ СН'!$G$23</f>
        <v>1705.1092183799999</v>
      </c>
      <c r="H53" s="36">
        <f>SUMIFS(СВЦЭМ!$D$39:$D$782,СВЦЭМ!$A$39:$A$782,$A53,СВЦЭМ!$B$39:$B$782,H$47)+'СЕТ СН'!$G$11+СВЦЭМ!$D$10+'СЕТ СН'!$G$6-'СЕТ СН'!$G$23</f>
        <v>1669.1568984</v>
      </c>
      <c r="I53" s="36">
        <f>SUMIFS(СВЦЭМ!$D$39:$D$782,СВЦЭМ!$A$39:$A$782,$A53,СВЦЭМ!$B$39:$B$782,I$47)+'СЕТ СН'!$G$11+СВЦЭМ!$D$10+'СЕТ СН'!$G$6-'СЕТ СН'!$G$23</f>
        <v>1574.7385897900001</v>
      </c>
      <c r="J53" s="36">
        <f>SUMIFS(СВЦЭМ!$D$39:$D$782,СВЦЭМ!$A$39:$A$782,$A53,СВЦЭМ!$B$39:$B$782,J$47)+'СЕТ СН'!$G$11+СВЦЭМ!$D$10+'СЕТ СН'!$G$6-'СЕТ СН'!$G$23</f>
        <v>1497.02239925</v>
      </c>
      <c r="K53" s="36">
        <f>SUMIFS(СВЦЭМ!$D$39:$D$782,СВЦЭМ!$A$39:$A$782,$A53,СВЦЭМ!$B$39:$B$782,K$47)+'СЕТ СН'!$G$11+СВЦЭМ!$D$10+'СЕТ СН'!$G$6-'СЕТ СН'!$G$23</f>
        <v>1458.2219921200001</v>
      </c>
      <c r="L53" s="36">
        <f>SUMIFS(СВЦЭМ!$D$39:$D$782,СВЦЭМ!$A$39:$A$782,$A53,СВЦЭМ!$B$39:$B$782,L$47)+'СЕТ СН'!$G$11+СВЦЭМ!$D$10+'СЕТ СН'!$G$6-'СЕТ СН'!$G$23</f>
        <v>1455.6995910099999</v>
      </c>
      <c r="M53" s="36">
        <f>SUMIFS(СВЦЭМ!$D$39:$D$782,СВЦЭМ!$A$39:$A$782,$A53,СВЦЭМ!$B$39:$B$782,M$47)+'СЕТ СН'!$G$11+СВЦЭМ!$D$10+'СЕТ СН'!$G$6-'СЕТ СН'!$G$23</f>
        <v>1471.45659914</v>
      </c>
      <c r="N53" s="36">
        <f>SUMIFS(СВЦЭМ!$D$39:$D$782,СВЦЭМ!$A$39:$A$782,$A53,СВЦЭМ!$B$39:$B$782,N$47)+'СЕТ СН'!$G$11+СВЦЭМ!$D$10+'СЕТ СН'!$G$6-'СЕТ СН'!$G$23</f>
        <v>1474.2589414900001</v>
      </c>
      <c r="O53" s="36">
        <f>SUMIFS(СВЦЭМ!$D$39:$D$782,СВЦЭМ!$A$39:$A$782,$A53,СВЦЭМ!$B$39:$B$782,O$47)+'СЕТ СН'!$G$11+СВЦЭМ!$D$10+'СЕТ СН'!$G$6-'СЕТ СН'!$G$23</f>
        <v>1480.6104372699999</v>
      </c>
      <c r="P53" s="36">
        <f>SUMIFS(СВЦЭМ!$D$39:$D$782,СВЦЭМ!$A$39:$A$782,$A53,СВЦЭМ!$B$39:$B$782,P$47)+'СЕТ СН'!$G$11+СВЦЭМ!$D$10+'СЕТ СН'!$G$6-'СЕТ СН'!$G$23</f>
        <v>1491.1899005299999</v>
      </c>
      <c r="Q53" s="36">
        <f>SUMIFS(СВЦЭМ!$D$39:$D$782,СВЦЭМ!$A$39:$A$782,$A53,СВЦЭМ!$B$39:$B$782,Q$47)+'СЕТ СН'!$G$11+СВЦЭМ!$D$10+'СЕТ СН'!$G$6-'СЕТ СН'!$G$23</f>
        <v>1495.6079763800001</v>
      </c>
      <c r="R53" s="36">
        <f>SUMIFS(СВЦЭМ!$D$39:$D$782,СВЦЭМ!$A$39:$A$782,$A53,СВЦЭМ!$B$39:$B$782,R$47)+'СЕТ СН'!$G$11+СВЦЭМ!$D$10+'СЕТ СН'!$G$6-'СЕТ СН'!$G$23</f>
        <v>1483.26018946</v>
      </c>
      <c r="S53" s="36">
        <f>SUMIFS(СВЦЭМ!$D$39:$D$782,СВЦЭМ!$A$39:$A$782,$A53,СВЦЭМ!$B$39:$B$782,S$47)+'СЕТ СН'!$G$11+СВЦЭМ!$D$10+'СЕТ СН'!$G$6-'СЕТ СН'!$G$23</f>
        <v>1479.8141719499999</v>
      </c>
      <c r="T53" s="36">
        <f>SUMIFS(СВЦЭМ!$D$39:$D$782,СВЦЭМ!$A$39:$A$782,$A53,СВЦЭМ!$B$39:$B$782,T$47)+'СЕТ СН'!$G$11+СВЦЭМ!$D$10+'СЕТ СН'!$G$6-'СЕТ СН'!$G$23</f>
        <v>1485.02965077</v>
      </c>
      <c r="U53" s="36">
        <f>SUMIFS(СВЦЭМ!$D$39:$D$782,СВЦЭМ!$A$39:$A$782,$A53,СВЦЭМ!$B$39:$B$782,U$47)+'СЕТ СН'!$G$11+СВЦЭМ!$D$10+'СЕТ СН'!$G$6-'СЕТ СН'!$G$23</f>
        <v>1466.9423725500001</v>
      </c>
      <c r="V53" s="36">
        <f>SUMIFS(СВЦЭМ!$D$39:$D$782,СВЦЭМ!$A$39:$A$782,$A53,СВЦЭМ!$B$39:$B$782,V$47)+'СЕТ СН'!$G$11+СВЦЭМ!$D$10+'СЕТ СН'!$G$6-'СЕТ СН'!$G$23</f>
        <v>1473.08231191</v>
      </c>
      <c r="W53" s="36">
        <f>SUMIFS(СВЦЭМ!$D$39:$D$782,СВЦЭМ!$A$39:$A$782,$A53,СВЦЭМ!$B$39:$B$782,W$47)+'СЕТ СН'!$G$11+СВЦЭМ!$D$10+'СЕТ СН'!$G$6-'СЕТ СН'!$G$23</f>
        <v>1468.46675615</v>
      </c>
      <c r="X53" s="36">
        <f>SUMIFS(СВЦЭМ!$D$39:$D$782,СВЦЭМ!$A$39:$A$782,$A53,СВЦЭМ!$B$39:$B$782,X$47)+'СЕТ СН'!$G$11+СВЦЭМ!$D$10+'СЕТ СН'!$G$6-'СЕТ СН'!$G$23</f>
        <v>1555.26969287</v>
      </c>
      <c r="Y53" s="36">
        <f>SUMIFS(СВЦЭМ!$D$39:$D$782,СВЦЭМ!$A$39:$A$782,$A53,СВЦЭМ!$B$39:$B$782,Y$47)+'СЕТ СН'!$G$11+СВЦЭМ!$D$10+'СЕТ СН'!$G$6-'СЕТ СН'!$G$23</f>
        <v>1639.98714126</v>
      </c>
    </row>
    <row r="54" spans="1:25" ht="15.75" x14ac:dyDescent="0.2">
      <c r="A54" s="35">
        <f t="shared" si="1"/>
        <v>45114</v>
      </c>
      <c r="B54" s="36">
        <f>SUMIFS(СВЦЭМ!$D$39:$D$782,СВЦЭМ!$A$39:$A$782,$A54,СВЦЭМ!$B$39:$B$782,B$47)+'СЕТ СН'!$G$11+СВЦЭМ!$D$10+'СЕТ СН'!$G$6-'СЕТ СН'!$G$23</f>
        <v>1758.1068885499999</v>
      </c>
      <c r="C54" s="36">
        <f>SUMIFS(СВЦЭМ!$D$39:$D$782,СВЦЭМ!$A$39:$A$782,$A54,СВЦЭМ!$B$39:$B$782,C$47)+'СЕТ СН'!$G$11+СВЦЭМ!$D$10+'СЕТ СН'!$G$6-'СЕТ СН'!$G$23</f>
        <v>1875.7167403999999</v>
      </c>
      <c r="D54" s="36">
        <f>SUMIFS(СВЦЭМ!$D$39:$D$782,СВЦЭМ!$A$39:$A$782,$A54,СВЦЭМ!$B$39:$B$782,D$47)+'СЕТ СН'!$G$11+СВЦЭМ!$D$10+'СЕТ СН'!$G$6-'СЕТ СН'!$G$23</f>
        <v>2010.1147484799999</v>
      </c>
      <c r="E54" s="36">
        <f>SUMIFS(СВЦЭМ!$D$39:$D$782,СВЦЭМ!$A$39:$A$782,$A54,СВЦЭМ!$B$39:$B$782,E$47)+'СЕТ СН'!$G$11+СВЦЭМ!$D$10+'СЕТ СН'!$G$6-'СЕТ СН'!$G$23</f>
        <v>2034.3727038899999</v>
      </c>
      <c r="F54" s="36">
        <f>SUMIFS(СВЦЭМ!$D$39:$D$782,СВЦЭМ!$A$39:$A$782,$A54,СВЦЭМ!$B$39:$B$782,F$47)+'СЕТ СН'!$G$11+СВЦЭМ!$D$10+'СЕТ СН'!$G$6-'СЕТ СН'!$G$23</f>
        <v>2046.2719071700001</v>
      </c>
      <c r="G54" s="36">
        <f>SUMIFS(СВЦЭМ!$D$39:$D$782,СВЦЭМ!$A$39:$A$782,$A54,СВЦЭМ!$B$39:$B$782,G$47)+'СЕТ СН'!$G$11+СВЦЭМ!$D$10+'СЕТ СН'!$G$6-'СЕТ СН'!$G$23</f>
        <v>2053.2984854799997</v>
      </c>
      <c r="H54" s="36">
        <f>SUMIFS(СВЦЭМ!$D$39:$D$782,СВЦЭМ!$A$39:$A$782,$A54,СВЦЭМ!$B$39:$B$782,H$47)+'СЕТ СН'!$G$11+СВЦЭМ!$D$10+'СЕТ СН'!$G$6-'СЕТ СН'!$G$23</f>
        <v>2019.49432843</v>
      </c>
      <c r="I54" s="36">
        <f>SUMIFS(СВЦЭМ!$D$39:$D$782,СВЦЭМ!$A$39:$A$782,$A54,СВЦЭМ!$B$39:$B$782,I$47)+'СЕТ СН'!$G$11+СВЦЭМ!$D$10+'СЕТ СН'!$G$6-'СЕТ СН'!$G$23</f>
        <v>1889.6917566300001</v>
      </c>
      <c r="J54" s="36">
        <f>SUMIFS(СВЦЭМ!$D$39:$D$782,СВЦЭМ!$A$39:$A$782,$A54,СВЦЭМ!$B$39:$B$782,J$47)+'СЕТ СН'!$G$11+СВЦЭМ!$D$10+'СЕТ СН'!$G$6-'СЕТ СН'!$G$23</f>
        <v>1687.2609525299999</v>
      </c>
      <c r="K54" s="36">
        <f>SUMIFS(СВЦЭМ!$D$39:$D$782,СВЦЭМ!$A$39:$A$782,$A54,СВЦЭМ!$B$39:$B$782,K$47)+'СЕТ СН'!$G$11+СВЦЭМ!$D$10+'СЕТ СН'!$G$6-'СЕТ СН'!$G$23</f>
        <v>1664.1750122799999</v>
      </c>
      <c r="L54" s="36">
        <f>SUMIFS(СВЦЭМ!$D$39:$D$782,СВЦЭМ!$A$39:$A$782,$A54,СВЦЭМ!$B$39:$B$782,L$47)+'СЕТ СН'!$G$11+СВЦЭМ!$D$10+'СЕТ СН'!$G$6-'СЕТ СН'!$G$23</f>
        <v>1644.1699732100001</v>
      </c>
      <c r="M54" s="36">
        <f>SUMIFS(СВЦЭМ!$D$39:$D$782,СВЦЭМ!$A$39:$A$782,$A54,СВЦЭМ!$B$39:$B$782,M$47)+'СЕТ СН'!$G$11+СВЦЭМ!$D$10+'СЕТ СН'!$G$6-'СЕТ СН'!$G$23</f>
        <v>1564.83391671</v>
      </c>
      <c r="N54" s="36">
        <f>SUMIFS(СВЦЭМ!$D$39:$D$782,СВЦЭМ!$A$39:$A$782,$A54,СВЦЭМ!$B$39:$B$782,N$47)+'СЕТ СН'!$G$11+СВЦЭМ!$D$10+'СЕТ СН'!$G$6-'СЕТ СН'!$G$23</f>
        <v>1614.31760076</v>
      </c>
      <c r="O54" s="36">
        <f>SUMIFS(СВЦЭМ!$D$39:$D$782,СВЦЭМ!$A$39:$A$782,$A54,СВЦЭМ!$B$39:$B$782,O$47)+'СЕТ СН'!$G$11+СВЦЭМ!$D$10+'СЕТ СН'!$G$6-'СЕТ СН'!$G$23</f>
        <v>1612.00805704</v>
      </c>
      <c r="P54" s="36">
        <f>SUMIFS(СВЦЭМ!$D$39:$D$782,СВЦЭМ!$A$39:$A$782,$A54,СВЦЭМ!$B$39:$B$782,P$47)+'СЕТ СН'!$G$11+СВЦЭМ!$D$10+'СЕТ СН'!$G$6-'СЕТ СН'!$G$23</f>
        <v>1582.8863052900001</v>
      </c>
      <c r="Q54" s="36">
        <f>SUMIFS(СВЦЭМ!$D$39:$D$782,СВЦЭМ!$A$39:$A$782,$A54,СВЦЭМ!$B$39:$B$782,Q$47)+'СЕТ СН'!$G$11+СВЦЭМ!$D$10+'СЕТ СН'!$G$6-'СЕТ СН'!$G$23</f>
        <v>1626.0180543700001</v>
      </c>
      <c r="R54" s="36">
        <f>SUMIFS(СВЦЭМ!$D$39:$D$782,СВЦЭМ!$A$39:$A$782,$A54,СВЦЭМ!$B$39:$B$782,R$47)+'СЕТ СН'!$G$11+СВЦЭМ!$D$10+'СЕТ СН'!$G$6-'СЕТ СН'!$G$23</f>
        <v>1634.91105722</v>
      </c>
      <c r="S54" s="36">
        <f>SUMIFS(СВЦЭМ!$D$39:$D$782,СВЦЭМ!$A$39:$A$782,$A54,СВЦЭМ!$B$39:$B$782,S$47)+'СЕТ СН'!$G$11+СВЦЭМ!$D$10+'СЕТ СН'!$G$6-'СЕТ СН'!$G$23</f>
        <v>1635.3037664799999</v>
      </c>
      <c r="T54" s="36">
        <f>SUMIFS(СВЦЭМ!$D$39:$D$782,СВЦЭМ!$A$39:$A$782,$A54,СВЦЭМ!$B$39:$B$782,T$47)+'СЕТ СН'!$G$11+СВЦЭМ!$D$10+'СЕТ СН'!$G$6-'СЕТ СН'!$G$23</f>
        <v>1636.52202281</v>
      </c>
      <c r="U54" s="36">
        <f>SUMIFS(СВЦЭМ!$D$39:$D$782,СВЦЭМ!$A$39:$A$782,$A54,СВЦЭМ!$B$39:$B$782,U$47)+'СЕТ СН'!$G$11+СВЦЭМ!$D$10+'СЕТ СН'!$G$6-'СЕТ СН'!$G$23</f>
        <v>1654.15306721</v>
      </c>
      <c r="V54" s="36">
        <f>SUMIFS(СВЦЭМ!$D$39:$D$782,СВЦЭМ!$A$39:$A$782,$A54,СВЦЭМ!$B$39:$B$782,V$47)+'СЕТ СН'!$G$11+СВЦЭМ!$D$10+'СЕТ СН'!$G$6-'СЕТ СН'!$G$23</f>
        <v>1676.1530148899999</v>
      </c>
      <c r="W54" s="36">
        <f>SUMIFS(СВЦЭМ!$D$39:$D$782,СВЦЭМ!$A$39:$A$782,$A54,СВЦЭМ!$B$39:$B$782,W$47)+'СЕТ СН'!$G$11+СВЦЭМ!$D$10+'СЕТ СН'!$G$6-'СЕТ СН'!$G$23</f>
        <v>1679.49048077</v>
      </c>
      <c r="X54" s="36">
        <f>SUMIFS(СВЦЭМ!$D$39:$D$782,СВЦЭМ!$A$39:$A$782,$A54,СВЦЭМ!$B$39:$B$782,X$47)+'СЕТ СН'!$G$11+СВЦЭМ!$D$10+'СЕТ СН'!$G$6-'СЕТ СН'!$G$23</f>
        <v>1701.06367482</v>
      </c>
      <c r="Y54" s="36">
        <f>SUMIFS(СВЦЭМ!$D$39:$D$782,СВЦЭМ!$A$39:$A$782,$A54,СВЦЭМ!$B$39:$B$782,Y$47)+'СЕТ СН'!$G$11+СВЦЭМ!$D$10+'СЕТ СН'!$G$6-'СЕТ СН'!$G$23</f>
        <v>1886.21374651</v>
      </c>
    </row>
    <row r="55" spans="1:25" ht="15.75" x14ac:dyDescent="0.2">
      <c r="A55" s="35">
        <f t="shared" si="1"/>
        <v>45115</v>
      </c>
      <c r="B55" s="36">
        <f>SUMIFS(СВЦЭМ!$D$39:$D$782,СВЦЭМ!$A$39:$A$782,$A55,СВЦЭМ!$B$39:$B$782,B$47)+'СЕТ СН'!$G$11+СВЦЭМ!$D$10+'СЕТ СН'!$G$6-'СЕТ СН'!$G$23</f>
        <v>1777.43655276</v>
      </c>
      <c r="C55" s="36">
        <f>SUMIFS(СВЦЭМ!$D$39:$D$782,СВЦЭМ!$A$39:$A$782,$A55,СВЦЭМ!$B$39:$B$782,C$47)+'СЕТ СН'!$G$11+СВЦЭМ!$D$10+'СЕТ СН'!$G$6-'СЕТ СН'!$G$23</f>
        <v>1879.32878886</v>
      </c>
      <c r="D55" s="36">
        <f>SUMIFS(СВЦЭМ!$D$39:$D$782,СВЦЭМ!$A$39:$A$782,$A55,СВЦЭМ!$B$39:$B$782,D$47)+'СЕТ СН'!$G$11+СВЦЭМ!$D$10+'СЕТ СН'!$G$6-'СЕТ СН'!$G$23</f>
        <v>1879.9262005</v>
      </c>
      <c r="E55" s="36">
        <f>SUMIFS(СВЦЭМ!$D$39:$D$782,СВЦЭМ!$A$39:$A$782,$A55,СВЦЭМ!$B$39:$B$782,E$47)+'СЕТ СН'!$G$11+СВЦЭМ!$D$10+'СЕТ СН'!$G$6-'СЕТ СН'!$G$23</f>
        <v>1857.1248642200001</v>
      </c>
      <c r="F55" s="36">
        <f>SUMIFS(СВЦЭМ!$D$39:$D$782,СВЦЭМ!$A$39:$A$782,$A55,СВЦЭМ!$B$39:$B$782,F$47)+'СЕТ СН'!$G$11+СВЦЭМ!$D$10+'СЕТ СН'!$G$6-'СЕТ СН'!$G$23</f>
        <v>1854.51538132</v>
      </c>
      <c r="G55" s="36">
        <f>SUMIFS(СВЦЭМ!$D$39:$D$782,СВЦЭМ!$A$39:$A$782,$A55,СВЦЭМ!$B$39:$B$782,G$47)+'СЕТ СН'!$G$11+СВЦЭМ!$D$10+'СЕТ СН'!$G$6-'СЕТ СН'!$G$23</f>
        <v>1859.22452507</v>
      </c>
      <c r="H55" s="36">
        <f>SUMIFS(СВЦЭМ!$D$39:$D$782,СВЦЭМ!$A$39:$A$782,$A55,СВЦЭМ!$B$39:$B$782,H$47)+'СЕТ СН'!$G$11+СВЦЭМ!$D$10+'СЕТ СН'!$G$6-'СЕТ СН'!$G$23</f>
        <v>1819.23889523</v>
      </c>
      <c r="I55" s="36">
        <f>SUMIFS(СВЦЭМ!$D$39:$D$782,СВЦЭМ!$A$39:$A$782,$A55,СВЦЭМ!$B$39:$B$782,I$47)+'СЕТ СН'!$G$11+СВЦЭМ!$D$10+'СЕТ СН'!$G$6-'СЕТ СН'!$G$23</f>
        <v>1647.19763031</v>
      </c>
      <c r="J55" s="36">
        <f>SUMIFS(СВЦЭМ!$D$39:$D$782,СВЦЭМ!$A$39:$A$782,$A55,СВЦЭМ!$B$39:$B$782,J$47)+'СЕТ СН'!$G$11+СВЦЭМ!$D$10+'СЕТ СН'!$G$6-'СЕТ СН'!$G$23</f>
        <v>1591.46332639</v>
      </c>
      <c r="K55" s="36">
        <f>SUMIFS(СВЦЭМ!$D$39:$D$782,СВЦЭМ!$A$39:$A$782,$A55,СВЦЭМ!$B$39:$B$782,K$47)+'СЕТ СН'!$G$11+СВЦЭМ!$D$10+'СЕТ СН'!$G$6-'СЕТ СН'!$G$23</f>
        <v>1581.11751168</v>
      </c>
      <c r="L55" s="36">
        <f>SUMIFS(СВЦЭМ!$D$39:$D$782,СВЦЭМ!$A$39:$A$782,$A55,СВЦЭМ!$B$39:$B$782,L$47)+'СЕТ СН'!$G$11+СВЦЭМ!$D$10+'СЕТ СН'!$G$6-'СЕТ СН'!$G$23</f>
        <v>1568.4764356799999</v>
      </c>
      <c r="M55" s="36">
        <f>SUMIFS(СВЦЭМ!$D$39:$D$782,СВЦЭМ!$A$39:$A$782,$A55,СВЦЭМ!$B$39:$B$782,M$47)+'СЕТ СН'!$G$11+СВЦЭМ!$D$10+'СЕТ СН'!$G$6-'СЕТ СН'!$G$23</f>
        <v>1575.5440558</v>
      </c>
      <c r="N55" s="36">
        <f>SUMIFS(СВЦЭМ!$D$39:$D$782,СВЦЭМ!$A$39:$A$782,$A55,СВЦЭМ!$B$39:$B$782,N$47)+'СЕТ СН'!$G$11+СВЦЭМ!$D$10+'СЕТ СН'!$G$6-'СЕТ СН'!$G$23</f>
        <v>1575.0984464999999</v>
      </c>
      <c r="O55" s="36">
        <f>SUMIFS(СВЦЭМ!$D$39:$D$782,СВЦЭМ!$A$39:$A$782,$A55,СВЦЭМ!$B$39:$B$782,O$47)+'СЕТ СН'!$G$11+СВЦЭМ!$D$10+'СЕТ СН'!$G$6-'СЕТ СН'!$G$23</f>
        <v>1581.7619041099999</v>
      </c>
      <c r="P55" s="36">
        <f>SUMIFS(СВЦЭМ!$D$39:$D$782,СВЦЭМ!$A$39:$A$782,$A55,СВЦЭМ!$B$39:$B$782,P$47)+'СЕТ СН'!$G$11+СВЦЭМ!$D$10+'СЕТ СН'!$G$6-'СЕТ СН'!$G$23</f>
        <v>1590.30039061</v>
      </c>
      <c r="Q55" s="36">
        <f>SUMIFS(СВЦЭМ!$D$39:$D$782,СВЦЭМ!$A$39:$A$782,$A55,СВЦЭМ!$B$39:$B$782,Q$47)+'СЕТ СН'!$G$11+СВЦЭМ!$D$10+'СЕТ СН'!$G$6-'СЕТ СН'!$G$23</f>
        <v>1590.3478060099999</v>
      </c>
      <c r="R55" s="36">
        <f>SUMIFS(СВЦЭМ!$D$39:$D$782,СВЦЭМ!$A$39:$A$782,$A55,СВЦЭМ!$B$39:$B$782,R$47)+'СЕТ СН'!$G$11+СВЦЭМ!$D$10+'СЕТ СН'!$G$6-'СЕТ СН'!$G$23</f>
        <v>1598.90776901</v>
      </c>
      <c r="S55" s="36">
        <f>SUMIFS(СВЦЭМ!$D$39:$D$782,СВЦЭМ!$A$39:$A$782,$A55,СВЦЭМ!$B$39:$B$782,S$47)+'СЕТ СН'!$G$11+СВЦЭМ!$D$10+'СЕТ СН'!$G$6-'СЕТ СН'!$G$23</f>
        <v>1600.84783874</v>
      </c>
      <c r="T55" s="36">
        <f>SUMIFS(СВЦЭМ!$D$39:$D$782,СВЦЭМ!$A$39:$A$782,$A55,СВЦЭМ!$B$39:$B$782,T$47)+'СЕТ СН'!$G$11+СВЦЭМ!$D$10+'СЕТ СН'!$G$6-'СЕТ СН'!$G$23</f>
        <v>1603.7318088300001</v>
      </c>
      <c r="U55" s="36">
        <f>SUMIFS(СВЦЭМ!$D$39:$D$782,СВЦЭМ!$A$39:$A$782,$A55,СВЦЭМ!$B$39:$B$782,U$47)+'СЕТ СН'!$G$11+СВЦЭМ!$D$10+'СЕТ СН'!$G$6-'СЕТ СН'!$G$23</f>
        <v>1594.7887022899999</v>
      </c>
      <c r="V55" s="36">
        <f>SUMIFS(СВЦЭМ!$D$39:$D$782,СВЦЭМ!$A$39:$A$782,$A55,СВЦЭМ!$B$39:$B$782,V$47)+'СЕТ СН'!$G$11+СВЦЭМ!$D$10+'СЕТ СН'!$G$6-'СЕТ СН'!$G$23</f>
        <v>1609.88207457</v>
      </c>
      <c r="W55" s="36">
        <f>SUMIFS(СВЦЭМ!$D$39:$D$782,СВЦЭМ!$A$39:$A$782,$A55,СВЦЭМ!$B$39:$B$782,W$47)+'СЕТ СН'!$G$11+СВЦЭМ!$D$10+'СЕТ СН'!$G$6-'СЕТ СН'!$G$23</f>
        <v>1622.59633282</v>
      </c>
      <c r="X55" s="36">
        <f>SUMIFS(СВЦЭМ!$D$39:$D$782,СВЦЭМ!$A$39:$A$782,$A55,СВЦЭМ!$B$39:$B$782,X$47)+'СЕТ СН'!$G$11+СВЦЭМ!$D$10+'СЕТ СН'!$G$6-'СЕТ СН'!$G$23</f>
        <v>1679.0748512800001</v>
      </c>
      <c r="Y55" s="36">
        <f>SUMIFS(СВЦЭМ!$D$39:$D$782,СВЦЭМ!$A$39:$A$782,$A55,СВЦЭМ!$B$39:$B$782,Y$47)+'СЕТ СН'!$G$11+СВЦЭМ!$D$10+'СЕТ СН'!$G$6-'СЕТ СН'!$G$23</f>
        <v>1742.51226862</v>
      </c>
    </row>
    <row r="56" spans="1:25" ht="15.75" x14ac:dyDescent="0.2">
      <c r="A56" s="35">
        <f t="shared" si="1"/>
        <v>45116</v>
      </c>
      <c r="B56" s="36">
        <f>SUMIFS(СВЦЭМ!$D$39:$D$782,СВЦЭМ!$A$39:$A$782,$A56,СВЦЭМ!$B$39:$B$782,B$47)+'СЕТ СН'!$G$11+СВЦЭМ!$D$10+'СЕТ СН'!$G$6-'СЕТ СН'!$G$23</f>
        <v>1694.8048126599999</v>
      </c>
      <c r="C56" s="36">
        <f>SUMIFS(СВЦЭМ!$D$39:$D$782,СВЦЭМ!$A$39:$A$782,$A56,СВЦЭМ!$B$39:$B$782,C$47)+'СЕТ СН'!$G$11+СВЦЭМ!$D$10+'СЕТ СН'!$G$6-'СЕТ СН'!$G$23</f>
        <v>1810.5992550599999</v>
      </c>
      <c r="D56" s="36">
        <f>SUMIFS(СВЦЭМ!$D$39:$D$782,СВЦЭМ!$A$39:$A$782,$A56,СВЦЭМ!$B$39:$B$782,D$47)+'СЕТ СН'!$G$11+СВЦЭМ!$D$10+'СЕТ СН'!$G$6-'СЕТ СН'!$G$23</f>
        <v>1885.29284646</v>
      </c>
      <c r="E56" s="36">
        <f>SUMIFS(СВЦЭМ!$D$39:$D$782,СВЦЭМ!$A$39:$A$782,$A56,СВЦЭМ!$B$39:$B$782,E$47)+'СЕТ СН'!$G$11+СВЦЭМ!$D$10+'СЕТ СН'!$G$6-'СЕТ СН'!$G$23</f>
        <v>1878.8141599400001</v>
      </c>
      <c r="F56" s="36">
        <f>SUMIFS(СВЦЭМ!$D$39:$D$782,СВЦЭМ!$A$39:$A$782,$A56,СВЦЭМ!$B$39:$B$782,F$47)+'СЕТ СН'!$G$11+СВЦЭМ!$D$10+'СЕТ СН'!$G$6-'СЕТ СН'!$G$23</f>
        <v>1873.47336961</v>
      </c>
      <c r="G56" s="36">
        <f>SUMIFS(СВЦЭМ!$D$39:$D$782,СВЦЭМ!$A$39:$A$782,$A56,СВЦЭМ!$B$39:$B$782,G$47)+'СЕТ СН'!$G$11+СВЦЭМ!$D$10+'СЕТ СН'!$G$6-'СЕТ СН'!$G$23</f>
        <v>1880.2260505100001</v>
      </c>
      <c r="H56" s="36">
        <f>SUMIFS(СВЦЭМ!$D$39:$D$782,СВЦЭМ!$A$39:$A$782,$A56,СВЦЭМ!$B$39:$B$782,H$47)+'СЕТ СН'!$G$11+СВЦЭМ!$D$10+'СЕТ СН'!$G$6-'СЕТ СН'!$G$23</f>
        <v>1907.9973376600001</v>
      </c>
      <c r="I56" s="36">
        <f>SUMIFS(СВЦЭМ!$D$39:$D$782,СВЦЭМ!$A$39:$A$782,$A56,СВЦЭМ!$B$39:$B$782,I$47)+'СЕТ СН'!$G$11+СВЦЭМ!$D$10+'СЕТ СН'!$G$6-'СЕТ СН'!$G$23</f>
        <v>1803.12787084</v>
      </c>
      <c r="J56" s="36">
        <f>SUMIFS(СВЦЭМ!$D$39:$D$782,СВЦЭМ!$A$39:$A$782,$A56,СВЦЭМ!$B$39:$B$782,J$47)+'СЕТ СН'!$G$11+СВЦЭМ!$D$10+'СЕТ СН'!$G$6-'СЕТ СН'!$G$23</f>
        <v>1715.4238651200001</v>
      </c>
      <c r="K56" s="36">
        <f>SUMIFS(СВЦЭМ!$D$39:$D$782,СВЦЭМ!$A$39:$A$782,$A56,СВЦЭМ!$B$39:$B$782,K$47)+'СЕТ СН'!$G$11+СВЦЭМ!$D$10+'СЕТ СН'!$G$6-'СЕТ СН'!$G$23</f>
        <v>1610.85742366</v>
      </c>
      <c r="L56" s="36">
        <f>SUMIFS(СВЦЭМ!$D$39:$D$782,СВЦЭМ!$A$39:$A$782,$A56,СВЦЭМ!$B$39:$B$782,L$47)+'СЕТ СН'!$G$11+СВЦЭМ!$D$10+'СЕТ СН'!$G$6-'СЕТ СН'!$G$23</f>
        <v>1622.25940943</v>
      </c>
      <c r="M56" s="36">
        <f>SUMIFS(СВЦЭМ!$D$39:$D$782,СВЦЭМ!$A$39:$A$782,$A56,СВЦЭМ!$B$39:$B$782,M$47)+'СЕТ СН'!$G$11+СВЦЭМ!$D$10+'СЕТ СН'!$G$6-'СЕТ СН'!$G$23</f>
        <v>1602.3113751000001</v>
      </c>
      <c r="N56" s="36">
        <f>SUMIFS(СВЦЭМ!$D$39:$D$782,СВЦЭМ!$A$39:$A$782,$A56,СВЦЭМ!$B$39:$B$782,N$47)+'СЕТ СН'!$G$11+СВЦЭМ!$D$10+'СЕТ СН'!$G$6-'СЕТ СН'!$G$23</f>
        <v>1589.8762290300001</v>
      </c>
      <c r="O56" s="36">
        <f>SUMIFS(СВЦЭМ!$D$39:$D$782,СВЦЭМ!$A$39:$A$782,$A56,СВЦЭМ!$B$39:$B$782,O$47)+'СЕТ СН'!$G$11+СВЦЭМ!$D$10+'СЕТ СН'!$G$6-'СЕТ СН'!$G$23</f>
        <v>1594.68202834</v>
      </c>
      <c r="P56" s="36">
        <f>SUMIFS(СВЦЭМ!$D$39:$D$782,СВЦЭМ!$A$39:$A$782,$A56,СВЦЭМ!$B$39:$B$782,P$47)+'СЕТ СН'!$G$11+СВЦЭМ!$D$10+'СЕТ СН'!$G$6-'СЕТ СН'!$G$23</f>
        <v>1604.91120834</v>
      </c>
      <c r="Q56" s="36">
        <f>SUMIFS(СВЦЭМ!$D$39:$D$782,СВЦЭМ!$A$39:$A$782,$A56,СВЦЭМ!$B$39:$B$782,Q$47)+'СЕТ СН'!$G$11+СВЦЭМ!$D$10+'СЕТ СН'!$G$6-'СЕТ СН'!$G$23</f>
        <v>1606.61146218</v>
      </c>
      <c r="R56" s="36">
        <f>SUMIFS(СВЦЭМ!$D$39:$D$782,СВЦЭМ!$A$39:$A$782,$A56,СВЦЭМ!$B$39:$B$782,R$47)+'СЕТ СН'!$G$11+СВЦЭМ!$D$10+'СЕТ СН'!$G$6-'СЕТ СН'!$G$23</f>
        <v>1601.49750728</v>
      </c>
      <c r="S56" s="36">
        <f>SUMIFS(СВЦЭМ!$D$39:$D$782,СВЦЭМ!$A$39:$A$782,$A56,СВЦЭМ!$B$39:$B$782,S$47)+'СЕТ СН'!$G$11+СВЦЭМ!$D$10+'СЕТ СН'!$G$6-'СЕТ СН'!$G$23</f>
        <v>1597.87041288</v>
      </c>
      <c r="T56" s="36">
        <f>SUMIFS(СВЦЭМ!$D$39:$D$782,СВЦЭМ!$A$39:$A$782,$A56,СВЦЭМ!$B$39:$B$782,T$47)+'СЕТ СН'!$G$11+СВЦЭМ!$D$10+'СЕТ СН'!$G$6-'СЕТ СН'!$G$23</f>
        <v>1594.9506891200001</v>
      </c>
      <c r="U56" s="36">
        <f>SUMIFS(СВЦЭМ!$D$39:$D$782,СВЦЭМ!$A$39:$A$782,$A56,СВЦЭМ!$B$39:$B$782,U$47)+'СЕТ СН'!$G$11+СВЦЭМ!$D$10+'СЕТ СН'!$G$6-'СЕТ СН'!$G$23</f>
        <v>1622.5426304299999</v>
      </c>
      <c r="V56" s="36">
        <f>SUMIFS(СВЦЭМ!$D$39:$D$782,СВЦЭМ!$A$39:$A$782,$A56,СВЦЭМ!$B$39:$B$782,V$47)+'СЕТ СН'!$G$11+СВЦЭМ!$D$10+'СЕТ СН'!$G$6-'СЕТ СН'!$G$23</f>
        <v>1628.7252349800001</v>
      </c>
      <c r="W56" s="36">
        <f>SUMIFS(СВЦЭМ!$D$39:$D$782,СВЦЭМ!$A$39:$A$782,$A56,СВЦЭМ!$B$39:$B$782,W$47)+'СЕТ СН'!$G$11+СВЦЭМ!$D$10+'СЕТ СН'!$G$6-'СЕТ СН'!$G$23</f>
        <v>1594.6872587800001</v>
      </c>
      <c r="X56" s="36">
        <f>SUMIFS(СВЦЭМ!$D$39:$D$782,СВЦЭМ!$A$39:$A$782,$A56,СВЦЭМ!$B$39:$B$782,X$47)+'СЕТ СН'!$G$11+СВЦЭМ!$D$10+'СЕТ СН'!$G$6-'СЕТ СН'!$G$23</f>
        <v>1632.7390353799999</v>
      </c>
      <c r="Y56" s="36">
        <f>SUMIFS(СВЦЭМ!$D$39:$D$782,СВЦЭМ!$A$39:$A$782,$A56,СВЦЭМ!$B$39:$B$782,Y$47)+'СЕТ СН'!$G$11+СВЦЭМ!$D$10+'СЕТ СН'!$G$6-'СЕТ СН'!$G$23</f>
        <v>1724.49467157</v>
      </c>
    </row>
    <row r="57" spans="1:25" ht="15.75" x14ac:dyDescent="0.2">
      <c r="A57" s="35">
        <f t="shared" si="1"/>
        <v>45117</v>
      </c>
      <c r="B57" s="36">
        <f>SUMIFS(СВЦЭМ!$D$39:$D$782,СВЦЭМ!$A$39:$A$782,$A57,СВЦЭМ!$B$39:$B$782,B$47)+'СЕТ СН'!$G$11+СВЦЭМ!$D$10+'СЕТ СН'!$G$6-'СЕТ СН'!$G$23</f>
        <v>1705.7958336900001</v>
      </c>
      <c r="C57" s="36">
        <f>SUMIFS(СВЦЭМ!$D$39:$D$782,СВЦЭМ!$A$39:$A$782,$A57,СВЦЭМ!$B$39:$B$782,C$47)+'СЕТ СН'!$G$11+СВЦЭМ!$D$10+'СЕТ СН'!$G$6-'СЕТ СН'!$G$23</f>
        <v>1786.26711028</v>
      </c>
      <c r="D57" s="36">
        <f>SUMIFS(СВЦЭМ!$D$39:$D$782,СВЦЭМ!$A$39:$A$782,$A57,СВЦЭМ!$B$39:$B$782,D$47)+'СЕТ СН'!$G$11+СВЦЭМ!$D$10+'СЕТ СН'!$G$6-'СЕТ СН'!$G$23</f>
        <v>1902.96384599</v>
      </c>
      <c r="E57" s="36">
        <f>SUMIFS(СВЦЭМ!$D$39:$D$782,СВЦЭМ!$A$39:$A$782,$A57,СВЦЭМ!$B$39:$B$782,E$47)+'СЕТ СН'!$G$11+СВЦЭМ!$D$10+'СЕТ СН'!$G$6-'СЕТ СН'!$G$23</f>
        <v>1924.33984878</v>
      </c>
      <c r="F57" s="36">
        <f>SUMIFS(СВЦЭМ!$D$39:$D$782,СВЦЭМ!$A$39:$A$782,$A57,СВЦЭМ!$B$39:$B$782,F$47)+'СЕТ СН'!$G$11+СВЦЭМ!$D$10+'СЕТ СН'!$G$6-'СЕТ СН'!$G$23</f>
        <v>1914.29999922</v>
      </c>
      <c r="G57" s="36">
        <f>SUMIFS(СВЦЭМ!$D$39:$D$782,СВЦЭМ!$A$39:$A$782,$A57,СВЦЭМ!$B$39:$B$782,G$47)+'СЕТ СН'!$G$11+СВЦЭМ!$D$10+'СЕТ СН'!$G$6-'СЕТ СН'!$G$23</f>
        <v>1917.81758666</v>
      </c>
      <c r="H57" s="36">
        <f>SUMIFS(СВЦЭМ!$D$39:$D$782,СВЦЭМ!$A$39:$A$782,$A57,СВЦЭМ!$B$39:$B$782,H$47)+'СЕТ СН'!$G$11+СВЦЭМ!$D$10+'СЕТ СН'!$G$6-'СЕТ СН'!$G$23</f>
        <v>1982.5980448099999</v>
      </c>
      <c r="I57" s="36">
        <f>SUMIFS(СВЦЭМ!$D$39:$D$782,СВЦЭМ!$A$39:$A$782,$A57,СВЦЭМ!$B$39:$B$782,I$47)+'СЕТ СН'!$G$11+СВЦЭМ!$D$10+'СЕТ СН'!$G$6-'СЕТ СН'!$G$23</f>
        <v>1761.22379628</v>
      </c>
      <c r="J57" s="36">
        <f>SUMIFS(СВЦЭМ!$D$39:$D$782,СВЦЭМ!$A$39:$A$782,$A57,СВЦЭМ!$B$39:$B$782,J$47)+'СЕТ СН'!$G$11+СВЦЭМ!$D$10+'СЕТ СН'!$G$6-'СЕТ СН'!$G$23</f>
        <v>1668.3502486699999</v>
      </c>
      <c r="K57" s="36">
        <f>SUMIFS(СВЦЭМ!$D$39:$D$782,СВЦЭМ!$A$39:$A$782,$A57,СВЦЭМ!$B$39:$B$782,K$47)+'СЕТ СН'!$G$11+СВЦЭМ!$D$10+'СЕТ СН'!$G$6-'СЕТ СН'!$G$23</f>
        <v>1641.19610902</v>
      </c>
      <c r="L57" s="36">
        <f>SUMIFS(СВЦЭМ!$D$39:$D$782,СВЦЭМ!$A$39:$A$782,$A57,СВЦЭМ!$B$39:$B$782,L$47)+'СЕТ СН'!$G$11+СВЦЭМ!$D$10+'СЕТ СН'!$G$6-'СЕТ СН'!$G$23</f>
        <v>1598.3811352800001</v>
      </c>
      <c r="M57" s="36">
        <f>SUMIFS(СВЦЭМ!$D$39:$D$782,СВЦЭМ!$A$39:$A$782,$A57,СВЦЭМ!$B$39:$B$782,M$47)+'СЕТ СН'!$G$11+СВЦЭМ!$D$10+'СЕТ СН'!$G$6-'СЕТ СН'!$G$23</f>
        <v>1539.05180759</v>
      </c>
      <c r="N57" s="36">
        <f>SUMIFS(СВЦЭМ!$D$39:$D$782,СВЦЭМ!$A$39:$A$782,$A57,СВЦЭМ!$B$39:$B$782,N$47)+'СЕТ СН'!$G$11+СВЦЭМ!$D$10+'СЕТ СН'!$G$6-'СЕТ СН'!$G$23</f>
        <v>1538.5665848599999</v>
      </c>
      <c r="O57" s="36">
        <f>SUMIFS(СВЦЭМ!$D$39:$D$782,СВЦЭМ!$A$39:$A$782,$A57,СВЦЭМ!$B$39:$B$782,O$47)+'СЕТ СН'!$G$11+СВЦЭМ!$D$10+'СЕТ СН'!$G$6-'СЕТ СН'!$G$23</f>
        <v>1562.1588871700001</v>
      </c>
      <c r="P57" s="36">
        <f>SUMIFS(СВЦЭМ!$D$39:$D$782,СВЦЭМ!$A$39:$A$782,$A57,СВЦЭМ!$B$39:$B$782,P$47)+'СЕТ СН'!$G$11+СВЦЭМ!$D$10+'СЕТ СН'!$G$6-'СЕТ СН'!$G$23</f>
        <v>1567.00367923</v>
      </c>
      <c r="Q57" s="36">
        <f>SUMIFS(СВЦЭМ!$D$39:$D$782,СВЦЭМ!$A$39:$A$782,$A57,СВЦЭМ!$B$39:$B$782,Q$47)+'СЕТ СН'!$G$11+СВЦЭМ!$D$10+'СЕТ СН'!$G$6-'СЕТ СН'!$G$23</f>
        <v>1570.9342880700001</v>
      </c>
      <c r="R57" s="36">
        <f>SUMIFS(СВЦЭМ!$D$39:$D$782,СВЦЭМ!$A$39:$A$782,$A57,СВЦЭМ!$B$39:$B$782,R$47)+'СЕТ СН'!$G$11+СВЦЭМ!$D$10+'СЕТ СН'!$G$6-'СЕТ СН'!$G$23</f>
        <v>1569.9517122299999</v>
      </c>
      <c r="S57" s="36">
        <f>SUMIFS(СВЦЭМ!$D$39:$D$782,СВЦЭМ!$A$39:$A$782,$A57,СВЦЭМ!$B$39:$B$782,S$47)+'СЕТ СН'!$G$11+СВЦЭМ!$D$10+'СЕТ СН'!$G$6-'СЕТ СН'!$G$23</f>
        <v>1570.1202248300001</v>
      </c>
      <c r="T57" s="36">
        <f>SUMIFS(СВЦЭМ!$D$39:$D$782,СВЦЭМ!$A$39:$A$782,$A57,СВЦЭМ!$B$39:$B$782,T$47)+'СЕТ СН'!$G$11+СВЦЭМ!$D$10+'СЕТ СН'!$G$6-'СЕТ СН'!$G$23</f>
        <v>1578.0524126600001</v>
      </c>
      <c r="U57" s="36">
        <f>SUMIFS(СВЦЭМ!$D$39:$D$782,СВЦЭМ!$A$39:$A$782,$A57,СВЦЭМ!$B$39:$B$782,U$47)+'СЕТ СН'!$G$11+СВЦЭМ!$D$10+'СЕТ СН'!$G$6-'СЕТ СН'!$G$23</f>
        <v>1582.4081098700001</v>
      </c>
      <c r="V57" s="36">
        <f>SUMIFS(СВЦЭМ!$D$39:$D$782,СВЦЭМ!$A$39:$A$782,$A57,СВЦЭМ!$B$39:$B$782,V$47)+'СЕТ СН'!$G$11+СВЦЭМ!$D$10+'СЕТ СН'!$G$6-'СЕТ СН'!$G$23</f>
        <v>1570.7645700999999</v>
      </c>
      <c r="W57" s="36">
        <f>SUMIFS(СВЦЭМ!$D$39:$D$782,СВЦЭМ!$A$39:$A$782,$A57,СВЦЭМ!$B$39:$B$782,W$47)+'СЕТ СН'!$G$11+СВЦЭМ!$D$10+'СЕТ СН'!$G$6-'СЕТ СН'!$G$23</f>
        <v>1554.2689788499999</v>
      </c>
      <c r="X57" s="36">
        <f>SUMIFS(СВЦЭМ!$D$39:$D$782,СВЦЭМ!$A$39:$A$782,$A57,СВЦЭМ!$B$39:$B$782,X$47)+'СЕТ СН'!$G$11+СВЦЭМ!$D$10+'СЕТ СН'!$G$6-'СЕТ СН'!$G$23</f>
        <v>1600.6193921199999</v>
      </c>
      <c r="Y57" s="36">
        <f>SUMIFS(СВЦЭМ!$D$39:$D$782,СВЦЭМ!$A$39:$A$782,$A57,СВЦЭМ!$B$39:$B$782,Y$47)+'СЕТ СН'!$G$11+СВЦЭМ!$D$10+'СЕТ СН'!$G$6-'СЕТ СН'!$G$23</f>
        <v>1665.7716286299999</v>
      </c>
    </row>
    <row r="58" spans="1:25" ht="15.75" x14ac:dyDescent="0.2">
      <c r="A58" s="35">
        <f t="shared" si="1"/>
        <v>45118</v>
      </c>
      <c r="B58" s="36">
        <f>SUMIFS(СВЦЭМ!$D$39:$D$782,СВЦЭМ!$A$39:$A$782,$A58,СВЦЭМ!$B$39:$B$782,B$47)+'СЕТ СН'!$G$11+СВЦЭМ!$D$10+'СЕТ СН'!$G$6-'СЕТ СН'!$G$23</f>
        <v>1815.9018561999999</v>
      </c>
      <c r="C58" s="36">
        <f>SUMIFS(СВЦЭМ!$D$39:$D$782,СВЦЭМ!$A$39:$A$782,$A58,СВЦЭМ!$B$39:$B$782,C$47)+'СЕТ СН'!$G$11+СВЦЭМ!$D$10+'СЕТ СН'!$G$6-'СЕТ СН'!$G$23</f>
        <v>1885.70227998</v>
      </c>
      <c r="D58" s="36">
        <f>SUMIFS(СВЦЭМ!$D$39:$D$782,СВЦЭМ!$A$39:$A$782,$A58,СВЦЭМ!$B$39:$B$782,D$47)+'СЕТ СН'!$G$11+СВЦЭМ!$D$10+'СЕТ СН'!$G$6-'СЕТ СН'!$G$23</f>
        <v>1955.53112306</v>
      </c>
      <c r="E58" s="36">
        <f>SUMIFS(СВЦЭМ!$D$39:$D$782,СВЦЭМ!$A$39:$A$782,$A58,СВЦЭМ!$B$39:$B$782,E$47)+'СЕТ СН'!$G$11+СВЦЭМ!$D$10+'СЕТ СН'!$G$6-'СЕТ СН'!$G$23</f>
        <v>1930.2724708200001</v>
      </c>
      <c r="F58" s="36">
        <f>SUMIFS(СВЦЭМ!$D$39:$D$782,СВЦЭМ!$A$39:$A$782,$A58,СВЦЭМ!$B$39:$B$782,F$47)+'СЕТ СН'!$G$11+СВЦЭМ!$D$10+'СЕТ СН'!$G$6-'СЕТ СН'!$G$23</f>
        <v>1930.04994392</v>
      </c>
      <c r="G58" s="36">
        <f>SUMIFS(СВЦЭМ!$D$39:$D$782,СВЦЭМ!$A$39:$A$782,$A58,СВЦЭМ!$B$39:$B$782,G$47)+'СЕТ СН'!$G$11+СВЦЭМ!$D$10+'СЕТ СН'!$G$6-'СЕТ СН'!$G$23</f>
        <v>1935.3278564699999</v>
      </c>
      <c r="H58" s="36">
        <f>SUMIFS(СВЦЭМ!$D$39:$D$782,СВЦЭМ!$A$39:$A$782,$A58,СВЦЭМ!$B$39:$B$782,H$47)+'СЕТ СН'!$G$11+СВЦЭМ!$D$10+'СЕТ СН'!$G$6-'СЕТ СН'!$G$23</f>
        <v>1987.08511845</v>
      </c>
      <c r="I58" s="36">
        <f>SUMIFS(СВЦЭМ!$D$39:$D$782,СВЦЭМ!$A$39:$A$782,$A58,СВЦЭМ!$B$39:$B$782,I$47)+'СЕТ СН'!$G$11+СВЦЭМ!$D$10+'СЕТ СН'!$G$6-'СЕТ СН'!$G$23</f>
        <v>1793.4948178300001</v>
      </c>
      <c r="J58" s="36">
        <f>SUMIFS(СВЦЭМ!$D$39:$D$782,СВЦЭМ!$A$39:$A$782,$A58,СВЦЭМ!$B$39:$B$782,J$47)+'СЕТ СН'!$G$11+СВЦЭМ!$D$10+'СЕТ СН'!$G$6-'СЕТ СН'!$G$23</f>
        <v>1680.7239103699999</v>
      </c>
      <c r="K58" s="36">
        <f>SUMIFS(СВЦЭМ!$D$39:$D$782,СВЦЭМ!$A$39:$A$782,$A58,СВЦЭМ!$B$39:$B$782,K$47)+'СЕТ СН'!$G$11+СВЦЭМ!$D$10+'СЕТ СН'!$G$6-'СЕТ СН'!$G$23</f>
        <v>1632.15691085</v>
      </c>
      <c r="L58" s="36">
        <f>SUMIFS(СВЦЭМ!$D$39:$D$782,СВЦЭМ!$A$39:$A$782,$A58,СВЦЭМ!$B$39:$B$782,L$47)+'СЕТ СН'!$G$11+СВЦЭМ!$D$10+'СЕТ СН'!$G$6-'СЕТ СН'!$G$23</f>
        <v>1588.0882952699999</v>
      </c>
      <c r="M58" s="36">
        <f>SUMIFS(СВЦЭМ!$D$39:$D$782,СВЦЭМ!$A$39:$A$782,$A58,СВЦЭМ!$B$39:$B$782,M$47)+'СЕТ СН'!$G$11+СВЦЭМ!$D$10+'СЕТ СН'!$G$6-'СЕТ СН'!$G$23</f>
        <v>1579.0743553299999</v>
      </c>
      <c r="N58" s="36">
        <f>SUMIFS(СВЦЭМ!$D$39:$D$782,СВЦЭМ!$A$39:$A$782,$A58,СВЦЭМ!$B$39:$B$782,N$47)+'СЕТ СН'!$G$11+СВЦЭМ!$D$10+'СЕТ СН'!$G$6-'СЕТ СН'!$G$23</f>
        <v>1578.99375166</v>
      </c>
      <c r="O58" s="36">
        <f>SUMIFS(СВЦЭМ!$D$39:$D$782,СВЦЭМ!$A$39:$A$782,$A58,СВЦЭМ!$B$39:$B$782,O$47)+'СЕТ СН'!$G$11+СВЦЭМ!$D$10+'СЕТ СН'!$G$6-'СЕТ СН'!$G$23</f>
        <v>1569.27061946</v>
      </c>
      <c r="P58" s="36">
        <f>SUMIFS(СВЦЭМ!$D$39:$D$782,СВЦЭМ!$A$39:$A$782,$A58,СВЦЭМ!$B$39:$B$782,P$47)+'СЕТ СН'!$G$11+СВЦЭМ!$D$10+'СЕТ СН'!$G$6-'СЕТ СН'!$G$23</f>
        <v>1564.15278453</v>
      </c>
      <c r="Q58" s="36">
        <f>SUMIFS(СВЦЭМ!$D$39:$D$782,СВЦЭМ!$A$39:$A$782,$A58,СВЦЭМ!$B$39:$B$782,Q$47)+'СЕТ СН'!$G$11+СВЦЭМ!$D$10+'СЕТ СН'!$G$6-'СЕТ СН'!$G$23</f>
        <v>1566.68860722</v>
      </c>
      <c r="R58" s="36">
        <f>SUMIFS(СВЦЭМ!$D$39:$D$782,СВЦЭМ!$A$39:$A$782,$A58,СВЦЭМ!$B$39:$B$782,R$47)+'СЕТ СН'!$G$11+СВЦЭМ!$D$10+'СЕТ СН'!$G$6-'СЕТ СН'!$G$23</f>
        <v>1571.0411532000001</v>
      </c>
      <c r="S58" s="36">
        <f>SUMIFS(СВЦЭМ!$D$39:$D$782,СВЦЭМ!$A$39:$A$782,$A58,СВЦЭМ!$B$39:$B$782,S$47)+'СЕТ СН'!$G$11+СВЦЭМ!$D$10+'СЕТ СН'!$G$6-'СЕТ СН'!$G$23</f>
        <v>1552.43351708</v>
      </c>
      <c r="T58" s="36">
        <f>SUMIFS(СВЦЭМ!$D$39:$D$782,СВЦЭМ!$A$39:$A$782,$A58,СВЦЭМ!$B$39:$B$782,T$47)+'СЕТ СН'!$G$11+СВЦЭМ!$D$10+'СЕТ СН'!$G$6-'СЕТ СН'!$G$23</f>
        <v>1548.37267722</v>
      </c>
      <c r="U58" s="36">
        <f>SUMIFS(СВЦЭМ!$D$39:$D$782,СВЦЭМ!$A$39:$A$782,$A58,СВЦЭМ!$B$39:$B$782,U$47)+'СЕТ СН'!$G$11+СВЦЭМ!$D$10+'СЕТ СН'!$G$6-'СЕТ СН'!$G$23</f>
        <v>1571.1317767999999</v>
      </c>
      <c r="V58" s="36">
        <f>SUMIFS(СВЦЭМ!$D$39:$D$782,СВЦЭМ!$A$39:$A$782,$A58,СВЦЭМ!$B$39:$B$782,V$47)+'СЕТ СН'!$G$11+СВЦЭМ!$D$10+'СЕТ СН'!$G$6-'СЕТ СН'!$G$23</f>
        <v>1592.05175706</v>
      </c>
      <c r="W58" s="36">
        <f>SUMIFS(СВЦЭМ!$D$39:$D$782,СВЦЭМ!$A$39:$A$782,$A58,СВЦЭМ!$B$39:$B$782,W$47)+'СЕТ СН'!$G$11+СВЦЭМ!$D$10+'СЕТ СН'!$G$6-'СЕТ СН'!$G$23</f>
        <v>1572.8125558300001</v>
      </c>
      <c r="X58" s="36">
        <f>SUMIFS(СВЦЭМ!$D$39:$D$782,СВЦЭМ!$A$39:$A$782,$A58,СВЦЭМ!$B$39:$B$782,X$47)+'СЕТ СН'!$G$11+СВЦЭМ!$D$10+'СЕТ СН'!$G$6-'СЕТ СН'!$G$23</f>
        <v>1616.2238728499999</v>
      </c>
      <c r="Y58" s="36">
        <f>SUMIFS(СВЦЭМ!$D$39:$D$782,СВЦЭМ!$A$39:$A$782,$A58,СВЦЭМ!$B$39:$B$782,Y$47)+'СЕТ СН'!$G$11+СВЦЭМ!$D$10+'СЕТ СН'!$G$6-'СЕТ СН'!$G$23</f>
        <v>1697.41598088</v>
      </c>
    </row>
    <row r="59" spans="1:25" ht="15.75" x14ac:dyDescent="0.2">
      <c r="A59" s="35">
        <f t="shared" si="1"/>
        <v>45119</v>
      </c>
      <c r="B59" s="36">
        <f>SUMIFS(СВЦЭМ!$D$39:$D$782,СВЦЭМ!$A$39:$A$782,$A59,СВЦЭМ!$B$39:$B$782,B$47)+'СЕТ СН'!$G$11+СВЦЭМ!$D$10+'СЕТ СН'!$G$6-'СЕТ СН'!$G$23</f>
        <v>1767.20449199</v>
      </c>
      <c r="C59" s="36">
        <f>SUMIFS(СВЦЭМ!$D$39:$D$782,СВЦЭМ!$A$39:$A$782,$A59,СВЦЭМ!$B$39:$B$782,C$47)+'СЕТ СН'!$G$11+СВЦЭМ!$D$10+'СЕТ СН'!$G$6-'СЕТ СН'!$G$23</f>
        <v>1813.9061460099999</v>
      </c>
      <c r="D59" s="36">
        <f>SUMIFS(СВЦЭМ!$D$39:$D$782,СВЦЭМ!$A$39:$A$782,$A59,СВЦЭМ!$B$39:$B$782,D$47)+'СЕТ СН'!$G$11+СВЦЭМ!$D$10+'СЕТ СН'!$G$6-'СЕТ СН'!$G$23</f>
        <v>1886.30569928</v>
      </c>
      <c r="E59" s="36">
        <f>SUMIFS(СВЦЭМ!$D$39:$D$782,СВЦЭМ!$A$39:$A$782,$A59,СВЦЭМ!$B$39:$B$782,E$47)+'СЕТ СН'!$G$11+СВЦЭМ!$D$10+'СЕТ СН'!$G$6-'СЕТ СН'!$G$23</f>
        <v>1947.1510073500001</v>
      </c>
      <c r="F59" s="36">
        <f>SUMIFS(СВЦЭМ!$D$39:$D$782,СВЦЭМ!$A$39:$A$782,$A59,СВЦЭМ!$B$39:$B$782,F$47)+'СЕТ СН'!$G$11+СВЦЭМ!$D$10+'СЕТ СН'!$G$6-'СЕТ СН'!$G$23</f>
        <v>1988.2801622300001</v>
      </c>
      <c r="G59" s="36">
        <f>SUMIFS(СВЦЭМ!$D$39:$D$782,СВЦЭМ!$A$39:$A$782,$A59,СВЦЭМ!$B$39:$B$782,G$47)+'СЕТ СН'!$G$11+СВЦЭМ!$D$10+'СЕТ СН'!$G$6-'СЕТ СН'!$G$23</f>
        <v>1960.76665951</v>
      </c>
      <c r="H59" s="36">
        <f>SUMIFS(СВЦЭМ!$D$39:$D$782,СВЦЭМ!$A$39:$A$782,$A59,СВЦЭМ!$B$39:$B$782,H$47)+'СЕТ СН'!$G$11+СВЦЭМ!$D$10+'СЕТ СН'!$G$6-'СЕТ СН'!$G$23</f>
        <v>1912.0646569099999</v>
      </c>
      <c r="I59" s="36">
        <f>SUMIFS(СВЦЭМ!$D$39:$D$782,СВЦЭМ!$A$39:$A$782,$A59,СВЦЭМ!$B$39:$B$782,I$47)+'СЕТ СН'!$G$11+СВЦЭМ!$D$10+'СЕТ СН'!$G$6-'СЕТ СН'!$G$23</f>
        <v>1715.69751961</v>
      </c>
      <c r="J59" s="36">
        <f>SUMIFS(СВЦЭМ!$D$39:$D$782,СВЦЭМ!$A$39:$A$782,$A59,СВЦЭМ!$B$39:$B$782,J$47)+'СЕТ СН'!$G$11+СВЦЭМ!$D$10+'СЕТ СН'!$G$6-'СЕТ СН'!$G$23</f>
        <v>1654.71780289</v>
      </c>
      <c r="K59" s="36">
        <f>SUMIFS(СВЦЭМ!$D$39:$D$782,СВЦЭМ!$A$39:$A$782,$A59,СВЦЭМ!$B$39:$B$782,K$47)+'СЕТ СН'!$G$11+СВЦЭМ!$D$10+'СЕТ СН'!$G$6-'СЕТ СН'!$G$23</f>
        <v>1584.6031367999999</v>
      </c>
      <c r="L59" s="36">
        <f>SUMIFS(СВЦЭМ!$D$39:$D$782,СВЦЭМ!$A$39:$A$782,$A59,СВЦЭМ!$B$39:$B$782,L$47)+'СЕТ СН'!$G$11+СВЦЭМ!$D$10+'СЕТ СН'!$G$6-'СЕТ СН'!$G$23</f>
        <v>1586.98488161</v>
      </c>
      <c r="M59" s="36">
        <f>SUMIFS(СВЦЭМ!$D$39:$D$782,СВЦЭМ!$A$39:$A$782,$A59,СВЦЭМ!$B$39:$B$782,M$47)+'СЕТ СН'!$G$11+СВЦЭМ!$D$10+'СЕТ СН'!$G$6-'СЕТ СН'!$G$23</f>
        <v>1612.4806849300001</v>
      </c>
      <c r="N59" s="36">
        <f>SUMIFS(СВЦЭМ!$D$39:$D$782,СВЦЭМ!$A$39:$A$782,$A59,СВЦЭМ!$B$39:$B$782,N$47)+'СЕТ СН'!$G$11+СВЦЭМ!$D$10+'СЕТ СН'!$G$6-'СЕТ СН'!$G$23</f>
        <v>1625.4436285100001</v>
      </c>
      <c r="O59" s="36">
        <f>SUMIFS(СВЦЭМ!$D$39:$D$782,СВЦЭМ!$A$39:$A$782,$A59,СВЦЭМ!$B$39:$B$782,O$47)+'СЕТ СН'!$G$11+СВЦЭМ!$D$10+'СЕТ СН'!$G$6-'СЕТ СН'!$G$23</f>
        <v>1620.6061584300001</v>
      </c>
      <c r="P59" s="36">
        <f>SUMIFS(СВЦЭМ!$D$39:$D$782,СВЦЭМ!$A$39:$A$782,$A59,СВЦЭМ!$B$39:$B$782,P$47)+'СЕТ СН'!$G$11+СВЦЭМ!$D$10+'СЕТ СН'!$G$6-'СЕТ СН'!$G$23</f>
        <v>1613.339575</v>
      </c>
      <c r="Q59" s="36">
        <f>SUMIFS(СВЦЭМ!$D$39:$D$782,СВЦЭМ!$A$39:$A$782,$A59,СВЦЭМ!$B$39:$B$782,Q$47)+'СЕТ СН'!$G$11+СВЦЭМ!$D$10+'СЕТ СН'!$G$6-'СЕТ СН'!$G$23</f>
        <v>1610.4608902800001</v>
      </c>
      <c r="R59" s="36">
        <f>SUMIFS(СВЦЭМ!$D$39:$D$782,СВЦЭМ!$A$39:$A$782,$A59,СВЦЭМ!$B$39:$B$782,R$47)+'СЕТ СН'!$G$11+СВЦЭМ!$D$10+'СЕТ СН'!$G$6-'СЕТ СН'!$G$23</f>
        <v>1612.1225502299999</v>
      </c>
      <c r="S59" s="36">
        <f>SUMIFS(СВЦЭМ!$D$39:$D$782,СВЦЭМ!$A$39:$A$782,$A59,СВЦЭМ!$B$39:$B$782,S$47)+'СЕТ СН'!$G$11+СВЦЭМ!$D$10+'СЕТ СН'!$G$6-'СЕТ СН'!$G$23</f>
        <v>1608.1504823099999</v>
      </c>
      <c r="T59" s="36">
        <f>SUMIFS(СВЦЭМ!$D$39:$D$782,СВЦЭМ!$A$39:$A$782,$A59,СВЦЭМ!$B$39:$B$782,T$47)+'СЕТ СН'!$G$11+СВЦЭМ!$D$10+'СЕТ СН'!$G$6-'СЕТ СН'!$G$23</f>
        <v>1600.49265556</v>
      </c>
      <c r="U59" s="36">
        <f>SUMIFS(СВЦЭМ!$D$39:$D$782,СВЦЭМ!$A$39:$A$782,$A59,СВЦЭМ!$B$39:$B$782,U$47)+'СЕТ СН'!$G$11+СВЦЭМ!$D$10+'СЕТ СН'!$G$6-'СЕТ СН'!$G$23</f>
        <v>1610.7739304700001</v>
      </c>
      <c r="V59" s="36">
        <f>SUMIFS(СВЦЭМ!$D$39:$D$782,СВЦЭМ!$A$39:$A$782,$A59,СВЦЭМ!$B$39:$B$782,V$47)+'СЕТ СН'!$G$11+СВЦЭМ!$D$10+'СЕТ СН'!$G$6-'СЕТ СН'!$G$23</f>
        <v>1617.4202733499999</v>
      </c>
      <c r="W59" s="36">
        <f>SUMIFS(СВЦЭМ!$D$39:$D$782,СВЦЭМ!$A$39:$A$782,$A59,СВЦЭМ!$B$39:$B$782,W$47)+'СЕТ СН'!$G$11+СВЦЭМ!$D$10+'СЕТ СН'!$G$6-'СЕТ СН'!$G$23</f>
        <v>1584.4044158300001</v>
      </c>
      <c r="X59" s="36">
        <f>SUMIFS(СВЦЭМ!$D$39:$D$782,СВЦЭМ!$A$39:$A$782,$A59,СВЦЭМ!$B$39:$B$782,X$47)+'СЕТ СН'!$G$11+СВЦЭМ!$D$10+'СЕТ СН'!$G$6-'СЕТ СН'!$G$23</f>
        <v>1635.77003294</v>
      </c>
      <c r="Y59" s="36">
        <f>SUMIFS(СВЦЭМ!$D$39:$D$782,СВЦЭМ!$A$39:$A$782,$A59,СВЦЭМ!$B$39:$B$782,Y$47)+'СЕТ СН'!$G$11+СВЦЭМ!$D$10+'СЕТ СН'!$G$6-'СЕТ СН'!$G$23</f>
        <v>1684.1997525500001</v>
      </c>
    </row>
    <row r="60" spans="1:25" ht="15.75" x14ac:dyDescent="0.2">
      <c r="A60" s="35">
        <f t="shared" si="1"/>
        <v>45120</v>
      </c>
      <c r="B60" s="36">
        <f>SUMIFS(СВЦЭМ!$D$39:$D$782,СВЦЭМ!$A$39:$A$782,$A60,СВЦЭМ!$B$39:$B$782,B$47)+'СЕТ СН'!$G$11+СВЦЭМ!$D$10+'СЕТ СН'!$G$6-'СЕТ СН'!$G$23</f>
        <v>1745.7749719799999</v>
      </c>
      <c r="C60" s="36">
        <f>SUMIFS(СВЦЭМ!$D$39:$D$782,СВЦЭМ!$A$39:$A$782,$A60,СВЦЭМ!$B$39:$B$782,C$47)+'СЕТ СН'!$G$11+СВЦЭМ!$D$10+'СЕТ СН'!$G$6-'СЕТ СН'!$G$23</f>
        <v>1808.84353046</v>
      </c>
      <c r="D60" s="36">
        <f>SUMIFS(СВЦЭМ!$D$39:$D$782,СВЦЭМ!$A$39:$A$782,$A60,СВЦЭМ!$B$39:$B$782,D$47)+'СЕТ СН'!$G$11+СВЦЭМ!$D$10+'СЕТ СН'!$G$6-'СЕТ СН'!$G$23</f>
        <v>1947.1335895100001</v>
      </c>
      <c r="E60" s="36">
        <f>SUMIFS(СВЦЭМ!$D$39:$D$782,СВЦЭМ!$A$39:$A$782,$A60,СВЦЭМ!$B$39:$B$782,E$47)+'СЕТ СН'!$G$11+СВЦЭМ!$D$10+'СЕТ СН'!$G$6-'СЕТ СН'!$G$23</f>
        <v>2008.13884512</v>
      </c>
      <c r="F60" s="36">
        <f>SUMIFS(СВЦЭМ!$D$39:$D$782,СВЦЭМ!$A$39:$A$782,$A60,СВЦЭМ!$B$39:$B$782,F$47)+'СЕТ СН'!$G$11+СВЦЭМ!$D$10+'СЕТ СН'!$G$6-'СЕТ СН'!$G$23</f>
        <v>2016.7343173899999</v>
      </c>
      <c r="G60" s="36">
        <f>SUMIFS(СВЦЭМ!$D$39:$D$782,СВЦЭМ!$A$39:$A$782,$A60,СВЦЭМ!$B$39:$B$782,G$47)+'СЕТ СН'!$G$11+СВЦЭМ!$D$10+'СЕТ СН'!$G$6-'СЕТ СН'!$G$23</f>
        <v>2000.8360141799999</v>
      </c>
      <c r="H60" s="36">
        <f>SUMIFS(СВЦЭМ!$D$39:$D$782,СВЦЭМ!$A$39:$A$782,$A60,СВЦЭМ!$B$39:$B$782,H$47)+'СЕТ СН'!$G$11+СВЦЭМ!$D$10+'СЕТ СН'!$G$6-'СЕТ СН'!$G$23</f>
        <v>1935.98567385</v>
      </c>
      <c r="I60" s="36">
        <f>SUMIFS(СВЦЭМ!$D$39:$D$782,СВЦЭМ!$A$39:$A$782,$A60,СВЦЭМ!$B$39:$B$782,I$47)+'СЕТ СН'!$G$11+СВЦЭМ!$D$10+'СЕТ СН'!$G$6-'СЕТ СН'!$G$23</f>
        <v>1736.45213244</v>
      </c>
      <c r="J60" s="36">
        <f>SUMIFS(СВЦЭМ!$D$39:$D$782,СВЦЭМ!$A$39:$A$782,$A60,СВЦЭМ!$B$39:$B$782,J$47)+'СЕТ СН'!$G$11+СВЦЭМ!$D$10+'СЕТ СН'!$G$6-'СЕТ СН'!$G$23</f>
        <v>1634.6422285599999</v>
      </c>
      <c r="K60" s="36">
        <f>SUMIFS(СВЦЭМ!$D$39:$D$782,СВЦЭМ!$A$39:$A$782,$A60,СВЦЭМ!$B$39:$B$782,K$47)+'СЕТ СН'!$G$11+СВЦЭМ!$D$10+'СЕТ СН'!$G$6-'СЕТ СН'!$G$23</f>
        <v>1597.2495076</v>
      </c>
      <c r="L60" s="36">
        <f>SUMIFS(СВЦЭМ!$D$39:$D$782,СВЦЭМ!$A$39:$A$782,$A60,СВЦЭМ!$B$39:$B$782,L$47)+'СЕТ СН'!$G$11+СВЦЭМ!$D$10+'СЕТ СН'!$G$6-'СЕТ СН'!$G$23</f>
        <v>1564.7603641400001</v>
      </c>
      <c r="M60" s="36">
        <f>SUMIFS(СВЦЭМ!$D$39:$D$782,СВЦЭМ!$A$39:$A$782,$A60,СВЦЭМ!$B$39:$B$782,M$47)+'СЕТ СН'!$G$11+СВЦЭМ!$D$10+'СЕТ СН'!$G$6-'СЕТ СН'!$G$23</f>
        <v>1563.5146376299999</v>
      </c>
      <c r="N60" s="36">
        <f>SUMIFS(СВЦЭМ!$D$39:$D$782,СВЦЭМ!$A$39:$A$782,$A60,СВЦЭМ!$B$39:$B$782,N$47)+'СЕТ СН'!$G$11+СВЦЭМ!$D$10+'СЕТ СН'!$G$6-'СЕТ СН'!$G$23</f>
        <v>1561.87641373</v>
      </c>
      <c r="O60" s="36">
        <f>SUMIFS(СВЦЭМ!$D$39:$D$782,СВЦЭМ!$A$39:$A$782,$A60,СВЦЭМ!$B$39:$B$782,O$47)+'СЕТ СН'!$G$11+СВЦЭМ!$D$10+'СЕТ СН'!$G$6-'СЕТ СН'!$G$23</f>
        <v>1560.1997980799999</v>
      </c>
      <c r="P60" s="36">
        <f>SUMIFS(СВЦЭМ!$D$39:$D$782,СВЦЭМ!$A$39:$A$782,$A60,СВЦЭМ!$B$39:$B$782,P$47)+'СЕТ СН'!$G$11+СВЦЭМ!$D$10+'СЕТ СН'!$G$6-'СЕТ СН'!$G$23</f>
        <v>1572.09096144</v>
      </c>
      <c r="Q60" s="36">
        <f>SUMIFS(СВЦЭМ!$D$39:$D$782,СВЦЭМ!$A$39:$A$782,$A60,СВЦЭМ!$B$39:$B$782,Q$47)+'СЕТ СН'!$G$11+СВЦЭМ!$D$10+'СЕТ СН'!$G$6-'СЕТ СН'!$G$23</f>
        <v>1573.74512428</v>
      </c>
      <c r="R60" s="36">
        <f>SUMIFS(СВЦЭМ!$D$39:$D$782,СВЦЭМ!$A$39:$A$782,$A60,СВЦЭМ!$B$39:$B$782,R$47)+'СЕТ СН'!$G$11+СВЦЭМ!$D$10+'СЕТ СН'!$G$6-'СЕТ СН'!$G$23</f>
        <v>1582.2665041800001</v>
      </c>
      <c r="S60" s="36">
        <f>SUMIFS(СВЦЭМ!$D$39:$D$782,СВЦЭМ!$A$39:$A$782,$A60,СВЦЭМ!$B$39:$B$782,S$47)+'СЕТ СН'!$G$11+СВЦЭМ!$D$10+'СЕТ СН'!$G$6-'СЕТ СН'!$G$23</f>
        <v>1581.0645397400001</v>
      </c>
      <c r="T60" s="36">
        <f>SUMIFS(СВЦЭМ!$D$39:$D$782,СВЦЭМ!$A$39:$A$782,$A60,СВЦЭМ!$B$39:$B$782,T$47)+'СЕТ СН'!$G$11+СВЦЭМ!$D$10+'СЕТ СН'!$G$6-'СЕТ СН'!$G$23</f>
        <v>1568.54588339</v>
      </c>
      <c r="U60" s="36">
        <f>SUMIFS(СВЦЭМ!$D$39:$D$782,СВЦЭМ!$A$39:$A$782,$A60,СВЦЭМ!$B$39:$B$782,U$47)+'СЕТ СН'!$G$11+СВЦЭМ!$D$10+'СЕТ СН'!$G$6-'СЕТ СН'!$G$23</f>
        <v>1585.97966047</v>
      </c>
      <c r="V60" s="36">
        <f>SUMIFS(СВЦЭМ!$D$39:$D$782,СВЦЭМ!$A$39:$A$782,$A60,СВЦЭМ!$B$39:$B$782,V$47)+'СЕТ СН'!$G$11+СВЦЭМ!$D$10+'СЕТ СН'!$G$6-'СЕТ СН'!$G$23</f>
        <v>1595.40656253</v>
      </c>
      <c r="W60" s="36">
        <f>SUMIFS(СВЦЭМ!$D$39:$D$782,СВЦЭМ!$A$39:$A$782,$A60,СВЦЭМ!$B$39:$B$782,W$47)+'СЕТ СН'!$G$11+СВЦЭМ!$D$10+'СЕТ СН'!$G$6-'СЕТ СН'!$G$23</f>
        <v>1584.45046723</v>
      </c>
      <c r="X60" s="36">
        <f>SUMIFS(СВЦЭМ!$D$39:$D$782,СВЦЭМ!$A$39:$A$782,$A60,СВЦЭМ!$B$39:$B$782,X$47)+'СЕТ СН'!$G$11+СВЦЭМ!$D$10+'СЕТ СН'!$G$6-'СЕТ СН'!$G$23</f>
        <v>1623.6540294399999</v>
      </c>
      <c r="Y60" s="36">
        <f>SUMIFS(СВЦЭМ!$D$39:$D$782,СВЦЭМ!$A$39:$A$782,$A60,СВЦЭМ!$B$39:$B$782,Y$47)+'СЕТ СН'!$G$11+СВЦЭМ!$D$10+'СЕТ СН'!$G$6-'СЕТ СН'!$G$23</f>
        <v>1729.14069636</v>
      </c>
    </row>
    <row r="61" spans="1:25" ht="15.75" x14ac:dyDescent="0.2">
      <c r="A61" s="35">
        <f t="shared" si="1"/>
        <v>45121</v>
      </c>
      <c r="B61" s="36">
        <f>SUMIFS(СВЦЭМ!$D$39:$D$782,СВЦЭМ!$A$39:$A$782,$A61,СВЦЭМ!$B$39:$B$782,B$47)+'СЕТ СН'!$G$11+СВЦЭМ!$D$10+'СЕТ СН'!$G$6-'СЕТ СН'!$G$23</f>
        <v>1642.83893534</v>
      </c>
      <c r="C61" s="36">
        <f>SUMIFS(СВЦЭМ!$D$39:$D$782,СВЦЭМ!$A$39:$A$782,$A61,СВЦЭМ!$B$39:$B$782,C$47)+'СЕТ СН'!$G$11+СВЦЭМ!$D$10+'СЕТ СН'!$G$6-'СЕТ СН'!$G$23</f>
        <v>1742.4271663500001</v>
      </c>
      <c r="D61" s="36">
        <f>SUMIFS(СВЦЭМ!$D$39:$D$782,СВЦЭМ!$A$39:$A$782,$A61,СВЦЭМ!$B$39:$B$782,D$47)+'СЕТ СН'!$G$11+СВЦЭМ!$D$10+'СЕТ СН'!$G$6-'СЕТ СН'!$G$23</f>
        <v>1788.42518335</v>
      </c>
      <c r="E61" s="36">
        <f>SUMIFS(СВЦЭМ!$D$39:$D$782,СВЦЭМ!$A$39:$A$782,$A61,СВЦЭМ!$B$39:$B$782,E$47)+'СЕТ СН'!$G$11+СВЦЭМ!$D$10+'СЕТ СН'!$G$6-'СЕТ СН'!$G$23</f>
        <v>1854.9719516600001</v>
      </c>
      <c r="F61" s="36">
        <f>SUMIFS(СВЦЭМ!$D$39:$D$782,СВЦЭМ!$A$39:$A$782,$A61,СВЦЭМ!$B$39:$B$782,F$47)+'СЕТ СН'!$G$11+СВЦЭМ!$D$10+'СЕТ СН'!$G$6-'СЕТ СН'!$G$23</f>
        <v>1882.3628636399999</v>
      </c>
      <c r="G61" s="36">
        <f>SUMIFS(СВЦЭМ!$D$39:$D$782,СВЦЭМ!$A$39:$A$782,$A61,СВЦЭМ!$B$39:$B$782,G$47)+'СЕТ СН'!$G$11+СВЦЭМ!$D$10+'СЕТ СН'!$G$6-'СЕТ СН'!$G$23</f>
        <v>1905.85426551</v>
      </c>
      <c r="H61" s="36">
        <f>SUMIFS(СВЦЭМ!$D$39:$D$782,СВЦЭМ!$A$39:$A$782,$A61,СВЦЭМ!$B$39:$B$782,H$47)+'СЕТ СН'!$G$11+СВЦЭМ!$D$10+'СЕТ СН'!$G$6-'СЕТ СН'!$G$23</f>
        <v>1911.5601075100001</v>
      </c>
      <c r="I61" s="36">
        <f>SUMIFS(СВЦЭМ!$D$39:$D$782,СВЦЭМ!$A$39:$A$782,$A61,СВЦЭМ!$B$39:$B$782,I$47)+'СЕТ СН'!$G$11+СВЦЭМ!$D$10+'СЕТ СН'!$G$6-'СЕТ СН'!$G$23</f>
        <v>1708.21765516</v>
      </c>
      <c r="J61" s="36">
        <f>SUMIFS(СВЦЭМ!$D$39:$D$782,СВЦЭМ!$A$39:$A$782,$A61,СВЦЭМ!$B$39:$B$782,J$47)+'СЕТ СН'!$G$11+СВЦЭМ!$D$10+'СЕТ СН'!$G$6-'СЕТ СН'!$G$23</f>
        <v>1600.8387012000001</v>
      </c>
      <c r="K61" s="36">
        <f>SUMIFS(СВЦЭМ!$D$39:$D$782,СВЦЭМ!$A$39:$A$782,$A61,СВЦЭМ!$B$39:$B$782,K$47)+'СЕТ СН'!$G$11+СВЦЭМ!$D$10+'СЕТ СН'!$G$6-'СЕТ СН'!$G$23</f>
        <v>1573.2039106300001</v>
      </c>
      <c r="L61" s="36">
        <f>SUMIFS(СВЦЭМ!$D$39:$D$782,СВЦЭМ!$A$39:$A$782,$A61,СВЦЭМ!$B$39:$B$782,L$47)+'СЕТ СН'!$G$11+СВЦЭМ!$D$10+'СЕТ СН'!$G$6-'СЕТ СН'!$G$23</f>
        <v>1537.1535957799999</v>
      </c>
      <c r="M61" s="36">
        <f>SUMIFS(СВЦЭМ!$D$39:$D$782,СВЦЭМ!$A$39:$A$782,$A61,СВЦЭМ!$B$39:$B$782,M$47)+'СЕТ СН'!$G$11+СВЦЭМ!$D$10+'СЕТ СН'!$G$6-'СЕТ СН'!$G$23</f>
        <v>1564.48650208</v>
      </c>
      <c r="N61" s="36">
        <f>SUMIFS(СВЦЭМ!$D$39:$D$782,СВЦЭМ!$A$39:$A$782,$A61,СВЦЭМ!$B$39:$B$782,N$47)+'СЕТ СН'!$G$11+СВЦЭМ!$D$10+'СЕТ СН'!$G$6-'СЕТ СН'!$G$23</f>
        <v>1598.01729241</v>
      </c>
      <c r="O61" s="36">
        <f>SUMIFS(СВЦЭМ!$D$39:$D$782,СВЦЭМ!$A$39:$A$782,$A61,СВЦЭМ!$B$39:$B$782,O$47)+'СЕТ СН'!$G$11+СВЦЭМ!$D$10+'СЕТ СН'!$G$6-'СЕТ СН'!$G$23</f>
        <v>1602.5055243199999</v>
      </c>
      <c r="P61" s="36">
        <f>SUMIFS(СВЦЭМ!$D$39:$D$782,СВЦЭМ!$A$39:$A$782,$A61,СВЦЭМ!$B$39:$B$782,P$47)+'СЕТ СН'!$G$11+СВЦЭМ!$D$10+'СЕТ СН'!$G$6-'СЕТ СН'!$G$23</f>
        <v>1562.4841528899999</v>
      </c>
      <c r="Q61" s="36">
        <f>SUMIFS(СВЦЭМ!$D$39:$D$782,СВЦЭМ!$A$39:$A$782,$A61,СВЦЭМ!$B$39:$B$782,Q$47)+'СЕТ СН'!$G$11+СВЦЭМ!$D$10+'СЕТ СН'!$G$6-'СЕТ СН'!$G$23</f>
        <v>1495.77228356</v>
      </c>
      <c r="R61" s="36">
        <f>SUMIFS(СВЦЭМ!$D$39:$D$782,СВЦЭМ!$A$39:$A$782,$A61,СВЦЭМ!$B$39:$B$782,R$47)+'СЕТ СН'!$G$11+СВЦЭМ!$D$10+'СЕТ СН'!$G$6-'СЕТ СН'!$G$23</f>
        <v>1493.60776659</v>
      </c>
      <c r="S61" s="36">
        <f>SUMIFS(СВЦЭМ!$D$39:$D$782,СВЦЭМ!$A$39:$A$782,$A61,СВЦЭМ!$B$39:$B$782,S$47)+'СЕТ СН'!$G$11+СВЦЭМ!$D$10+'СЕТ СН'!$G$6-'СЕТ СН'!$G$23</f>
        <v>1492.2307934200001</v>
      </c>
      <c r="T61" s="36">
        <f>SUMIFS(СВЦЭМ!$D$39:$D$782,СВЦЭМ!$A$39:$A$782,$A61,СВЦЭМ!$B$39:$B$782,T$47)+'СЕТ СН'!$G$11+СВЦЭМ!$D$10+'СЕТ СН'!$G$6-'СЕТ СН'!$G$23</f>
        <v>1526.5487671599999</v>
      </c>
      <c r="U61" s="36">
        <f>SUMIFS(СВЦЭМ!$D$39:$D$782,СВЦЭМ!$A$39:$A$782,$A61,СВЦЭМ!$B$39:$B$782,U$47)+'СЕТ СН'!$G$11+СВЦЭМ!$D$10+'СЕТ СН'!$G$6-'СЕТ СН'!$G$23</f>
        <v>1526.66843281</v>
      </c>
      <c r="V61" s="36">
        <f>SUMIFS(СВЦЭМ!$D$39:$D$782,СВЦЭМ!$A$39:$A$782,$A61,СВЦЭМ!$B$39:$B$782,V$47)+'СЕТ СН'!$G$11+СВЦЭМ!$D$10+'СЕТ СН'!$G$6-'СЕТ СН'!$G$23</f>
        <v>1547.6359497799999</v>
      </c>
      <c r="W61" s="36">
        <f>SUMIFS(СВЦЭМ!$D$39:$D$782,СВЦЭМ!$A$39:$A$782,$A61,СВЦЭМ!$B$39:$B$782,W$47)+'СЕТ СН'!$G$11+СВЦЭМ!$D$10+'СЕТ СН'!$G$6-'СЕТ СН'!$G$23</f>
        <v>1520.8694881900001</v>
      </c>
      <c r="X61" s="36">
        <f>SUMIFS(СВЦЭМ!$D$39:$D$782,СВЦЭМ!$A$39:$A$782,$A61,СВЦЭМ!$B$39:$B$782,X$47)+'СЕТ СН'!$G$11+СВЦЭМ!$D$10+'СЕТ СН'!$G$6-'СЕТ СН'!$G$23</f>
        <v>1558.1496870200001</v>
      </c>
      <c r="Y61" s="36">
        <f>SUMIFS(СВЦЭМ!$D$39:$D$782,СВЦЭМ!$A$39:$A$782,$A61,СВЦЭМ!$B$39:$B$782,Y$47)+'СЕТ СН'!$G$11+СВЦЭМ!$D$10+'СЕТ СН'!$G$6-'СЕТ СН'!$G$23</f>
        <v>1677.2439291400001</v>
      </c>
    </row>
    <row r="62" spans="1:25" ht="15.75" x14ac:dyDescent="0.2">
      <c r="A62" s="35">
        <f t="shared" si="1"/>
        <v>45122</v>
      </c>
      <c r="B62" s="36">
        <f>SUMIFS(СВЦЭМ!$D$39:$D$782,СВЦЭМ!$A$39:$A$782,$A62,СВЦЭМ!$B$39:$B$782,B$47)+'СЕТ СН'!$G$11+СВЦЭМ!$D$10+'СЕТ СН'!$G$6-'СЕТ СН'!$G$23</f>
        <v>1673.6185024399999</v>
      </c>
      <c r="C62" s="36">
        <f>SUMIFS(СВЦЭМ!$D$39:$D$782,СВЦЭМ!$A$39:$A$782,$A62,СВЦЭМ!$B$39:$B$782,C$47)+'СЕТ СН'!$G$11+СВЦЭМ!$D$10+'СЕТ СН'!$G$6-'СЕТ СН'!$G$23</f>
        <v>1783.11006533</v>
      </c>
      <c r="D62" s="36">
        <f>SUMIFS(СВЦЭМ!$D$39:$D$782,СВЦЭМ!$A$39:$A$782,$A62,СВЦЭМ!$B$39:$B$782,D$47)+'СЕТ СН'!$G$11+СВЦЭМ!$D$10+'СЕТ СН'!$G$6-'СЕТ СН'!$G$23</f>
        <v>1931.51886388</v>
      </c>
      <c r="E62" s="36">
        <f>SUMIFS(СВЦЭМ!$D$39:$D$782,СВЦЭМ!$A$39:$A$782,$A62,СВЦЭМ!$B$39:$B$782,E$47)+'СЕТ СН'!$G$11+СВЦЭМ!$D$10+'СЕТ СН'!$G$6-'СЕТ СН'!$G$23</f>
        <v>1966.4437276900001</v>
      </c>
      <c r="F62" s="36">
        <f>SUMIFS(СВЦЭМ!$D$39:$D$782,СВЦЭМ!$A$39:$A$782,$A62,СВЦЭМ!$B$39:$B$782,F$47)+'СЕТ СН'!$G$11+СВЦЭМ!$D$10+'СЕТ СН'!$G$6-'СЕТ СН'!$G$23</f>
        <v>1964.00978695</v>
      </c>
      <c r="G62" s="36">
        <f>SUMIFS(СВЦЭМ!$D$39:$D$782,СВЦЭМ!$A$39:$A$782,$A62,СВЦЭМ!$B$39:$B$782,G$47)+'СЕТ СН'!$G$11+СВЦЭМ!$D$10+'СЕТ СН'!$G$6-'СЕТ СН'!$G$23</f>
        <v>1965.1769592200001</v>
      </c>
      <c r="H62" s="36">
        <f>SUMIFS(СВЦЭМ!$D$39:$D$782,СВЦЭМ!$A$39:$A$782,$A62,СВЦЭМ!$B$39:$B$782,H$47)+'СЕТ СН'!$G$11+СВЦЭМ!$D$10+'СЕТ СН'!$G$6-'СЕТ СН'!$G$23</f>
        <v>1958.9648119599999</v>
      </c>
      <c r="I62" s="36">
        <f>SUMIFS(СВЦЭМ!$D$39:$D$782,СВЦЭМ!$A$39:$A$782,$A62,СВЦЭМ!$B$39:$B$782,I$47)+'СЕТ СН'!$G$11+СВЦЭМ!$D$10+'СЕТ СН'!$G$6-'СЕТ СН'!$G$23</f>
        <v>1764.2569441200001</v>
      </c>
      <c r="J62" s="36">
        <f>SUMIFS(СВЦЭМ!$D$39:$D$782,СВЦЭМ!$A$39:$A$782,$A62,СВЦЭМ!$B$39:$B$782,J$47)+'СЕТ СН'!$G$11+СВЦЭМ!$D$10+'СЕТ СН'!$G$6-'СЕТ СН'!$G$23</f>
        <v>1661.1505977300001</v>
      </c>
      <c r="K62" s="36">
        <f>SUMIFS(СВЦЭМ!$D$39:$D$782,СВЦЭМ!$A$39:$A$782,$A62,СВЦЭМ!$B$39:$B$782,K$47)+'СЕТ СН'!$G$11+СВЦЭМ!$D$10+'СЕТ СН'!$G$6-'СЕТ СН'!$G$23</f>
        <v>1575.1840102399999</v>
      </c>
      <c r="L62" s="36">
        <f>SUMIFS(СВЦЭМ!$D$39:$D$782,СВЦЭМ!$A$39:$A$782,$A62,СВЦЭМ!$B$39:$B$782,L$47)+'СЕТ СН'!$G$11+СВЦЭМ!$D$10+'СЕТ СН'!$G$6-'СЕТ СН'!$G$23</f>
        <v>1520.2194851100001</v>
      </c>
      <c r="M62" s="36">
        <f>SUMIFS(СВЦЭМ!$D$39:$D$782,СВЦЭМ!$A$39:$A$782,$A62,СВЦЭМ!$B$39:$B$782,M$47)+'СЕТ СН'!$G$11+СВЦЭМ!$D$10+'СЕТ СН'!$G$6-'СЕТ СН'!$G$23</f>
        <v>1484.96614615</v>
      </c>
      <c r="N62" s="36">
        <f>SUMIFS(СВЦЭМ!$D$39:$D$782,СВЦЭМ!$A$39:$A$782,$A62,СВЦЭМ!$B$39:$B$782,N$47)+'СЕТ СН'!$G$11+СВЦЭМ!$D$10+'СЕТ СН'!$G$6-'СЕТ СН'!$G$23</f>
        <v>1477.7183931</v>
      </c>
      <c r="O62" s="36">
        <f>SUMIFS(СВЦЭМ!$D$39:$D$782,СВЦЭМ!$A$39:$A$782,$A62,СВЦЭМ!$B$39:$B$782,O$47)+'СЕТ СН'!$G$11+СВЦЭМ!$D$10+'СЕТ СН'!$G$6-'СЕТ СН'!$G$23</f>
        <v>1442.8467711999999</v>
      </c>
      <c r="P62" s="36">
        <f>SUMIFS(СВЦЭМ!$D$39:$D$782,СВЦЭМ!$A$39:$A$782,$A62,СВЦЭМ!$B$39:$B$782,P$47)+'СЕТ СН'!$G$11+СВЦЭМ!$D$10+'СЕТ СН'!$G$6-'СЕТ СН'!$G$23</f>
        <v>1275.80339989</v>
      </c>
      <c r="Q62" s="36">
        <f>SUMIFS(СВЦЭМ!$D$39:$D$782,СВЦЭМ!$A$39:$A$782,$A62,СВЦЭМ!$B$39:$B$782,Q$47)+'СЕТ СН'!$G$11+СВЦЭМ!$D$10+'СЕТ СН'!$G$6-'СЕТ СН'!$G$23</f>
        <v>1247.76582596</v>
      </c>
      <c r="R62" s="36">
        <f>SUMIFS(СВЦЭМ!$D$39:$D$782,СВЦЭМ!$A$39:$A$782,$A62,СВЦЭМ!$B$39:$B$782,R$47)+'СЕТ СН'!$G$11+СВЦЭМ!$D$10+'СЕТ СН'!$G$6-'СЕТ СН'!$G$23</f>
        <v>1240.504089</v>
      </c>
      <c r="S62" s="36">
        <f>SUMIFS(СВЦЭМ!$D$39:$D$782,СВЦЭМ!$A$39:$A$782,$A62,СВЦЭМ!$B$39:$B$782,S$47)+'СЕТ СН'!$G$11+СВЦЭМ!$D$10+'СЕТ СН'!$G$6-'СЕТ СН'!$G$23</f>
        <v>1241.1111533999999</v>
      </c>
      <c r="T62" s="36">
        <f>SUMIFS(СВЦЭМ!$D$39:$D$782,СВЦЭМ!$A$39:$A$782,$A62,СВЦЭМ!$B$39:$B$782,T$47)+'СЕТ СН'!$G$11+СВЦЭМ!$D$10+'СЕТ СН'!$G$6-'СЕТ СН'!$G$23</f>
        <v>1272.4628365799999</v>
      </c>
      <c r="U62" s="36">
        <f>SUMIFS(СВЦЭМ!$D$39:$D$782,СВЦЭМ!$A$39:$A$782,$A62,СВЦЭМ!$B$39:$B$782,U$47)+'СЕТ СН'!$G$11+СВЦЭМ!$D$10+'СЕТ СН'!$G$6-'СЕТ СН'!$G$23</f>
        <v>1338.80990058</v>
      </c>
      <c r="V62" s="36">
        <f>SUMIFS(СВЦЭМ!$D$39:$D$782,СВЦЭМ!$A$39:$A$782,$A62,СВЦЭМ!$B$39:$B$782,V$47)+'СЕТ СН'!$G$11+СВЦЭМ!$D$10+'СЕТ СН'!$G$6-'СЕТ СН'!$G$23</f>
        <v>1528.1536381599999</v>
      </c>
      <c r="W62" s="36">
        <f>SUMIFS(СВЦЭМ!$D$39:$D$782,СВЦЭМ!$A$39:$A$782,$A62,СВЦЭМ!$B$39:$B$782,W$47)+'СЕТ СН'!$G$11+СВЦЭМ!$D$10+'СЕТ СН'!$G$6-'СЕТ СН'!$G$23</f>
        <v>1503.6271526200001</v>
      </c>
      <c r="X62" s="36">
        <f>SUMIFS(СВЦЭМ!$D$39:$D$782,СВЦЭМ!$A$39:$A$782,$A62,СВЦЭМ!$B$39:$B$782,X$47)+'СЕТ СН'!$G$11+СВЦЭМ!$D$10+'СЕТ СН'!$G$6-'СЕТ СН'!$G$23</f>
        <v>1541.7948075700001</v>
      </c>
      <c r="Y62" s="36">
        <f>SUMIFS(СВЦЭМ!$D$39:$D$782,СВЦЭМ!$A$39:$A$782,$A62,СВЦЭМ!$B$39:$B$782,Y$47)+'СЕТ СН'!$G$11+СВЦЭМ!$D$10+'СЕТ СН'!$G$6-'СЕТ СН'!$G$23</f>
        <v>1616.36743869</v>
      </c>
    </row>
    <row r="63" spans="1:25" ht="15.75" x14ac:dyDescent="0.2">
      <c r="A63" s="35">
        <f t="shared" si="1"/>
        <v>45123</v>
      </c>
      <c r="B63" s="36">
        <f>SUMIFS(СВЦЭМ!$D$39:$D$782,СВЦЭМ!$A$39:$A$782,$A63,СВЦЭМ!$B$39:$B$782,B$47)+'СЕТ СН'!$G$11+СВЦЭМ!$D$10+'СЕТ СН'!$G$6-'СЕТ СН'!$G$23</f>
        <v>1633.44172351</v>
      </c>
      <c r="C63" s="36">
        <f>SUMIFS(СВЦЭМ!$D$39:$D$782,СВЦЭМ!$A$39:$A$782,$A63,СВЦЭМ!$B$39:$B$782,C$47)+'СЕТ СН'!$G$11+СВЦЭМ!$D$10+'СЕТ СН'!$G$6-'СЕТ СН'!$G$23</f>
        <v>1720.0923742299999</v>
      </c>
      <c r="D63" s="36">
        <f>SUMIFS(СВЦЭМ!$D$39:$D$782,СВЦЭМ!$A$39:$A$782,$A63,СВЦЭМ!$B$39:$B$782,D$47)+'СЕТ СН'!$G$11+СВЦЭМ!$D$10+'СЕТ СН'!$G$6-'СЕТ СН'!$G$23</f>
        <v>1891.2018615300001</v>
      </c>
      <c r="E63" s="36">
        <f>SUMIFS(СВЦЭМ!$D$39:$D$782,СВЦЭМ!$A$39:$A$782,$A63,СВЦЭМ!$B$39:$B$782,E$47)+'СЕТ СН'!$G$11+СВЦЭМ!$D$10+'СЕТ СН'!$G$6-'СЕТ СН'!$G$23</f>
        <v>1959.8986256999999</v>
      </c>
      <c r="F63" s="36">
        <f>SUMIFS(СВЦЭМ!$D$39:$D$782,СВЦЭМ!$A$39:$A$782,$A63,СВЦЭМ!$B$39:$B$782,F$47)+'СЕТ СН'!$G$11+СВЦЭМ!$D$10+'СЕТ СН'!$G$6-'СЕТ СН'!$G$23</f>
        <v>1964.4926652900001</v>
      </c>
      <c r="G63" s="36">
        <f>SUMIFS(СВЦЭМ!$D$39:$D$782,СВЦЭМ!$A$39:$A$782,$A63,СВЦЭМ!$B$39:$B$782,G$47)+'СЕТ СН'!$G$11+СВЦЭМ!$D$10+'СЕТ СН'!$G$6-'СЕТ СН'!$G$23</f>
        <v>1958.33974418</v>
      </c>
      <c r="H63" s="36">
        <f>SUMIFS(СВЦЭМ!$D$39:$D$782,СВЦЭМ!$A$39:$A$782,$A63,СВЦЭМ!$B$39:$B$782,H$47)+'СЕТ СН'!$G$11+СВЦЭМ!$D$10+'СЕТ СН'!$G$6-'СЕТ СН'!$G$23</f>
        <v>1803.7061120599999</v>
      </c>
      <c r="I63" s="36">
        <f>SUMIFS(СВЦЭМ!$D$39:$D$782,СВЦЭМ!$A$39:$A$782,$A63,СВЦЭМ!$B$39:$B$782,I$47)+'СЕТ СН'!$G$11+СВЦЭМ!$D$10+'СЕТ СН'!$G$6-'СЕТ СН'!$G$23</f>
        <v>1746.9654011499999</v>
      </c>
      <c r="J63" s="36">
        <f>SUMIFS(СВЦЭМ!$D$39:$D$782,СВЦЭМ!$A$39:$A$782,$A63,СВЦЭМ!$B$39:$B$782,J$47)+'СЕТ СН'!$G$11+СВЦЭМ!$D$10+'СЕТ СН'!$G$6-'СЕТ СН'!$G$23</f>
        <v>1643.88676951</v>
      </c>
      <c r="K63" s="36">
        <f>SUMIFS(СВЦЭМ!$D$39:$D$782,СВЦЭМ!$A$39:$A$782,$A63,СВЦЭМ!$B$39:$B$782,K$47)+'СЕТ СН'!$G$11+СВЦЭМ!$D$10+'СЕТ СН'!$G$6-'СЕТ СН'!$G$23</f>
        <v>1566.22366547</v>
      </c>
      <c r="L63" s="36">
        <f>SUMIFS(СВЦЭМ!$D$39:$D$782,СВЦЭМ!$A$39:$A$782,$A63,СВЦЭМ!$B$39:$B$782,L$47)+'СЕТ СН'!$G$11+СВЦЭМ!$D$10+'СЕТ СН'!$G$6-'СЕТ СН'!$G$23</f>
        <v>1522.5370503199999</v>
      </c>
      <c r="M63" s="36">
        <f>SUMIFS(СВЦЭМ!$D$39:$D$782,СВЦЭМ!$A$39:$A$782,$A63,СВЦЭМ!$B$39:$B$782,M$47)+'СЕТ СН'!$G$11+СВЦЭМ!$D$10+'СЕТ СН'!$G$6-'СЕТ СН'!$G$23</f>
        <v>1491.08190941</v>
      </c>
      <c r="N63" s="36">
        <f>SUMIFS(СВЦЭМ!$D$39:$D$782,СВЦЭМ!$A$39:$A$782,$A63,СВЦЭМ!$B$39:$B$782,N$47)+'СЕТ СН'!$G$11+СВЦЭМ!$D$10+'СЕТ СН'!$G$6-'СЕТ СН'!$G$23</f>
        <v>1484.3113525799999</v>
      </c>
      <c r="O63" s="36">
        <f>SUMIFS(СВЦЭМ!$D$39:$D$782,СВЦЭМ!$A$39:$A$782,$A63,СВЦЭМ!$B$39:$B$782,O$47)+'СЕТ СН'!$G$11+СВЦЭМ!$D$10+'СЕТ СН'!$G$6-'СЕТ СН'!$G$23</f>
        <v>1490.99182565</v>
      </c>
      <c r="P63" s="36">
        <f>SUMIFS(СВЦЭМ!$D$39:$D$782,СВЦЭМ!$A$39:$A$782,$A63,СВЦЭМ!$B$39:$B$782,P$47)+'СЕТ СН'!$G$11+СВЦЭМ!$D$10+'СЕТ СН'!$G$6-'СЕТ СН'!$G$23</f>
        <v>1493.83217066</v>
      </c>
      <c r="Q63" s="36">
        <f>SUMIFS(СВЦЭМ!$D$39:$D$782,СВЦЭМ!$A$39:$A$782,$A63,СВЦЭМ!$B$39:$B$782,Q$47)+'СЕТ СН'!$G$11+СВЦЭМ!$D$10+'СЕТ СН'!$G$6-'СЕТ СН'!$G$23</f>
        <v>1472.6477428400001</v>
      </c>
      <c r="R63" s="36">
        <f>SUMIFS(СВЦЭМ!$D$39:$D$782,СВЦЭМ!$A$39:$A$782,$A63,СВЦЭМ!$B$39:$B$782,R$47)+'СЕТ СН'!$G$11+СВЦЭМ!$D$10+'СЕТ СН'!$G$6-'СЕТ СН'!$G$23</f>
        <v>1462.2736166300001</v>
      </c>
      <c r="S63" s="36">
        <f>SUMIFS(СВЦЭМ!$D$39:$D$782,СВЦЭМ!$A$39:$A$782,$A63,СВЦЭМ!$B$39:$B$782,S$47)+'СЕТ СН'!$G$11+СВЦЭМ!$D$10+'СЕТ СН'!$G$6-'СЕТ СН'!$G$23</f>
        <v>1463.61390471</v>
      </c>
      <c r="T63" s="36">
        <f>SUMIFS(СВЦЭМ!$D$39:$D$782,СВЦЭМ!$A$39:$A$782,$A63,СВЦЭМ!$B$39:$B$782,T$47)+'СЕТ СН'!$G$11+СВЦЭМ!$D$10+'СЕТ СН'!$G$6-'СЕТ СН'!$G$23</f>
        <v>1492.4731973</v>
      </c>
      <c r="U63" s="36">
        <f>SUMIFS(СВЦЭМ!$D$39:$D$782,СВЦЭМ!$A$39:$A$782,$A63,СВЦЭМ!$B$39:$B$782,U$47)+'СЕТ СН'!$G$11+СВЦЭМ!$D$10+'СЕТ СН'!$G$6-'СЕТ СН'!$G$23</f>
        <v>1499.2456803299999</v>
      </c>
      <c r="V63" s="36">
        <f>SUMIFS(СВЦЭМ!$D$39:$D$782,СВЦЭМ!$A$39:$A$782,$A63,СВЦЭМ!$B$39:$B$782,V$47)+'СЕТ СН'!$G$11+СВЦЭМ!$D$10+'СЕТ СН'!$G$6-'СЕТ СН'!$G$23</f>
        <v>1321.2491881999999</v>
      </c>
      <c r="W63" s="36">
        <f>SUMIFS(СВЦЭМ!$D$39:$D$782,СВЦЭМ!$A$39:$A$782,$A63,СВЦЭМ!$B$39:$B$782,W$47)+'СЕТ СН'!$G$11+СВЦЭМ!$D$10+'СЕТ СН'!$G$6-'СЕТ СН'!$G$23</f>
        <v>1145.21127791</v>
      </c>
      <c r="X63" s="36">
        <f>SUMIFS(СВЦЭМ!$D$39:$D$782,СВЦЭМ!$A$39:$A$782,$A63,СВЦЭМ!$B$39:$B$782,X$47)+'СЕТ СН'!$G$11+СВЦЭМ!$D$10+'СЕТ СН'!$G$6-'СЕТ СН'!$G$23</f>
        <v>1163.93913731</v>
      </c>
      <c r="Y63" s="36">
        <f>SUMIFS(СВЦЭМ!$D$39:$D$782,СВЦЭМ!$A$39:$A$782,$A63,СВЦЭМ!$B$39:$B$782,Y$47)+'СЕТ СН'!$G$11+СВЦЭМ!$D$10+'СЕТ СН'!$G$6-'СЕТ СН'!$G$23</f>
        <v>1208.18428288</v>
      </c>
    </row>
    <row r="64" spans="1:25" ht="15.75" x14ac:dyDescent="0.2">
      <c r="A64" s="35">
        <f t="shared" si="1"/>
        <v>45124</v>
      </c>
      <c r="B64" s="36">
        <f>SUMIFS(СВЦЭМ!$D$39:$D$782,СВЦЭМ!$A$39:$A$782,$A64,СВЦЭМ!$B$39:$B$782,B$47)+'СЕТ СН'!$G$11+СВЦЭМ!$D$10+'СЕТ СН'!$G$6-'СЕТ СН'!$G$23</f>
        <v>1274.6160339200001</v>
      </c>
      <c r="C64" s="36">
        <f>SUMIFS(СВЦЭМ!$D$39:$D$782,СВЦЭМ!$A$39:$A$782,$A64,СВЦЭМ!$B$39:$B$782,C$47)+'СЕТ СН'!$G$11+СВЦЭМ!$D$10+'СЕТ СН'!$G$6-'СЕТ СН'!$G$23</f>
        <v>1481.71670782</v>
      </c>
      <c r="D64" s="36">
        <f>SUMIFS(СВЦЭМ!$D$39:$D$782,СВЦЭМ!$A$39:$A$782,$A64,СВЦЭМ!$B$39:$B$782,D$47)+'СЕТ СН'!$G$11+СВЦЭМ!$D$10+'СЕТ СН'!$G$6-'СЕТ СН'!$G$23</f>
        <v>1802.57959977</v>
      </c>
      <c r="E64" s="36">
        <f>SUMIFS(СВЦЭМ!$D$39:$D$782,СВЦЭМ!$A$39:$A$782,$A64,СВЦЭМ!$B$39:$B$782,E$47)+'СЕТ СН'!$G$11+СВЦЭМ!$D$10+'СЕТ СН'!$G$6-'СЕТ СН'!$G$23</f>
        <v>1908.28409394</v>
      </c>
      <c r="F64" s="36">
        <f>SUMIFS(СВЦЭМ!$D$39:$D$782,СВЦЭМ!$A$39:$A$782,$A64,СВЦЭМ!$B$39:$B$782,F$47)+'СЕТ СН'!$G$11+СВЦЭМ!$D$10+'СЕТ СН'!$G$6-'СЕТ СН'!$G$23</f>
        <v>1948.33625712</v>
      </c>
      <c r="G64" s="36">
        <f>SUMIFS(СВЦЭМ!$D$39:$D$782,СВЦЭМ!$A$39:$A$782,$A64,СВЦЭМ!$B$39:$B$782,G$47)+'СЕТ СН'!$G$11+СВЦЭМ!$D$10+'СЕТ СН'!$G$6-'СЕТ СН'!$G$23</f>
        <v>1993.1474294499999</v>
      </c>
      <c r="H64" s="36">
        <f>SUMIFS(СВЦЭМ!$D$39:$D$782,СВЦЭМ!$A$39:$A$782,$A64,СВЦЭМ!$B$39:$B$782,H$47)+'СЕТ СН'!$G$11+СВЦЭМ!$D$10+'СЕТ СН'!$G$6-'СЕТ СН'!$G$23</f>
        <v>1842.0804644299999</v>
      </c>
      <c r="I64" s="36">
        <f>SUMIFS(СВЦЭМ!$D$39:$D$782,СВЦЭМ!$A$39:$A$782,$A64,СВЦЭМ!$B$39:$B$782,I$47)+'СЕТ СН'!$G$11+СВЦЭМ!$D$10+'СЕТ СН'!$G$6-'СЕТ СН'!$G$23</f>
        <v>1733.4430633100001</v>
      </c>
      <c r="J64" s="36">
        <f>SUMIFS(СВЦЭМ!$D$39:$D$782,СВЦЭМ!$A$39:$A$782,$A64,СВЦЭМ!$B$39:$B$782,J$47)+'СЕТ СН'!$G$11+СВЦЭМ!$D$10+'СЕТ СН'!$G$6-'СЕТ СН'!$G$23</f>
        <v>1674.0728582300001</v>
      </c>
      <c r="K64" s="36">
        <f>SUMIFS(СВЦЭМ!$D$39:$D$782,СВЦЭМ!$A$39:$A$782,$A64,СВЦЭМ!$B$39:$B$782,K$47)+'СЕТ СН'!$G$11+СВЦЭМ!$D$10+'СЕТ СН'!$G$6-'СЕТ СН'!$G$23</f>
        <v>1631.7809183899999</v>
      </c>
      <c r="L64" s="36">
        <f>SUMIFS(СВЦЭМ!$D$39:$D$782,СВЦЭМ!$A$39:$A$782,$A64,СВЦЭМ!$B$39:$B$782,L$47)+'СЕТ СН'!$G$11+СВЦЭМ!$D$10+'СЕТ СН'!$G$6-'СЕТ СН'!$G$23</f>
        <v>1612.47493927</v>
      </c>
      <c r="M64" s="36">
        <f>SUMIFS(СВЦЭМ!$D$39:$D$782,СВЦЭМ!$A$39:$A$782,$A64,СВЦЭМ!$B$39:$B$782,M$47)+'СЕТ СН'!$G$11+СВЦЭМ!$D$10+'СЕТ СН'!$G$6-'СЕТ СН'!$G$23</f>
        <v>1610.39235667</v>
      </c>
      <c r="N64" s="36">
        <f>SUMIFS(СВЦЭМ!$D$39:$D$782,СВЦЭМ!$A$39:$A$782,$A64,СВЦЭМ!$B$39:$B$782,N$47)+'СЕТ СН'!$G$11+СВЦЭМ!$D$10+'СЕТ СН'!$G$6-'СЕТ СН'!$G$23</f>
        <v>1612.5842949099999</v>
      </c>
      <c r="O64" s="36">
        <f>SUMIFS(СВЦЭМ!$D$39:$D$782,СВЦЭМ!$A$39:$A$782,$A64,СВЦЭМ!$B$39:$B$782,O$47)+'СЕТ СН'!$G$11+СВЦЭМ!$D$10+'СЕТ СН'!$G$6-'СЕТ СН'!$G$23</f>
        <v>1604.78538699</v>
      </c>
      <c r="P64" s="36">
        <f>SUMIFS(СВЦЭМ!$D$39:$D$782,СВЦЭМ!$A$39:$A$782,$A64,СВЦЭМ!$B$39:$B$782,P$47)+'СЕТ СН'!$G$11+СВЦЭМ!$D$10+'СЕТ СН'!$G$6-'СЕТ СН'!$G$23</f>
        <v>1613.0767437100001</v>
      </c>
      <c r="Q64" s="36">
        <f>SUMIFS(СВЦЭМ!$D$39:$D$782,СВЦЭМ!$A$39:$A$782,$A64,СВЦЭМ!$B$39:$B$782,Q$47)+'СЕТ СН'!$G$11+СВЦЭМ!$D$10+'СЕТ СН'!$G$6-'СЕТ СН'!$G$23</f>
        <v>1589.24374502</v>
      </c>
      <c r="R64" s="36">
        <f>SUMIFS(СВЦЭМ!$D$39:$D$782,СВЦЭМ!$A$39:$A$782,$A64,СВЦЭМ!$B$39:$B$782,R$47)+'СЕТ СН'!$G$11+СВЦЭМ!$D$10+'СЕТ СН'!$G$6-'СЕТ СН'!$G$23</f>
        <v>1584.44190329</v>
      </c>
      <c r="S64" s="36">
        <f>SUMIFS(СВЦЭМ!$D$39:$D$782,СВЦЭМ!$A$39:$A$782,$A64,СВЦЭМ!$B$39:$B$782,S$47)+'СЕТ СН'!$G$11+СВЦЭМ!$D$10+'СЕТ СН'!$G$6-'СЕТ СН'!$G$23</f>
        <v>1576.62857736</v>
      </c>
      <c r="T64" s="36">
        <f>SUMIFS(СВЦЭМ!$D$39:$D$782,СВЦЭМ!$A$39:$A$782,$A64,СВЦЭМ!$B$39:$B$782,T$47)+'СЕТ СН'!$G$11+СВЦЭМ!$D$10+'СЕТ СН'!$G$6-'СЕТ СН'!$G$23</f>
        <v>1604.6932927600001</v>
      </c>
      <c r="U64" s="36">
        <f>SUMIFS(СВЦЭМ!$D$39:$D$782,СВЦЭМ!$A$39:$A$782,$A64,СВЦЭМ!$B$39:$B$782,U$47)+'СЕТ СН'!$G$11+СВЦЭМ!$D$10+'СЕТ СН'!$G$6-'СЕТ СН'!$G$23</f>
        <v>1609.04430772</v>
      </c>
      <c r="V64" s="36">
        <f>SUMIFS(СВЦЭМ!$D$39:$D$782,СВЦЭМ!$A$39:$A$782,$A64,СВЦЭМ!$B$39:$B$782,V$47)+'СЕТ СН'!$G$11+СВЦЭМ!$D$10+'СЕТ СН'!$G$6-'СЕТ СН'!$G$23</f>
        <v>1627.0748085499999</v>
      </c>
      <c r="W64" s="36">
        <f>SUMIFS(СВЦЭМ!$D$39:$D$782,СВЦЭМ!$A$39:$A$782,$A64,СВЦЭМ!$B$39:$B$782,W$47)+'СЕТ СН'!$G$11+СВЦЭМ!$D$10+'СЕТ СН'!$G$6-'СЕТ СН'!$G$23</f>
        <v>1600.5133381799999</v>
      </c>
      <c r="X64" s="36">
        <f>SUMIFS(СВЦЭМ!$D$39:$D$782,СВЦЭМ!$A$39:$A$782,$A64,СВЦЭМ!$B$39:$B$782,X$47)+'СЕТ СН'!$G$11+СВЦЭМ!$D$10+'СЕТ СН'!$G$6-'СЕТ СН'!$G$23</f>
        <v>1650.73994242</v>
      </c>
      <c r="Y64" s="36">
        <f>SUMIFS(СВЦЭМ!$D$39:$D$782,СВЦЭМ!$A$39:$A$782,$A64,СВЦЭМ!$B$39:$B$782,Y$47)+'СЕТ СН'!$G$11+СВЦЭМ!$D$10+'СЕТ СН'!$G$6-'СЕТ СН'!$G$23</f>
        <v>1731.7045780000001</v>
      </c>
    </row>
    <row r="65" spans="1:26" ht="15.75" x14ac:dyDescent="0.2">
      <c r="A65" s="35">
        <f t="shared" si="1"/>
        <v>45125</v>
      </c>
      <c r="B65" s="36">
        <f>SUMIFS(СВЦЭМ!$D$39:$D$782,СВЦЭМ!$A$39:$A$782,$A65,СВЦЭМ!$B$39:$B$782,B$47)+'СЕТ СН'!$G$11+СВЦЭМ!$D$10+'СЕТ СН'!$G$6-'СЕТ СН'!$G$23</f>
        <v>1674.6038320600001</v>
      </c>
      <c r="C65" s="36">
        <f>SUMIFS(СВЦЭМ!$D$39:$D$782,СВЦЭМ!$A$39:$A$782,$A65,СВЦЭМ!$B$39:$B$782,C$47)+'СЕТ СН'!$G$11+СВЦЭМ!$D$10+'СЕТ СН'!$G$6-'СЕТ СН'!$G$23</f>
        <v>1710.8898177599999</v>
      </c>
      <c r="D65" s="36">
        <f>SUMIFS(СВЦЭМ!$D$39:$D$782,СВЦЭМ!$A$39:$A$782,$A65,СВЦЭМ!$B$39:$B$782,D$47)+'СЕТ СН'!$G$11+СВЦЭМ!$D$10+'СЕТ СН'!$G$6-'СЕТ СН'!$G$23</f>
        <v>1877.0107158599999</v>
      </c>
      <c r="E65" s="36">
        <f>SUMIFS(СВЦЭМ!$D$39:$D$782,СВЦЭМ!$A$39:$A$782,$A65,СВЦЭМ!$B$39:$B$782,E$47)+'СЕТ СН'!$G$11+СВЦЭМ!$D$10+'СЕТ СН'!$G$6-'СЕТ СН'!$G$23</f>
        <v>1981.80592215</v>
      </c>
      <c r="F65" s="36">
        <f>SUMIFS(СВЦЭМ!$D$39:$D$782,СВЦЭМ!$A$39:$A$782,$A65,СВЦЭМ!$B$39:$B$782,F$47)+'СЕТ СН'!$G$11+СВЦЭМ!$D$10+'СЕТ СН'!$G$6-'СЕТ СН'!$G$23</f>
        <v>1991.1189466999999</v>
      </c>
      <c r="G65" s="36">
        <f>SUMIFS(СВЦЭМ!$D$39:$D$782,СВЦЭМ!$A$39:$A$782,$A65,СВЦЭМ!$B$39:$B$782,G$47)+'СЕТ СН'!$G$11+СВЦЭМ!$D$10+'СЕТ СН'!$G$6-'СЕТ СН'!$G$23</f>
        <v>2001.0388853100001</v>
      </c>
      <c r="H65" s="36">
        <f>SUMIFS(СВЦЭМ!$D$39:$D$782,СВЦЭМ!$A$39:$A$782,$A65,СВЦЭМ!$B$39:$B$782,H$47)+'СЕТ СН'!$G$11+СВЦЭМ!$D$10+'СЕТ СН'!$G$6-'СЕТ СН'!$G$23</f>
        <v>1797.4311417900001</v>
      </c>
      <c r="I65" s="36">
        <f>SUMIFS(СВЦЭМ!$D$39:$D$782,СВЦЭМ!$A$39:$A$782,$A65,СВЦЭМ!$B$39:$B$782,I$47)+'СЕТ СН'!$G$11+СВЦЭМ!$D$10+'СЕТ СН'!$G$6-'СЕТ СН'!$G$23</f>
        <v>1720.61699724</v>
      </c>
      <c r="J65" s="36">
        <f>SUMIFS(СВЦЭМ!$D$39:$D$782,СВЦЭМ!$A$39:$A$782,$A65,СВЦЭМ!$B$39:$B$782,J$47)+'СЕТ СН'!$G$11+СВЦЭМ!$D$10+'СЕТ СН'!$G$6-'СЕТ СН'!$G$23</f>
        <v>1627.6843764400001</v>
      </c>
      <c r="K65" s="36">
        <f>SUMIFS(СВЦЭМ!$D$39:$D$782,СВЦЭМ!$A$39:$A$782,$A65,СВЦЭМ!$B$39:$B$782,K$47)+'СЕТ СН'!$G$11+СВЦЭМ!$D$10+'СЕТ СН'!$G$6-'СЕТ СН'!$G$23</f>
        <v>1570.53675847</v>
      </c>
      <c r="L65" s="36">
        <f>SUMIFS(СВЦЭМ!$D$39:$D$782,СВЦЭМ!$A$39:$A$782,$A65,СВЦЭМ!$B$39:$B$782,L$47)+'СЕТ СН'!$G$11+СВЦЭМ!$D$10+'СЕТ СН'!$G$6-'СЕТ СН'!$G$23</f>
        <v>1558.4155326800001</v>
      </c>
      <c r="M65" s="36">
        <f>SUMIFS(СВЦЭМ!$D$39:$D$782,СВЦЭМ!$A$39:$A$782,$A65,СВЦЭМ!$B$39:$B$782,M$47)+'СЕТ СН'!$G$11+СВЦЭМ!$D$10+'СЕТ СН'!$G$6-'СЕТ СН'!$G$23</f>
        <v>1543.4093450600001</v>
      </c>
      <c r="N65" s="36">
        <f>SUMIFS(СВЦЭМ!$D$39:$D$782,СВЦЭМ!$A$39:$A$782,$A65,СВЦЭМ!$B$39:$B$782,N$47)+'СЕТ СН'!$G$11+СВЦЭМ!$D$10+'СЕТ СН'!$G$6-'СЕТ СН'!$G$23</f>
        <v>1545.73509225</v>
      </c>
      <c r="O65" s="36">
        <f>SUMIFS(СВЦЭМ!$D$39:$D$782,СВЦЭМ!$A$39:$A$782,$A65,СВЦЭМ!$B$39:$B$782,O$47)+'СЕТ СН'!$G$11+СВЦЭМ!$D$10+'СЕТ СН'!$G$6-'СЕТ СН'!$G$23</f>
        <v>1544.2780797099999</v>
      </c>
      <c r="P65" s="36">
        <f>SUMIFS(СВЦЭМ!$D$39:$D$782,СВЦЭМ!$A$39:$A$782,$A65,СВЦЭМ!$B$39:$B$782,P$47)+'СЕТ СН'!$G$11+СВЦЭМ!$D$10+'СЕТ СН'!$G$6-'СЕТ СН'!$G$23</f>
        <v>1543.24221141</v>
      </c>
      <c r="Q65" s="36">
        <f>SUMIFS(СВЦЭМ!$D$39:$D$782,СВЦЭМ!$A$39:$A$782,$A65,СВЦЭМ!$B$39:$B$782,Q$47)+'СЕТ СН'!$G$11+СВЦЭМ!$D$10+'СЕТ СН'!$G$6-'СЕТ СН'!$G$23</f>
        <v>1520.9296220000001</v>
      </c>
      <c r="R65" s="36">
        <f>SUMIFS(СВЦЭМ!$D$39:$D$782,СВЦЭМ!$A$39:$A$782,$A65,СВЦЭМ!$B$39:$B$782,R$47)+'СЕТ СН'!$G$11+СВЦЭМ!$D$10+'СЕТ СН'!$G$6-'СЕТ СН'!$G$23</f>
        <v>1524.7447627399999</v>
      </c>
      <c r="S65" s="36">
        <f>SUMIFS(СВЦЭМ!$D$39:$D$782,СВЦЭМ!$A$39:$A$782,$A65,СВЦЭМ!$B$39:$B$782,S$47)+'СЕТ СН'!$G$11+СВЦЭМ!$D$10+'СЕТ СН'!$G$6-'СЕТ СН'!$G$23</f>
        <v>1527.80965485</v>
      </c>
      <c r="T65" s="36">
        <f>SUMIFS(СВЦЭМ!$D$39:$D$782,СВЦЭМ!$A$39:$A$782,$A65,СВЦЭМ!$B$39:$B$782,T$47)+'СЕТ СН'!$G$11+СВЦЭМ!$D$10+'СЕТ СН'!$G$6-'СЕТ СН'!$G$23</f>
        <v>1549.42078152</v>
      </c>
      <c r="U65" s="36">
        <f>SUMIFS(СВЦЭМ!$D$39:$D$782,СВЦЭМ!$A$39:$A$782,$A65,СВЦЭМ!$B$39:$B$782,U$47)+'СЕТ СН'!$G$11+СВЦЭМ!$D$10+'СЕТ СН'!$G$6-'СЕТ СН'!$G$23</f>
        <v>1573.7059457</v>
      </c>
      <c r="V65" s="36">
        <f>SUMIFS(СВЦЭМ!$D$39:$D$782,СВЦЭМ!$A$39:$A$782,$A65,СВЦЭМ!$B$39:$B$782,V$47)+'СЕТ СН'!$G$11+СВЦЭМ!$D$10+'СЕТ СН'!$G$6-'СЕТ СН'!$G$23</f>
        <v>1574.9797891799999</v>
      </c>
      <c r="W65" s="36">
        <f>SUMIFS(СВЦЭМ!$D$39:$D$782,СВЦЭМ!$A$39:$A$782,$A65,СВЦЭМ!$B$39:$B$782,W$47)+'СЕТ СН'!$G$11+СВЦЭМ!$D$10+'СЕТ СН'!$G$6-'СЕТ СН'!$G$23</f>
        <v>1556.1221529100001</v>
      </c>
      <c r="X65" s="36">
        <f>SUMIFS(СВЦЭМ!$D$39:$D$782,СВЦЭМ!$A$39:$A$782,$A65,СВЦЭМ!$B$39:$B$782,X$47)+'СЕТ СН'!$G$11+СВЦЭМ!$D$10+'СЕТ СН'!$G$6-'СЕТ СН'!$G$23</f>
        <v>1591.3777909600001</v>
      </c>
      <c r="Y65" s="36">
        <f>SUMIFS(СВЦЭМ!$D$39:$D$782,СВЦЭМ!$A$39:$A$782,$A65,СВЦЭМ!$B$39:$B$782,Y$47)+'СЕТ СН'!$G$11+СВЦЭМ!$D$10+'СЕТ СН'!$G$6-'СЕТ СН'!$G$23</f>
        <v>1664.44309395</v>
      </c>
    </row>
    <row r="66" spans="1:26" ht="15.75" x14ac:dyDescent="0.2">
      <c r="A66" s="35">
        <f t="shared" si="1"/>
        <v>45126</v>
      </c>
      <c r="B66" s="36">
        <f>SUMIFS(СВЦЭМ!$D$39:$D$782,СВЦЭМ!$A$39:$A$782,$A66,СВЦЭМ!$B$39:$B$782,B$47)+'СЕТ СН'!$G$11+СВЦЭМ!$D$10+'СЕТ СН'!$G$6-'СЕТ СН'!$G$23</f>
        <v>1773.3628775</v>
      </c>
      <c r="C66" s="36">
        <f>SUMIFS(СВЦЭМ!$D$39:$D$782,СВЦЭМ!$A$39:$A$782,$A66,СВЦЭМ!$B$39:$B$782,C$47)+'СЕТ СН'!$G$11+СВЦЭМ!$D$10+'СЕТ СН'!$G$6-'СЕТ СН'!$G$23</f>
        <v>1813.76755239</v>
      </c>
      <c r="D66" s="36">
        <f>SUMIFS(СВЦЭМ!$D$39:$D$782,СВЦЭМ!$A$39:$A$782,$A66,СВЦЭМ!$B$39:$B$782,D$47)+'СЕТ СН'!$G$11+СВЦЭМ!$D$10+'СЕТ СН'!$G$6-'СЕТ СН'!$G$23</f>
        <v>1910.02165341</v>
      </c>
      <c r="E66" s="36">
        <f>SUMIFS(СВЦЭМ!$D$39:$D$782,СВЦЭМ!$A$39:$A$782,$A66,СВЦЭМ!$B$39:$B$782,E$47)+'СЕТ СН'!$G$11+СВЦЭМ!$D$10+'СЕТ СН'!$G$6-'СЕТ СН'!$G$23</f>
        <v>1947.14339122</v>
      </c>
      <c r="F66" s="36">
        <f>SUMIFS(СВЦЭМ!$D$39:$D$782,СВЦЭМ!$A$39:$A$782,$A66,СВЦЭМ!$B$39:$B$782,F$47)+'СЕТ СН'!$G$11+СВЦЭМ!$D$10+'СЕТ СН'!$G$6-'СЕТ СН'!$G$23</f>
        <v>1943.31544306</v>
      </c>
      <c r="G66" s="36">
        <f>SUMIFS(СВЦЭМ!$D$39:$D$782,СВЦЭМ!$A$39:$A$782,$A66,СВЦЭМ!$B$39:$B$782,G$47)+'СЕТ СН'!$G$11+СВЦЭМ!$D$10+'СЕТ СН'!$G$6-'СЕТ СН'!$G$23</f>
        <v>1935.2933074</v>
      </c>
      <c r="H66" s="36">
        <f>SUMIFS(СВЦЭМ!$D$39:$D$782,СВЦЭМ!$A$39:$A$782,$A66,СВЦЭМ!$B$39:$B$782,H$47)+'СЕТ СН'!$G$11+СВЦЭМ!$D$10+'СЕТ СН'!$G$6-'СЕТ СН'!$G$23</f>
        <v>1820.3330536599999</v>
      </c>
      <c r="I66" s="36">
        <f>SUMIFS(СВЦЭМ!$D$39:$D$782,СВЦЭМ!$A$39:$A$782,$A66,СВЦЭМ!$B$39:$B$782,I$47)+'СЕТ СН'!$G$11+СВЦЭМ!$D$10+'СЕТ СН'!$G$6-'СЕТ СН'!$G$23</f>
        <v>1729.0788265000001</v>
      </c>
      <c r="J66" s="36">
        <f>SUMIFS(СВЦЭМ!$D$39:$D$782,СВЦЭМ!$A$39:$A$782,$A66,СВЦЭМ!$B$39:$B$782,J$47)+'СЕТ СН'!$G$11+СВЦЭМ!$D$10+'СЕТ СН'!$G$6-'СЕТ СН'!$G$23</f>
        <v>1647.54996433</v>
      </c>
      <c r="K66" s="36">
        <f>SUMIFS(СВЦЭМ!$D$39:$D$782,СВЦЭМ!$A$39:$A$782,$A66,СВЦЭМ!$B$39:$B$782,K$47)+'СЕТ СН'!$G$11+СВЦЭМ!$D$10+'СЕТ СН'!$G$6-'СЕТ СН'!$G$23</f>
        <v>1576.6788755299999</v>
      </c>
      <c r="L66" s="36">
        <f>SUMIFS(СВЦЭМ!$D$39:$D$782,СВЦЭМ!$A$39:$A$782,$A66,СВЦЭМ!$B$39:$B$782,L$47)+'СЕТ СН'!$G$11+СВЦЭМ!$D$10+'СЕТ СН'!$G$6-'СЕТ СН'!$G$23</f>
        <v>1548.3988159</v>
      </c>
      <c r="M66" s="36">
        <f>SUMIFS(СВЦЭМ!$D$39:$D$782,СВЦЭМ!$A$39:$A$782,$A66,СВЦЭМ!$B$39:$B$782,M$47)+'СЕТ СН'!$G$11+СВЦЭМ!$D$10+'СЕТ СН'!$G$6-'СЕТ СН'!$G$23</f>
        <v>1543.62717204</v>
      </c>
      <c r="N66" s="36">
        <f>SUMIFS(СВЦЭМ!$D$39:$D$782,СВЦЭМ!$A$39:$A$782,$A66,СВЦЭМ!$B$39:$B$782,N$47)+'СЕТ СН'!$G$11+СВЦЭМ!$D$10+'СЕТ СН'!$G$6-'СЕТ СН'!$G$23</f>
        <v>1537.7904018199999</v>
      </c>
      <c r="O66" s="36">
        <f>SUMIFS(СВЦЭМ!$D$39:$D$782,СВЦЭМ!$A$39:$A$782,$A66,СВЦЭМ!$B$39:$B$782,O$47)+'СЕТ СН'!$G$11+СВЦЭМ!$D$10+'СЕТ СН'!$G$6-'СЕТ СН'!$G$23</f>
        <v>1542.6569293</v>
      </c>
      <c r="P66" s="36">
        <f>SUMIFS(СВЦЭМ!$D$39:$D$782,СВЦЭМ!$A$39:$A$782,$A66,СВЦЭМ!$B$39:$B$782,P$47)+'СЕТ СН'!$G$11+СВЦЭМ!$D$10+'СЕТ СН'!$G$6-'СЕТ СН'!$G$23</f>
        <v>1533.0079558499999</v>
      </c>
      <c r="Q66" s="36">
        <f>SUMIFS(СВЦЭМ!$D$39:$D$782,СВЦЭМ!$A$39:$A$782,$A66,СВЦЭМ!$B$39:$B$782,Q$47)+'СЕТ СН'!$G$11+СВЦЭМ!$D$10+'СЕТ СН'!$G$6-'СЕТ СН'!$G$23</f>
        <v>1535.10437439</v>
      </c>
      <c r="R66" s="36">
        <f>SUMIFS(СВЦЭМ!$D$39:$D$782,СВЦЭМ!$A$39:$A$782,$A66,СВЦЭМ!$B$39:$B$782,R$47)+'СЕТ СН'!$G$11+СВЦЭМ!$D$10+'СЕТ СН'!$G$6-'СЕТ СН'!$G$23</f>
        <v>1547.78210339</v>
      </c>
      <c r="S66" s="36">
        <f>SUMIFS(СВЦЭМ!$D$39:$D$782,СВЦЭМ!$A$39:$A$782,$A66,СВЦЭМ!$B$39:$B$782,S$47)+'СЕТ СН'!$G$11+СВЦЭМ!$D$10+'СЕТ СН'!$G$6-'СЕТ СН'!$G$23</f>
        <v>1554.8322215799999</v>
      </c>
      <c r="T66" s="36">
        <f>SUMIFS(СВЦЭМ!$D$39:$D$782,СВЦЭМ!$A$39:$A$782,$A66,СВЦЭМ!$B$39:$B$782,T$47)+'СЕТ СН'!$G$11+СВЦЭМ!$D$10+'СЕТ СН'!$G$6-'СЕТ СН'!$G$23</f>
        <v>1589.0315998399999</v>
      </c>
      <c r="U66" s="36">
        <f>SUMIFS(СВЦЭМ!$D$39:$D$782,СВЦЭМ!$A$39:$A$782,$A66,СВЦЭМ!$B$39:$B$782,U$47)+'СЕТ СН'!$G$11+СВЦЭМ!$D$10+'СЕТ СН'!$G$6-'СЕТ СН'!$G$23</f>
        <v>1587.68755962</v>
      </c>
      <c r="V66" s="36">
        <f>SUMIFS(СВЦЭМ!$D$39:$D$782,СВЦЭМ!$A$39:$A$782,$A66,СВЦЭМ!$B$39:$B$782,V$47)+'СЕТ СН'!$G$11+СВЦЭМ!$D$10+'СЕТ СН'!$G$6-'СЕТ СН'!$G$23</f>
        <v>1599.65176578</v>
      </c>
      <c r="W66" s="36">
        <f>SUMIFS(СВЦЭМ!$D$39:$D$782,СВЦЭМ!$A$39:$A$782,$A66,СВЦЭМ!$B$39:$B$782,W$47)+'СЕТ СН'!$G$11+СВЦЭМ!$D$10+'СЕТ СН'!$G$6-'СЕТ СН'!$G$23</f>
        <v>1587.24933706</v>
      </c>
      <c r="X66" s="36">
        <f>SUMIFS(СВЦЭМ!$D$39:$D$782,СВЦЭМ!$A$39:$A$782,$A66,СВЦЭМ!$B$39:$B$782,X$47)+'СЕТ СН'!$G$11+СВЦЭМ!$D$10+'СЕТ СН'!$G$6-'СЕТ СН'!$G$23</f>
        <v>1627.7477012500001</v>
      </c>
      <c r="Y66" s="36">
        <f>SUMIFS(СВЦЭМ!$D$39:$D$782,СВЦЭМ!$A$39:$A$782,$A66,СВЦЭМ!$B$39:$B$782,Y$47)+'СЕТ СН'!$G$11+СВЦЭМ!$D$10+'СЕТ СН'!$G$6-'СЕТ СН'!$G$23</f>
        <v>1713.71045665</v>
      </c>
    </row>
    <row r="67" spans="1:26" ht="15.75" x14ac:dyDescent="0.2">
      <c r="A67" s="35">
        <f t="shared" si="1"/>
        <v>45127</v>
      </c>
      <c r="B67" s="36">
        <f>SUMIFS(СВЦЭМ!$D$39:$D$782,СВЦЭМ!$A$39:$A$782,$A67,СВЦЭМ!$B$39:$B$782,B$47)+'СЕТ СН'!$G$11+СВЦЭМ!$D$10+'СЕТ СН'!$G$6-'СЕТ СН'!$G$23</f>
        <v>1713.6649501500001</v>
      </c>
      <c r="C67" s="36">
        <f>SUMIFS(СВЦЭМ!$D$39:$D$782,СВЦЭМ!$A$39:$A$782,$A67,СВЦЭМ!$B$39:$B$782,C$47)+'СЕТ СН'!$G$11+СВЦЭМ!$D$10+'СЕТ СН'!$G$6-'СЕТ СН'!$G$23</f>
        <v>1805.84383931</v>
      </c>
      <c r="D67" s="36">
        <f>SUMIFS(СВЦЭМ!$D$39:$D$782,СВЦЭМ!$A$39:$A$782,$A67,СВЦЭМ!$B$39:$B$782,D$47)+'СЕТ СН'!$G$11+СВЦЭМ!$D$10+'СЕТ СН'!$G$6-'СЕТ СН'!$G$23</f>
        <v>1920.19623282</v>
      </c>
      <c r="E67" s="36">
        <f>SUMIFS(СВЦЭМ!$D$39:$D$782,СВЦЭМ!$A$39:$A$782,$A67,СВЦЭМ!$B$39:$B$782,E$47)+'СЕТ СН'!$G$11+СВЦЭМ!$D$10+'СЕТ СН'!$G$6-'СЕТ СН'!$G$23</f>
        <v>1928.3324056399999</v>
      </c>
      <c r="F67" s="36">
        <f>SUMIFS(СВЦЭМ!$D$39:$D$782,СВЦЭМ!$A$39:$A$782,$A67,СВЦЭМ!$B$39:$B$782,F$47)+'СЕТ СН'!$G$11+СВЦЭМ!$D$10+'СЕТ СН'!$G$6-'СЕТ СН'!$G$23</f>
        <v>1922.5362558899999</v>
      </c>
      <c r="G67" s="36">
        <f>SUMIFS(СВЦЭМ!$D$39:$D$782,СВЦЭМ!$A$39:$A$782,$A67,СВЦЭМ!$B$39:$B$782,G$47)+'СЕТ СН'!$G$11+СВЦЭМ!$D$10+'СЕТ СН'!$G$6-'СЕТ СН'!$G$23</f>
        <v>1936.63196348</v>
      </c>
      <c r="H67" s="36">
        <f>SUMIFS(СВЦЭМ!$D$39:$D$782,СВЦЭМ!$A$39:$A$782,$A67,СВЦЭМ!$B$39:$B$782,H$47)+'СЕТ СН'!$G$11+СВЦЭМ!$D$10+'СЕТ СН'!$G$6-'СЕТ СН'!$G$23</f>
        <v>1742.93385448</v>
      </c>
      <c r="I67" s="36">
        <f>SUMIFS(СВЦЭМ!$D$39:$D$782,СВЦЭМ!$A$39:$A$782,$A67,СВЦЭМ!$B$39:$B$782,I$47)+'СЕТ СН'!$G$11+СВЦЭМ!$D$10+'СЕТ СН'!$G$6-'СЕТ СН'!$G$23</f>
        <v>1656.4013644900001</v>
      </c>
      <c r="J67" s="36">
        <f>SUMIFS(СВЦЭМ!$D$39:$D$782,СВЦЭМ!$A$39:$A$782,$A67,СВЦЭМ!$B$39:$B$782,J$47)+'СЕТ СН'!$G$11+СВЦЭМ!$D$10+'СЕТ СН'!$G$6-'СЕТ СН'!$G$23</f>
        <v>1545.6367938200001</v>
      </c>
      <c r="K67" s="36">
        <f>SUMIFS(СВЦЭМ!$D$39:$D$782,СВЦЭМ!$A$39:$A$782,$A67,СВЦЭМ!$B$39:$B$782,K$47)+'СЕТ СН'!$G$11+СВЦЭМ!$D$10+'СЕТ СН'!$G$6-'СЕТ СН'!$G$23</f>
        <v>1505.8087928800001</v>
      </c>
      <c r="L67" s="36">
        <f>SUMIFS(СВЦЭМ!$D$39:$D$782,СВЦЭМ!$A$39:$A$782,$A67,СВЦЭМ!$B$39:$B$782,L$47)+'СЕТ СН'!$G$11+СВЦЭМ!$D$10+'СЕТ СН'!$G$6-'СЕТ СН'!$G$23</f>
        <v>1468.2982564500001</v>
      </c>
      <c r="M67" s="36">
        <f>SUMIFS(СВЦЭМ!$D$39:$D$782,СВЦЭМ!$A$39:$A$782,$A67,СВЦЭМ!$B$39:$B$782,M$47)+'СЕТ СН'!$G$11+СВЦЭМ!$D$10+'СЕТ СН'!$G$6-'СЕТ СН'!$G$23</f>
        <v>1447.8672598999999</v>
      </c>
      <c r="N67" s="36">
        <f>SUMIFS(СВЦЭМ!$D$39:$D$782,СВЦЭМ!$A$39:$A$782,$A67,СВЦЭМ!$B$39:$B$782,N$47)+'СЕТ СН'!$G$11+СВЦЭМ!$D$10+'СЕТ СН'!$G$6-'СЕТ СН'!$G$23</f>
        <v>1439.75551997</v>
      </c>
      <c r="O67" s="36">
        <f>SUMIFS(СВЦЭМ!$D$39:$D$782,СВЦЭМ!$A$39:$A$782,$A67,СВЦЭМ!$B$39:$B$782,O$47)+'СЕТ СН'!$G$11+СВЦЭМ!$D$10+'СЕТ СН'!$G$6-'СЕТ СН'!$G$23</f>
        <v>1445.6931910799999</v>
      </c>
      <c r="P67" s="36">
        <f>SUMIFS(СВЦЭМ!$D$39:$D$782,СВЦЭМ!$A$39:$A$782,$A67,СВЦЭМ!$B$39:$B$782,P$47)+'СЕТ СН'!$G$11+СВЦЭМ!$D$10+'СЕТ СН'!$G$6-'СЕТ СН'!$G$23</f>
        <v>1458.48955699</v>
      </c>
      <c r="Q67" s="36">
        <f>SUMIFS(СВЦЭМ!$D$39:$D$782,СВЦЭМ!$A$39:$A$782,$A67,СВЦЭМ!$B$39:$B$782,Q$47)+'СЕТ СН'!$G$11+СВЦЭМ!$D$10+'СЕТ СН'!$G$6-'СЕТ СН'!$G$23</f>
        <v>1461.25348848</v>
      </c>
      <c r="R67" s="36">
        <f>SUMIFS(СВЦЭМ!$D$39:$D$782,СВЦЭМ!$A$39:$A$782,$A67,СВЦЭМ!$B$39:$B$782,R$47)+'СЕТ СН'!$G$11+СВЦЭМ!$D$10+'СЕТ СН'!$G$6-'СЕТ СН'!$G$23</f>
        <v>1462.3821953199999</v>
      </c>
      <c r="S67" s="36">
        <f>SUMIFS(СВЦЭМ!$D$39:$D$782,СВЦЭМ!$A$39:$A$782,$A67,СВЦЭМ!$B$39:$B$782,S$47)+'СЕТ СН'!$G$11+СВЦЭМ!$D$10+'СЕТ СН'!$G$6-'СЕТ СН'!$G$23</f>
        <v>1467.1502353000001</v>
      </c>
      <c r="T67" s="36">
        <f>SUMIFS(СВЦЭМ!$D$39:$D$782,СВЦЭМ!$A$39:$A$782,$A67,СВЦЭМ!$B$39:$B$782,T$47)+'СЕТ СН'!$G$11+СВЦЭМ!$D$10+'СЕТ СН'!$G$6-'СЕТ СН'!$G$23</f>
        <v>1467.11654103</v>
      </c>
      <c r="U67" s="36">
        <f>SUMIFS(СВЦЭМ!$D$39:$D$782,СВЦЭМ!$A$39:$A$782,$A67,СВЦЭМ!$B$39:$B$782,U$47)+'СЕТ СН'!$G$11+СВЦЭМ!$D$10+'СЕТ СН'!$G$6-'СЕТ СН'!$G$23</f>
        <v>1488.6016694299999</v>
      </c>
      <c r="V67" s="36">
        <f>SUMIFS(СВЦЭМ!$D$39:$D$782,СВЦЭМ!$A$39:$A$782,$A67,СВЦЭМ!$B$39:$B$782,V$47)+'СЕТ СН'!$G$11+СВЦЭМ!$D$10+'СЕТ СН'!$G$6-'СЕТ СН'!$G$23</f>
        <v>1492.4167364</v>
      </c>
      <c r="W67" s="36">
        <f>SUMIFS(СВЦЭМ!$D$39:$D$782,СВЦЭМ!$A$39:$A$782,$A67,СВЦЭМ!$B$39:$B$782,W$47)+'СЕТ СН'!$G$11+СВЦЭМ!$D$10+'СЕТ СН'!$G$6-'СЕТ СН'!$G$23</f>
        <v>1498.7128111300001</v>
      </c>
      <c r="X67" s="36">
        <f>SUMIFS(СВЦЭМ!$D$39:$D$782,СВЦЭМ!$A$39:$A$782,$A67,СВЦЭМ!$B$39:$B$782,X$47)+'СЕТ СН'!$G$11+СВЦЭМ!$D$10+'СЕТ СН'!$G$6-'СЕТ СН'!$G$23</f>
        <v>1577.06513864</v>
      </c>
      <c r="Y67" s="36">
        <f>SUMIFS(СВЦЭМ!$D$39:$D$782,СВЦЭМ!$A$39:$A$782,$A67,СВЦЭМ!$B$39:$B$782,Y$47)+'СЕТ СН'!$G$11+СВЦЭМ!$D$10+'СЕТ СН'!$G$6-'СЕТ СН'!$G$23</f>
        <v>1668.76034435</v>
      </c>
    </row>
    <row r="68" spans="1:26" ht="15.75" x14ac:dyDescent="0.2">
      <c r="A68" s="35">
        <f t="shared" si="1"/>
        <v>45128</v>
      </c>
      <c r="B68" s="36">
        <f>SUMIFS(СВЦЭМ!$D$39:$D$782,СВЦЭМ!$A$39:$A$782,$A68,СВЦЭМ!$B$39:$B$782,B$47)+'СЕТ СН'!$G$11+СВЦЭМ!$D$10+'СЕТ СН'!$G$6-'СЕТ СН'!$G$23</f>
        <v>1701.2603775699999</v>
      </c>
      <c r="C68" s="36">
        <f>SUMIFS(СВЦЭМ!$D$39:$D$782,СВЦЭМ!$A$39:$A$782,$A68,СВЦЭМ!$B$39:$B$782,C$47)+'СЕТ СН'!$G$11+СВЦЭМ!$D$10+'СЕТ СН'!$G$6-'СЕТ СН'!$G$23</f>
        <v>1793.87186195</v>
      </c>
      <c r="D68" s="36">
        <f>SUMIFS(СВЦЭМ!$D$39:$D$782,СВЦЭМ!$A$39:$A$782,$A68,СВЦЭМ!$B$39:$B$782,D$47)+'СЕТ СН'!$G$11+СВЦЭМ!$D$10+'СЕТ СН'!$G$6-'СЕТ СН'!$G$23</f>
        <v>1901.59967263</v>
      </c>
      <c r="E68" s="36">
        <f>SUMIFS(СВЦЭМ!$D$39:$D$782,СВЦЭМ!$A$39:$A$782,$A68,СВЦЭМ!$B$39:$B$782,E$47)+'СЕТ СН'!$G$11+СВЦЭМ!$D$10+'СЕТ СН'!$G$6-'СЕТ СН'!$G$23</f>
        <v>1901.84109646</v>
      </c>
      <c r="F68" s="36">
        <f>SUMIFS(СВЦЭМ!$D$39:$D$782,СВЦЭМ!$A$39:$A$782,$A68,СВЦЭМ!$B$39:$B$782,F$47)+'СЕТ СН'!$G$11+СВЦЭМ!$D$10+'СЕТ СН'!$G$6-'СЕТ СН'!$G$23</f>
        <v>1921.6267806000001</v>
      </c>
      <c r="G68" s="36">
        <f>SUMIFS(СВЦЭМ!$D$39:$D$782,СВЦЭМ!$A$39:$A$782,$A68,СВЦЭМ!$B$39:$B$782,G$47)+'СЕТ СН'!$G$11+СВЦЭМ!$D$10+'СЕТ СН'!$G$6-'СЕТ СН'!$G$23</f>
        <v>1929.00292309</v>
      </c>
      <c r="H68" s="36">
        <f>SUMIFS(СВЦЭМ!$D$39:$D$782,СВЦЭМ!$A$39:$A$782,$A68,СВЦЭМ!$B$39:$B$782,H$47)+'СЕТ СН'!$G$11+СВЦЭМ!$D$10+'СЕТ СН'!$G$6-'СЕТ СН'!$G$23</f>
        <v>1776.1650352300001</v>
      </c>
      <c r="I68" s="36">
        <f>SUMIFS(СВЦЭМ!$D$39:$D$782,СВЦЭМ!$A$39:$A$782,$A68,СВЦЭМ!$B$39:$B$782,I$47)+'СЕТ СН'!$G$11+СВЦЭМ!$D$10+'СЕТ СН'!$G$6-'СЕТ СН'!$G$23</f>
        <v>1675.42554483</v>
      </c>
      <c r="J68" s="36">
        <f>SUMIFS(СВЦЭМ!$D$39:$D$782,СВЦЭМ!$A$39:$A$782,$A68,СВЦЭМ!$B$39:$B$782,J$47)+'СЕТ СН'!$G$11+СВЦЭМ!$D$10+'СЕТ СН'!$G$6-'СЕТ СН'!$G$23</f>
        <v>1561.3967464499999</v>
      </c>
      <c r="K68" s="36">
        <f>SUMIFS(СВЦЭМ!$D$39:$D$782,СВЦЭМ!$A$39:$A$782,$A68,СВЦЭМ!$B$39:$B$782,K$47)+'СЕТ СН'!$G$11+СВЦЭМ!$D$10+'СЕТ СН'!$G$6-'СЕТ СН'!$G$23</f>
        <v>1487.38428991</v>
      </c>
      <c r="L68" s="36">
        <f>SUMIFS(СВЦЭМ!$D$39:$D$782,СВЦЭМ!$A$39:$A$782,$A68,СВЦЭМ!$B$39:$B$782,L$47)+'СЕТ СН'!$G$11+СВЦЭМ!$D$10+'СЕТ СН'!$G$6-'СЕТ СН'!$G$23</f>
        <v>1441.8605901000001</v>
      </c>
      <c r="M68" s="36">
        <f>SUMIFS(СВЦЭМ!$D$39:$D$782,СВЦЭМ!$A$39:$A$782,$A68,СВЦЭМ!$B$39:$B$782,M$47)+'СЕТ СН'!$G$11+СВЦЭМ!$D$10+'СЕТ СН'!$G$6-'СЕТ СН'!$G$23</f>
        <v>1439.5018195499999</v>
      </c>
      <c r="N68" s="36">
        <f>SUMIFS(СВЦЭМ!$D$39:$D$782,СВЦЭМ!$A$39:$A$782,$A68,СВЦЭМ!$B$39:$B$782,N$47)+'СЕТ СН'!$G$11+СВЦЭМ!$D$10+'СЕТ СН'!$G$6-'СЕТ СН'!$G$23</f>
        <v>1442.92130931</v>
      </c>
      <c r="O68" s="36">
        <f>SUMIFS(СВЦЭМ!$D$39:$D$782,СВЦЭМ!$A$39:$A$782,$A68,СВЦЭМ!$B$39:$B$782,O$47)+'СЕТ СН'!$G$11+СВЦЭМ!$D$10+'СЕТ СН'!$G$6-'СЕТ СН'!$G$23</f>
        <v>1440.8935968599999</v>
      </c>
      <c r="P68" s="36">
        <f>SUMIFS(СВЦЭМ!$D$39:$D$782,СВЦЭМ!$A$39:$A$782,$A68,СВЦЭМ!$B$39:$B$782,P$47)+'СЕТ СН'!$G$11+СВЦЭМ!$D$10+'СЕТ СН'!$G$6-'СЕТ СН'!$G$23</f>
        <v>1425.2840548199999</v>
      </c>
      <c r="Q68" s="36">
        <f>SUMIFS(СВЦЭМ!$D$39:$D$782,СВЦЭМ!$A$39:$A$782,$A68,СВЦЭМ!$B$39:$B$782,Q$47)+'СЕТ СН'!$G$11+СВЦЭМ!$D$10+'СЕТ СН'!$G$6-'СЕТ СН'!$G$23</f>
        <v>1432.2632904</v>
      </c>
      <c r="R68" s="36">
        <f>SUMIFS(СВЦЭМ!$D$39:$D$782,СВЦЭМ!$A$39:$A$782,$A68,СВЦЭМ!$B$39:$B$782,R$47)+'СЕТ СН'!$G$11+СВЦЭМ!$D$10+'СЕТ СН'!$G$6-'СЕТ СН'!$G$23</f>
        <v>1445.9555825099999</v>
      </c>
      <c r="S68" s="36">
        <f>SUMIFS(СВЦЭМ!$D$39:$D$782,СВЦЭМ!$A$39:$A$782,$A68,СВЦЭМ!$B$39:$B$782,S$47)+'СЕТ СН'!$G$11+СВЦЭМ!$D$10+'СЕТ СН'!$G$6-'СЕТ СН'!$G$23</f>
        <v>1452.13872507</v>
      </c>
      <c r="T68" s="36">
        <f>SUMIFS(СВЦЭМ!$D$39:$D$782,СВЦЭМ!$A$39:$A$782,$A68,СВЦЭМ!$B$39:$B$782,T$47)+'СЕТ СН'!$G$11+СВЦЭМ!$D$10+'СЕТ СН'!$G$6-'СЕТ СН'!$G$23</f>
        <v>1450.6594512300001</v>
      </c>
      <c r="U68" s="36">
        <f>SUMIFS(СВЦЭМ!$D$39:$D$782,СВЦЭМ!$A$39:$A$782,$A68,СВЦЭМ!$B$39:$B$782,U$47)+'СЕТ СН'!$G$11+СВЦЭМ!$D$10+'СЕТ СН'!$G$6-'СЕТ СН'!$G$23</f>
        <v>1457.47047432</v>
      </c>
      <c r="V68" s="36">
        <f>SUMIFS(СВЦЭМ!$D$39:$D$782,СВЦЭМ!$A$39:$A$782,$A68,СВЦЭМ!$B$39:$B$782,V$47)+'СЕТ СН'!$G$11+СВЦЭМ!$D$10+'СЕТ СН'!$G$6-'СЕТ СН'!$G$23</f>
        <v>1449.9533162</v>
      </c>
      <c r="W68" s="36">
        <f>SUMIFS(СВЦЭМ!$D$39:$D$782,СВЦЭМ!$A$39:$A$782,$A68,СВЦЭМ!$B$39:$B$782,W$47)+'СЕТ СН'!$G$11+СВЦЭМ!$D$10+'СЕТ СН'!$G$6-'СЕТ СН'!$G$23</f>
        <v>1421.3156777300001</v>
      </c>
      <c r="X68" s="36">
        <f>SUMIFS(СВЦЭМ!$D$39:$D$782,СВЦЭМ!$A$39:$A$782,$A68,СВЦЭМ!$B$39:$B$782,X$47)+'СЕТ СН'!$G$11+СВЦЭМ!$D$10+'СЕТ СН'!$G$6-'СЕТ СН'!$G$23</f>
        <v>1490.7644854299999</v>
      </c>
      <c r="Y68" s="36">
        <f>SUMIFS(СВЦЭМ!$D$39:$D$782,СВЦЭМ!$A$39:$A$782,$A68,СВЦЭМ!$B$39:$B$782,Y$47)+'СЕТ СН'!$G$11+СВЦЭМ!$D$10+'СЕТ СН'!$G$6-'СЕТ СН'!$G$23</f>
        <v>1657.6577923</v>
      </c>
    </row>
    <row r="69" spans="1:26" ht="15.75" x14ac:dyDescent="0.2">
      <c r="A69" s="35">
        <f t="shared" si="1"/>
        <v>45129</v>
      </c>
      <c r="B69" s="36">
        <f>SUMIFS(СВЦЭМ!$D$39:$D$782,СВЦЭМ!$A$39:$A$782,$A69,СВЦЭМ!$B$39:$B$782,B$47)+'СЕТ СН'!$G$11+СВЦЭМ!$D$10+'СЕТ СН'!$G$6-'СЕТ СН'!$G$23</f>
        <v>1644.3047045400001</v>
      </c>
      <c r="C69" s="36">
        <f>SUMIFS(СВЦЭМ!$D$39:$D$782,СВЦЭМ!$A$39:$A$782,$A69,СВЦЭМ!$B$39:$B$782,C$47)+'СЕТ СН'!$G$11+СВЦЭМ!$D$10+'СЕТ СН'!$G$6-'СЕТ СН'!$G$23</f>
        <v>1709.7516795399999</v>
      </c>
      <c r="D69" s="36">
        <f>SUMIFS(СВЦЭМ!$D$39:$D$782,СВЦЭМ!$A$39:$A$782,$A69,СВЦЭМ!$B$39:$B$782,D$47)+'СЕТ СН'!$G$11+СВЦЭМ!$D$10+'СЕТ СН'!$G$6-'СЕТ СН'!$G$23</f>
        <v>1803.49488946</v>
      </c>
      <c r="E69" s="36">
        <f>SUMIFS(СВЦЭМ!$D$39:$D$782,СВЦЭМ!$A$39:$A$782,$A69,СВЦЭМ!$B$39:$B$782,E$47)+'СЕТ СН'!$G$11+СВЦЭМ!$D$10+'СЕТ СН'!$G$6-'СЕТ СН'!$G$23</f>
        <v>1792.28568397</v>
      </c>
      <c r="F69" s="36">
        <f>SUMIFS(СВЦЭМ!$D$39:$D$782,СВЦЭМ!$A$39:$A$782,$A69,СВЦЭМ!$B$39:$B$782,F$47)+'СЕТ СН'!$G$11+СВЦЭМ!$D$10+'СЕТ СН'!$G$6-'СЕТ СН'!$G$23</f>
        <v>1784.65559306</v>
      </c>
      <c r="G69" s="36">
        <f>SUMIFS(СВЦЭМ!$D$39:$D$782,СВЦЭМ!$A$39:$A$782,$A69,СВЦЭМ!$B$39:$B$782,G$47)+'СЕТ СН'!$G$11+СВЦЭМ!$D$10+'СЕТ СН'!$G$6-'СЕТ СН'!$G$23</f>
        <v>1780.3233260100001</v>
      </c>
      <c r="H69" s="36">
        <f>SUMIFS(СВЦЭМ!$D$39:$D$782,СВЦЭМ!$A$39:$A$782,$A69,СВЦЭМ!$B$39:$B$782,H$47)+'СЕТ СН'!$G$11+СВЦЭМ!$D$10+'СЕТ СН'!$G$6-'СЕТ СН'!$G$23</f>
        <v>1722.04712864</v>
      </c>
      <c r="I69" s="36">
        <f>SUMIFS(СВЦЭМ!$D$39:$D$782,СВЦЭМ!$A$39:$A$782,$A69,СВЦЭМ!$B$39:$B$782,I$47)+'СЕТ СН'!$G$11+СВЦЭМ!$D$10+'СЕТ СН'!$G$6-'СЕТ СН'!$G$23</f>
        <v>1677.2954554</v>
      </c>
      <c r="J69" s="36">
        <f>SUMIFS(СВЦЭМ!$D$39:$D$782,СВЦЭМ!$A$39:$A$782,$A69,СВЦЭМ!$B$39:$B$782,J$47)+'СЕТ СН'!$G$11+СВЦЭМ!$D$10+'СЕТ СН'!$G$6-'СЕТ СН'!$G$23</f>
        <v>1551.4366929099999</v>
      </c>
      <c r="K69" s="36">
        <f>SUMIFS(СВЦЭМ!$D$39:$D$782,СВЦЭМ!$A$39:$A$782,$A69,СВЦЭМ!$B$39:$B$782,K$47)+'СЕТ СН'!$G$11+СВЦЭМ!$D$10+'СЕТ СН'!$G$6-'СЕТ СН'!$G$23</f>
        <v>1479.21929101</v>
      </c>
      <c r="L69" s="36">
        <f>SUMIFS(СВЦЭМ!$D$39:$D$782,СВЦЭМ!$A$39:$A$782,$A69,СВЦЭМ!$B$39:$B$782,L$47)+'СЕТ СН'!$G$11+СВЦЭМ!$D$10+'СЕТ СН'!$G$6-'СЕТ СН'!$G$23</f>
        <v>1418.0532220499999</v>
      </c>
      <c r="M69" s="36">
        <f>SUMIFS(СВЦЭМ!$D$39:$D$782,СВЦЭМ!$A$39:$A$782,$A69,СВЦЭМ!$B$39:$B$782,M$47)+'СЕТ СН'!$G$11+СВЦЭМ!$D$10+'СЕТ СН'!$G$6-'СЕТ СН'!$G$23</f>
        <v>1402.6993645499999</v>
      </c>
      <c r="N69" s="36">
        <f>SUMIFS(СВЦЭМ!$D$39:$D$782,СВЦЭМ!$A$39:$A$782,$A69,СВЦЭМ!$B$39:$B$782,N$47)+'СЕТ СН'!$G$11+СВЦЭМ!$D$10+'СЕТ СН'!$G$6-'СЕТ СН'!$G$23</f>
        <v>1395.4793000100001</v>
      </c>
      <c r="O69" s="36">
        <f>SUMIFS(СВЦЭМ!$D$39:$D$782,СВЦЭМ!$A$39:$A$782,$A69,СВЦЭМ!$B$39:$B$782,O$47)+'СЕТ СН'!$G$11+СВЦЭМ!$D$10+'СЕТ СН'!$G$6-'СЕТ СН'!$G$23</f>
        <v>1403.0676841</v>
      </c>
      <c r="P69" s="36">
        <f>SUMIFS(СВЦЭМ!$D$39:$D$782,СВЦЭМ!$A$39:$A$782,$A69,СВЦЭМ!$B$39:$B$782,P$47)+'СЕТ СН'!$G$11+СВЦЭМ!$D$10+'СЕТ СН'!$G$6-'СЕТ СН'!$G$23</f>
        <v>1401.05200203</v>
      </c>
      <c r="Q69" s="36">
        <f>SUMIFS(СВЦЭМ!$D$39:$D$782,СВЦЭМ!$A$39:$A$782,$A69,СВЦЭМ!$B$39:$B$782,Q$47)+'СЕТ СН'!$G$11+СВЦЭМ!$D$10+'СЕТ СН'!$G$6-'СЕТ СН'!$G$23</f>
        <v>1406.79679483</v>
      </c>
      <c r="R69" s="36">
        <f>SUMIFS(СВЦЭМ!$D$39:$D$782,СВЦЭМ!$A$39:$A$782,$A69,СВЦЭМ!$B$39:$B$782,R$47)+'СЕТ СН'!$G$11+СВЦЭМ!$D$10+'СЕТ СН'!$G$6-'СЕТ СН'!$G$23</f>
        <v>1401.9486909499999</v>
      </c>
      <c r="S69" s="36">
        <f>SUMIFS(СВЦЭМ!$D$39:$D$782,СВЦЭМ!$A$39:$A$782,$A69,СВЦЭМ!$B$39:$B$782,S$47)+'СЕТ СН'!$G$11+СВЦЭМ!$D$10+'СЕТ СН'!$G$6-'СЕТ СН'!$G$23</f>
        <v>1401.3410492099999</v>
      </c>
      <c r="T69" s="36">
        <f>SUMIFS(СВЦЭМ!$D$39:$D$782,СВЦЭМ!$A$39:$A$782,$A69,СВЦЭМ!$B$39:$B$782,T$47)+'СЕТ СН'!$G$11+СВЦЭМ!$D$10+'СЕТ СН'!$G$6-'СЕТ СН'!$G$23</f>
        <v>1404.1014078999999</v>
      </c>
      <c r="U69" s="36">
        <f>SUMIFS(СВЦЭМ!$D$39:$D$782,СВЦЭМ!$A$39:$A$782,$A69,СВЦЭМ!$B$39:$B$782,U$47)+'СЕТ СН'!$G$11+СВЦЭМ!$D$10+'СЕТ СН'!$G$6-'СЕТ СН'!$G$23</f>
        <v>1409.7368930499999</v>
      </c>
      <c r="V69" s="36">
        <f>SUMIFS(СВЦЭМ!$D$39:$D$782,СВЦЭМ!$A$39:$A$782,$A69,СВЦЭМ!$B$39:$B$782,V$47)+'СЕТ СН'!$G$11+СВЦЭМ!$D$10+'СЕТ СН'!$G$6-'СЕТ СН'!$G$23</f>
        <v>1429.0687855000001</v>
      </c>
      <c r="W69" s="36">
        <f>SUMIFS(СВЦЭМ!$D$39:$D$782,СВЦЭМ!$A$39:$A$782,$A69,СВЦЭМ!$B$39:$B$782,W$47)+'СЕТ СН'!$G$11+СВЦЭМ!$D$10+'СЕТ СН'!$G$6-'СЕТ СН'!$G$23</f>
        <v>1402.54136176</v>
      </c>
      <c r="X69" s="36">
        <f>SUMIFS(СВЦЭМ!$D$39:$D$782,СВЦЭМ!$A$39:$A$782,$A69,СВЦЭМ!$B$39:$B$782,X$47)+'СЕТ СН'!$G$11+СВЦЭМ!$D$10+'СЕТ СН'!$G$6-'СЕТ СН'!$G$23</f>
        <v>1449.89640893</v>
      </c>
      <c r="Y69" s="36">
        <f>SUMIFS(СВЦЭМ!$D$39:$D$782,СВЦЭМ!$A$39:$A$782,$A69,СВЦЭМ!$B$39:$B$782,Y$47)+'СЕТ СН'!$G$11+СВЦЭМ!$D$10+'СЕТ СН'!$G$6-'СЕТ СН'!$G$23</f>
        <v>1538.42076961</v>
      </c>
    </row>
    <row r="70" spans="1:26" ht="15.75" x14ac:dyDescent="0.2">
      <c r="A70" s="35">
        <f t="shared" si="1"/>
        <v>45130</v>
      </c>
      <c r="B70" s="36">
        <f>SUMIFS(СВЦЭМ!$D$39:$D$782,СВЦЭМ!$A$39:$A$782,$A70,СВЦЭМ!$B$39:$B$782,B$47)+'СЕТ СН'!$G$11+СВЦЭМ!$D$10+'СЕТ СН'!$G$6-'СЕТ СН'!$G$23</f>
        <v>1803.4463128699999</v>
      </c>
      <c r="C70" s="36">
        <f>SUMIFS(СВЦЭМ!$D$39:$D$782,СВЦЭМ!$A$39:$A$782,$A70,СВЦЭМ!$B$39:$B$782,C$47)+'СЕТ СН'!$G$11+СВЦЭМ!$D$10+'СЕТ СН'!$G$6-'СЕТ СН'!$G$23</f>
        <v>1849.5410658599999</v>
      </c>
      <c r="D70" s="36">
        <f>SUMIFS(СВЦЭМ!$D$39:$D$782,СВЦЭМ!$A$39:$A$782,$A70,СВЦЭМ!$B$39:$B$782,D$47)+'СЕТ СН'!$G$11+СВЦЭМ!$D$10+'СЕТ СН'!$G$6-'СЕТ СН'!$G$23</f>
        <v>1960.46002303</v>
      </c>
      <c r="E70" s="36">
        <f>SUMIFS(СВЦЭМ!$D$39:$D$782,СВЦЭМ!$A$39:$A$782,$A70,СВЦЭМ!$B$39:$B$782,E$47)+'СЕТ СН'!$G$11+СВЦЭМ!$D$10+'СЕТ СН'!$G$6-'СЕТ СН'!$G$23</f>
        <v>1985.8977865100001</v>
      </c>
      <c r="F70" s="36">
        <f>SUMIFS(СВЦЭМ!$D$39:$D$782,СВЦЭМ!$A$39:$A$782,$A70,СВЦЭМ!$B$39:$B$782,F$47)+'СЕТ СН'!$G$11+СВЦЭМ!$D$10+'СЕТ СН'!$G$6-'СЕТ СН'!$G$23</f>
        <v>1988.49552337</v>
      </c>
      <c r="G70" s="36">
        <f>SUMIFS(СВЦЭМ!$D$39:$D$782,СВЦЭМ!$A$39:$A$782,$A70,СВЦЭМ!$B$39:$B$782,G$47)+'СЕТ СН'!$G$11+СВЦЭМ!$D$10+'СЕТ СН'!$G$6-'СЕТ СН'!$G$23</f>
        <v>1978.4478360600001</v>
      </c>
      <c r="H70" s="36">
        <f>SUMIFS(СВЦЭМ!$D$39:$D$782,СВЦЭМ!$A$39:$A$782,$A70,СВЦЭМ!$B$39:$B$782,H$47)+'СЕТ СН'!$G$11+СВЦЭМ!$D$10+'СЕТ СН'!$G$6-'СЕТ СН'!$G$23</f>
        <v>1886.4935912000001</v>
      </c>
      <c r="I70" s="36">
        <f>SUMIFS(СВЦЭМ!$D$39:$D$782,СВЦЭМ!$A$39:$A$782,$A70,СВЦЭМ!$B$39:$B$782,I$47)+'СЕТ СН'!$G$11+СВЦЭМ!$D$10+'СЕТ СН'!$G$6-'СЕТ СН'!$G$23</f>
        <v>1843.11593591</v>
      </c>
      <c r="J70" s="36">
        <f>SUMIFS(СВЦЭМ!$D$39:$D$782,СВЦЭМ!$A$39:$A$782,$A70,СВЦЭМ!$B$39:$B$782,J$47)+'СЕТ СН'!$G$11+СВЦЭМ!$D$10+'СЕТ СН'!$G$6-'СЕТ СН'!$G$23</f>
        <v>1758.27150228</v>
      </c>
      <c r="K70" s="36">
        <f>SUMIFS(СВЦЭМ!$D$39:$D$782,СВЦЭМ!$A$39:$A$782,$A70,СВЦЭМ!$B$39:$B$782,K$47)+'СЕТ СН'!$G$11+СВЦЭМ!$D$10+'СЕТ СН'!$G$6-'СЕТ СН'!$G$23</f>
        <v>1670.4540166500001</v>
      </c>
      <c r="L70" s="36">
        <f>SUMIFS(СВЦЭМ!$D$39:$D$782,СВЦЭМ!$A$39:$A$782,$A70,СВЦЭМ!$B$39:$B$782,L$47)+'СЕТ СН'!$G$11+СВЦЭМ!$D$10+'СЕТ СН'!$G$6-'СЕТ СН'!$G$23</f>
        <v>1602.8067327900001</v>
      </c>
      <c r="M70" s="36">
        <f>SUMIFS(СВЦЭМ!$D$39:$D$782,СВЦЭМ!$A$39:$A$782,$A70,СВЦЭМ!$B$39:$B$782,M$47)+'СЕТ СН'!$G$11+СВЦЭМ!$D$10+'СЕТ СН'!$G$6-'СЕТ СН'!$G$23</f>
        <v>1586.7436493099999</v>
      </c>
      <c r="N70" s="36">
        <f>SUMIFS(СВЦЭМ!$D$39:$D$782,СВЦЭМ!$A$39:$A$782,$A70,СВЦЭМ!$B$39:$B$782,N$47)+'СЕТ СН'!$G$11+СВЦЭМ!$D$10+'СЕТ СН'!$G$6-'СЕТ СН'!$G$23</f>
        <v>1574.0325810899999</v>
      </c>
      <c r="O70" s="36">
        <f>SUMIFS(СВЦЭМ!$D$39:$D$782,СВЦЭМ!$A$39:$A$782,$A70,СВЦЭМ!$B$39:$B$782,O$47)+'СЕТ СН'!$G$11+СВЦЭМ!$D$10+'СЕТ СН'!$G$6-'СЕТ СН'!$G$23</f>
        <v>1580.1955135600001</v>
      </c>
      <c r="P70" s="36">
        <f>SUMIFS(СВЦЭМ!$D$39:$D$782,СВЦЭМ!$A$39:$A$782,$A70,СВЦЭМ!$B$39:$B$782,P$47)+'СЕТ СН'!$G$11+СВЦЭМ!$D$10+'СЕТ СН'!$G$6-'СЕТ СН'!$G$23</f>
        <v>1586.49889482</v>
      </c>
      <c r="Q70" s="36">
        <f>SUMIFS(СВЦЭМ!$D$39:$D$782,СВЦЭМ!$A$39:$A$782,$A70,СВЦЭМ!$B$39:$B$782,Q$47)+'СЕТ СН'!$G$11+СВЦЭМ!$D$10+'СЕТ СН'!$G$6-'СЕТ СН'!$G$23</f>
        <v>1587.3028686800001</v>
      </c>
      <c r="R70" s="36">
        <f>SUMIFS(СВЦЭМ!$D$39:$D$782,СВЦЭМ!$A$39:$A$782,$A70,СВЦЭМ!$B$39:$B$782,R$47)+'СЕТ СН'!$G$11+СВЦЭМ!$D$10+'СЕТ СН'!$G$6-'СЕТ СН'!$G$23</f>
        <v>1576.4136877999999</v>
      </c>
      <c r="S70" s="36">
        <f>SUMIFS(СВЦЭМ!$D$39:$D$782,СВЦЭМ!$A$39:$A$782,$A70,СВЦЭМ!$B$39:$B$782,S$47)+'СЕТ СН'!$G$11+СВЦЭМ!$D$10+'СЕТ СН'!$G$6-'СЕТ СН'!$G$23</f>
        <v>1571.10022725</v>
      </c>
      <c r="T70" s="36">
        <f>SUMIFS(СВЦЭМ!$D$39:$D$782,СВЦЭМ!$A$39:$A$782,$A70,СВЦЭМ!$B$39:$B$782,T$47)+'СЕТ СН'!$G$11+СВЦЭМ!$D$10+'СЕТ СН'!$G$6-'СЕТ СН'!$G$23</f>
        <v>1570.3791607999999</v>
      </c>
      <c r="U70" s="36">
        <f>SUMIFS(СВЦЭМ!$D$39:$D$782,СВЦЭМ!$A$39:$A$782,$A70,СВЦЭМ!$B$39:$B$782,U$47)+'СЕТ СН'!$G$11+СВЦЭМ!$D$10+'СЕТ СН'!$G$6-'СЕТ СН'!$G$23</f>
        <v>1586.15751948</v>
      </c>
      <c r="V70" s="36">
        <f>SUMIFS(СВЦЭМ!$D$39:$D$782,СВЦЭМ!$A$39:$A$782,$A70,СВЦЭМ!$B$39:$B$782,V$47)+'СЕТ СН'!$G$11+СВЦЭМ!$D$10+'СЕТ СН'!$G$6-'СЕТ СН'!$G$23</f>
        <v>1591.1662452999999</v>
      </c>
      <c r="W70" s="36">
        <f>SUMIFS(СВЦЭМ!$D$39:$D$782,СВЦЭМ!$A$39:$A$782,$A70,СВЦЭМ!$B$39:$B$782,W$47)+'СЕТ СН'!$G$11+СВЦЭМ!$D$10+'СЕТ СН'!$G$6-'СЕТ СН'!$G$23</f>
        <v>1562.08979432</v>
      </c>
      <c r="X70" s="36">
        <f>SUMIFS(СВЦЭМ!$D$39:$D$782,СВЦЭМ!$A$39:$A$782,$A70,СВЦЭМ!$B$39:$B$782,X$47)+'СЕТ СН'!$G$11+СВЦЭМ!$D$10+'СЕТ СН'!$G$6-'СЕТ СН'!$G$23</f>
        <v>1598.90733763</v>
      </c>
      <c r="Y70" s="36">
        <f>SUMIFS(СВЦЭМ!$D$39:$D$782,СВЦЭМ!$A$39:$A$782,$A70,СВЦЭМ!$B$39:$B$782,Y$47)+'СЕТ СН'!$G$11+СВЦЭМ!$D$10+'СЕТ СН'!$G$6-'СЕТ СН'!$G$23</f>
        <v>1711.62534534</v>
      </c>
    </row>
    <row r="71" spans="1:26" ht="15.75" x14ac:dyDescent="0.2">
      <c r="A71" s="35">
        <f t="shared" si="1"/>
        <v>45131</v>
      </c>
      <c r="B71" s="36">
        <f>SUMIFS(СВЦЭМ!$D$39:$D$782,СВЦЭМ!$A$39:$A$782,$A71,СВЦЭМ!$B$39:$B$782,B$47)+'СЕТ СН'!$G$11+СВЦЭМ!$D$10+'СЕТ СН'!$G$6-'СЕТ СН'!$G$23</f>
        <v>1769.36575341</v>
      </c>
      <c r="C71" s="36">
        <f>SUMIFS(СВЦЭМ!$D$39:$D$782,СВЦЭМ!$A$39:$A$782,$A71,СВЦЭМ!$B$39:$B$782,C$47)+'СЕТ СН'!$G$11+СВЦЭМ!$D$10+'СЕТ СН'!$G$6-'СЕТ СН'!$G$23</f>
        <v>1906.34323905</v>
      </c>
      <c r="D71" s="36">
        <f>SUMIFS(СВЦЭМ!$D$39:$D$782,СВЦЭМ!$A$39:$A$782,$A71,СВЦЭМ!$B$39:$B$782,D$47)+'СЕТ СН'!$G$11+СВЦЭМ!$D$10+'СЕТ СН'!$G$6-'СЕТ СН'!$G$23</f>
        <v>1962.6388807000001</v>
      </c>
      <c r="E71" s="36">
        <f>SUMIFS(СВЦЭМ!$D$39:$D$782,СВЦЭМ!$A$39:$A$782,$A71,СВЦЭМ!$B$39:$B$782,E$47)+'СЕТ СН'!$G$11+СВЦЭМ!$D$10+'СЕТ СН'!$G$6-'СЕТ СН'!$G$23</f>
        <v>2014.49174107</v>
      </c>
      <c r="F71" s="36">
        <f>SUMIFS(СВЦЭМ!$D$39:$D$782,СВЦЭМ!$A$39:$A$782,$A71,СВЦЭМ!$B$39:$B$782,F$47)+'СЕТ СН'!$G$11+СВЦЭМ!$D$10+'СЕТ СН'!$G$6-'СЕТ СН'!$G$23</f>
        <v>2023.0584547399999</v>
      </c>
      <c r="G71" s="36">
        <f>SUMIFS(СВЦЭМ!$D$39:$D$782,СВЦЭМ!$A$39:$A$782,$A71,СВЦЭМ!$B$39:$B$782,G$47)+'СЕТ СН'!$G$11+СВЦЭМ!$D$10+'СЕТ СН'!$G$6-'СЕТ СН'!$G$23</f>
        <v>2152.0336587199999</v>
      </c>
      <c r="H71" s="36">
        <f>SUMIFS(СВЦЭМ!$D$39:$D$782,СВЦЭМ!$A$39:$A$782,$A71,СВЦЭМ!$B$39:$B$782,H$47)+'СЕТ СН'!$G$11+СВЦЭМ!$D$10+'СЕТ СН'!$G$6-'СЕТ СН'!$G$23</f>
        <v>2060.2152983799997</v>
      </c>
      <c r="I71" s="36">
        <f>SUMIFS(СВЦЭМ!$D$39:$D$782,СВЦЭМ!$A$39:$A$782,$A71,СВЦЭМ!$B$39:$B$782,I$47)+'СЕТ СН'!$G$11+СВЦЭМ!$D$10+'СЕТ СН'!$G$6-'СЕТ СН'!$G$23</f>
        <v>1939.5388212600001</v>
      </c>
      <c r="J71" s="36">
        <f>SUMIFS(СВЦЭМ!$D$39:$D$782,СВЦЭМ!$A$39:$A$782,$A71,СВЦЭМ!$B$39:$B$782,J$47)+'СЕТ СН'!$G$11+СВЦЭМ!$D$10+'СЕТ СН'!$G$6-'СЕТ СН'!$G$23</f>
        <v>1827.5033768999999</v>
      </c>
      <c r="K71" s="36">
        <f>SUMIFS(СВЦЭМ!$D$39:$D$782,СВЦЭМ!$A$39:$A$782,$A71,СВЦЭМ!$B$39:$B$782,K$47)+'СЕТ СН'!$G$11+СВЦЭМ!$D$10+'СЕТ СН'!$G$6-'СЕТ СН'!$G$23</f>
        <v>1749.7204482899999</v>
      </c>
      <c r="L71" s="36">
        <f>SUMIFS(СВЦЭМ!$D$39:$D$782,СВЦЭМ!$A$39:$A$782,$A71,СВЦЭМ!$B$39:$B$782,L$47)+'СЕТ СН'!$G$11+СВЦЭМ!$D$10+'СЕТ СН'!$G$6-'СЕТ СН'!$G$23</f>
        <v>1711.5869034100001</v>
      </c>
      <c r="M71" s="36">
        <f>SUMIFS(СВЦЭМ!$D$39:$D$782,СВЦЭМ!$A$39:$A$782,$A71,СВЦЭМ!$B$39:$B$782,M$47)+'СЕТ СН'!$G$11+СВЦЭМ!$D$10+'СЕТ СН'!$G$6-'СЕТ СН'!$G$23</f>
        <v>1697.09800832</v>
      </c>
      <c r="N71" s="36">
        <f>SUMIFS(СВЦЭМ!$D$39:$D$782,СВЦЭМ!$A$39:$A$782,$A71,СВЦЭМ!$B$39:$B$782,N$47)+'СЕТ СН'!$G$11+СВЦЭМ!$D$10+'СЕТ СН'!$G$6-'СЕТ СН'!$G$23</f>
        <v>1691.90078535</v>
      </c>
      <c r="O71" s="36">
        <f>SUMIFS(СВЦЭМ!$D$39:$D$782,СВЦЭМ!$A$39:$A$782,$A71,СВЦЭМ!$B$39:$B$782,O$47)+'СЕТ СН'!$G$11+СВЦЭМ!$D$10+'СЕТ СН'!$G$6-'СЕТ СН'!$G$23</f>
        <v>1699.2995805</v>
      </c>
      <c r="P71" s="36">
        <f>SUMIFS(СВЦЭМ!$D$39:$D$782,СВЦЭМ!$A$39:$A$782,$A71,СВЦЭМ!$B$39:$B$782,P$47)+'СЕТ СН'!$G$11+СВЦЭМ!$D$10+'СЕТ СН'!$G$6-'СЕТ СН'!$G$23</f>
        <v>1705.6382114999999</v>
      </c>
      <c r="Q71" s="36">
        <f>SUMIFS(СВЦЭМ!$D$39:$D$782,СВЦЭМ!$A$39:$A$782,$A71,СВЦЭМ!$B$39:$B$782,Q$47)+'СЕТ СН'!$G$11+СВЦЭМ!$D$10+'СЕТ СН'!$G$6-'СЕТ СН'!$G$23</f>
        <v>1706.5613873100001</v>
      </c>
      <c r="R71" s="36">
        <f>SUMIFS(СВЦЭМ!$D$39:$D$782,СВЦЭМ!$A$39:$A$782,$A71,СВЦЭМ!$B$39:$B$782,R$47)+'СЕТ СН'!$G$11+СВЦЭМ!$D$10+'СЕТ СН'!$G$6-'СЕТ СН'!$G$23</f>
        <v>1709.2679142300001</v>
      </c>
      <c r="S71" s="36">
        <f>SUMIFS(СВЦЭМ!$D$39:$D$782,СВЦЭМ!$A$39:$A$782,$A71,СВЦЭМ!$B$39:$B$782,S$47)+'СЕТ СН'!$G$11+СВЦЭМ!$D$10+'СЕТ СН'!$G$6-'СЕТ СН'!$G$23</f>
        <v>1711.6484009999999</v>
      </c>
      <c r="T71" s="36">
        <f>SUMIFS(СВЦЭМ!$D$39:$D$782,СВЦЭМ!$A$39:$A$782,$A71,СВЦЭМ!$B$39:$B$782,T$47)+'СЕТ СН'!$G$11+СВЦЭМ!$D$10+'СЕТ СН'!$G$6-'СЕТ СН'!$G$23</f>
        <v>1706.56547965</v>
      </c>
      <c r="U71" s="36">
        <f>SUMIFS(СВЦЭМ!$D$39:$D$782,СВЦЭМ!$A$39:$A$782,$A71,СВЦЭМ!$B$39:$B$782,U$47)+'СЕТ СН'!$G$11+СВЦЭМ!$D$10+'СЕТ СН'!$G$6-'СЕТ СН'!$G$23</f>
        <v>1716.89801564</v>
      </c>
      <c r="V71" s="36">
        <f>SUMIFS(СВЦЭМ!$D$39:$D$782,СВЦЭМ!$A$39:$A$782,$A71,СВЦЭМ!$B$39:$B$782,V$47)+'СЕТ СН'!$G$11+СВЦЭМ!$D$10+'СЕТ СН'!$G$6-'СЕТ СН'!$G$23</f>
        <v>1720.7311825700001</v>
      </c>
      <c r="W71" s="36">
        <f>SUMIFS(СВЦЭМ!$D$39:$D$782,СВЦЭМ!$A$39:$A$782,$A71,СВЦЭМ!$B$39:$B$782,W$47)+'СЕТ СН'!$G$11+СВЦЭМ!$D$10+'СЕТ СН'!$G$6-'СЕТ СН'!$G$23</f>
        <v>1680.28089568</v>
      </c>
      <c r="X71" s="36">
        <f>SUMIFS(СВЦЭМ!$D$39:$D$782,СВЦЭМ!$A$39:$A$782,$A71,СВЦЭМ!$B$39:$B$782,X$47)+'СЕТ СН'!$G$11+СВЦЭМ!$D$10+'СЕТ СН'!$G$6-'СЕТ СН'!$G$23</f>
        <v>1732.2198820399999</v>
      </c>
      <c r="Y71" s="36">
        <f>SUMIFS(СВЦЭМ!$D$39:$D$782,СВЦЭМ!$A$39:$A$782,$A71,СВЦЭМ!$B$39:$B$782,Y$47)+'СЕТ СН'!$G$11+СВЦЭМ!$D$10+'СЕТ СН'!$G$6-'СЕТ СН'!$G$23</f>
        <v>1837.23175586</v>
      </c>
    </row>
    <row r="72" spans="1:26" ht="15.75" x14ac:dyDescent="0.2">
      <c r="A72" s="35">
        <f t="shared" si="1"/>
        <v>45132</v>
      </c>
      <c r="B72" s="36">
        <f>SUMIFS(СВЦЭМ!$D$39:$D$782,СВЦЭМ!$A$39:$A$782,$A72,СВЦЭМ!$B$39:$B$782,B$47)+'СЕТ СН'!$G$11+СВЦЭМ!$D$10+'СЕТ СН'!$G$6-'СЕТ СН'!$G$23</f>
        <v>1729.1680139600001</v>
      </c>
      <c r="C72" s="36">
        <f>SUMIFS(СВЦЭМ!$D$39:$D$782,СВЦЭМ!$A$39:$A$782,$A72,СВЦЭМ!$B$39:$B$782,C$47)+'СЕТ СН'!$G$11+СВЦЭМ!$D$10+'СЕТ СН'!$G$6-'СЕТ СН'!$G$23</f>
        <v>1800.8496124999999</v>
      </c>
      <c r="D72" s="36">
        <f>SUMIFS(СВЦЭМ!$D$39:$D$782,СВЦЭМ!$A$39:$A$782,$A72,СВЦЭМ!$B$39:$B$782,D$47)+'СЕТ СН'!$G$11+СВЦЭМ!$D$10+'СЕТ СН'!$G$6-'СЕТ СН'!$G$23</f>
        <v>1937.47799736</v>
      </c>
      <c r="E72" s="36">
        <f>SUMIFS(СВЦЭМ!$D$39:$D$782,СВЦЭМ!$A$39:$A$782,$A72,СВЦЭМ!$B$39:$B$782,E$47)+'СЕТ СН'!$G$11+СВЦЭМ!$D$10+'СЕТ СН'!$G$6-'СЕТ СН'!$G$23</f>
        <v>2008.2759868000001</v>
      </c>
      <c r="F72" s="36">
        <f>SUMIFS(СВЦЭМ!$D$39:$D$782,СВЦЭМ!$A$39:$A$782,$A72,СВЦЭМ!$B$39:$B$782,F$47)+'СЕТ СН'!$G$11+СВЦЭМ!$D$10+'СЕТ СН'!$G$6-'СЕТ СН'!$G$23</f>
        <v>2001.3447043000001</v>
      </c>
      <c r="G72" s="36">
        <f>SUMIFS(СВЦЭМ!$D$39:$D$782,СВЦЭМ!$A$39:$A$782,$A72,СВЦЭМ!$B$39:$B$782,G$47)+'СЕТ СН'!$G$11+СВЦЭМ!$D$10+'СЕТ СН'!$G$6-'СЕТ СН'!$G$23</f>
        <v>1923.4122143699999</v>
      </c>
      <c r="H72" s="36">
        <f>SUMIFS(СВЦЭМ!$D$39:$D$782,СВЦЭМ!$A$39:$A$782,$A72,СВЦЭМ!$B$39:$B$782,H$47)+'СЕТ СН'!$G$11+СВЦЭМ!$D$10+'СЕТ СН'!$G$6-'СЕТ СН'!$G$23</f>
        <v>1809.40483887</v>
      </c>
      <c r="I72" s="36">
        <f>SUMIFS(СВЦЭМ!$D$39:$D$782,СВЦЭМ!$A$39:$A$782,$A72,СВЦЭМ!$B$39:$B$782,I$47)+'СЕТ СН'!$G$11+СВЦЭМ!$D$10+'СЕТ СН'!$G$6-'СЕТ СН'!$G$23</f>
        <v>1729.33954032</v>
      </c>
      <c r="J72" s="36">
        <f>SUMIFS(СВЦЭМ!$D$39:$D$782,СВЦЭМ!$A$39:$A$782,$A72,СВЦЭМ!$B$39:$B$782,J$47)+'СЕТ СН'!$G$11+СВЦЭМ!$D$10+'СЕТ СН'!$G$6-'СЕТ СН'!$G$23</f>
        <v>1642.04209186</v>
      </c>
      <c r="K72" s="36">
        <f>SUMIFS(СВЦЭМ!$D$39:$D$782,СВЦЭМ!$A$39:$A$782,$A72,СВЦЭМ!$B$39:$B$782,K$47)+'СЕТ СН'!$G$11+СВЦЭМ!$D$10+'СЕТ СН'!$G$6-'СЕТ СН'!$G$23</f>
        <v>1569.8303082499999</v>
      </c>
      <c r="L72" s="36">
        <f>SUMIFS(СВЦЭМ!$D$39:$D$782,СВЦЭМ!$A$39:$A$782,$A72,СВЦЭМ!$B$39:$B$782,L$47)+'СЕТ СН'!$G$11+СВЦЭМ!$D$10+'СЕТ СН'!$G$6-'СЕТ СН'!$G$23</f>
        <v>1565.8805768</v>
      </c>
      <c r="M72" s="36">
        <f>SUMIFS(СВЦЭМ!$D$39:$D$782,СВЦЭМ!$A$39:$A$782,$A72,СВЦЭМ!$B$39:$B$782,M$47)+'СЕТ СН'!$G$11+СВЦЭМ!$D$10+'СЕТ СН'!$G$6-'СЕТ СН'!$G$23</f>
        <v>1578.93485541</v>
      </c>
      <c r="N72" s="36">
        <f>SUMIFS(СВЦЭМ!$D$39:$D$782,СВЦЭМ!$A$39:$A$782,$A72,СВЦЭМ!$B$39:$B$782,N$47)+'СЕТ СН'!$G$11+СВЦЭМ!$D$10+'СЕТ СН'!$G$6-'СЕТ СН'!$G$23</f>
        <v>1572.6860160799999</v>
      </c>
      <c r="O72" s="36">
        <f>SUMIFS(СВЦЭМ!$D$39:$D$782,СВЦЭМ!$A$39:$A$782,$A72,СВЦЭМ!$B$39:$B$782,O$47)+'СЕТ СН'!$G$11+СВЦЭМ!$D$10+'СЕТ СН'!$G$6-'СЕТ СН'!$G$23</f>
        <v>1570.96847028</v>
      </c>
      <c r="P72" s="36">
        <f>SUMIFS(СВЦЭМ!$D$39:$D$782,СВЦЭМ!$A$39:$A$782,$A72,СВЦЭМ!$B$39:$B$782,P$47)+'СЕТ СН'!$G$11+СВЦЭМ!$D$10+'СЕТ СН'!$G$6-'СЕТ СН'!$G$23</f>
        <v>1567.5622005099999</v>
      </c>
      <c r="Q72" s="36">
        <f>SUMIFS(СВЦЭМ!$D$39:$D$782,СВЦЭМ!$A$39:$A$782,$A72,СВЦЭМ!$B$39:$B$782,Q$47)+'СЕТ СН'!$G$11+СВЦЭМ!$D$10+'СЕТ СН'!$G$6-'СЕТ СН'!$G$23</f>
        <v>1550.01190307</v>
      </c>
      <c r="R72" s="36">
        <f>SUMIFS(СВЦЭМ!$D$39:$D$782,СВЦЭМ!$A$39:$A$782,$A72,СВЦЭМ!$B$39:$B$782,R$47)+'СЕТ СН'!$G$11+СВЦЭМ!$D$10+'СЕТ СН'!$G$6-'СЕТ СН'!$G$23</f>
        <v>1548.5739281799999</v>
      </c>
      <c r="S72" s="36">
        <f>SUMIFS(СВЦЭМ!$D$39:$D$782,СВЦЭМ!$A$39:$A$782,$A72,СВЦЭМ!$B$39:$B$782,S$47)+'СЕТ СН'!$G$11+СВЦЭМ!$D$10+'СЕТ СН'!$G$6-'СЕТ СН'!$G$23</f>
        <v>1544.6573395800001</v>
      </c>
      <c r="T72" s="36">
        <f>SUMIFS(СВЦЭМ!$D$39:$D$782,СВЦЭМ!$A$39:$A$782,$A72,СВЦЭМ!$B$39:$B$782,T$47)+'СЕТ СН'!$G$11+СВЦЭМ!$D$10+'СЕТ СН'!$G$6-'СЕТ СН'!$G$23</f>
        <v>1579.1127613000001</v>
      </c>
      <c r="U72" s="36">
        <f>SUMIFS(СВЦЭМ!$D$39:$D$782,СВЦЭМ!$A$39:$A$782,$A72,СВЦЭМ!$B$39:$B$782,U$47)+'СЕТ СН'!$G$11+СВЦЭМ!$D$10+'СЕТ СН'!$G$6-'СЕТ СН'!$G$23</f>
        <v>1570.9863776300001</v>
      </c>
      <c r="V72" s="36">
        <f>SUMIFS(СВЦЭМ!$D$39:$D$782,СВЦЭМ!$A$39:$A$782,$A72,СВЦЭМ!$B$39:$B$782,V$47)+'СЕТ СН'!$G$11+СВЦЭМ!$D$10+'СЕТ СН'!$G$6-'СЕТ СН'!$G$23</f>
        <v>1544.8472585500001</v>
      </c>
      <c r="W72" s="36">
        <f>SUMIFS(СВЦЭМ!$D$39:$D$782,СВЦЭМ!$A$39:$A$782,$A72,СВЦЭМ!$B$39:$B$782,W$47)+'СЕТ СН'!$G$11+СВЦЭМ!$D$10+'СЕТ СН'!$G$6-'СЕТ СН'!$G$23</f>
        <v>1509.22974385</v>
      </c>
      <c r="X72" s="36">
        <f>SUMIFS(СВЦЭМ!$D$39:$D$782,СВЦЭМ!$A$39:$A$782,$A72,СВЦЭМ!$B$39:$B$782,X$47)+'СЕТ СН'!$G$11+СВЦЭМ!$D$10+'СЕТ СН'!$G$6-'СЕТ СН'!$G$23</f>
        <v>1553.94525767</v>
      </c>
      <c r="Y72" s="36">
        <f>SUMIFS(СВЦЭМ!$D$39:$D$782,СВЦЭМ!$A$39:$A$782,$A72,СВЦЭМ!$B$39:$B$782,Y$47)+'СЕТ СН'!$G$11+СВЦЭМ!$D$10+'СЕТ СН'!$G$6-'СЕТ СН'!$G$23</f>
        <v>1643.94300718</v>
      </c>
    </row>
    <row r="73" spans="1:26" ht="15.75" x14ac:dyDescent="0.2">
      <c r="A73" s="35">
        <f t="shared" si="1"/>
        <v>45133</v>
      </c>
      <c r="B73" s="36">
        <f>SUMIFS(СВЦЭМ!$D$39:$D$782,СВЦЭМ!$A$39:$A$782,$A73,СВЦЭМ!$B$39:$B$782,B$47)+'СЕТ СН'!$G$11+СВЦЭМ!$D$10+'СЕТ СН'!$G$6-'СЕТ СН'!$G$23</f>
        <v>1617.4638679</v>
      </c>
      <c r="C73" s="36">
        <f>SUMIFS(СВЦЭМ!$D$39:$D$782,СВЦЭМ!$A$39:$A$782,$A73,СВЦЭМ!$B$39:$B$782,C$47)+'СЕТ СН'!$G$11+СВЦЭМ!$D$10+'СЕТ СН'!$G$6-'СЕТ СН'!$G$23</f>
        <v>1696.19045899</v>
      </c>
      <c r="D73" s="36">
        <f>SUMIFS(СВЦЭМ!$D$39:$D$782,СВЦЭМ!$A$39:$A$782,$A73,СВЦЭМ!$B$39:$B$782,D$47)+'СЕТ СН'!$G$11+СВЦЭМ!$D$10+'СЕТ СН'!$G$6-'СЕТ СН'!$G$23</f>
        <v>1813.3199691100001</v>
      </c>
      <c r="E73" s="36">
        <f>SUMIFS(СВЦЭМ!$D$39:$D$782,СВЦЭМ!$A$39:$A$782,$A73,СВЦЭМ!$B$39:$B$782,E$47)+'СЕТ СН'!$G$11+СВЦЭМ!$D$10+'СЕТ СН'!$G$6-'СЕТ СН'!$G$23</f>
        <v>1834.13797757</v>
      </c>
      <c r="F73" s="36">
        <f>SUMIFS(СВЦЭМ!$D$39:$D$782,СВЦЭМ!$A$39:$A$782,$A73,СВЦЭМ!$B$39:$B$782,F$47)+'СЕТ СН'!$G$11+СВЦЭМ!$D$10+'СЕТ СН'!$G$6-'СЕТ СН'!$G$23</f>
        <v>1841.3924466599999</v>
      </c>
      <c r="G73" s="36">
        <f>SUMIFS(СВЦЭМ!$D$39:$D$782,СВЦЭМ!$A$39:$A$782,$A73,СВЦЭМ!$B$39:$B$782,G$47)+'СЕТ СН'!$G$11+СВЦЭМ!$D$10+'СЕТ СН'!$G$6-'СЕТ СН'!$G$23</f>
        <v>1825.6504272899999</v>
      </c>
      <c r="H73" s="36">
        <f>SUMIFS(СВЦЭМ!$D$39:$D$782,СВЦЭМ!$A$39:$A$782,$A73,СВЦЭМ!$B$39:$B$782,H$47)+'СЕТ СН'!$G$11+СВЦЭМ!$D$10+'СЕТ СН'!$G$6-'СЕТ СН'!$G$23</f>
        <v>1729.8574811000001</v>
      </c>
      <c r="I73" s="36">
        <f>SUMIFS(СВЦЭМ!$D$39:$D$782,СВЦЭМ!$A$39:$A$782,$A73,СВЦЭМ!$B$39:$B$782,I$47)+'СЕТ СН'!$G$11+СВЦЭМ!$D$10+'СЕТ СН'!$G$6-'СЕТ СН'!$G$23</f>
        <v>1630.33952181</v>
      </c>
      <c r="J73" s="36">
        <f>SUMIFS(СВЦЭМ!$D$39:$D$782,СВЦЭМ!$A$39:$A$782,$A73,СВЦЭМ!$B$39:$B$782,J$47)+'СЕТ СН'!$G$11+СВЦЭМ!$D$10+'СЕТ СН'!$G$6-'СЕТ СН'!$G$23</f>
        <v>1532.21562066</v>
      </c>
      <c r="K73" s="36">
        <f>SUMIFS(СВЦЭМ!$D$39:$D$782,СВЦЭМ!$A$39:$A$782,$A73,СВЦЭМ!$B$39:$B$782,K$47)+'СЕТ СН'!$G$11+СВЦЭМ!$D$10+'СЕТ СН'!$G$6-'СЕТ СН'!$G$23</f>
        <v>1442.97806928</v>
      </c>
      <c r="L73" s="36">
        <f>SUMIFS(СВЦЭМ!$D$39:$D$782,СВЦЭМ!$A$39:$A$782,$A73,СВЦЭМ!$B$39:$B$782,L$47)+'СЕТ СН'!$G$11+СВЦЭМ!$D$10+'СЕТ СН'!$G$6-'СЕТ СН'!$G$23</f>
        <v>1415.2835449700001</v>
      </c>
      <c r="M73" s="36">
        <f>SUMIFS(СВЦЭМ!$D$39:$D$782,СВЦЭМ!$A$39:$A$782,$A73,СВЦЭМ!$B$39:$B$782,M$47)+'СЕТ СН'!$G$11+СВЦЭМ!$D$10+'СЕТ СН'!$G$6-'СЕТ СН'!$G$23</f>
        <v>1421.5267800900001</v>
      </c>
      <c r="N73" s="36">
        <f>SUMIFS(СВЦЭМ!$D$39:$D$782,СВЦЭМ!$A$39:$A$782,$A73,СВЦЭМ!$B$39:$B$782,N$47)+'СЕТ СН'!$G$11+СВЦЭМ!$D$10+'СЕТ СН'!$G$6-'СЕТ СН'!$G$23</f>
        <v>1409.93257924</v>
      </c>
      <c r="O73" s="36">
        <f>SUMIFS(СВЦЭМ!$D$39:$D$782,СВЦЭМ!$A$39:$A$782,$A73,СВЦЭМ!$B$39:$B$782,O$47)+'СЕТ СН'!$G$11+СВЦЭМ!$D$10+'СЕТ СН'!$G$6-'СЕТ СН'!$G$23</f>
        <v>1410.06301936</v>
      </c>
      <c r="P73" s="36">
        <f>SUMIFS(СВЦЭМ!$D$39:$D$782,СВЦЭМ!$A$39:$A$782,$A73,СВЦЭМ!$B$39:$B$782,P$47)+'СЕТ СН'!$G$11+СВЦЭМ!$D$10+'СЕТ СН'!$G$6-'СЕТ СН'!$G$23</f>
        <v>1384.9052007499999</v>
      </c>
      <c r="Q73" s="36">
        <f>SUMIFS(СВЦЭМ!$D$39:$D$782,СВЦЭМ!$A$39:$A$782,$A73,СВЦЭМ!$B$39:$B$782,Q$47)+'СЕТ СН'!$G$11+СВЦЭМ!$D$10+'СЕТ СН'!$G$6-'СЕТ СН'!$G$23</f>
        <v>1358.8768237100001</v>
      </c>
      <c r="R73" s="36">
        <f>SUMIFS(СВЦЭМ!$D$39:$D$782,СВЦЭМ!$A$39:$A$782,$A73,СВЦЭМ!$B$39:$B$782,R$47)+'СЕТ СН'!$G$11+СВЦЭМ!$D$10+'СЕТ СН'!$G$6-'СЕТ СН'!$G$23</f>
        <v>1369.3089550499999</v>
      </c>
      <c r="S73" s="36">
        <f>SUMIFS(СВЦЭМ!$D$39:$D$782,СВЦЭМ!$A$39:$A$782,$A73,СВЦЭМ!$B$39:$B$782,S$47)+'СЕТ СН'!$G$11+СВЦЭМ!$D$10+'СЕТ СН'!$G$6-'СЕТ СН'!$G$23</f>
        <v>1373.5223247500001</v>
      </c>
      <c r="T73" s="36">
        <f>SUMIFS(СВЦЭМ!$D$39:$D$782,СВЦЭМ!$A$39:$A$782,$A73,СВЦЭМ!$B$39:$B$782,T$47)+'СЕТ СН'!$G$11+СВЦЭМ!$D$10+'СЕТ СН'!$G$6-'СЕТ СН'!$G$23</f>
        <v>1404.1601487600001</v>
      </c>
      <c r="U73" s="36">
        <f>SUMIFS(СВЦЭМ!$D$39:$D$782,СВЦЭМ!$A$39:$A$782,$A73,СВЦЭМ!$B$39:$B$782,U$47)+'СЕТ СН'!$G$11+СВЦЭМ!$D$10+'СЕТ СН'!$G$6-'СЕТ СН'!$G$23</f>
        <v>1412.10578087</v>
      </c>
      <c r="V73" s="36">
        <f>SUMIFS(СВЦЭМ!$D$39:$D$782,СВЦЭМ!$A$39:$A$782,$A73,СВЦЭМ!$B$39:$B$782,V$47)+'СЕТ СН'!$G$11+СВЦЭМ!$D$10+'СЕТ СН'!$G$6-'СЕТ СН'!$G$23</f>
        <v>1423.7941220099999</v>
      </c>
      <c r="W73" s="36">
        <f>SUMIFS(СВЦЭМ!$D$39:$D$782,СВЦЭМ!$A$39:$A$782,$A73,СВЦЭМ!$B$39:$B$782,W$47)+'СЕТ СН'!$G$11+СВЦЭМ!$D$10+'СЕТ СН'!$G$6-'СЕТ СН'!$G$23</f>
        <v>1403.1929983499999</v>
      </c>
      <c r="X73" s="36">
        <f>SUMIFS(СВЦЭМ!$D$39:$D$782,СВЦЭМ!$A$39:$A$782,$A73,СВЦЭМ!$B$39:$B$782,X$47)+'СЕТ СН'!$G$11+СВЦЭМ!$D$10+'СЕТ СН'!$G$6-'СЕТ СН'!$G$23</f>
        <v>1437.11149568</v>
      </c>
      <c r="Y73" s="36">
        <f>SUMIFS(СВЦЭМ!$D$39:$D$782,СВЦЭМ!$A$39:$A$782,$A73,СВЦЭМ!$B$39:$B$782,Y$47)+'СЕТ СН'!$G$11+СВЦЭМ!$D$10+'СЕТ СН'!$G$6-'СЕТ СН'!$G$23</f>
        <v>1543.3888829</v>
      </c>
    </row>
    <row r="74" spans="1:26" ht="15.75" x14ac:dyDescent="0.2">
      <c r="A74" s="35">
        <f t="shared" si="1"/>
        <v>45134</v>
      </c>
      <c r="B74" s="36">
        <f>SUMIFS(СВЦЭМ!$D$39:$D$782,СВЦЭМ!$A$39:$A$782,$A74,СВЦЭМ!$B$39:$B$782,B$47)+'СЕТ СН'!$G$11+СВЦЭМ!$D$10+'СЕТ СН'!$G$6-'СЕТ СН'!$G$23</f>
        <v>1767.4820075099999</v>
      </c>
      <c r="C74" s="36">
        <f>SUMIFS(СВЦЭМ!$D$39:$D$782,СВЦЭМ!$A$39:$A$782,$A74,СВЦЭМ!$B$39:$B$782,C$47)+'СЕТ СН'!$G$11+СВЦЭМ!$D$10+'СЕТ СН'!$G$6-'СЕТ СН'!$G$23</f>
        <v>1826.77633423</v>
      </c>
      <c r="D74" s="36">
        <f>SUMIFS(СВЦЭМ!$D$39:$D$782,СВЦЭМ!$A$39:$A$782,$A74,СВЦЭМ!$B$39:$B$782,D$47)+'СЕТ СН'!$G$11+СВЦЭМ!$D$10+'СЕТ СН'!$G$6-'СЕТ СН'!$G$23</f>
        <v>1972.37126352</v>
      </c>
      <c r="E74" s="36">
        <f>SUMIFS(СВЦЭМ!$D$39:$D$782,СВЦЭМ!$A$39:$A$782,$A74,СВЦЭМ!$B$39:$B$782,E$47)+'СЕТ СН'!$G$11+СВЦЭМ!$D$10+'СЕТ СН'!$G$6-'СЕТ СН'!$G$23</f>
        <v>2034.43950939</v>
      </c>
      <c r="F74" s="36">
        <f>SUMIFS(СВЦЭМ!$D$39:$D$782,СВЦЭМ!$A$39:$A$782,$A74,СВЦЭМ!$B$39:$B$782,F$47)+'СЕТ СН'!$G$11+СВЦЭМ!$D$10+'СЕТ СН'!$G$6-'СЕТ СН'!$G$23</f>
        <v>2048.1679786</v>
      </c>
      <c r="G74" s="36">
        <f>SUMIFS(СВЦЭМ!$D$39:$D$782,СВЦЭМ!$A$39:$A$782,$A74,СВЦЭМ!$B$39:$B$782,G$47)+'СЕТ СН'!$G$11+СВЦЭМ!$D$10+'СЕТ СН'!$G$6-'СЕТ СН'!$G$23</f>
        <v>2039.0528694499999</v>
      </c>
      <c r="H74" s="36">
        <f>SUMIFS(СВЦЭМ!$D$39:$D$782,СВЦЭМ!$A$39:$A$782,$A74,СВЦЭМ!$B$39:$B$782,H$47)+'СЕТ СН'!$G$11+СВЦЭМ!$D$10+'СЕТ СН'!$G$6-'СЕТ СН'!$G$23</f>
        <v>1852.6080870599999</v>
      </c>
      <c r="I74" s="36">
        <f>SUMIFS(СВЦЭМ!$D$39:$D$782,СВЦЭМ!$A$39:$A$782,$A74,СВЦЭМ!$B$39:$B$782,I$47)+'СЕТ СН'!$G$11+СВЦЭМ!$D$10+'СЕТ СН'!$G$6-'СЕТ СН'!$G$23</f>
        <v>1759.8967951100001</v>
      </c>
      <c r="J74" s="36">
        <f>SUMIFS(СВЦЭМ!$D$39:$D$782,СВЦЭМ!$A$39:$A$782,$A74,СВЦЭМ!$B$39:$B$782,J$47)+'СЕТ СН'!$G$11+СВЦЭМ!$D$10+'СЕТ СН'!$G$6-'СЕТ СН'!$G$23</f>
        <v>1662.20516301</v>
      </c>
      <c r="K74" s="36">
        <f>SUMIFS(СВЦЭМ!$D$39:$D$782,СВЦЭМ!$A$39:$A$782,$A74,СВЦЭМ!$B$39:$B$782,K$47)+'СЕТ СН'!$G$11+СВЦЭМ!$D$10+'СЕТ СН'!$G$6-'СЕТ СН'!$G$23</f>
        <v>1578.55382033</v>
      </c>
      <c r="L74" s="36">
        <f>SUMIFS(СВЦЭМ!$D$39:$D$782,СВЦЭМ!$A$39:$A$782,$A74,СВЦЭМ!$B$39:$B$782,L$47)+'СЕТ СН'!$G$11+СВЦЭМ!$D$10+'СЕТ СН'!$G$6-'СЕТ СН'!$G$23</f>
        <v>1530.61892493</v>
      </c>
      <c r="M74" s="36">
        <f>SUMIFS(СВЦЭМ!$D$39:$D$782,СВЦЭМ!$A$39:$A$782,$A74,СВЦЭМ!$B$39:$B$782,M$47)+'СЕТ СН'!$G$11+СВЦЭМ!$D$10+'СЕТ СН'!$G$6-'СЕТ СН'!$G$23</f>
        <v>1533.23094919</v>
      </c>
      <c r="N74" s="36">
        <f>SUMIFS(СВЦЭМ!$D$39:$D$782,СВЦЭМ!$A$39:$A$782,$A74,СВЦЭМ!$B$39:$B$782,N$47)+'СЕТ СН'!$G$11+СВЦЭМ!$D$10+'СЕТ СН'!$G$6-'СЕТ СН'!$G$23</f>
        <v>1531.1531573699999</v>
      </c>
      <c r="O74" s="36">
        <f>SUMIFS(СВЦЭМ!$D$39:$D$782,СВЦЭМ!$A$39:$A$782,$A74,СВЦЭМ!$B$39:$B$782,O$47)+'СЕТ СН'!$G$11+СВЦЭМ!$D$10+'СЕТ СН'!$G$6-'СЕТ СН'!$G$23</f>
        <v>1533.72084875</v>
      </c>
      <c r="P74" s="36">
        <f>SUMIFS(СВЦЭМ!$D$39:$D$782,СВЦЭМ!$A$39:$A$782,$A74,СВЦЭМ!$B$39:$B$782,P$47)+'СЕТ СН'!$G$11+СВЦЭМ!$D$10+'СЕТ СН'!$G$6-'СЕТ СН'!$G$23</f>
        <v>1532.32294892</v>
      </c>
      <c r="Q74" s="36">
        <f>SUMIFS(СВЦЭМ!$D$39:$D$782,СВЦЭМ!$A$39:$A$782,$A74,СВЦЭМ!$B$39:$B$782,Q$47)+'СЕТ СН'!$G$11+СВЦЭМ!$D$10+'СЕТ СН'!$G$6-'СЕТ СН'!$G$23</f>
        <v>1504.1258035799999</v>
      </c>
      <c r="R74" s="36">
        <f>SUMIFS(СВЦЭМ!$D$39:$D$782,СВЦЭМ!$A$39:$A$782,$A74,СВЦЭМ!$B$39:$B$782,R$47)+'СЕТ СН'!$G$11+СВЦЭМ!$D$10+'СЕТ СН'!$G$6-'СЕТ СН'!$G$23</f>
        <v>1513.10770017</v>
      </c>
      <c r="S74" s="36">
        <f>SUMIFS(СВЦЭМ!$D$39:$D$782,СВЦЭМ!$A$39:$A$782,$A74,СВЦЭМ!$B$39:$B$782,S$47)+'СЕТ СН'!$G$11+СВЦЭМ!$D$10+'СЕТ СН'!$G$6-'СЕТ СН'!$G$23</f>
        <v>1516.7386996800001</v>
      </c>
      <c r="T74" s="36">
        <f>SUMIFS(СВЦЭМ!$D$39:$D$782,СВЦЭМ!$A$39:$A$782,$A74,СВЦЭМ!$B$39:$B$782,T$47)+'СЕТ СН'!$G$11+СВЦЭМ!$D$10+'СЕТ СН'!$G$6-'СЕТ СН'!$G$23</f>
        <v>1553.0595054600001</v>
      </c>
      <c r="U74" s="36">
        <f>SUMIFS(СВЦЭМ!$D$39:$D$782,СВЦЭМ!$A$39:$A$782,$A74,СВЦЭМ!$B$39:$B$782,U$47)+'СЕТ СН'!$G$11+СВЦЭМ!$D$10+'СЕТ СН'!$G$6-'СЕТ СН'!$G$23</f>
        <v>1569.8578206499999</v>
      </c>
      <c r="V74" s="36">
        <f>SUMIFS(СВЦЭМ!$D$39:$D$782,СВЦЭМ!$A$39:$A$782,$A74,СВЦЭМ!$B$39:$B$782,V$47)+'СЕТ СН'!$G$11+СВЦЭМ!$D$10+'СЕТ СН'!$G$6-'СЕТ СН'!$G$23</f>
        <v>1575.8249454100001</v>
      </c>
      <c r="W74" s="36">
        <f>SUMIFS(СВЦЭМ!$D$39:$D$782,СВЦЭМ!$A$39:$A$782,$A74,СВЦЭМ!$B$39:$B$782,W$47)+'СЕТ СН'!$G$11+СВЦЭМ!$D$10+'СЕТ СН'!$G$6-'СЕТ СН'!$G$23</f>
        <v>1541.5680000499999</v>
      </c>
      <c r="X74" s="36">
        <f>SUMIFS(СВЦЭМ!$D$39:$D$782,СВЦЭМ!$A$39:$A$782,$A74,СВЦЭМ!$B$39:$B$782,X$47)+'СЕТ СН'!$G$11+СВЦЭМ!$D$10+'СЕТ СН'!$G$6-'СЕТ СН'!$G$23</f>
        <v>1595.3489619899999</v>
      </c>
      <c r="Y74" s="36">
        <f>SUMIFS(СВЦЭМ!$D$39:$D$782,СВЦЭМ!$A$39:$A$782,$A74,СВЦЭМ!$B$39:$B$782,Y$47)+'СЕТ СН'!$G$11+СВЦЭМ!$D$10+'СЕТ СН'!$G$6-'СЕТ СН'!$G$23</f>
        <v>1706.47840075</v>
      </c>
    </row>
    <row r="75" spans="1:26" ht="15.75" x14ac:dyDescent="0.2">
      <c r="A75" s="35">
        <f t="shared" si="1"/>
        <v>45135</v>
      </c>
      <c r="B75" s="36">
        <f>SUMIFS(СВЦЭМ!$D$39:$D$782,СВЦЭМ!$A$39:$A$782,$A75,СВЦЭМ!$B$39:$B$782,B$47)+'СЕТ СН'!$G$11+СВЦЭМ!$D$10+'СЕТ СН'!$G$6-'СЕТ СН'!$G$23</f>
        <v>1798.0385971400001</v>
      </c>
      <c r="C75" s="36">
        <f>SUMIFS(СВЦЭМ!$D$39:$D$782,СВЦЭМ!$A$39:$A$782,$A75,СВЦЭМ!$B$39:$B$782,C$47)+'СЕТ СН'!$G$11+СВЦЭМ!$D$10+'СЕТ СН'!$G$6-'СЕТ СН'!$G$23</f>
        <v>1861.9504932699999</v>
      </c>
      <c r="D75" s="36">
        <f>SUMIFS(СВЦЭМ!$D$39:$D$782,СВЦЭМ!$A$39:$A$782,$A75,СВЦЭМ!$B$39:$B$782,D$47)+'СЕТ СН'!$G$11+СВЦЭМ!$D$10+'СЕТ СН'!$G$6-'СЕТ СН'!$G$23</f>
        <v>2007.4991472500001</v>
      </c>
      <c r="E75" s="36">
        <f>SUMIFS(СВЦЭМ!$D$39:$D$782,СВЦЭМ!$A$39:$A$782,$A75,СВЦЭМ!$B$39:$B$782,E$47)+'СЕТ СН'!$G$11+СВЦЭМ!$D$10+'СЕТ СН'!$G$6-'СЕТ СН'!$G$23</f>
        <v>2087.8760187400003</v>
      </c>
      <c r="F75" s="36">
        <f>SUMIFS(СВЦЭМ!$D$39:$D$782,СВЦЭМ!$A$39:$A$782,$A75,СВЦЭМ!$B$39:$B$782,F$47)+'СЕТ СН'!$G$11+СВЦЭМ!$D$10+'СЕТ СН'!$G$6-'СЕТ СН'!$G$23</f>
        <v>2090.9018349400003</v>
      </c>
      <c r="G75" s="36">
        <f>SUMIFS(СВЦЭМ!$D$39:$D$782,СВЦЭМ!$A$39:$A$782,$A75,СВЦЭМ!$B$39:$B$782,G$47)+'СЕТ СН'!$G$11+СВЦЭМ!$D$10+'СЕТ СН'!$G$6-'СЕТ СН'!$G$23</f>
        <v>2095.3561277399999</v>
      </c>
      <c r="H75" s="36">
        <f>SUMIFS(СВЦЭМ!$D$39:$D$782,СВЦЭМ!$A$39:$A$782,$A75,СВЦЭМ!$B$39:$B$782,H$47)+'СЕТ СН'!$G$11+СВЦЭМ!$D$10+'СЕТ СН'!$G$6-'СЕТ СН'!$G$23</f>
        <v>1905.4360750000001</v>
      </c>
      <c r="I75" s="36">
        <f>SUMIFS(СВЦЭМ!$D$39:$D$782,СВЦЭМ!$A$39:$A$782,$A75,СВЦЭМ!$B$39:$B$782,I$47)+'СЕТ СН'!$G$11+СВЦЭМ!$D$10+'СЕТ СН'!$G$6-'СЕТ СН'!$G$23</f>
        <v>1808.6428819600001</v>
      </c>
      <c r="J75" s="36">
        <f>SUMIFS(СВЦЭМ!$D$39:$D$782,СВЦЭМ!$A$39:$A$782,$A75,СВЦЭМ!$B$39:$B$782,J$47)+'СЕТ СН'!$G$11+СВЦЭМ!$D$10+'СЕТ СН'!$G$6-'СЕТ СН'!$G$23</f>
        <v>1706.45247784</v>
      </c>
      <c r="K75" s="36">
        <f>SUMIFS(СВЦЭМ!$D$39:$D$782,СВЦЭМ!$A$39:$A$782,$A75,СВЦЭМ!$B$39:$B$782,K$47)+'СЕТ СН'!$G$11+СВЦЭМ!$D$10+'СЕТ СН'!$G$6-'СЕТ СН'!$G$23</f>
        <v>1627.30006346</v>
      </c>
      <c r="L75" s="36">
        <f>SUMIFS(СВЦЭМ!$D$39:$D$782,СВЦЭМ!$A$39:$A$782,$A75,СВЦЭМ!$B$39:$B$782,L$47)+'СЕТ СН'!$G$11+СВЦЭМ!$D$10+'СЕТ СН'!$G$6-'СЕТ СН'!$G$23</f>
        <v>1579.5738230100001</v>
      </c>
      <c r="M75" s="36">
        <f>SUMIFS(СВЦЭМ!$D$39:$D$782,СВЦЭМ!$A$39:$A$782,$A75,СВЦЭМ!$B$39:$B$782,M$47)+'СЕТ СН'!$G$11+СВЦЭМ!$D$10+'СЕТ СН'!$G$6-'СЕТ СН'!$G$23</f>
        <v>1573.83361223</v>
      </c>
      <c r="N75" s="36">
        <f>SUMIFS(СВЦЭМ!$D$39:$D$782,СВЦЭМ!$A$39:$A$782,$A75,СВЦЭМ!$B$39:$B$782,N$47)+'СЕТ СН'!$G$11+СВЦЭМ!$D$10+'СЕТ СН'!$G$6-'СЕТ СН'!$G$23</f>
        <v>1577.41232145</v>
      </c>
      <c r="O75" s="36">
        <f>SUMIFS(СВЦЭМ!$D$39:$D$782,СВЦЭМ!$A$39:$A$782,$A75,СВЦЭМ!$B$39:$B$782,O$47)+'СЕТ СН'!$G$11+СВЦЭМ!$D$10+'СЕТ СН'!$G$6-'СЕТ СН'!$G$23</f>
        <v>1580.2503615000001</v>
      </c>
      <c r="P75" s="36">
        <f>SUMIFS(СВЦЭМ!$D$39:$D$782,СВЦЭМ!$A$39:$A$782,$A75,СВЦЭМ!$B$39:$B$782,P$47)+'СЕТ СН'!$G$11+СВЦЭМ!$D$10+'СЕТ СН'!$G$6-'СЕТ СН'!$G$23</f>
        <v>1561.4197832499999</v>
      </c>
      <c r="Q75" s="36">
        <f>SUMIFS(СВЦЭМ!$D$39:$D$782,СВЦЭМ!$A$39:$A$782,$A75,СВЦЭМ!$B$39:$B$782,Q$47)+'СЕТ СН'!$G$11+СВЦЭМ!$D$10+'СЕТ СН'!$G$6-'СЕТ СН'!$G$23</f>
        <v>1569.63693033</v>
      </c>
      <c r="R75" s="36">
        <f>SUMIFS(СВЦЭМ!$D$39:$D$782,СВЦЭМ!$A$39:$A$782,$A75,СВЦЭМ!$B$39:$B$782,R$47)+'СЕТ СН'!$G$11+СВЦЭМ!$D$10+'СЕТ СН'!$G$6-'СЕТ СН'!$G$23</f>
        <v>1575.68361652</v>
      </c>
      <c r="S75" s="36">
        <f>SUMIFS(СВЦЭМ!$D$39:$D$782,СВЦЭМ!$A$39:$A$782,$A75,СВЦЭМ!$B$39:$B$782,S$47)+'СЕТ СН'!$G$11+СВЦЭМ!$D$10+'СЕТ СН'!$G$6-'СЕТ СН'!$G$23</f>
        <v>1578.6807808399999</v>
      </c>
      <c r="T75" s="36">
        <f>SUMIFS(СВЦЭМ!$D$39:$D$782,СВЦЭМ!$A$39:$A$782,$A75,СВЦЭМ!$B$39:$B$782,T$47)+'СЕТ СН'!$G$11+СВЦЭМ!$D$10+'СЕТ СН'!$G$6-'СЕТ СН'!$G$23</f>
        <v>1586.62108126</v>
      </c>
      <c r="U75" s="36">
        <f>SUMIFS(СВЦЭМ!$D$39:$D$782,СВЦЭМ!$A$39:$A$782,$A75,СВЦЭМ!$B$39:$B$782,U$47)+'СЕТ СН'!$G$11+СВЦЭМ!$D$10+'СЕТ СН'!$G$6-'СЕТ СН'!$G$23</f>
        <v>1605.14147723</v>
      </c>
      <c r="V75" s="36">
        <f>SUMIFS(СВЦЭМ!$D$39:$D$782,СВЦЭМ!$A$39:$A$782,$A75,СВЦЭМ!$B$39:$B$782,V$47)+'СЕТ СН'!$G$11+СВЦЭМ!$D$10+'СЕТ СН'!$G$6-'СЕТ СН'!$G$23</f>
        <v>1614.1628016100001</v>
      </c>
      <c r="W75" s="36">
        <f>SUMIFS(СВЦЭМ!$D$39:$D$782,СВЦЭМ!$A$39:$A$782,$A75,СВЦЭМ!$B$39:$B$782,W$47)+'СЕТ СН'!$G$11+СВЦЭМ!$D$10+'СЕТ СН'!$G$6-'СЕТ СН'!$G$23</f>
        <v>1592.4195602</v>
      </c>
      <c r="X75" s="36">
        <f>SUMIFS(СВЦЭМ!$D$39:$D$782,СВЦЭМ!$A$39:$A$782,$A75,СВЦЭМ!$B$39:$B$782,X$47)+'СЕТ СН'!$G$11+СВЦЭМ!$D$10+'СЕТ СН'!$G$6-'СЕТ СН'!$G$23</f>
        <v>1635.50086891</v>
      </c>
      <c r="Y75" s="36">
        <f>SUMIFS(СВЦЭМ!$D$39:$D$782,СВЦЭМ!$A$39:$A$782,$A75,СВЦЭМ!$B$39:$B$782,Y$47)+'СЕТ СН'!$G$11+СВЦЭМ!$D$10+'СЕТ СН'!$G$6-'СЕТ СН'!$G$23</f>
        <v>1831.99750094</v>
      </c>
    </row>
    <row r="76" spans="1:26" ht="15.75" x14ac:dyDescent="0.2">
      <c r="A76" s="35">
        <f t="shared" si="1"/>
        <v>45136</v>
      </c>
      <c r="B76" s="36">
        <f>SUMIFS(СВЦЭМ!$D$39:$D$782,СВЦЭМ!$A$39:$A$782,$A76,СВЦЭМ!$B$39:$B$782,B$47)+'СЕТ СН'!$G$11+СВЦЭМ!$D$10+'СЕТ СН'!$G$6-'СЕТ СН'!$G$23</f>
        <v>1788.92871098</v>
      </c>
      <c r="C76" s="36">
        <f>SUMIFS(СВЦЭМ!$D$39:$D$782,СВЦЭМ!$A$39:$A$782,$A76,СВЦЭМ!$B$39:$B$782,C$47)+'СЕТ СН'!$G$11+СВЦЭМ!$D$10+'СЕТ СН'!$G$6-'СЕТ СН'!$G$23</f>
        <v>1810.4362231499999</v>
      </c>
      <c r="D76" s="36">
        <f>SUMIFS(СВЦЭМ!$D$39:$D$782,СВЦЭМ!$A$39:$A$782,$A76,СВЦЭМ!$B$39:$B$782,D$47)+'СЕТ СН'!$G$11+СВЦЭМ!$D$10+'СЕТ СН'!$G$6-'СЕТ СН'!$G$23</f>
        <v>1974.5053505400001</v>
      </c>
      <c r="E76" s="36">
        <f>SUMIFS(СВЦЭМ!$D$39:$D$782,СВЦЭМ!$A$39:$A$782,$A76,СВЦЭМ!$B$39:$B$782,E$47)+'СЕТ СН'!$G$11+СВЦЭМ!$D$10+'СЕТ СН'!$G$6-'СЕТ СН'!$G$23</f>
        <v>1977.43792033</v>
      </c>
      <c r="F76" s="36">
        <f>SUMIFS(СВЦЭМ!$D$39:$D$782,СВЦЭМ!$A$39:$A$782,$A76,СВЦЭМ!$B$39:$B$782,F$47)+'СЕТ СН'!$G$11+СВЦЭМ!$D$10+'СЕТ СН'!$G$6-'СЕТ СН'!$G$23</f>
        <v>1995.1584507600001</v>
      </c>
      <c r="G76" s="36">
        <f>SUMIFS(СВЦЭМ!$D$39:$D$782,СВЦЭМ!$A$39:$A$782,$A76,СВЦЭМ!$B$39:$B$782,G$47)+'СЕТ СН'!$G$11+СВЦЭМ!$D$10+'СЕТ СН'!$G$6-'СЕТ СН'!$G$23</f>
        <v>1951.7892465099999</v>
      </c>
      <c r="H76" s="36">
        <f>SUMIFS(СВЦЭМ!$D$39:$D$782,СВЦЭМ!$A$39:$A$782,$A76,СВЦЭМ!$B$39:$B$782,H$47)+'СЕТ СН'!$G$11+СВЦЭМ!$D$10+'СЕТ СН'!$G$6-'СЕТ СН'!$G$23</f>
        <v>1891.2191057099999</v>
      </c>
      <c r="I76" s="36">
        <f>SUMIFS(СВЦЭМ!$D$39:$D$782,СВЦЭМ!$A$39:$A$782,$A76,СВЦЭМ!$B$39:$B$782,I$47)+'СЕТ СН'!$G$11+СВЦЭМ!$D$10+'СЕТ СН'!$G$6-'СЕТ СН'!$G$23</f>
        <v>1705.4043869</v>
      </c>
      <c r="J76" s="36">
        <f>SUMIFS(СВЦЭМ!$D$39:$D$782,СВЦЭМ!$A$39:$A$782,$A76,СВЦЭМ!$B$39:$B$782,J$47)+'СЕТ СН'!$G$11+СВЦЭМ!$D$10+'СЕТ СН'!$G$6-'СЕТ СН'!$G$23</f>
        <v>1601.77180684</v>
      </c>
      <c r="K76" s="36">
        <f>SUMIFS(СВЦЭМ!$D$39:$D$782,СВЦЭМ!$A$39:$A$782,$A76,СВЦЭМ!$B$39:$B$782,K$47)+'СЕТ СН'!$G$11+СВЦЭМ!$D$10+'СЕТ СН'!$G$6-'СЕТ СН'!$G$23</f>
        <v>1509.19855437</v>
      </c>
      <c r="L76" s="36">
        <f>SUMIFS(СВЦЭМ!$D$39:$D$782,СВЦЭМ!$A$39:$A$782,$A76,СВЦЭМ!$B$39:$B$782,L$47)+'СЕТ СН'!$G$11+СВЦЭМ!$D$10+'СЕТ СН'!$G$6-'СЕТ СН'!$G$23</f>
        <v>1452.46211333</v>
      </c>
      <c r="M76" s="36">
        <f>SUMIFS(СВЦЭМ!$D$39:$D$782,СВЦЭМ!$A$39:$A$782,$A76,СВЦЭМ!$B$39:$B$782,M$47)+'СЕТ СН'!$G$11+СВЦЭМ!$D$10+'СЕТ СН'!$G$6-'СЕТ СН'!$G$23</f>
        <v>1456.34306765</v>
      </c>
      <c r="N76" s="36">
        <f>SUMIFS(СВЦЭМ!$D$39:$D$782,СВЦЭМ!$A$39:$A$782,$A76,СВЦЭМ!$B$39:$B$782,N$47)+'СЕТ СН'!$G$11+СВЦЭМ!$D$10+'СЕТ СН'!$G$6-'СЕТ СН'!$G$23</f>
        <v>1465.4199858300001</v>
      </c>
      <c r="O76" s="36">
        <f>SUMIFS(СВЦЭМ!$D$39:$D$782,СВЦЭМ!$A$39:$A$782,$A76,СВЦЭМ!$B$39:$B$782,O$47)+'СЕТ СН'!$G$11+СВЦЭМ!$D$10+'СЕТ СН'!$G$6-'СЕТ СН'!$G$23</f>
        <v>1471.8645595</v>
      </c>
      <c r="P76" s="36">
        <f>SUMIFS(СВЦЭМ!$D$39:$D$782,СВЦЭМ!$A$39:$A$782,$A76,СВЦЭМ!$B$39:$B$782,P$47)+'СЕТ СН'!$G$11+СВЦЭМ!$D$10+'СЕТ СН'!$G$6-'СЕТ СН'!$G$23</f>
        <v>1477.3958381299999</v>
      </c>
      <c r="Q76" s="36">
        <f>SUMIFS(СВЦЭМ!$D$39:$D$782,СВЦЭМ!$A$39:$A$782,$A76,СВЦЭМ!$B$39:$B$782,Q$47)+'СЕТ СН'!$G$11+СВЦЭМ!$D$10+'СЕТ СН'!$G$6-'СЕТ СН'!$G$23</f>
        <v>1475.6583170399999</v>
      </c>
      <c r="R76" s="36">
        <f>SUMIFS(СВЦЭМ!$D$39:$D$782,СВЦЭМ!$A$39:$A$782,$A76,СВЦЭМ!$B$39:$B$782,R$47)+'СЕТ СН'!$G$11+СВЦЭМ!$D$10+'СЕТ СН'!$G$6-'СЕТ СН'!$G$23</f>
        <v>1468.12625407</v>
      </c>
      <c r="S76" s="36">
        <f>SUMIFS(СВЦЭМ!$D$39:$D$782,СВЦЭМ!$A$39:$A$782,$A76,СВЦЭМ!$B$39:$B$782,S$47)+'СЕТ СН'!$G$11+СВЦЭМ!$D$10+'СЕТ СН'!$G$6-'СЕТ СН'!$G$23</f>
        <v>1469.4022043299999</v>
      </c>
      <c r="T76" s="36">
        <f>SUMIFS(СВЦЭМ!$D$39:$D$782,СВЦЭМ!$A$39:$A$782,$A76,СВЦЭМ!$B$39:$B$782,T$47)+'СЕТ СН'!$G$11+СВЦЭМ!$D$10+'СЕТ СН'!$G$6-'СЕТ СН'!$G$23</f>
        <v>1477.0298570800001</v>
      </c>
      <c r="U76" s="36">
        <f>SUMIFS(СВЦЭМ!$D$39:$D$782,СВЦЭМ!$A$39:$A$782,$A76,СВЦЭМ!$B$39:$B$782,U$47)+'СЕТ СН'!$G$11+СВЦЭМ!$D$10+'СЕТ СН'!$G$6-'СЕТ СН'!$G$23</f>
        <v>1500.00555936</v>
      </c>
      <c r="V76" s="36">
        <f>SUMIFS(СВЦЭМ!$D$39:$D$782,СВЦЭМ!$A$39:$A$782,$A76,СВЦЭМ!$B$39:$B$782,V$47)+'СЕТ СН'!$G$11+СВЦЭМ!$D$10+'СЕТ СН'!$G$6-'СЕТ СН'!$G$23</f>
        <v>1483.98270022</v>
      </c>
      <c r="W76" s="36">
        <f>SUMIFS(СВЦЭМ!$D$39:$D$782,СВЦЭМ!$A$39:$A$782,$A76,СВЦЭМ!$B$39:$B$782,W$47)+'СЕТ СН'!$G$11+СВЦЭМ!$D$10+'СЕТ СН'!$G$6-'СЕТ СН'!$G$23</f>
        <v>1515.0231241700001</v>
      </c>
      <c r="X76" s="36">
        <f>SUMIFS(СВЦЭМ!$D$39:$D$782,СВЦЭМ!$A$39:$A$782,$A76,СВЦЭМ!$B$39:$B$782,X$47)+'СЕТ СН'!$G$11+СВЦЭМ!$D$10+'СЕТ СН'!$G$6-'СЕТ СН'!$G$23</f>
        <v>1579.8064363000001</v>
      </c>
      <c r="Y76" s="36">
        <f>SUMIFS(СВЦЭМ!$D$39:$D$782,СВЦЭМ!$A$39:$A$782,$A76,СВЦЭМ!$B$39:$B$782,Y$47)+'СЕТ СН'!$G$11+СВЦЭМ!$D$10+'СЕТ СН'!$G$6-'СЕТ СН'!$G$23</f>
        <v>1677.6845060799999</v>
      </c>
    </row>
    <row r="77" spans="1:26" ht="15.75" x14ac:dyDescent="0.2">
      <c r="A77" s="35">
        <f t="shared" si="1"/>
        <v>45137</v>
      </c>
      <c r="B77" s="36">
        <f>SUMIFS(СВЦЭМ!$D$39:$D$782,СВЦЭМ!$A$39:$A$782,$A77,СВЦЭМ!$B$39:$B$782,B$47)+'СЕТ СН'!$G$11+СВЦЭМ!$D$10+'СЕТ СН'!$G$6-'СЕТ СН'!$G$23</f>
        <v>1775.0323765999999</v>
      </c>
      <c r="C77" s="36">
        <f>SUMIFS(СВЦЭМ!$D$39:$D$782,СВЦЭМ!$A$39:$A$782,$A77,СВЦЭМ!$B$39:$B$782,C$47)+'СЕТ СН'!$G$11+СВЦЭМ!$D$10+'СЕТ СН'!$G$6-'СЕТ СН'!$G$23</f>
        <v>1895.4124254400001</v>
      </c>
      <c r="D77" s="36">
        <f>SUMIFS(СВЦЭМ!$D$39:$D$782,СВЦЭМ!$A$39:$A$782,$A77,СВЦЭМ!$B$39:$B$782,D$47)+'СЕТ СН'!$G$11+СВЦЭМ!$D$10+'СЕТ СН'!$G$6-'СЕТ СН'!$G$23</f>
        <v>1916.0019775999999</v>
      </c>
      <c r="E77" s="36">
        <f>SUMIFS(СВЦЭМ!$D$39:$D$782,СВЦЭМ!$A$39:$A$782,$A77,СВЦЭМ!$B$39:$B$782,E$47)+'СЕТ СН'!$G$11+СВЦЭМ!$D$10+'СЕТ СН'!$G$6-'СЕТ СН'!$G$23</f>
        <v>1981.26430688</v>
      </c>
      <c r="F77" s="36">
        <f>SUMIFS(СВЦЭМ!$D$39:$D$782,СВЦЭМ!$A$39:$A$782,$A77,СВЦЭМ!$B$39:$B$782,F$47)+'СЕТ СН'!$G$11+СВЦЭМ!$D$10+'СЕТ СН'!$G$6-'СЕТ СН'!$G$23</f>
        <v>1994.5305694000001</v>
      </c>
      <c r="G77" s="36">
        <f>SUMIFS(СВЦЭМ!$D$39:$D$782,СВЦЭМ!$A$39:$A$782,$A77,СВЦЭМ!$B$39:$B$782,G$47)+'СЕТ СН'!$G$11+СВЦЭМ!$D$10+'СЕТ СН'!$G$6-'СЕТ СН'!$G$23</f>
        <v>1987.1135456</v>
      </c>
      <c r="H77" s="36">
        <f>SUMIFS(СВЦЭМ!$D$39:$D$782,СВЦЭМ!$A$39:$A$782,$A77,СВЦЭМ!$B$39:$B$782,H$47)+'СЕТ СН'!$G$11+СВЦЭМ!$D$10+'СЕТ СН'!$G$6-'СЕТ СН'!$G$23</f>
        <v>1969.55241376</v>
      </c>
      <c r="I77" s="36">
        <f>SUMIFS(СВЦЭМ!$D$39:$D$782,СВЦЭМ!$A$39:$A$782,$A77,СВЦЭМ!$B$39:$B$782,I$47)+'СЕТ СН'!$G$11+СВЦЭМ!$D$10+'СЕТ СН'!$G$6-'СЕТ СН'!$G$23</f>
        <v>1810.41613702</v>
      </c>
      <c r="J77" s="36">
        <f>SUMIFS(СВЦЭМ!$D$39:$D$782,СВЦЭМ!$A$39:$A$782,$A77,СВЦЭМ!$B$39:$B$782,J$47)+'СЕТ СН'!$G$11+СВЦЭМ!$D$10+'СЕТ СН'!$G$6-'СЕТ СН'!$G$23</f>
        <v>1713.22774392</v>
      </c>
      <c r="K77" s="36">
        <f>SUMIFS(СВЦЭМ!$D$39:$D$782,СВЦЭМ!$A$39:$A$782,$A77,СВЦЭМ!$B$39:$B$782,K$47)+'СЕТ СН'!$G$11+СВЦЭМ!$D$10+'СЕТ СН'!$G$6-'СЕТ СН'!$G$23</f>
        <v>1499.49115439</v>
      </c>
      <c r="L77" s="36">
        <f>SUMIFS(СВЦЭМ!$D$39:$D$782,СВЦЭМ!$A$39:$A$782,$A77,СВЦЭМ!$B$39:$B$782,L$47)+'СЕТ СН'!$G$11+СВЦЭМ!$D$10+'СЕТ СН'!$G$6-'СЕТ СН'!$G$23</f>
        <v>1476.1905422499999</v>
      </c>
      <c r="M77" s="36">
        <f>SUMIFS(СВЦЭМ!$D$39:$D$782,СВЦЭМ!$A$39:$A$782,$A77,СВЦЭМ!$B$39:$B$782,M$47)+'СЕТ СН'!$G$11+СВЦЭМ!$D$10+'СЕТ СН'!$G$6-'СЕТ СН'!$G$23</f>
        <v>1506.4108501400001</v>
      </c>
      <c r="N77" s="36">
        <f>SUMIFS(СВЦЭМ!$D$39:$D$782,СВЦЭМ!$A$39:$A$782,$A77,СВЦЭМ!$B$39:$B$782,N$47)+'СЕТ СН'!$G$11+СВЦЭМ!$D$10+'СЕТ СН'!$G$6-'СЕТ СН'!$G$23</f>
        <v>1546.14800896</v>
      </c>
      <c r="O77" s="36">
        <f>SUMIFS(СВЦЭМ!$D$39:$D$782,СВЦЭМ!$A$39:$A$782,$A77,СВЦЭМ!$B$39:$B$782,O$47)+'СЕТ СН'!$G$11+СВЦЭМ!$D$10+'СЕТ СН'!$G$6-'СЕТ СН'!$G$23</f>
        <v>1564.28467477</v>
      </c>
      <c r="P77" s="36">
        <f>SUMIFS(СВЦЭМ!$D$39:$D$782,СВЦЭМ!$A$39:$A$782,$A77,СВЦЭМ!$B$39:$B$782,P$47)+'СЕТ СН'!$G$11+СВЦЭМ!$D$10+'СЕТ СН'!$G$6-'СЕТ СН'!$G$23</f>
        <v>1590.00539248</v>
      </c>
      <c r="Q77" s="36">
        <f>SUMIFS(СВЦЭМ!$D$39:$D$782,СВЦЭМ!$A$39:$A$782,$A77,СВЦЭМ!$B$39:$B$782,Q$47)+'СЕТ СН'!$G$11+СВЦЭМ!$D$10+'СЕТ СН'!$G$6-'СЕТ СН'!$G$23</f>
        <v>1594.2741951200001</v>
      </c>
      <c r="R77" s="36">
        <f>SUMIFS(СВЦЭМ!$D$39:$D$782,СВЦЭМ!$A$39:$A$782,$A77,СВЦЭМ!$B$39:$B$782,R$47)+'СЕТ СН'!$G$11+СВЦЭМ!$D$10+'СЕТ СН'!$G$6-'СЕТ СН'!$G$23</f>
        <v>1584.70887442</v>
      </c>
      <c r="S77" s="36">
        <f>SUMIFS(СВЦЭМ!$D$39:$D$782,СВЦЭМ!$A$39:$A$782,$A77,СВЦЭМ!$B$39:$B$782,S$47)+'СЕТ СН'!$G$11+СВЦЭМ!$D$10+'СЕТ СН'!$G$6-'СЕТ СН'!$G$23</f>
        <v>1583.7974490500001</v>
      </c>
      <c r="T77" s="36">
        <f>SUMIFS(СВЦЭМ!$D$39:$D$782,СВЦЭМ!$A$39:$A$782,$A77,СВЦЭМ!$B$39:$B$782,T$47)+'СЕТ СН'!$G$11+СВЦЭМ!$D$10+'СЕТ СН'!$G$6-'СЕТ СН'!$G$23</f>
        <v>1573.70909366</v>
      </c>
      <c r="U77" s="36">
        <f>SUMIFS(СВЦЭМ!$D$39:$D$782,СВЦЭМ!$A$39:$A$782,$A77,СВЦЭМ!$B$39:$B$782,U$47)+'СЕТ СН'!$G$11+СВЦЭМ!$D$10+'СЕТ СН'!$G$6-'СЕТ СН'!$G$23</f>
        <v>1578.4493509199999</v>
      </c>
      <c r="V77" s="36">
        <f>SUMIFS(СВЦЭМ!$D$39:$D$782,СВЦЭМ!$A$39:$A$782,$A77,СВЦЭМ!$B$39:$B$782,V$47)+'СЕТ СН'!$G$11+СВЦЭМ!$D$10+'СЕТ СН'!$G$6-'СЕТ СН'!$G$23</f>
        <v>1572.90264839</v>
      </c>
      <c r="W77" s="36">
        <f>SUMIFS(СВЦЭМ!$D$39:$D$782,СВЦЭМ!$A$39:$A$782,$A77,СВЦЭМ!$B$39:$B$782,W$47)+'СЕТ СН'!$G$11+СВЦЭМ!$D$10+'СЕТ СН'!$G$6-'СЕТ СН'!$G$23</f>
        <v>1547.55772288</v>
      </c>
      <c r="X77" s="36">
        <f>SUMIFS(СВЦЭМ!$D$39:$D$782,СВЦЭМ!$A$39:$A$782,$A77,СВЦЭМ!$B$39:$B$782,X$47)+'СЕТ СН'!$G$11+СВЦЭМ!$D$10+'СЕТ СН'!$G$6-'СЕТ СН'!$G$23</f>
        <v>1613.6066444099999</v>
      </c>
      <c r="Y77" s="36">
        <f>SUMIFS(СВЦЭМ!$D$39:$D$782,СВЦЭМ!$A$39:$A$782,$A77,СВЦЭМ!$B$39:$B$782,Y$47)+'СЕТ СН'!$G$11+СВЦЭМ!$D$10+'СЕТ СН'!$G$6-'СЕТ СН'!$G$23</f>
        <v>1712.95197891</v>
      </c>
    </row>
    <row r="78" spans="1:26" ht="15.75" x14ac:dyDescent="0.2">
      <c r="A78" s="35">
        <f t="shared" si="1"/>
        <v>45138</v>
      </c>
      <c r="B78" s="36">
        <f>SUMIFS(СВЦЭМ!$D$39:$D$782,СВЦЭМ!$A$39:$A$782,$A78,СВЦЭМ!$B$39:$B$782,B$47)+'СЕТ СН'!$G$11+СВЦЭМ!$D$10+'СЕТ СН'!$G$6-'СЕТ СН'!$G$23</f>
        <v>1754.51201444</v>
      </c>
      <c r="C78" s="36">
        <f>SUMIFS(СВЦЭМ!$D$39:$D$782,СВЦЭМ!$A$39:$A$782,$A78,СВЦЭМ!$B$39:$B$782,C$47)+'СЕТ СН'!$G$11+СВЦЭМ!$D$10+'СЕТ СН'!$G$6-'СЕТ СН'!$G$23</f>
        <v>1832.2798449899999</v>
      </c>
      <c r="D78" s="36">
        <f>SUMIFS(СВЦЭМ!$D$39:$D$782,СВЦЭМ!$A$39:$A$782,$A78,СВЦЭМ!$B$39:$B$782,D$47)+'СЕТ СН'!$G$11+СВЦЭМ!$D$10+'СЕТ СН'!$G$6-'СЕТ СН'!$G$23</f>
        <v>1976.9466519600001</v>
      </c>
      <c r="E78" s="36">
        <f>SUMIFS(СВЦЭМ!$D$39:$D$782,СВЦЭМ!$A$39:$A$782,$A78,СВЦЭМ!$B$39:$B$782,E$47)+'СЕТ СН'!$G$11+СВЦЭМ!$D$10+'СЕТ СН'!$G$6-'СЕТ СН'!$G$23</f>
        <v>2009.24152123</v>
      </c>
      <c r="F78" s="36">
        <f>SUMIFS(СВЦЭМ!$D$39:$D$782,СВЦЭМ!$A$39:$A$782,$A78,СВЦЭМ!$B$39:$B$782,F$47)+'СЕТ СН'!$G$11+СВЦЭМ!$D$10+'СЕТ СН'!$G$6-'СЕТ СН'!$G$23</f>
        <v>2010.05943456</v>
      </c>
      <c r="G78" s="36">
        <f>SUMIFS(СВЦЭМ!$D$39:$D$782,СВЦЭМ!$A$39:$A$782,$A78,СВЦЭМ!$B$39:$B$782,G$47)+'СЕТ СН'!$G$11+СВЦЭМ!$D$10+'СЕТ СН'!$G$6-'СЕТ СН'!$G$23</f>
        <v>2020.9928457799999</v>
      </c>
      <c r="H78" s="36">
        <f>SUMIFS(СВЦЭМ!$D$39:$D$782,СВЦЭМ!$A$39:$A$782,$A78,СВЦЭМ!$B$39:$B$782,H$47)+'СЕТ СН'!$G$11+СВЦЭМ!$D$10+'СЕТ СН'!$G$6-'СЕТ СН'!$G$23</f>
        <v>2052.0355164699999</v>
      </c>
      <c r="I78" s="36">
        <f>SUMIFS(СВЦЭМ!$D$39:$D$782,СВЦЭМ!$A$39:$A$782,$A78,СВЦЭМ!$B$39:$B$782,I$47)+'СЕТ СН'!$G$11+СВЦЭМ!$D$10+'СЕТ СН'!$G$6-'СЕТ СН'!$G$23</f>
        <v>1771.00067255</v>
      </c>
      <c r="J78" s="36">
        <f>SUMIFS(СВЦЭМ!$D$39:$D$782,СВЦЭМ!$A$39:$A$782,$A78,СВЦЭМ!$B$39:$B$782,J$47)+'СЕТ СН'!$G$11+СВЦЭМ!$D$10+'СЕТ СН'!$G$6-'СЕТ СН'!$G$23</f>
        <v>1692.5810006900001</v>
      </c>
      <c r="K78" s="36">
        <f>SUMIFS(СВЦЭМ!$D$39:$D$782,СВЦЭМ!$A$39:$A$782,$A78,СВЦЭМ!$B$39:$B$782,K$47)+'СЕТ СН'!$G$11+СВЦЭМ!$D$10+'СЕТ СН'!$G$6-'СЕТ СН'!$G$23</f>
        <v>1673.58112293</v>
      </c>
      <c r="L78" s="36">
        <f>SUMIFS(СВЦЭМ!$D$39:$D$782,СВЦЭМ!$A$39:$A$782,$A78,СВЦЭМ!$B$39:$B$782,L$47)+'СЕТ СН'!$G$11+СВЦЭМ!$D$10+'СЕТ СН'!$G$6-'СЕТ СН'!$G$23</f>
        <v>1629.95066382</v>
      </c>
      <c r="M78" s="36">
        <f>SUMIFS(СВЦЭМ!$D$39:$D$782,СВЦЭМ!$A$39:$A$782,$A78,СВЦЭМ!$B$39:$B$782,M$47)+'СЕТ СН'!$G$11+СВЦЭМ!$D$10+'СЕТ СН'!$G$6-'СЕТ СН'!$G$23</f>
        <v>1619.94418604</v>
      </c>
      <c r="N78" s="36">
        <f>SUMIFS(СВЦЭМ!$D$39:$D$782,СВЦЭМ!$A$39:$A$782,$A78,СВЦЭМ!$B$39:$B$782,N$47)+'СЕТ СН'!$G$11+СВЦЭМ!$D$10+'СЕТ СН'!$G$6-'СЕТ СН'!$G$23</f>
        <v>1608.9945085899999</v>
      </c>
      <c r="O78" s="36">
        <f>SUMIFS(СВЦЭМ!$D$39:$D$782,СВЦЭМ!$A$39:$A$782,$A78,СВЦЭМ!$B$39:$B$782,O$47)+'СЕТ СН'!$G$11+СВЦЭМ!$D$10+'СЕТ СН'!$G$6-'СЕТ СН'!$G$23</f>
        <v>1603.57180853</v>
      </c>
      <c r="P78" s="36">
        <f>SUMIFS(СВЦЭМ!$D$39:$D$782,СВЦЭМ!$A$39:$A$782,$A78,СВЦЭМ!$B$39:$B$782,P$47)+'СЕТ СН'!$G$11+СВЦЭМ!$D$10+'СЕТ СН'!$G$6-'СЕТ СН'!$G$23</f>
        <v>1609.3880613700001</v>
      </c>
      <c r="Q78" s="36">
        <f>SUMIFS(СВЦЭМ!$D$39:$D$782,СВЦЭМ!$A$39:$A$782,$A78,СВЦЭМ!$B$39:$B$782,Q$47)+'СЕТ СН'!$G$11+СВЦЭМ!$D$10+'СЕТ СН'!$G$6-'СЕТ СН'!$G$23</f>
        <v>1577.3319399</v>
      </c>
      <c r="R78" s="36">
        <f>SUMIFS(СВЦЭМ!$D$39:$D$782,СВЦЭМ!$A$39:$A$782,$A78,СВЦЭМ!$B$39:$B$782,R$47)+'СЕТ СН'!$G$11+СВЦЭМ!$D$10+'СЕТ СН'!$G$6-'СЕТ СН'!$G$23</f>
        <v>1583.79904515</v>
      </c>
      <c r="S78" s="36">
        <f>SUMIFS(СВЦЭМ!$D$39:$D$782,СВЦЭМ!$A$39:$A$782,$A78,СВЦЭМ!$B$39:$B$782,S$47)+'СЕТ СН'!$G$11+СВЦЭМ!$D$10+'СЕТ СН'!$G$6-'СЕТ СН'!$G$23</f>
        <v>1600.5909466099999</v>
      </c>
      <c r="T78" s="36">
        <f>SUMIFS(СВЦЭМ!$D$39:$D$782,СВЦЭМ!$A$39:$A$782,$A78,СВЦЭМ!$B$39:$B$782,T$47)+'СЕТ СН'!$G$11+СВЦЭМ!$D$10+'СЕТ СН'!$G$6-'СЕТ СН'!$G$23</f>
        <v>1629.9226859800001</v>
      </c>
      <c r="U78" s="36">
        <f>SUMIFS(СВЦЭМ!$D$39:$D$782,СВЦЭМ!$A$39:$A$782,$A78,СВЦЭМ!$B$39:$B$782,U$47)+'СЕТ СН'!$G$11+СВЦЭМ!$D$10+'СЕТ СН'!$G$6-'СЕТ СН'!$G$23</f>
        <v>1661.4191452299999</v>
      </c>
      <c r="V78" s="36">
        <f>SUMIFS(СВЦЭМ!$D$39:$D$782,СВЦЭМ!$A$39:$A$782,$A78,СВЦЭМ!$B$39:$B$782,V$47)+'СЕТ СН'!$G$11+СВЦЭМ!$D$10+'СЕТ СН'!$G$6-'СЕТ СН'!$G$23</f>
        <v>1658.49197596</v>
      </c>
      <c r="W78" s="36">
        <f>SUMIFS(СВЦЭМ!$D$39:$D$782,СВЦЭМ!$A$39:$A$782,$A78,СВЦЭМ!$B$39:$B$782,W$47)+'СЕТ СН'!$G$11+СВЦЭМ!$D$10+'СЕТ СН'!$G$6-'СЕТ СН'!$G$23</f>
        <v>1621.1895074399999</v>
      </c>
      <c r="X78" s="36">
        <f>SUMIFS(СВЦЭМ!$D$39:$D$782,СВЦЭМ!$A$39:$A$782,$A78,СВЦЭМ!$B$39:$B$782,X$47)+'СЕТ СН'!$G$11+СВЦЭМ!$D$10+'СЕТ СН'!$G$6-'СЕТ СН'!$G$23</f>
        <v>1694.3649206</v>
      </c>
      <c r="Y78" s="36">
        <f>SUMIFS(СВЦЭМ!$D$39:$D$782,СВЦЭМ!$A$39:$A$782,$A78,СВЦЭМ!$B$39:$B$782,Y$47)+'СЕТ СН'!$G$11+СВЦЭМ!$D$10+'СЕТ СН'!$G$6-'СЕТ СН'!$G$23</f>
        <v>1825.2554176599999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01.07.2023</v>
      </c>
      <c r="B84" s="36">
        <f>SUMIFS(СВЦЭМ!$D$39:$D$782,СВЦЭМ!$A$39:$A$782,$A84,СВЦЭМ!$B$39:$B$782,B$83)+'СЕТ СН'!$H$11+СВЦЭМ!$D$10+'СЕТ СН'!$H$6-'СЕТ СН'!$H$23</f>
        <v>1863.6096375299999</v>
      </c>
      <c r="C84" s="36">
        <f>SUMIFS(СВЦЭМ!$D$39:$D$782,СВЦЭМ!$A$39:$A$782,$A84,СВЦЭМ!$B$39:$B$782,C$83)+'СЕТ СН'!$H$11+СВЦЭМ!$D$10+'СЕТ СН'!$H$6-'СЕТ СН'!$H$23</f>
        <v>1946.22702542</v>
      </c>
      <c r="D84" s="36">
        <f>SUMIFS(СВЦЭМ!$D$39:$D$782,СВЦЭМ!$A$39:$A$782,$A84,СВЦЭМ!$B$39:$B$782,D$83)+'СЕТ СН'!$H$11+СВЦЭМ!$D$10+'СЕТ СН'!$H$6-'СЕТ СН'!$H$23</f>
        <v>1977.36661245</v>
      </c>
      <c r="E84" s="36">
        <f>SUMIFS(СВЦЭМ!$D$39:$D$782,СВЦЭМ!$A$39:$A$782,$A84,СВЦЭМ!$B$39:$B$782,E$83)+'СЕТ СН'!$H$11+СВЦЭМ!$D$10+'СЕТ СН'!$H$6-'СЕТ СН'!$H$23</f>
        <v>1974.6657990799999</v>
      </c>
      <c r="F84" s="36">
        <f>SUMIFS(СВЦЭМ!$D$39:$D$782,СВЦЭМ!$A$39:$A$782,$A84,СВЦЭМ!$B$39:$B$782,F$83)+'СЕТ СН'!$H$11+СВЦЭМ!$D$10+'СЕТ СН'!$H$6-'СЕТ СН'!$H$23</f>
        <v>1976.7184004000001</v>
      </c>
      <c r="G84" s="36">
        <f>SUMIFS(СВЦЭМ!$D$39:$D$782,СВЦЭМ!$A$39:$A$782,$A84,СВЦЭМ!$B$39:$B$782,G$83)+'СЕТ СН'!$H$11+СВЦЭМ!$D$10+'СЕТ СН'!$H$6-'СЕТ СН'!$H$23</f>
        <v>1978.2817001599999</v>
      </c>
      <c r="H84" s="36">
        <f>SUMIFS(СВЦЭМ!$D$39:$D$782,СВЦЭМ!$A$39:$A$782,$A84,СВЦЭМ!$B$39:$B$782,H$83)+'СЕТ СН'!$H$11+СВЦЭМ!$D$10+'СЕТ СН'!$H$6-'СЕТ СН'!$H$23</f>
        <v>1983.4828956599999</v>
      </c>
      <c r="I84" s="36">
        <f>SUMIFS(СВЦЭМ!$D$39:$D$782,СВЦЭМ!$A$39:$A$782,$A84,СВЦЭМ!$B$39:$B$782,I$83)+'СЕТ СН'!$H$11+СВЦЭМ!$D$10+'СЕТ СН'!$H$6-'СЕТ СН'!$H$23</f>
        <v>1881.5317743099999</v>
      </c>
      <c r="J84" s="36">
        <f>SUMIFS(СВЦЭМ!$D$39:$D$782,СВЦЭМ!$A$39:$A$782,$A84,СВЦЭМ!$B$39:$B$782,J$83)+'СЕТ СН'!$H$11+СВЦЭМ!$D$10+'СЕТ СН'!$H$6-'СЕТ СН'!$H$23</f>
        <v>1762.37493756</v>
      </c>
      <c r="K84" s="36">
        <f>SUMIFS(СВЦЭМ!$D$39:$D$782,СВЦЭМ!$A$39:$A$782,$A84,СВЦЭМ!$B$39:$B$782,K$83)+'СЕТ СН'!$H$11+СВЦЭМ!$D$10+'СЕТ СН'!$H$6-'СЕТ СН'!$H$23</f>
        <v>1692.54714885</v>
      </c>
      <c r="L84" s="36">
        <f>SUMIFS(СВЦЭМ!$D$39:$D$782,СВЦЭМ!$A$39:$A$782,$A84,СВЦЭМ!$B$39:$B$782,L$83)+'СЕТ СН'!$H$11+СВЦЭМ!$D$10+'СЕТ СН'!$H$6-'СЕТ СН'!$H$23</f>
        <v>1647.9865410699999</v>
      </c>
      <c r="M84" s="36">
        <f>SUMIFS(СВЦЭМ!$D$39:$D$782,СВЦЭМ!$A$39:$A$782,$A84,СВЦЭМ!$B$39:$B$782,M$83)+'СЕТ СН'!$H$11+СВЦЭМ!$D$10+'СЕТ СН'!$H$6-'СЕТ СН'!$H$23</f>
        <v>1623.1072092499999</v>
      </c>
      <c r="N84" s="36">
        <f>SUMIFS(СВЦЭМ!$D$39:$D$782,СВЦЭМ!$A$39:$A$782,$A84,СВЦЭМ!$B$39:$B$782,N$83)+'СЕТ СН'!$H$11+СВЦЭМ!$D$10+'СЕТ СН'!$H$6-'СЕТ СН'!$H$23</f>
        <v>1612.2680746399999</v>
      </c>
      <c r="O84" s="36">
        <f>SUMIFS(СВЦЭМ!$D$39:$D$782,СВЦЭМ!$A$39:$A$782,$A84,СВЦЭМ!$B$39:$B$782,O$83)+'СЕТ СН'!$H$11+СВЦЭМ!$D$10+'СЕТ СН'!$H$6-'СЕТ СН'!$H$23</f>
        <v>1623.6381086599999</v>
      </c>
      <c r="P84" s="36">
        <f>SUMIFS(СВЦЭМ!$D$39:$D$782,СВЦЭМ!$A$39:$A$782,$A84,СВЦЭМ!$B$39:$B$782,P$83)+'СЕТ СН'!$H$11+СВЦЭМ!$D$10+'СЕТ СН'!$H$6-'СЕТ СН'!$H$23</f>
        <v>1632.6170774899999</v>
      </c>
      <c r="Q84" s="36">
        <f>SUMIFS(СВЦЭМ!$D$39:$D$782,СВЦЭМ!$A$39:$A$782,$A84,СВЦЭМ!$B$39:$B$782,Q$83)+'СЕТ СН'!$H$11+СВЦЭМ!$D$10+'СЕТ СН'!$H$6-'СЕТ СН'!$H$23</f>
        <v>1630.7567443400001</v>
      </c>
      <c r="R84" s="36">
        <f>SUMIFS(СВЦЭМ!$D$39:$D$782,СВЦЭМ!$A$39:$A$782,$A84,СВЦЭМ!$B$39:$B$782,R$83)+'СЕТ СН'!$H$11+СВЦЭМ!$D$10+'СЕТ СН'!$H$6-'СЕТ СН'!$H$23</f>
        <v>1618.36907619</v>
      </c>
      <c r="S84" s="36">
        <f>SUMIFS(СВЦЭМ!$D$39:$D$782,СВЦЭМ!$A$39:$A$782,$A84,СВЦЭМ!$B$39:$B$782,S$83)+'СЕТ СН'!$H$11+СВЦЭМ!$D$10+'СЕТ СН'!$H$6-'СЕТ СН'!$H$23</f>
        <v>1620.6691924899999</v>
      </c>
      <c r="T84" s="36">
        <f>SUMIFS(СВЦЭМ!$D$39:$D$782,СВЦЭМ!$A$39:$A$782,$A84,СВЦЭМ!$B$39:$B$782,T$83)+'СЕТ СН'!$H$11+СВЦЭМ!$D$10+'СЕТ СН'!$H$6-'СЕТ СН'!$H$23</f>
        <v>1629.4321276200001</v>
      </c>
      <c r="U84" s="36">
        <f>SUMIFS(СВЦЭМ!$D$39:$D$782,СВЦЭМ!$A$39:$A$782,$A84,СВЦЭМ!$B$39:$B$782,U$83)+'СЕТ СН'!$H$11+СВЦЭМ!$D$10+'СЕТ СН'!$H$6-'СЕТ СН'!$H$23</f>
        <v>1644.8404935900001</v>
      </c>
      <c r="V84" s="36">
        <f>SUMIFS(СВЦЭМ!$D$39:$D$782,СВЦЭМ!$A$39:$A$782,$A84,СВЦЭМ!$B$39:$B$782,V$83)+'СЕТ СН'!$H$11+СВЦЭМ!$D$10+'СЕТ СН'!$H$6-'СЕТ СН'!$H$23</f>
        <v>1654.3943278500001</v>
      </c>
      <c r="W84" s="36">
        <f>SUMIFS(СВЦЭМ!$D$39:$D$782,СВЦЭМ!$A$39:$A$782,$A84,СВЦЭМ!$B$39:$B$782,W$83)+'СЕТ СН'!$H$11+СВЦЭМ!$D$10+'СЕТ СН'!$H$6-'СЕТ СН'!$H$23</f>
        <v>1631.1896775999999</v>
      </c>
      <c r="X84" s="36">
        <f>SUMIFS(СВЦЭМ!$D$39:$D$782,СВЦЭМ!$A$39:$A$782,$A84,СВЦЭМ!$B$39:$B$782,X$83)+'СЕТ СН'!$H$11+СВЦЭМ!$D$10+'СЕТ СН'!$H$6-'СЕТ СН'!$H$23</f>
        <v>1676.52121577</v>
      </c>
      <c r="Y84" s="36">
        <f>SUMIFS(СВЦЭМ!$D$39:$D$782,СВЦЭМ!$A$39:$A$782,$A84,СВЦЭМ!$B$39:$B$782,Y$83)+'СЕТ СН'!$H$11+СВЦЭМ!$D$10+'СЕТ СН'!$H$6-'СЕТ СН'!$H$23</f>
        <v>1746.1620440699999</v>
      </c>
      <c r="AA84" s="45"/>
    </row>
    <row r="85" spans="1:27" ht="15.75" x14ac:dyDescent="0.2">
      <c r="A85" s="35">
        <f>A84+1</f>
        <v>45109</v>
      </c>
      <c r="B85" s="36">
        <f>SUMIFS(СВЦЭМ!$D$39:$D$782,СВЦЭМ!$A$39:$A$782,$A85,СВЦЭМ!$B$39:$B$782,B$83)+'СЕТ СН'!$H$11+СВЦЭМ!$D$10+'СЕТ СН'!$H$6-'СЕТ СН'!$H$23</f>
        <v>1643.00247055</v>
      </c>
      <c r="C85" s="36">
        <f>SUMIFS(СВЦЭМ!$D$39:$D$782,СВЦЭМ!$A$39:$A$782,$A85,СВЦЭМ!$B$39:$B$782,C$83)+'СЕТ СН'!$H$11+СВЦЭМ!$D$10+'СЕТ СН'!$H$6-'СЕТ СН'!$H$23</f>
        <v>1708.79585423</v>
      </c>
      <c r="D85" s="36">
        <f>SUMIFS(СВЦЭМ!$D$39:$D$782,СВЦЭМ!$A$39:$A$782,$A85,СВЦЭМ!$B$39:$B$782,D$83)+'СЕТ СН'!$H$11+СВЦЭМ!$D$10+'СЕТ СН'!$H$6-'СЕТ СН'!$H$23</f>
        <v>1763.6469358699999</v>
      </c>
      <c r="E85" s="36">
        <f>SUMIFS(СВЦЭМ!$D$39:$D$782,СВЦЭМ!$A$39:$A$782,$A85,СВЦЭМ!$B$39:$B$782,E$83)+'СЕТ СН'!$H$11+СВЦЭМ!$D$10+'СЕТ СН'!$H$6-'СЕТ СН'!$H$23</f>
        <v>1796.2788553400001</v>
      </c>
      <c r="F85" s="36">
        <f>SUMIFS(СВЦЭМ!$D$39:$D$782,СВЦЭМ!$A$39:$A$782,$A85,СВЦЭМ!$B$39:$B$782,F$83)+'СЕТ СН'!$H$11+СВЦЭМ!$D$10+'СЕТ СН'!$H$6-'СЕТ СН'!$H$23</f>
        <v>1788.0815338099999</v>
      </c>
      <c r="G85" s="36">
        <f>SUMIFS(СВЦЭМ!$D$39:$D$782,СВЦЭМ!$A$39:$A$782,$A85,СВЦЭМ!$B$39:$B$782,G$83)+'СЕТ СН'!$H$11+СВЦЭМ!$D$10+'СЕТ СН'!$H$6-'СЕТ СН'!$H$23</f>
        <v>1761.44868832</v>
      </c>
      <c r="H85" s="36">
        <f>SUMIFS(СВЦЭМ!$D$39:$D$782,СВЦЭМ!$A$39:$A$782,$A85,СВЦЭМ!$B$39:$B$782,H$83)+'СЕТ СН'!$H$11+СВЦЭМ!$D$10+'СЕТ СН'!$H$6-'СЕТ СН'!$H$23</f>
        <v>1790.9751520099999</v>
      </c>
      <c r="I85" s="36">
        <f>SUMIFS(СВЦЭМ!$D$39:$D$782,СВЦЭМ!$A$39:$A$782,$A85,СВЦЭМ!$B$39:$B$782,I$83)+'СЕТ СН'!$H$11+СВЦЭМ!$D$10+'СЕТ СН'!$H$6-'СЕТ СН'!$H$23</f>
        <v>1780.1362434800001</v>
      </c>
      <c r="J85" s="36">
        <f>SUMIFS(СВЦЭМ!$D$39:$D$782,СВЦЭМ!$A$39:$A$782,$A85,СВЦЭМ!$B$39:$B$782,J$83)+'СЕТ СН'!$H$11+СВЦЭМ!$D$10+'СЕТ СН'!$H$6-'СЕТ СН'!$H$23</f>
        <v>1682.4062354099999</v>
      </c>
      <c r="K85" s="36">
        <f>SUMIFS(СВЦЭМ!$D$39:$D$782,СВЦЭМ!$A$39:$A$782,$A85,СВЦЭМ!$B$39:$B$782,K$83)+'СЕТ СН'!$H$11+СВЦЭМ!$D$10+'СЕТ СН'!$H$6-'СЕТ СН'!$H$23</f>
        <v>1623.2322947800001</v>
      </c>
      <c r="L85" s="36">
        <f>SUMIFS(СВЦЭМ!$D$39:$D$782,СВЦЭМ!$A$39:$A$782,$A85,СВЦЭМ!$B$39:$B$782,L$83)+'СЕТ СН'!$H$11+СВЦЭМ!$D$10+'СЕТ СН'!$H$6-'СЕТ СН'!$H$23</f>
        <v>1567.8115848299999</v>
      </c>
      <c r="M85" s="36">
        <f>SUMIFS(СВЦЭМ!$D$39:$D$782,СВЦЭМ!$A$39:$A$782,$A85,СВЦЭМ!$B$39:$B$782,M$83)+'СЕТ СН'!$H$11+СВЦЭМ!$D$10+'СЕТ СН'!$H$6-'СЕТ СН'!$H$23</f>
        <v>1540.4414362</v>
      </c>
      <c r="N85" s="36">
        <f>SUMIFS(СВЦЭМ!$D$39:$D$782,СВЦЭМ!$A$39:$A$782,$A85,СВЦЭМ!$B$39:$B$782,N$83)+'СЕТ СН'!$H$11+СВЦЭМ!$D$10+'СЕТ СН'!$H$6-'СЕТ СН'!$H$23</f>
        <v>1525.17545058</v>
      </c>
      <c r="O85" s="36">
        <f>SUMIFS(СВЦЭМ!$D$39:$D$782,СВЦЭМ!$A$39:$A$782,$A85,СВЦЭМ!$B$39:$B$782,O$83)+'СЕТ СН'!$H$11+СВЦЭМ!$D$10+'СЕТ СН'!$H$6-'СЕТ СН'!$H$23</f>
        <v>1527.19985346</v>
      </c>
      <c r="P85" s="36">
        <f>SUMIFS(СВЦЭМ!$D$39:$D$782,СВЦЭМ!$A$39:$A$782,$A85,СВЦЭМ!$B$39:$B$782,P$83)+'СЕТ СН'!$H$11+СВЦЭМ!$D$10+'СЕТ СН'!$H$6-'СЕТ СН'!$H$23</f>
        <v>1543.5183242399999</v>
      </c>
      <c r="Q85" s="36">
        <f>SUMIFS(СВЦЭМ!$D$39:$D$782,СВЦЭМ!$A$39:$A$782,$A85,СВЦЭМ!$B$39:$B$782,Q$83)+'СЕТ СН'!$H$11+СВЦЭМ!$D$10+'СЕТ СН'!$H$6-'СЕТ СН'!$H$23</f>
        <v>1541.26180322</v>
      </c>
      <c r="R85" s="36">
        <f>SUMIFS(СВЦЭМ!$D$39:$D$782,СВЦЭМ!$A$39:$A$782,$A85,СВЦЭМ!$B$39:$B$782,R$83)+'СЕТ СН'!$H$11+СВЦЭМ!$D$10+'СЕТ СН'!$H$6-'СЕТ СН'!$H$23</f>
        <v>1540.1327458999999</v>
      </c>
      <c r="S85" s="36">
        <f>SUMIFS(СВЦЭМ!$D$39:$D$782,СВЦЭМ!$A$39:$A$782,$A85,СВЦЭМ!$B$39:$B$782,S$83)+'СЕТ СН'!$H$11+СВЦЭМ!$D$10+'СЕТ СН'!$H$6-'СЕТ СН'!$H$23</f>
        <v>1545.0729267899999</v>
      </c>
      <c r="T85" s="36">
        <f>SUMIFS(СВЦЭМ!$D$39:$D$782,СВЦЭМ!$A$39:$A$782,$A85,СВЦЭМ!$B$39:$B$782,T$83)+'СЕТ СН'!$H$11+СВЦЭМ!$D$10+'СЕТ СН'!$H$6-'СЕТ СН'!$H$23</f>
        <v>1535.4416248499999</v>
      </c>
      <c r="U85" s="36">
        <f>SUMIFS(СВЦЭМ!$D$39:$D$782,СВЦЭМ!$A$39:$A$782,$A85,СВЦЭМ!$B$39:$B$782,U$83)+'СЕТ СН'!$H$11+СВЦЭМ!$D$10+'СЕТ СН'!$H$6-'СЕТ СН'!$H$23</f>
        <v>1542.55358196</v>
      </c>
      <c r="V85" s="36">
        <f>SUMIFS(СВЦЭМ!$D$39:$D$782,СВЦЭМ!$A$39:$A$782,$A85,СВЦЭМ!$B$39:$B$782,V$83)+'СЕТ СН'!$H$11+СВЦЭМ!$D$10+'СЕТ СН'!$H$6-'СЕТ СН'!$H$23</f>
        <v>1546.1764450999999</v>
      </c>
      <c r="W85" s="36">
        <f>SUMIFS(СВЦЭМ!$D$39:$D$782,СВЦЭМ!$A$39:$A$782,$A85,СВЦЭМ!$B$39:$B$782,W$83)+'СЕТ СН'!$H$11+СВЦЭМ!$D$10+'СЕТ СН'!$H$6-'СЕТ СН'!$H$23</f>
        <v>1527.7890170999999</v>
      </c>
      <c r="X85" s="36">
        <f>SUMIFS(СВЦЭМ!$D$39:$D$782,СВЦЭМ!$A$39:$A$782,$A85,СВЦЭМ!$B$39:$B$782,X$83)+'СЕТ СН'!$H$11+СВЦЭМ!$D$10+'СЕТ СН'!$H$6-'СЕТ СН'!$H$23</f>
        <v>1558.9673835399999</v>
      </c>
      <c r="Y85" s="36">
        <f>SUMIFS(СВЦЭМ!$D$39:$D$782,СВЦЭМ!$A$39:$A$782,$A85,СВЦЭМ!$B$39:$B$782,Y$83)+'СЕТ СН'!$H$11+СВЦЭМ!$D$10+'СЕТ СН'!$H$6-'СЕТ СН'!$H$23</f>
        <v>1647.7984261899999</v>
      </c>
    </row>
    <row r="86" spans="1:27" ht="15.75" x14ac:dyDescent="0.2">
      <c r="A86" s="35">
        <f t="shared" ref="A86:A114" si="2">A85+1</f>
        <v>45110</v>
      </c>
      <c r="B86" s="36">
        <f>SUMIFS(СВЦЭМ!$D$39:$D$782,СВЦЭМ!$A$39:$A$782,$A86,СВЦЭМ!$B$39:$B$782,B$83)+'СЕТ СН'!$H$11+СВЦЭМ!$D$10+'СЕТ СН'!$H$6-'СЕТ СН'!$H$23</f>
        <v>1765.2623580699999</v>
      </c>
      <c r="C86" s="36">
        <f>SUMIFS(СВЦЭМ!$D$39:$D$782,СВЦЭМ!$A$39:$A$782,$A86,СВЦЭМ!$B$39:$B$782,C$83)+'СЕТ СН'!$H$11+СВЦЭМ!$D$10+'СЕТ СН'!$H$6-'СЕТ СН'!$H$23</f>
        <v>1831.3507053199999</v>
      </c>
      <c r="D86" s="36">
        <f>SUMIFS(СВЦЭМ!$D$39:$D$782,СВЦЭМ!$A$39:$A$782,$A86,СВЦЭМ!$B$39:$B$782,D$83)+'СЕТ СН'!$H$11+СВЦЭМ!$D$10+'СЕТ СН'!$H$6-'СЕТ СН'!$H$23</f>
        <v>1866.2450073</v>
      </c>
      <c r="E86" s="36">
        <f>SUMIFS(СВЦЭМ!$D$39:$D$782,СВЦЭМ!$A$39:$A$782,$A86,СВЦЭМ!$B$39:$B$782,E$83)+'СЕТ СН'!$H$11+СВЦЭМ!$D$10+'СЕТ СН'!$H$6-'СЕТ СН'!$H$23</f>
        <v>1892.00268026</v>
      </c>
      <c r="F86" s="36">
        <f>SUMIFS(СВЦЭМ!$D$39:$D$782,СВЦЭМ!$A$39:$A$782,$A86,СВЦЭМ!$B$39:$B$782,F$83)+'СЕТ СН'!$H$11+СВЦЭМ!$D$10+'СЕТ СН'!$H$6-'СЕТ СН'!$H$23</f>
        <v>1895.8773347399999</v>
      </c>
      <c r="G86" s="36">
        <f>SUMIFS(СВЦЭМ!$D$39:$D$782,СВЦЭМ!$A$39:$A$782,$A86,СВЦЭМ!$B$39:$B$782,G$83)+'СЕТ СН'!$H$11+СВЦЭМ!$D$10+'СЕТ СН'!$H$6-'СЕТ СН'!$H$23</f>
        <v>1882.59400347</v>
      </c>
      <c r="H86" s="36">
        <f>SUMIFS(СВЦЭМ!$D$39:$D$782,СВЦЭМ!$A$39:$A$782,$A86,СВЦЭМ!$B$39:$B$782,H$83)+'СЕТ СН'!$H$11+СВЦЭМ!$D$10+'СЕТ СН'!$H$6-'СЕТ СН'!$H$23</f>
        <v>1802.8300125799999</v>
      </c>
      <c r="I86" s="36">
        <f>SUMIFS(СВЦЭМ!$D$39:$D$782,СВЦЭМ!$A$39:$A$782,$A86,СВЦЭМ!$B$39:$B$782,I$83)+'СЕТ СН'!$H$11+СВЦЭМ!$D$10+'СЕТ СН'!$H$6-'СЕТ СН'!$H$23</f>
        <v>1694.6735781</v>
      </c>
      <c r="J86" s="36">
        <f>SUMIFS(СВЦЭМ!$D$39:$D$782,СВЦЭМ!$A$39:$A$782,$A86,СВЦЭМ!$B$39:$B$782,J$83)+'СЕТ СН'!$H$11+СВЦЭМ!$D$10+'СЕТ СН'!$H$6-'СЕТ СН'!$H$23</f>
        <v>1607.83666195</v>
      </c>
      <c r="K86" s="36">
        <f>SUMIFS(СВЦЭМ!$D$39:$D$782,СВЦЭМ!$A$39:$A$782,$A86,СВЦЭМ!$B$39:$B$782,K$83)+'СЕТ СН'!$H$11+СВЦЭМ!$D$10+'СЕТ СН'!$H$6-'СЕТ СН'!$H$23</f>
        <v>1537.7040951899999</v>
      </c>
      <c r="L86" s="36">
        <f>SUMIFS(СВЦЭМ!$D$39:$D$782,СВЦЭМ!$A$39:$A$782,$A86,СВЦЭМ!$B$39:$B$782,L$83)+'СЕТ СН'!$H$11+СВЦЭМ!$D$10+'СЕТ СН'!$H$6-'СЕТ СН'!$H$23</f>
        <v>1561.78197019</v>
      </c>
      <c r="M86" s="36">
        <f>SUMIFS(СВЦЭМ!$D$39:$D$782,СВЦЭМ!$A$39:$A$782,$A86,СВЦЭМ!$B$39:$B$782,M$83)+'СЕТ СН'!$H$11+СВЦЭМ!$D$10+'СЕТ СН'!$H$6-'СЕТ СН'!$H$23</f>
        <v>1545.4533652299999</v>
      </c>
      <c r="N86" s="36">
        <f>SUMIFS(СВЦЭМ!$D$39:$D$782,СВЦЭМ!$A$39:$A$782,$A86,СВЦЭМ!$B$39:$B$782,N$83)+'СЕТ СН'!$H$11+СВЦЭМ!$D$10+'СЕТ СН'!$H$6-'СЕТ СН'!$H$23</f>
        <v>1549.0885838699999</v>
      </c>
      <c r="O86" s="36">
        <f>SUMIFS(СВЦЭМ!$D$39:$D$782,СВЦЭМ!$A$39:$A$782,$A86,СВЦЭМ!$B$39:$B$782,O$83)+'СЕТ СН'!$H$11+СВЦЭМ!$D$10+'СЕТ СН'!$H$6-'СЕТ СН'!$H$23</f>
        <v>1539.6355373700001</v>
      </c>
      <c r="P86" s="36">
        <f>SUMIFS(СВЦЭМ!$D$39:$D$782,СВЦЭМ!$A$39:$A$782,$A86,СВЦЭМ!$B$39:$B$782,P$83)+'СЕТ СН'!$H$11+СВЦЭМ!$D$10+'СЕТ СН'!$H$6-'СЕТ СН'!$H$23</f>
        <v>1545.92654363</v>
      </c>
      <c r="Q86" s="36">
        <f>SUMIFS(СВЦЭМ!$D$39:$D$782,СВЦЭМ!$A$39:$A$782,$A86,СВЦЭМ!$B$39:$B$782,Q$83)+'СЕТ СН'!$H$11+СВЦЭМ!$D$10+'СЕТ СН'!$H$6-'СЕТ СН'!$H$23</f>
        <v>1563.2239619899999</v>
      </c>
      <c r="R86" s="36">
        <f>SUMIFS(СВЦЭМ!$D$39:$D$782,СВЦЭМ!$A$39:$A$782,$A86,СВЦЭМ!$B$39:$B$782,R$83)+'СЕТ СН'!$H$11+СВЦЭМ!$D$10+'СЕТ СН'!$H$6-'СЕТ СН'!$H$23</f>
        <v>1572.40373537</v>
      </c>
      <c r="S86" s="36">
        <f>SUMIFS(СВЦЭМ!$D$39:$D$782,СВЦЭМ!$A$39:$A$782,$A86,СВЦЭМ!$B$39:$B$782,S$83)+'СЕТ СН'!$H$11+СВЦЭМ!$D$10+'СЕТ СН'!$H$6-'СЕТ СН'!$H$23</f>
        <v>1575.7818071699999</v>
      </c>
      <c r="T86" s="36">
        <f>SUMIFS(СВЦЭМ!$D$39:$D$782,СВЦЭМ!$A$39:$A$782,$A86,СВЦЭМ!$B$39:$B$782,T$83)+'СЕТ СН'!$H$11+СВЦЭМ!$D$10+'СЕТ СН'!$H$6-'СЕТ СН'!$H$23</f>
        <v>1591.17152874</v>
      </c>
      <c r="U86" s="36">
        <f>SUMIFS(СВЦЭМ!$D$39:$D$782,СВЦЭМ!$A$39:$A$782,$A86,СВЦЭМ!$B$39:$B$782,U$83)+'СЕТ СН'!$H$11+СВЦЭМ!$D$10+'СЕТ СН'!$H$6-'СЕТ СН'!$H$23</f>
        <v>1604.0616154499999</v>
      </c>
      <c r="V86" s="36">
        <f>SUMIFS(СВЦЭМ!$D$39:$D$782,СВЦЭМ!$A$39:$A$782,$A86,СВЦЭМ!$B$39:$B$782,V$83)+'СЕТ СН'!$H$11+СВЦЭМ!$D$10+'СЕТ СН'!$H$6-'СЕТ СН'!$H$23</f>
        <v>1599.84828027</v>
      </c>
      <c r="W86" s="36">
        <f>SUMIFS(СВЦЭМ!$D$39:$D$782,СВЦЭМ!$A$39:$A$782,$A86,СВЦЭМ!$B$39:$B$782,W$83)+'СЕТ СН'!$H$11+СВЦЭМ!$D$10+'СЕТ СН'!$H$6-'СЕТ СН'!$H$23</f>
        <v>1599.58553413</v>
      </c>
      <c r="X86" s="36">
        <f>SUMIFS(СВЦЭМ!$D$39:$D$782,СВЦЭМ!$A$39:$A$782,$A86,СВЦЭМ!$B$39:$B$782,X$83)+'СЕТ СН'!$H$11+СВЦЭМ!$D$10+'СЕТ СН'!$H$6-'СЕТ СН'!$H$23</f>
        <v>1628.2407889900001</v>
      </c>
      <c r="Y86" s="36">
        <f>SUMIFS(СВЦЭМ!$D$39:$D$782,СВЦЭМ!$A$39:$A$782,$A86,СВЦЭМ!$B$39:$B$782,Y$83)+'СЕТ СН'!$H$11+СВЦЭМ!$D$10+'СЕТ СН'!$H$6-'СЕТ СН'!$H$23</f>
        <v>1705.42497905</v>
      </c>
    </row>
    <row r="87" spans="1:27" ht="15.75" x14ac:dyDescent="0.2">
      <c r="A87" s="35">
        <f t="shared" si="2"/>
        <v>45111</v>
      </c>
      <c r="B87" s="36">
        <f>SUMIFS(СВЦЭМ!$D$39:$D$782,СВЦЭМ!$A$39:$A$782,$A87,СВЦЭМ!$B$39:$B$782,B$83)+'СЕТ СН'!$H$11+СВЦЭМ!$D$10+'СЕТ СН'!$H$6-'СЕТ СН'!$H$23</f>
        <v>1855.80984414</v>
      </c>
      <c r="C87" s="36">
        <f>SUMIFS(СВЦЭМ!$D$39:$D$782,СВЦЭМ!$A$39:$A$782,$A87,СВЦЭМ!$B$39:$B$782,C$83)+'СЕТ СН'!$H$11+СВЦЭМ!$D$10+'СЕТ СН'!$H$6-'СЕТ СН'!$H$23</f>
        <v>1921.0320586299999</v>
      </c>
      <c r="D87" s="36">
        <f>SUMIFS(СВЦЭМ!$D$39:$D$782,СВЦЭМ!$A$39:$A$782,$A87,СВЦЭМ!$B$39:$B$782,D$83)+'СЕТ СН'!$H$11+СВЦЭМ!$D$10+'СЕТ СН'!$H$6-'СЕТ СН'!$H$23</f>
        <v>1932.45680143</v>
      </c>
      <c r="E87" s="36">
        <f>SUMIFS(СВЦЭМ!$D$39:$D$782,СВЦЭМ!$A$39:$A$782,$A87,СВЦЭМ!$B$39:$B$782,E$83)+'СЕТ СН'!$H$11+СВЦЭМ!$D$10+'СЕТ СН'!$H$6-'СЕТ СН'!$H$23</f>
        <v>1947.75539331</v>
      </c>
      <c r="F87" s="36">
        <f>SUMIFS(СВЦЭМ!$D$39:$D$782,СВЦЭМ!$A$39:$A$782,$A87,СВЦЭМ!$B$39:$B$782,F$83)+'СЕТ СН'!$H$11+СВЦЭМ!$D$10+'СЕТ СН'!$H$6-'СЕТ СН'!$H$23</f>
        <v>1939.0800857300001</v>
      </c>
      <c r="G87" s="36">
        <f>SUMIFS(СВЦЭМ!$D$39:$D$782,СВЦЭМ!$A$39:$A$782,$A87,СВЦЭМ!$B$39:$B$782,G$83)+'СЕТ СН'!$H$11+СВЦЭМ!$D$10+'СЕТ СН'!$H$6-'СЕТ СН'!$H$23</f>
        <v>1886.8873529099999</v>
      </c>
      <c r="H87" s="36">
        <f>SUMIFS(СВЦЭМ!$D$39:$D$782,СВЦЭМ!$A$39:$A$782,$A87,СВЦЭМ!$B$39:$B$782,H$83)+'СЕТ СН'!$H$11+СВЦЭМ!$D$10+'СЕТ СН'!$H$6-'СЕТ СН'!$H$23</f>
        <v>1856.14861038</v>
      </c>
      <c r="I87" s="36">
        <f>SUMIFS(СВЦЭМ!$D$39:$D$782,СВЦЭМ!$A$39:$A$782,$A87,СВЦЭМ!$B$39:$B$782,I$83)+'СЕТ СН'!$H$11+СВЦЭМ!$D$10+'СЕТ СН'!$H$6-'СЕТ СН'!$H$23</f>
        <v>1757.58833228</v>
      </c>
      <c r="J87" s="36">
        <f>SUMIFS(СВЦЭМ!$D$39:$D$782,СВЦЭМ!$A$39:$A$782,$A87,СВЦЭМ!$B$39:$B$782,J$83)+'СЕТ СН'!$H$11+СВЦЭМ!$D$10+'СЕТ СН'!$H$6-'СЕТ СН'!$H$23</f>
        <v>1671.2343729500001</v>
      </c>
      <c r="K87" s="36">
        <f>SUMIFS(СВЦЭМ!$D$39:$D$782,СВЦЭМ!$A$39:$A$782,$A87,СВЦЭМ!$B$39:$B$782,K$83)+'СЕТ СН'!$H$11+СВЦЭМ!$D$10+'СЕТ СН'!$H$6-'СЕТ СН'!$H$23</f>
        <v>1654.3936958300001</v>
      </c>
      <c r="L87" s="36">
        <f>SUMIFS(СВЦЭМ!$D$39:$D$782,СВЦЭМ!$A$39:$A$782,$A87,СВЦЭМ!$B$39:$B$782,L$83)+'СЕТ СН'!$H$11+СВЦЭМ!$D$10+'СЕТ СН'!$H$6-'СЕТ СН'!$H$23</f>
        <v>1634.85308046</v>
      </c>
      <c r="M87" s="36">
        <f>SUMIFS(СВЦЭМ!$D$39:$D$782,СВЦЭМ!$A$39:$A$782,$A87,СВЦЭМ!$B$39:$B$782,M$83)+'СЕТ СН'!$H$11+СВЦЭМ!$D$10+'СЕТ СН'!$H$6-'СЕТ СН'!$H$23</f>
        <v>1626.9051012699999</v>
      </c>
      <c r="N87" s="36">
        <f>SUMIFS(СВЦЭМ!$D$39:$D$782,СВЦЭМ!$A$39:$A$782,$A87,СВЦЭМ!$B$39:$B$782,N$83)+'СЕТ СН'!$H$11+СВЦЭМ!$D$10+'СЕТ СН'!$H$6-'СЕТ СН'!$H$23</f>
        <v>1641.4607926599999</v>
      </c>
      <c r="O87" s="36">
        <f>SUMIFS(СВЦЭМ!$D$39:$D$782,СВЦЭМ!$A$39:$A$782,$A87,СВЦЭМ!$B$39:$B$782,O$83)+'СЕТ СН'!$H$11+СВЦЭМ!$D$10+'СЕТ СН'!$H$6-'СЕТ СН'!$H$23</f>
        <v>1641.90276006</v>
      </c>
      <c r="P87" s="36">
        <f>SUMIFS(СВЦЭМ!$D$39:$D$782,СВЦЭМ!$A$39:$A$782,$A87,СВЦЭМ!$B$39:$B$782,P$83)+'СЕТ СН'!$H$11+СВЦЭМ!$D$10+'СЕТ СН'!$H$6-'СЕТ СН'!$H$23</f>
        <v>1642.1473571399999</v>
      </c>
      <c r="Q87" s="36">
        <f>SUMIFS(СВЦЭМ!$D$39:$D$782,СВЦЭМ!$A$39:$A$782,$A87,СВЦЭМ!$B$39:$B$782,Q$83)+'СЕТ СН'!$H$11+СВЦЭМ!$D$10+'СЕТ СН'!$H$6-'СЕТ СН'!$H$23</f>
        <v>1641.1183785000001</v>
      </c>
      <c r="R87" s="36">
        <f>SUMIFS(СВЦЭМ!$D$39:$D$782,СВЦЭМ!$A$39:$A$782,$A87,СВЦЭМ!$B$39:$B$782,R$83)+'СЕТ СН'!$H$11+СВЦЭМ!$D$10+'СЕТ СН'!$H$6-'СЕТ СН'!$H$23</f>
        <v>1645.71592012</v>
      </c>
      <c r="S87" s="36">
        <f>SUMIFS(СВЦЭМ!$D$39:$D$782,СВЦЭМ!$A$39:$A$782,$A87,СВЦЭМ!$B$39:$B$782,S$83)+'СЕТ СН'!$H$11+СВЦЭМ!$D$10+'СЕТ СН'!$H$6-'СЕТ СН'!$H$23</f>
        <v>1651.2941293599999</v>
      </c>
      <c r="T87" s="36">
        <f>SUMIFS(СВЦЭМ!$D$39:$D$782,СВЦЭМ!$A$39:$A$782,$A87,СВЦЭМ!$B$39:$B$782,T$83)+'СЕТ СН'!$H$11+СВЦЭМ!$D$10+'СЕТ СН'!$H$6-'СЕТ СН'!$H$23</f>
        <v>1644.4862983400001</v>
      </c>
      <c r="U87" s="36">
        <f>SUMIFS(СВЦЭМ!$D$39:$D$782,СВЦЭМ!$A$39:$A$782,$A87,СВЦЭМ!$B$39:$B$782,U$83)+'СЕТ СН'!$H$11+СВЦЭМ!$D$10+'СЕТ СН'!$H$6-'СЕТ СН'!$H$23</f>
        <v>1639.71994092</v>
      </c>
      <c r="V87" s="36">
        <f>SUMIFS(СВЦЭМ!$D$39:$D$782,СВЦЭМ!$A$39:$A$782,$A87,СВЦЭМ!$B$39:$B$782,V$83)+'СЕТ СН'!$H$11+СВЦЭМ!$D$10+'СЕТ СН'!$H$6-'СЕТ СН'!$H$23</f>
        <v>1618.8648792399999</v>
      </c>
      <c r="W87" s="36">
        <f>SUMIFS(СВЦЭМ!$D$39:$D$782,СВЦЭМ!$A$39:$A$782,$A87,СВЦЭМ!$B$39:$B$782,W$83)+'СЕТ СН'!$H$11+СВЦЭМ!$D$10+'СЕТ СН'!$H$6-'СЕТ СН'!$H$23</f>
        <v>1599.8009383900001</v>
      </c>
      <c r="X87" s="36">
        <f>SUMIFS(СВЦЭМ!$D$39:$D$782,СВЦЭМ!$A$39:$A$782,$A87,СВЦЭМ!$B$39:$B$782,X$83)+'СЕТ СН'!$H$11+СВЦЭМ!$D$10+'СЕТ СН'!$H$6-'СЕТ СН'!$H$23</f>
        <v>1644.8881787299999</v>
      </c>
      <c r="Y87" s="36">
        <f>SUMIFS(СВЦЭМ!$D$39:$D$782,СВЦЭМ!$A$39:$A$782,$A87,СВЦЭМ!$B$39:$B$782,Y$83)+'СЕТ СН'!$H$11+СВЦЭМ!$D$10+'СЕТ СН'!$H$6-'СЕТ СН'!$H$23</f>
        <v>1685.8175839099999</v>
      </c>
    </row>
    <row r="88" spans="1:27" ht="15.75" x14ac:dyDescent="0.2">
      <c r="A88" s="35">
        <f t="shared" si="2"/>
        <v>45112</v>
      </c>
      <c r="B88" s="36">
        <f>SUMIFS(СВЦЭМ!$D$39:$D$782,СВЦЭМ!$A$39:$A$782,$A88,СВЦЭМ!$B$39:$B$782,B$83)+'СЕТ СН'!$H$11+СВЦЭМ!$D$10+'СЕТ СН'!$H$6-'СЕТ СН'!$H$23</f>
        <v>1656.37605994</v>
      </c>
      <c r="C88" s="36">
        <f>SUMIFS(СВЦЭМ!$D$39:$D$782,СВЦЭМ!$A$39:$A$782,$A88,СВЦЭМ!$B$39:$B$782,C$83)+'СЕТ СН'!$H$11+СВЦЭМ!$D$10+'СЕТ СН'!$H$6-'СЕТ СН'!$H$23</f>
        <v>1711.9237575</v>
      </c>
      <c r="D88" s="36">
        <f>SUMIFS(СВЦЭМ!$D$39:$D$782,СВЦЭМ!$A$39:$A$782,$A88,СВЦЭМ!$B$39:$B$782,D$83)+'СЕТ СН'!$H$11+СВЦЭМ!$D$10+'СЕТ СН'!$H$6-'СЕТ СН'!$H$23</f>
        <v>1815.28084825</v>
      </c>
      <c r="E88" s="36">
        <f>SUMIFS(СВЦЭМ!$D$39:$D$782,СВЦЭМ!$A$39:$A$782,$A88,СВЦЭМ!$B$39:$B$782,E$83)+'СЕТ СН'!$H$11+СВЦЭМ!$D$10+'СЕТ СН'!$H$6-'СЕТ СН'!$H$23</f>
        <v>1818.02145182</v>
      </c>
      <c r="F88" s="36">
        <f>SUMIFS(СВЦЭМ!$D$39:$D$782,СВЦЭМ!$A$39:$A$782,$A88,СВЦЭМ!$B$39:$B$782,F$83)+'СЕТ СН'!$H$11+СВЦЭМ!$D$10+'СЕТ СН'!$H$6-'СЕТ СН'!$H$23</f>
        <v>1813.8784769900001</v>
      </c>
      <c r="G88" s="36">
        <f>SUMIFS(СВЦЭМ!$D$39:$D$782,СВЦЭМ!$A$39:$A$782,$A88,СВЦЭМ!$B$39:$B$782,G$83)+'СЕТ СН'!$H$11+СВЦЭМ!$D$10+'СЕТ СН'!$H$6-'СЕТ СН'!$H$23</f>
        <v>1808.71715251</v>
      </c>
      <c r="H88" s="36">
        <f>SUMIFS(СВЦЭМ!$D$39:$D$782,СВЦЭМ!$A$39:$A$782,$A88,СВЦЭМ!$B$39:$B$782,H$83)+'СЕТ СН'!$H$11+СВЦЭМ!$D$10+'СЕТ СН'!$H$6-'СЕТ СН'!$H$23</f>
        <v>1764.16760542</v>
      </c>
      <c r="I88" s="36">
        <f>SUMIFS(СВЦЭМ!$D$39:$D$782,СВЦЭМ!$A$39:$A$782,$A88,СВЦЭМ!$B$39:$B$782,I$83)+'СЕТ СН'!$H$11+СВЦЭМ!$D$10+'СЕТ СН'!$H$6-'СЕТ СН'!$H$23</f>
        <v>1703.02287325</v>
      </c>
      <c r="J88" s="36">
        <f>SUMIFS(СВЦЭМ!$D$39:$D$782,СВЦЭМ!$A$39:$A$782,$A88,СВЦЭМ!$B$39:$B$782,J$83)+'СЕТ СН'!$H$11+СВЦЭМ!$D$10+'СЕТ СН'!$H$6-'СЕТ СН'!$H$23</f>
        <v>1627.0545987200001</v>
      </c>
      <c r="K88" s="36">
        <f>SUMIFS(СВЦЭМ!$D$39:$D$782,СВЦЭМ!$A$39:$A$782,$A88,СВЦЭМ!$B$39:$B$782,K$83)+'СЕТ СН'!$H$11+СВЦЭМ!$D$10+'СЕТ СН'!$H$6-'СЕТ СН'!$H$23</f>
        <v>1564.32257076</v>
      </c>
      <c r="L88" s="36">
        <f>SUMIFS(СВЦЭМ!$D$39:$D$782,СВЦЭМ!$A$39:$A$782,$A88,СВЦЭМ!$B$39:$B$782,L$83)+'СЕТ СН'!$H$11+СВЦЭМ!$D$10+'СЕТ СН'!$H$6-'СЕТ СН'!$H$23</f>
        <v>1528.94716612</v>
      </c>
      <c r="M88" s="36">
        <f>SUMIFS(СВЦЭМ!$D$39:$D$782,СВЦЭМ!$A$39:$A$782,$A88,СВЦЭМ!$B$39:$B$782,M$83)+'СЕТ СН'!$H$11+СВЦЭМ!$D$10+'СЕТ СН'!$H$6-'СЕТ СН'!$H$23</f>
        <v>1501.6888160599999</v>
      </c>
      <c r="N88" s="36">
        <f>SUMIFS(СВЦЭМ!$D$39:$D$782,СВЦЭМ!$A$39:$A$782,$A88,СВЦЭМ!$B$39:$B$782,N$83)+'СЕТ СН'!$H$11+СВЦЭМ!$D$10+'СЕТ СН'!$H$6-'СЕТ СН'!$H$23</f>
        <v>1518.3643522299999</v>
      </c>
      <c r="O88" s="36">
        <f>SUMIFS(СВЦЭМ!$D$39:$D$782,СВЦЭМ!$A$39:$A$782,$A88,СВЦЭМ!$B$39:$B$782,O$83)+'СЕТ СН'!$H$11+СВЦЭМ!$D$10+'СЕТ СН'!$H$6-'СЕТ СН'!$H$23</f>
        <v>1528.1201903599999</v>
      </c>
      <c r="P88" s="36">
        <f>SUMIFS(СВЦЭМ!$D$39:$D$782,СВЦЭМ!$A$39:$A$782,$A88,СВЦЭМ!$B$39:$B$782,P$83)+'СЕТ СН'!$H$11+СВЦЭМ!$D$10+'СЕТ СН'!$H$6-'СЕТ СН'!$H$23</f>
        <v>1530.36028089</v>
      </c>
      <c r="Q88" s="36">
        <f>SUMIFS(СВЦЭМ!$D$39:$D$782,СВЦЭМ!$A$39:$A$782,$A88,СВЦЭМ!$B$39:$B$782,Q$83)+'СЕТ СН'!$H$11+СВЦЭМ!$D$10+'СЕТ СН'!$H$6-'СЕТ СН'!$H$23</f>
        <v>1527.28983014</v>
      </c>
      <c r="R88" s="36">
        <f>SUMIFS(СВЦЭМ!$D$39:$D$782,СВЦЭМ!$A$39:$A$782,$A88,СВЦЭМ!$B$39:$B$782,R$83)+'СЕТ СН'!$H$11+СВЦЭМ!$D$10+'СЕТ СН'!$H$6-'СЕТ СН'!$H$23</f>
        <v>1530.6296651600001</v>
      </c>
      <c r="S88" s="36">
        <f>SUMIFS(СВЦЭМ!$D$39:$D$782,СВЦЭМ!$A$39:$A$782,$A88,СВЦЭМ!$B$39:$B$782,S$83)+'СЕТ СН'!$H$11+СВЦЭМ!$D$10+'СЕТ СН'!$H$6-'СЕТ СН'!$H$23</f>
        <v>1508.5142107699999</v>
      </c>
      <c r="T88" s="36">
        <f>SUMIFS(СВЦЭМ!$D$39:$D$782,СВЦЭМ!$A$39:$A$782,$A88,СВЦЭМ!$B$39:$B$782,T$83)+'СЕТ СН'!$H$11+СВЦЭМ!$D$10+'СЕТ СН'!$H$6-'СЕТ СН'!$H$23</f>
        <v>1499.0257443</v>
      </c>
      <c r="U88" s="36">
        <f>SUMIFS(СВЦЭМ!$D$39:$D$782,СВЦЭМ!$A$39:$A$782,$A88,СВЦЭМ!$B$39:$B$782,U$83)+'СЕТ СН'!$H$11+СВЦЭМ!$D$10+'СЕТ СН'!$H$6-'СЕТ СН'!$H$23</f>
        <v>1502.6638713699999</v>
      </c>
      <c r="V88" s="36">
        <f>SUMIFS(СВЦЭМ!$D$39:$D$782,СВЦЭМ!$A$39:$A$782,$A88,СВЦЭМ!$B$39:$B$782,V$83)+'СЕТ СН'!$H$11+СВЦЭМ!$D$10+'СЕТ СН'!$H$6-'СЕТ СН'!$H$23</f>
        <v>1512.4098969500001</v>
      </c>
      <c r="W88" s="36">
        <f>SUMIFS(СВЦЭМ!$D$39:$D$782,СВЦЭМ!$A$39:$A$782,$A88,СВЦЭМ!$B$39:$B$782,W$83)+'СЕТ СН'!$H$11+СВЦЭМ!$D$10+'СЕТ СН'!$H$6-'СЕТ СН'!$H$23</f>
        <v>1509.3696048300001</v>
      </c>
      <c r="X88" s="36">
        <f>SUMIFS(СВЦЭМ!$D$39:$D$782,СВЦЭМ!$A$39:$A$782,$A88,СВЦЭМ!$B$39:$B$782,X$83)+'СЕТ СН'!$H$11+СВЦЭМ!$D$10+'СЕТ СН'!$H$6-'СЕТ СН'!$H$23</f>
        <v>1549.1966518199999</v>
      </c>
      <c r="Y88" s="36">
        <f>SUMIFS(СВЦЭМ!$D$39:$D$782,СВЦЭМ!$A$39:$A$782,$A88,СВЦЭМ!$B$39:$B$782,Y$83)+'СЕТ СН'!$H$11+СВЦЭМ!$D$10+'СЕТ СН'!$H$6-'СЕТ СН'!$H$23</f>
        <v>1629.2335870300001</v>
      </c>
    </row>
    <row r="89" spans="1:27" ht="15.75" x14ac:dyDescent="0.2">
      <c r="A89" s="35">
        <f t="shared" si="2"/>
        <v>45113</v>
      </c>
      <c r="B89" s="36">
        <f>SUMIFS(СВЦЭМ!$D$39:$D$782,СВЦЭМ!$A$39:$A$782,$A89,СВЦЭМ!$B$39:$B$782,B$83)+'СЕТ СН'!$H$11+СВЦЭМ!$D$10+'СЕТ СН'!$H$6-'СЕТ СН'!$H$23</f>
        <v>1721.1573234099999</v>
      </c>
      <c r="C89" s="36">
        <f>SUMIFS(СВЦЭМ!$D$39:$D$782,СВЦЭМ!$A$39:$A$782,$A89,СВЦЭМ!$B$39:$B$782,C$83)+'СЕТ СН'!$H$11+СВЦЭМ!$D$10+'СЕТ СН'!$H$6-'СЕТ СН'!$H$23</f>
        <v>1767.03774608</v>
      </c>
      <c r="D89" s="36">
        <f>SUMIFS(СВЦЭМ!$D$39:$D$782,СВЦЭМ!$A$39:$A$782,$A89,СВЦЭМ!$B$39:$B$782,D$83)+'СЕТ СН'!$H$11+СВЦЭМ!$D$10+'СЕТ СН'!$H$6-'СЕТ СН'!$H$23</f>
        <v>1790.92294745</v>
      </c>
      <c r="E89" s="36">
        <f>SUMIFS(СВЦЭМ!$D$39:$D$782,СВЦЭМ!$A$39:$A$782,$A89,СВЦЭМ!$B$39:$B$782,E$83)+'СЕТ СН'!$H$11+СВЦЭМ!$D$10+'СЕТ СН'!$H$6-'СЕТ СН'!$H$23</f>
        <v>1793.51251766</v>
      </c>
      <c r="F89" s="36">
        <f>SUMIFS(СВЦЭМ!$D$39:$D$782,СВЦЭМ!$A$39:$A$782,$A89,СВЦЭМ!$B$39:$B$782,F$83)+'СЕТ СН'!$H$11+СВЦЭМ!$D$10+'СЕТ СН'!$H$6-'СЕТ СН'!$H$23</f>
        <v>1786.1520103400001</v>
      </c>
      <c r="G89" s="36">
        <f>SUMIFS(СВЦЭМ!$D$39:$D$782,СВЦЭМ!$A$39:$A$782,$A89,СВЦЭМ!$B$39:$B$782,G$83)+'СЕТ СН'!$H$11+СВЦЭМ!$D$10+'СЕТ СН'!$H$6-'СЕТ СН'!$H$23</f>
        <v>1769.1392183799999</v>
      </c>
      <c r="H89" s="36">
        <f>SUMIFS(СВЦЭМ!$D$39:$D$782,СВЦЭМ!$A$39:$A$782,$A89,СВЦЭМ!$B$39:$B$782,H$83)+'СЕТ СН'!$H$11+СВЦЭМ!$D$10+'СЕТ СН'!$H$6-'СЕТ СН'!$H$23</f>
        <v>1733.1868984</v>
      </c>
      <c r="I89" s="36">
        <f>SUMIFS(СВЦЭМ!$D$39:$D$782,СВЦЭМ!$A$39:$A$782,$A89,СВЦЭМ!$B$39:$B$782,I$83)+'СЕТ СН'!$H$11+СВЦЭМ!$D$10+'СЕТ СН'!$H$6-'СЕТ СН'!$H$23</f>
        <v>1638.7685897900001</v>
      </c>
      <c r="J89" s="36">
        <f>SUMIFS(СВЦЭМ!$D$39:$D$782,СВЦЭМ!$A$39:$A$782,$A89,СВЦЭМ!$B$39:$B$782,J$83)+'СЕТ СН'!$H$11+СВЦЭМ!$D$10+'СЕТ СН'!$H$6-'СЕТ СН'!$H$23</f>
        <v>1561.05239925</v>
      </c>
      <c r="K89" s="36">
        <f>SUMIFS(СВЦЭМ!$D$39:$D$782,СВЦЭМ!$A$39:$A$782,$A89,СВЦЭМ!$B$39:$B$782,K$83)+'СЕТ СН'!$H$11+СВЦЭМ!$D$10+'СЕТ СН'!$H$6-'СЕТ СН'!$H$23</f>
        <v>1522.2519921200001</v>
      </c>
      <c r="L89" s="36">
        <f>SUMIFS(СВЦЭМ!$D$39:$D$782,СВЦЭМ!$A$39:$A$782,$A89,СВЦЭМ!$B$39:$B$782,L$83)+'СЕТ СН'!$H$11+СВЦЭМ!$D$10+'СЕТ СН'!$H$6-'СЕТ СН'!$H$23</f>
        <v>1519.7295910099999</v>
      </c>
      <c r="M89" s="36">
        <f>SUMIFS(СВЦЭМ!$D$39:$D$782,СВЦЭМ!$A$39:$A$782,$A89,СВЦЭМ!$B$39:$B$782,M$83)+'СЕТ СН'!$H$11+СВЦЭМ!$D$10+'СЕТ СН'!$H$6-'СЕТ СН'!$H$23</f>
        <v>1535.48659914</v>
      </c>
      <c r="N89" s="36">
        <f>SUMIFS(СВЦЭМ!$D$39:$D$782,СВЦЭМ!$A$39:$A$782,$A89,СВЦЭМ!$B$39:$B$782,N$83)+'СЕТ СН'!$H$11+СВЦЭМ!$D$10+'СЕТ СН'!$H$6-'СЕТ СН'!$H$23</f>
        <v>1538.2889414900001</v>
      </c>
      <c r="O89" s="36">
        <f>SUMIFS(СВЦЭМ!$D$39:$D$782,СВЦЭМ!$A$39:$A$782,$A89,СВЦЭМ!$B$39:$B$782,O$83)+'СЕТ СН'!$H$11+СВЦЭМ!$D$10+'СЕТ СН'!$H$6-'СЕТ СН'!$H$23</f>
        <v>1544.6404372699999</v>
      </c>
      <c r="P89" s="36">
        <f>SUMIFS(СВЦЭМ!$D$39:$D$782,СВЦЭМ!$A$39:$A$782,$A89,СВЦЭМ!$B$39:$B$782,P$83)+'СЕТ СН'!$H$11+СВЦЭМ!$D$10+'СЕТ СН'!$H$6-'СЕТ СН'!$H$23</f>
        <v>1555.2199005299999</v>
      </c>
      <c r="Q89" s="36">
        <f>SUMIFS(СВЦЭМ!$D$39:$D$782,СВЦЭМ!$A$39:$A$782,$A89,СВЦЭМ!$B$39:$B$782,Q$83)+'СЕТ СН'!$H$11+СВЦЭМ!$D$10+'СЕТ СН'!$H$6-'СЕТ СН'!$H$23</f>
        <v>1559.6379763800001</v>
      </c>
      <c r="R89" s="36">
        <f>SUMIFS(СВЦЭМ!$D$39:$D$782,СВЦЭМ!$A$39:$A$782,$A89,СВЦЭМ!$B$39:$B$782,R$83)+'СЕТ СН'!$H$11+СВЦЭМ!$D$10+'СЕТ СН'!$H$6-'СЕТ СН'!$H$23</f>
        <v>1547.29018946</v>
      </c>
      <c r="S89" s="36">
        <f>SUMIFS(СВЦЭМ!$D$39:$D$782,СВЦЭМ!$A$39:$A$782,$A89,СВЦЭМ!$B$39:$B$782,S$83)+'СЕТ СН'!$H$11+СВЦЭМ!$D$10+'СЕТ СН'!$H$6-'СЕТ СН'!$H$23</f>
        <v>1543.8441719499999</v>
      </c>
      <c r="T89" s="36">
        <f>SUMIFS(СВЦЭМ!$D$39:$D$782,СВЦЭМ!$A$39:$A$782,$A89,СВЦЭМ!$B$39:$B$782,T$83)+'СЕТ СН'!$H$11+СВЦЭМ!$D$10+'СЕТ СН'!$H$6-'СЕТ СН'!$H$23</f>
        <v>1549.05965077</v>
      </c>
      <c r="U89" s="36">
        <f>SUMIFS(СВЦЭМ!$D$39:$D$782,СВЦЭМ!$A$39:$A$782,$A89,СВЦЭМ!$B$39:$B$782,U$83)+'СЕТ СН'!$H$11+СВЦЭМ!$D$10+'СЕТ СН'!$H$6-'СЕТ СН'!$H$23</f>
        <v>1530.97237255</v>
      </c>
      <c r="V89" s="36">
        <f>SUMIFS(СВЦЭМ!$D$39:$D$782,СВЦЭМ!$A$39:$A$782,$A89,СВЦЭМ!$B$39:$B$782,V$83)+'СЕТ СН'!$H$11+СВЦЭМ!$D$10+'СЕТ СН'!$H$6-'СЕТ СН'!$H$23</f>
        <v>1537.11231191</v>
      </c>
      <c r="W89" s="36">
        <f>SUMIFS(СВЦЭМ!$D$39:$D$782,СВЦЭМ!$A$39:$A$782,$A89,СВЦЭМ!$B$39:$B$782,W$83)+'СЕТ СН'!$H$11+СВЦЭМ!$D$10+'СЕТ СН'!$H$6-'СЕТ СН'!$H$23</f>
        <v>1532.49675615</v>
      </c>
      <c r="X89" s="36">
        <f>SUMIFS(СВЦЭМ!$D$39:$D$782,СВЦЭМ!$A$39:$A$782,$A89,СВЦЭМ!$B$39:$B$782,X$83)+'СЕТ СН'!$H$11+СВЦЭМ!$D$10+'СЕТ СН'!$H$6-'СЕТ СН'!$H$23</f>
        <v>1619.2996928699999</v>
      </c>
      <c r="Y89" s="36">
        <f>SUMIFS(СВЦЭМ!$D$39:$D$782,СВЦЭМ!$A$39:$A$782,$A89,СВЦЭМ!$B$39:$B$782,Y$83)+'СЕТ СН'!$H$11+СВЦЭМ!$D$10+'СЕТ СН'!$H$6-'СЕТ СН'!$H$23</f>
        <v>1704.01714126</v>
      </c>
    </row>
    <row r="90" spans="1:27" ht="15.75" x14ac:dyDescent="0.2">
      <c r="A90" s="35">
        <f t="shared" si="2"/>
        <v>45114</v>
      </c>
      <c r="B90" s="36">
        <f>SUMIFS(СВЦЭМ!$D$39:$D$782,СВЦЭМ!$A$39:$A$782,$A90,СВЦЭМ!$B$39:$B$782,B$83)+'СЕТ СН'!$H$11+СВЦЭМ!$D$10+'СЕТ СН'!$H$6-'СЕТ СН'!$H$23</f>
        <v>1822.1368885499999</v>
      </c>
      <c r="C90" s="36">
        <f>SUMIFS(СВЦЭМ!$D$39:$D$782,СВЦЭМ!$A$39:$A$782,$A90,СВЦЭМ!$B$39:$B$782,C$83)+'СЕТ СН'!$H$11+СВЦЭМ!$D$10+'СЕТ СН'!$H$6-'СЕТ СН'!$H$23</f>
        <v>1939.7467403999999</v>
      </c>
      <c r="D90" s="36">
        <f>SUMIFS(СВЦЭМ!$D$39:$D$782,СВЦЭМ!$A$39:$A$782,$A90,СВЦЭМ!$B$39:$B$782,D$83)+'СЕТ СН'!$H$11+СВЦЭМ!$D$10+'СЕТ СН'!$H$6-'СЕТ СН'!$H$23</f>
        <v>2074.1447484800001</v>
      </c>
      <c r="E90" s="36">
        <f>SUMIFS(СВЦЭМ!$D$39:$D$782,СВЦЭМ!$A$39:$A$782,$A90,СВЦЭМ!$B$39:$B$782,E$83)+'СЕТ СН'!$H$11+СВЦЭМ!$D$10+'СЕТ СН'!$H$6-'СЕТ СН'!$H$23</f>
        <v>2098.4027038899999</v>
      </c>
      <c r="F90" s="36">
        <f>SUMIFS(СВЦЭМ!$D$39:$D$782,СВЦЭМ!$A$39:$A$782,$A90,СВЦЭМ!$B$39:$B$782,F$83)+'СЕТ СН'!$H$11+СВЦЭМ!$D$10+'СЕТ СН'!$H$6-'СЕТ СН'!$H$23</f>
        <v>2110.30190717</v>
      </c>
      <c r="G90" s="36">
        <f>SUMIFS(СВЦЭМ!$D$39:$D$782,СВЦЭМ!$A$39:$A$782,$A90,СВЦЭМ!$B$39:$B$782,G$83)+'СЕТ СН'!$H$11+СВЦЭМ!$D$10+'СЕТ СН'!$H$6-'СЕТ СН'!$H$23</f>
        <v>2117.3284854799999</v>
      </c>
      <c r="H90" s="36">
        <f>SUMIFS(СВЦЭМ!$D$39:$D$782,СВЦЭМ!$A$39:$A$782,$A90,СВЦЭМ!$B$39:$B$782,H$83)+'СЕТ СН'!$H$11+СВЦЭМ!$D$10+'СЕТ СН'!$H$6-'СЕТ СН'!$H$23</f>
        <v>2083.52432843</v>
      </c>
      <c r="I90" s="36">
        <f>SUMIFS(СВЦЭМ!$D$39:$D$782,СВЦЭМ!$A$39:$A$782,$A90,СВЦЭМ!$B$39:$B$782,I$83)+'СЕТ СН'!$H$11+СВЦЭМ!$D$10+'СЕТ СН'!$H$6-'СЕТ СН'!$H$23</f>
        <v>1953.7217566300001</v>
      </c>
      <c r="J90" s="36">
        <f>SUMIFS(СВЦЭМ!$D$39:$D$782,СВЦЭМ!$A$39:$A$782,$A90,СВЦЭМ!$B$39:$B$782,J$83)+'СЕТ СН'!$H$11+СВЦЭМ!$D$10+'СЕТ СН'!$H$6-'СЕТ СН'!$H$23</f>
        <v>1751.2909525299999</v>
      </c>
      <c r="K90" s="36">
        <f>SUMIFS(СВЦЭМ!$D$39:$D$782,СВЦЭМ!$A$39:$A$782,$A90,СВЦЭМ!$B$39:$B$782,K$83)+'СЕТ СН'!$H$11+СВЦЭМ!$D$10+'СЕТ СН'!$H$6-'СЕТ СН'!$H$23</f>
        <v>1728.2050122799999</v>
      </c>
      <c r="L90" s="36">
        <f>SUMIFS(СВЦЭМ!$D$39:$D$782,СВЦЭМ!$A$39:$A$782,$A90,СВЦЭМ!$B$39:$B$782,L$83)+'СЕТ СН'!$H$11+СВЦЭМ!$D$10+'СЕТ СН'!$H$6-'СЕТ СН'!$H$23</f>
        <v>1708.1999732100001</v>
      </c>
      <c r="M90" s="36">
        <f>SUMIFS(СВЦЭМ!$D$39:$D$782,СВЦЭМ!$A$39:$A$782,$A90,СВЦЭМ!$B$39:$B$782,M$83)+'СЕТ СН'!$H$11+СВЦЭМ!$D$10+'СЕТ СН'!$H$6-'СЕТ СН'!$H$23</f>
        <v>1628.86391671</v>
      </c>
      <c r="N90" s="36">
        <f>SUMIFS(СВЦЭМ!$D$39:$D$782,СВЦЭМ!$A$39:$A$782,$A90,СВЦЭМ!$B$39:$B$782,N$83)+'СЕТ СН'!$H$11+СВЦЭМ!$D$10+'СЕТ СН'!$H$6-'СЕТ СН'!$H$23</f>
        <v>1678.34760076</v>
      </c>
      <c r="O90" s="36">
        <f>SUMIFS(СВЦЭМ!$D$39:$D$782,СВЦЭМ!$A$39:$A$782,$A90,СВЦЭМ!$B$39:$B$782,O$83)+'СЕТ СН'!$H$11+СВЦЭМ!$D$10+'СЕТ СН'!$H$6-'СЕТ СН'!$H$23</f>
        <v>1676.03805704</v>
      </c>
      <c r="P90" s="36">
        <f>SUMIFS(СВЦЭМ!$D$39:$D$782,СВЦЭМ!$A$39:$A$782,$A90,СВЦЭМ!$B$39:$B$782,P$83)+'СЕТ СН'!$H$11+СВЦЭМ!$D$10+'СЕТ СН'!$H$6-'СЕТ СН'!$H$23</f>
        <v>1646.9163052900001</v>
      </c>
      <c r="Q90" s="36">
        <f>SUMIFS(СВЦЭМ!$D$39:$D$782,СВЦЭМ!$A$39:$A$782,$A90,СВЦЭМ!$B$39:$B$782,Q$83)+'СЕТ СН'!$H$11+СВЦЭМ!$D$10+'СЕТ СН'!$H$6-'СЕТ СН'!$H$23</f>
        <v>1690.04805437</v>
      </c>
      <c r="R90" s="36">
        <f>SUMIFS(СВЦЭМ!$D$39:$D$782,СВЦЭМ!$A$39:$A$782,$A90,СВЦЭМ!$B$39:$B$782,R$83)+'СЕТ СН'!$H$11+СВЦЭМ!$D$10+'СЕТ СН'!$H$6-'СЕТ СН'!$H$23</f>
        <v>1698.9410572199999</v>
      </c>
      <c r="S90" s="36">
        <f>SUMIFS(СВЦЭМ!$D$39:$D$782,СВЦЭМ!$A$39:$A$782,$A90,СВЦЭМ!$B$39:$B$782,S$83)+'СЕТ СН'!$H$11+СВЦЭМ!$D$10+'СЕТ СН'!$H$6-'СЕТ СН'!$H$23</f>
        <v>1699.3337664799999</v>
      </c>
      <c r="T90" s="36">
        <f>SUMIFS(СВЦЭМ!$D$39:$D$782,СВЦЭМ!$A$39:$A$782,$A90,СВЦЭМ!$B$39:$B$782,T$83)+'СЕТ СН'!$H$11+СВЦЭМ!$D$10+'СЕТ СН'!$H$6-'СЕТ СН'!$H$23</f>
        <v>1700.5520228099999</v>
      </c>
      <c r="U90" s="36">
        <f>SUMIFS(СВЦЭМ!$D$39:$D$782,СВЦЭМ!$A$39:$A$782,$A90,СВЦЭМ!$B$39:$B$782,U$83)+'СЕТ СН'!$H$11+СВЦЭМ!$D$10+'СЕТ СН'!$H$6-'СЕТ СН'!$H$23</f>
        <v>1718.18306721</v>
      </c>
      <c r="V90" s="36">
        <f>SUMIFS(СВЦЭМ!$D$39:$D$782,СВЦЭМ!$A$39:$A$782,$A90,СВЦЭМ!$B$39:$B$782,V$83)+'СЕТ СН'!$H$11+СВЦЭМ!$D$10+'СЕТ СН'!$H$6-'СЕТ СН'!$H$23</f>
        <v>1740.1830148899999</v>
      </c>
      <c r="W90" s="36">
        <f>SUMIFS(СВЦЭМ!$D$39:$D$782,СВЦЭМ!$A$39:$A$782,$A90,СВЦЭМ!$B$39:$B$782,W$83)+'СЕТ СН'!$H$11+СВЦЭМ!$D$10+'СЕТ СН'!$H$6-'СЕТ СН'!$H$23</f>
        <v>1743.5204807699999</v>
      </c>
      <c r="X90" s="36">
        <f>SUMIFS(СВЦЭМ!$D$39:$D$782,СВЦЭМ!$A$39:$A$782,$A90,СВЦЭМ!$B$39:$B$782,X$83)+'СЕТ СН'!$H$11+СВЦЭМ!$D$10+'СЕТ СН'!$H$6-'СЕТ СН'!$H$23</f>
        <v>1765.0936748199999</v>
      </c>
      <c r="Y90" s="36">
        <f>SUMIFS(СВЦЭМ!$D$39:$D$782,СВЦЭМ!$A$39:$A$782,$A90,СВЦЭМ!$B$39:$B$782,Y$83)+'СЕТ СН'!$H$11+СВЦЭМ!$D$10+'СЕТ СН'!$H$6-'СЕТ СН'!$H$23</f>
        <v>1950.2437465099999</v>
      </c>
    </row>
    <row r="91" spans="1:27" ht="15.75" x14ac:dyDescent="0.2">
      <c r="A91" s="35">
        <f t="shared" si="2"/>
        <v>45115</v>
      </c>
      <c r="B91" s="36">
        <f>SUMIFS(СВЦЭМ!$D$39:$D$782,СВЦЭМ!$A$39:$A$782,$A91,СВЦЭМ!$B$39:$B$782,B$83)+'СЕТ СН'!$H$11+СВЦЭМ!$D$10+'СЕТ СН'!$H$6-'СЕТ СН'!$H$23</f>
        <v>1841.46655276</v>
      </c>
      <c r="C91" s="36">
        <f>SUMIFS(СВЦЭМ!$D$39:$D$782,СВЦЭМ!$A$39:$A$782,$A91,СВЦЭМ!$B$39:$B$782,C$83)+'СЕТ СН'!$H$11+СВЦЭМ!$D$10+'СЕТ СН'!$H$6-'СЕТ СН'!$H$23</f>
        <v>1943.35878886</v>
      </c>
      <c r="D91" s="36">
        <f>SUMIFS(СВЦЭМ!$D$39:$D$782,СВЦЭМ!$A$39:$A$782,$A91,СВЦЭМ!$B$39:$B$782,D$83)+'СЕТ СН'!$H$11+СВЦЭМ!$D$10+'СЕТ СН'!$H$6-'СЕТ СН'!$H$23</f>
        <v>1943.9562005</v>
      </c>
      <c r="E91" s="36">
        <f>SUMIFS(СВЦЭМ!$D$39:$D$782,СВЦЭМ!$A$39:$A$782,$A91,СВЦЭМ!$B$39:$B$782,E$83)+'СЕТ СН'!$H$11+СВЦЭМ!$D$10+'СЕТ СН'!$H$6-'СЕТ СН'!$H$23</f>
        <v>1921.15486422</v>
      </c>
      <c r="F91" s="36">
        <f>SUMIFS(СВЦЭМ!$D$39:$D$782,СВЦЭМ!$A$39:$A$782,$A91,СВЦЭМ!$B$39:$B$782,F$83)+'СЕТ СН'!$H$11+СВЦЭМ!$D$10+'СЕТ СН'!$H$6-'СЕТ СН'!$H$23</f>
        <v>1918.5453813199999</v>
      </c>
      <c r="G91" s="36">
        <f>SUMIFS(СВЦЭМ!$D$39:$D$782,СВЦЭМ!$A$39:$A$782,$A91,СВЦЭМ!$B$39:$B$782,G$83)+'СЕТ СН'!$H$11+СВЦЭМ!$D$10+'СЕТ СН'!$H$6-'СЕТ СН'!$H$23</f>
        <v>1923.25452507</v>
      </c>
      <c r="H91" s="36">
        <f>SUMIFS(СВЦЭМ!$D$39:$D$782,СВЦЭМ!$A$39:$A$782,$A91,СВЦЭМ!$B$39:$B$782,H$83)+'СЕТ СН'!$H$11+СВЦЭМ!$D$10+'СЕТ СН'!$H$6-'СЕТ СН'!$H$23</f>
        <v>1883.26889523</v>
      </c>
      <c r="I91" s="36">
        <f>SUMIFS(СВЦЭМ!$D$39:$D$782,СВЦЭМ!$A$39:$A$782,$A91,СВЦЭМ!$B$39:$B$782,I$83)+'СЕТ СН'!$H$11+СВЦЭМ!$D$10+'СЕТ СН'!$H$6-'СЕТ СН'!$H$23</f>
        <v>1711.22763031</v>
      </c>
      <c r="J91" s="36">
        <f>SUMIFS(СВЦЭМ!$D$39:$D$782,СВЦЭМ!$A$39:$A$782,$A91,СВЦЭМ!$B$39:$B$782,J$83)+'СЕТ СН'!$H$11+СВЦЭМ!$D$10+'СЕТ СН'!$H$6-'СЕТ СН'!$H$23</f>
        <v>1655.49332639</v>
      </c>
      <c r="K91" s="36">
        <f>SUMIFS(СВЦЭМ!$D$39:$D$782,СВЦЭМ!$A$39:$A$782,$A91,СВЦЭМ!$B$39:$B$782,K$83)+'СЕТ СН'!$H$11+СВЦЭМ!$D$10+'СЕТ СН'!$H$6-'СЕТ СН'!$H$23</f>
        <v>1645.14751168</v>
      </c>
      <c r="L91" s="36">
        <f>SUMIFS(СВЦЭМ!$D$39:$D$782,СВЦЭМ!$A$39:$A$782,$A91,СВЦЭМ!$B$39:$B$782,L$83)+'СЕТ СН'!$H$11+СВЦЭМ!$D$10+'СЕТ СН'!$H$6-'СЕТ СН'!$H$23</f>
        <v>1632.5064356799999</v>
      </c>
      <c r="M91" s="36">
        <f>SUMIFS(СВЦЭМ!$D$39:$D$782,СВЦЭМ!$A$39:$A$782,$A91,СВЦЭМ!$B$39:$B$782,M$83)+'СЕТ СН'!$H$11+СВЦЭМ!$D$10+'СЕТ СН'!$H$6-'СЕТ СН'!$H$23</f>
        <v>1639.5740558</v>
      </c>
      <c r="N91" s="36">
        <f>SUMIFS(СВЦЭМ!$D$39:$D$782,СВЦЭМ!$A$39:$A$782,$A91,СВЦЭМ!$B$39:$B$782,N$83)+'СЕТ СН'!$H$11+СВЦЭМ!$D$10+'СЕТ СН'!$H$6-'СЕТ СН'!$H$23</f>
        <v>1639.1284464999999</v>
      </c>
      <c r="O91" s="36">
        <f>SUMIFS(СВЦЭМ!$D$39:$D$782,СВЦЭМ!$A$39:$A$782,$A91,СВЦЭМ!$B$39:$B$782,O$83)+'СЕТ СН'!$H$11+СВЦЭМ!$D$10+'СЕТ СН'!$H$6-'СЕТ СН'!$H$23</f>
        <v>1645.7919041099999</v>
      </c>
      <c r="P91" s="36">
        <f>SUMIFS(СВЦЭМ!$D$39:$D$782,СВЦЭМ!$A$39:$A$782,$A91,СВЦЭМ!$B$39:$B$782,P$83)+'СЕТ СН'!$H$11+СВЦЭМ!$D$10+'СЕТ СН'!$H$6-'СЕТ СН'!$H$23</f>
        <v>1654.33039061</v>
      </c>
      <c r="Q91" s="36">
        <f>SUMIFS(СВЦЭМ!$D$39:$D$782,СВЦЭМ!$A$39:$A$782,$A91,СВЦЭМ!$B$39:$B$782,Q$83)+'СЕТ СН'!$H$11+СВЦЭМ!$D$10+'СЕТ СН'!$H$6-'СЕТ СН'!$H$23</f>
        <v>1654.3778060099999</v>
      </c>
      <c r="R91" s="36">
        <f>SUMIFS(СВЦЭМ!$D$39:$D$782,СВЦЭМ!$A$39:$A$782,$A91,СВЦЭМ!$B$39:$B$782,R$83)+'СЕТ СН'!$H$11+СВЦЭМ!$D$10+'СЕТ СН'!$H$6-'СЕТ СН'!$H$23</f>
        <v>1662.93776901</v>
      </c>
      <c r="S91" s="36">
        <f>SUMIFS(СВЦЭМ!$D$39:$D$782,СВЦЭМ!$A$39:$A$782,$A91,СВЦЭМ!$B$39:$B$782,S$83)+'СЕТ СН'!$H$11+СВЦЭМ!$D$10+'СЕТ СН'!$H$6-'СЕТ СН'!$H$23</f>
        <v>1664.87783874</v>
      </c>
      <c r="T91" s="36">
        <f>SUMIFS(СВЦЭМ!$D$39:$D$782,СВЦЭМ!$A$39:$A$782,$A91,СВЦЭМ!$B$39:$B$782,T$83)+'СЕТ СН'!$H$11+СВЦЭМ!$D$10+'СЕТ СН'!$H$6-'СЕТ СН'!$H$23</f>
        <v>1667.7618088300001</v>
      </c>
      <c r="U91" s="36">
        <f>SUMIFS(СВЦЭМ!$D$39:$D$782,СВЦЭМ!$A$39:$A$782,$A91,СВЦЭМ!$B$39:$B$782,U$83)+'СЕТ СН'!$H$11+СВЦЭМ!$D$10+'СЕТ СН'!$H$6-'СЕТ СН'!$H$23</f>
        <v>1658.8187022899999</v>
      </c>
      <c r="V91" s="36">
        <f>SUMIFS(СВЦЭМ!$D$39:$D$782,СВЦЭМ!$A$39:$A$782,$A91,СВЦЭМ!$B$39:$B$782,V$83)+'СЕТ СН'!$H$11+СВЦЭМ!$D$10+'СЕТ СН'!$H$6-'СЕТ СН'!$H$23</f>
        <v>1673.91207457</v>
      </c>
      <c r="W91" s="36">
        <f>SUMIFS(СВЦЭМ!$D$39:$D$782,СВЦЭМ!$A$39:$A$782,$A91,СВЦЭМ!$B$39:$B$782,W$83)+'СЕТ СН'!$H$11+СВЦЭМ!$D$10+'СЕТ СН'!$H$6-'СЕТ СН'!$H$23</f>
        <v>1686.62633282</v>
      </c>
      <c r="X91" s="36">
        <f>SUMIFS(СВЦЭМ!$D$39:$D$782,СВЦЭМ!$A$39:$A$782,$A91,СВЦЭМ!$B$39:$B$782,X$83)+'СЕТ СН'!$H$11+СВЦЭМ!$D$10+'СЕТ СН'!$H$6-'СЕТ СН'!$H$23</f>
        <v>1743.10485128</v>
      </c>
      <c r="Y91" s="36">
        <f>SUMIFS(СВЦЭМ!$D$39:$D$782,СВЦЭМ!$A$39:$A$782,$A91,СВЦЭМ!$B$39:$B$782,Y$83)+'СЕТ СН'!$H$11+СВЦЭМ!$D$10+'СЕТ СН'!$H$6-'СЕТ СН'!$H$23</f>
        <v>1806.54226862</v>
      </c>
    </row>
    <row r="92" spans="1:27" ht="15.75" x14ac:dyDescent="0.2">
      <c r="A92" s="35">
        <f t="shared" si="2"/>
        <v>45116</v>
      </c>
      <c r="B92" s="36">
        <f>SUMIFS(СВЦЭМ!$D$39:$D$782,СВЦЭМ!$A$39:$A$782,$A92,СВЦЭМ!$B$39:$B$782,B$83)+'СЕТ СН'!$H$11+СВЦЭМ!$D$10+'СЕТ СН'!$H$6-'СЕТ СН'!$H$23</f>
        <v>1758.8348126599999</v>
      </c>
      <c r="C92" s="36">
        <f>SUMIFS(СВЦЭМ!$D$39:$D$782,СВЦЭМ!$A$39:$A$782,$A92,СВЦЭМ!$B$39:$B$782,C$83)+'СЕТ СН'!$H$11+СВЦЭМ!$D$10+'СЕТ СН'!$H$6-'СЕТ СН'!$H$23</f>
        <v>1874.6292550599999</v>
      </c>
      <c r="D92" s="36">
        <f>SUMIFS(СВЦЭМ!$D$39:$D$782,СВЦЭМ!$A$39:$A$782,$A92,СВЦЭМ!$B$39:$B$782,D$83)+'СЕТ СН'!$H$11+СВЦЭМ!$D$10+'СЕТ СН'!$H$6-'СЕТ СН'!$H$23</f>
        <v>1949.3228464599999</v>
      </c>
      <c r="E92" s="36">
        <f>SUMIFS(СВЦЭМ!$D$39:$D$782,СВЦЭМ!$A$39:$A$782,$A92,СВЦЭМ!$B$39:$B$782,E$83)+'СЕТ СН'!$H$11+СВЦЭМ!$D$10+'СЕТ СН'!$H$6-'СЕТ СН'!$H$23</f>
        <v>1942.8441599400001</v>
      </c>
      <c r="F92" s="36">
        <f>SUMIFS(СВЦЭМ!$D$39:$D$782,СВЦЭМ!$A$39:$A$782,$A92,СВЦЭМ!$B$39:$B$782,F$83)+'СЕТ СН'!$H$11+СВЦЭМ!$D$10+'СЕТ СН'!$H$6-'СЕТ СН'!$H$23</f>
        <v>1937.5033696099999</v>
      </c>
      <c r="G92" s="36">
        <f>SUMIFS(СВЦЭМ!$D$39:$D$782,СВЦЭМ!$A$39:$A$782,$A92,СВЦЭМ!$B$39:$B$782,G$83)+'СЕТ СН'!$H$11+СВЦЭМ!$D$10+'СЕТ СН'!$H$6-'СЕТ СН'!$H$23</f>
        <v>1944.25605051</v>
      </c>
      <c r="H92" s="36">
        <f>SUMIFS(СВЦЭМ!$D$39:$D$782,СВЦЭМ!$A$39:$A$782,$A92,СВЦЭМ!$B$39:$B$782,H$83)+'СЕТ СН'!$H$11+СВЦЭМ!$D$10+'СЕТ СН'!$H$6-'СЕТ СН'!$H$23</f>
        <v>1972.0273376600001</v>
      </c>
      <c r="I92" s="36">
        <f>SUMIFS(СВЦЭМ!$D$39:$D$782,СВЦЭМ!$A$39:$A$782,$A92,СВЦЭМ!$B$39:$B$782,I$83)+'СЕТ СН'!$H$11+СВЦЭМ!$D$10+'СЕТ СН'!$H$6-'СЕТ СН'!$H$23</f>
        <v>1867.15787084</v>
      </c>
      <c r="J92" s="36">
        <f>SUMIFS(СВЦЭМ!$D$39:$D$782,СВЦЭМ!$A$39:$A$782,$A92,СВЦЭМ!$B$39:$B$782,J$83)+'СЕТ СН'!$H$11+СВЦЭМ!$D$10+'СЕТ СН'!$H$6-'СЕТ СН'!$H$23</f>
        <v>1779.45386512</v>
      </c>
      <c r="K92" s="36">
        <f>SUMIFS(СВЦЭМ!$D$39:$D$782,СВЦЭМ!$A$39:$A$782,$A92,СВЦЭМ!$B$39:$B$782,K$83)+'СЕТ СН'!$H$11+СВЦЭМ!$D$10+'СЕТ СН'!$H$6-'СЕТ СН'!$H$23</f>
        <v>1674.88742366</v>
      </c>
      <c r="L92" s="36">
        <f>SUMIFS(СВЦЭМ!$D$39:$D$782,СВЦЭМ!$A$39:$A$782,$A92,СВЦЭМ!$B$39:$B$782,L$83)+'СЕТ СН'!$H$11+СВЦЭМ!$D$10+'СЕТ СН'!$H$6-'СЕТ СН'!$H$23</f>
        <v>1686.28940943</v>
      </c>
      <c r="M92" s="36">
        <f>SUMIFS(СВЦЭМ!$D$39:$D$782,СВЦЭМ!$A$39:$A$782,$A92,СВЦЭМ!$B$39:$B$782,M$83)+'СЕТ СН'!$H$11+СВЦЭМ!$D$10+'СЕТ СН'!$H$6-'СЕТ СН'!$H$23</f>
        <v>1666.3413751000001</v>
      </c>
      <c r="N92" s="36">
        <f>SUMIFS(СВЦЭМ!$D$39:$D$782,СВЦЭМ!$A$39:$A$782,$A92,СВЦЭМ!$B$39:$B$782,N$83)+'СЕТ СН'!$H$11+СВЦЭМ!$D$10+'СЕТ СН'!$H$6-'СЕТ СН'!$H$23</f>
        <v>1653.9062290300001</v>
      </c>
      <c r="O92" s="36">
        <f>SUMIFS(СВЦЭМ!$D$39:$D$782,СВЦЭМ!$A$39:$A$782,$A92,СВЦЭМ!$B$39:$B$782,O$83)+'СЕТ СН'!$H$11+СВЦЭМ!$D$10+'СЕТ СН'!$H$6-'СЕТ СН'!$H$23</f>
        <v>1658.71202834</v>
      </c>
      <c r="P92" s="36">
        <f>SUMIFS(СВЦЭМ!$D$39:$D$782,СВЦЭМ!$A$39:$A$782,$A92,СВЦЭМ!$B$39:$B$782,P$83)+'СЕТ СН'!$H$11+СВЦЭМ!$D$10+'СЕТ СН'!$H$6-'СЕТ СН'!$H$23</f>
        <v>1668.94120834</v>
      </c>
      <c r="Q92" s="36">
        <f>SUMIFS(СВЦЭМ!$D$39:$D$782,СВЦЭМ!$A$39:$A$782,$A92,СВЦЭМ!$B$39:$B$782,Q$83)+'СЕТ СН'!$H$11+СВЦЭМ!$D$10+'СЕТ СН'!$H$6-'СЕТ СН'!$H$23</f>
        <v>1670.64146218</v>
      </c>
      <c r="R92" s="36">
        <f>SUMIFS(СВЦЭМ!$D$39:$D$782,СВЦЭМ!$A$39:$A$782,$A92,СВЦЭМ!$B$39:$B$782,R$83)+'СЕТ СН'!$H$11+СВЦЭМ!$D$10+'СЕТ СН'!$H$6-'СЕТ СН'!$H$23</f>
        <v>1665.52750728</v>
      </c>
      <c r="S92" s="36">
        <f>SUMIFS(СВЦЭМ!$D$39:$D$782,СВЦЭМ!$A$39:$A$782,$A92,СВЦЭМ!$B$39:$B$782,S$83)+'СЕТ СН'!$H$11+СВЦЭМ!$D$10+'СЕТ СН'!$H$6-'СЕТ СН'!$H$23</f>
        <v>1661.90041288</v>
      </c>
      <c r="T92" s="36">
        <f>SUMIFS(СВЦЭМ!$D$39:$D$782,СВЦЭМ!$A$39:$A$782,$A92,СВЦЭМ!$B$39:$B$782,T$83)+'СЕТ СН'!$H$11+СВЦЭМ!$D$10+'СЕТ СН'!$H$6-'СЕТ СН'!$H$23</f>
        <v>1658.9806891200001</v>
      </c>
      <c r="U92" s="36">
        <f>SUMIFS(СВЦЭМ!$D$39:$D$782,СВЦЭМ!$A$39:$A$782,$A92,СВЦЭМ!$B$39:$B$782,U$83)+'СЕТ СН'!$H$11+СВЦЭМ!$D$10+'СЕТ СН'!$H$6-'СЕТ СН'!$H$23</f>
        <v>1686.5726304299999</v>
      </c>
      <c r="V92" s="36">
        <f>SUMIFS(СВЦЭМ!$D$39:$D$782,СВЦЭМ!$A$39:$A$782,$A92,СВЦЭМ!$B$39:$B$782,V$83)+'СЕТ СН'!$H$11+СВЦЭМ!$D$10+'СЕТ СН'!$H$6-'СЕТ СН'!$H$23</f>
        <v>1692.7552349800001</v>
      </c>
      <c r="W92" s="36">
        <f>SUMIFS(СВЦЭМ!$D$39:$D$782,СВЦЭМ!$A$39:$A$782,$A92,СВЦЭМ!$B$39:$B$782,W$83)+'СЕТ СН'!$H$11+СВЦЭМ!$D$10+'СЕТ СН'!$H$6-'СЕТ СН'!$H$23</f>
        <v>1658.7172587800001</v>
      </c>
      <c r="X92" s="36">
        <f>SUMIFS(СВЦЭМ!$D$39:$D$782,СВЦЭМ!$A$39:$A$782,$A92,СВЦЭМ!$B$39:$B$782,X$83)+'СЕТ СН'!$H$11+СВЦЭМ!$D$10+'СЕТ СН'!$H$6-'СЕТ СН'!$H$23</f>
        <v>1696.7690353799999</v>
      </c>
      <c r="Y92" s="36">
        <f>SUMIFS(СВЦЭМ!$D$39:$D$782,СВЦЭМ!$A$39:$A$782,$A92,СВЦЭМ!$B$39:$B$782,Y$83)+'СЕТ СН'!$H$11+СВЦЭМ!$D$10+'СЕТ СН'!$H$6-'СЕТ СН'!$H$23</f>
        <v>1788.52467157</v>
      </c>
    </row>
    <row r="93" spans="1:27" ht="15.75" x14ac:dyDescent="0.2">
      <c r="A93" s="35">
        <f t="shared" si="2"/>
        <v>45117</v>
      </c>
      <c r="B93" s="36">
        <f>SUMIFS(СВЦЭМ!$D$39:$D$782,СВЦЭМ!$A$39:$A$782,$A93,СВЦЭМ!$B$39:$B$782,B$83)+'СЕТ СН'!$H$11+СВЦЭМ!$D$10+'СЕТ СН'!$H$6-'СЕТ СН'!$H$23</f>
        <v>1769.8258336900001</v>
      </c>
      <c r="C93" s="36">
        <f>SUMIFS(СВЦЭМ!$D$39:$D$782,СВЦЭМ!$A$39:$A$782,$A93,СВЦЭМ!$B$39:$B$782,C$83)+'СЕТ СН'!$H$11+СВЦЭМ!$D$10+'СЕТ СН'!$H$6-'СЕТ СН'!$H$23</f>
        <v>1850.29711028</v>
      </c>
      <c r="D93" s="36">
        <f>SUMIFS(СВЦЭМ!$D$39:$D$782,СВЦЭМ!$A$39:$A$782,$A93,СВЦЭМ!$B$39:$B$782,D$83)+'СЕТ СН'!$H$11+СВЦЭМ!$D$10+'СЕТ СН'!$H$6-'СЕТ СН'!$H$23</f>
        <v>1966.99384599</v>
      </c>
      <c r="E93" s="36">
        <f>SUMIFS(СВЦЭМ!$D$39:$D$782,СВЦЭМ!$A$39:$A$782,$A93,СВЦЭМ!$B$39:$B$782,E$83)+'СЕТ СН'!$H$11+СВЦЭМ!$D$10+'СЕТ СН'!$H$6-'СЕТ СН'!$H$23</f>
        <v>1988.36984878</v>
      </c>
      <c r="F93" s="36">
        <f>SUMIFS(СВЦЭМ!$D$39:$D$782,СВЦЭМ!$A$39:$A$782,$A93,СВЦЭМ!$B$39:$B$782,F$83)+'СЕТ СН'!$H$11+СВЦЭМ!$D$10+'СЕТ СН'!$H$6-'СЕТ СН'!$H$23</f>
        <v>1978.32999922</v>
      </c>
      <c r="G93" s="36">
        <f>SUMIFS(СВЦЭМ!$D$39:$D$782,СВЦЭМ!$A$39:$A$782,$A93,СВЦЭМ!$B$39:$B$782,G$83)+'СЕТ СН'!$H$11+СВЦЭМ!$D$10+'СЕТ СН'!$H$6-'СЕТ СН'!$H$23</f>
        <v>1981.8475866599999</v>
      </c>
      <c r="H93" s="36">
        <f>SUMIFS(СВЦЭМ!$D$39:$D$782,СВЦЭМ!$A$39:$A$782,$A93,СВЦЭМ!$B$39:$B$782,H$83)+'СЕТ СН'!$H$11+СВЦЭМ!$D$10+'СЕТ СН'!$H$6-'СЕТ СН'!$H$23</f>
        <v>2046.6280448099999</v>
      </c>
      <c r="I93" s="36">
        <f>SUMIFS(СВЦЭМ!$D$39:$D$782,СВЦЭМ!$A$39:$A$782,$A93,СВЦЭМ!$B$39:$B$782,I$83)+'СЕТ СН'!$H$11+СВЦЭМ!$D$10+'СЕТ СН'!$H$6-'СЕТ СН'!$H$23</f>
        <v>1825.25379628</v>
      </c>
      <c r="J93" s="36">
        <f>SUMIFS(СВЦЭМ!$D$39:$D$782,СВЦЭМ!$A$39:$A$782,$A93,СВЦЭМ!$B$39:$B$782,J$83)+'СЕТ СН'!$H$11+СВЦЭМ!$D$10+'СЕТ СН'!$H$6-'СЕТ СН'!$H$23</f>
        <v>1732.3802486699999</v>
      </c>
      <c r="K93" s="36">
        <f>SUMIFS(СВЦЭМ!$D$39:$D$782,СВЦЭМ!$A$39:$A$782,$A93,СВЦЭМ!$B$39:$B$782,K$83)+'СЕТ СН'!$H$11+СВЦЭМ!$D$10+'СЕТ СН'!$H$6-'СЕТ СН'!$H$23</f>
        <v>1705.22610902</v>
      </c>
      <c r="L93" s="36">
        <f>SUMIFS(СВЦЭМ!$D$39:$D$782,СВЦЭМ!$A$39:$A$782,$A93,СВЦЭМ!$B$39:$B$782,L$83)+'СЕТ СН'!$H$11+СВЦЭМ!$D$10+'СЕТ СН'!$H$6-'СЕТ СН'!$H$23</f>
        <v>1662.4111352800001</v>
      </c>
      <c r="M93" s="36">
        <f>SUMIFS(СВЦЭМ!$D$39:$D$782,СВЦЭМ!$A$39:$A$782,$A93,СВЦЭМ!$B$39:$B$782,M$83)+'СЕТ СН'!$H$11+СВЦЭМ!$D$10+'СЕТ СН'!$H$6-'СЕТ СН'!$H$23</f>
        <v>1603.0818075899999</v>
      </c>
      <c r="N93" s="36">
        <f>SUMIFS(СВЦЭМ!$D$39:$D$782,СВЦЭМ!$A$39:$A$782,$A93,СВЦЭМ!$B$39:$B$782,N$83)+'СЕТ СН'!$H$11+СВЦЭМ!$D$10+'СЕТ СН'!$H$6-'СЕТ СН'!$H$23</f>
        <v>1602.5965848599999</v>
      </c>
      <c r="O93" s="36">
        <f>SUMIFS(СВЦЭМ!$D$39:$D$782,СВЦЭМ!$A$39:$A$782,$A93,СВЦЭМ!$B$39:$B$782,O$83)+'СЕТ СН'!$H$11+СВЦЭМ!$D$10+'СЕТ СН'!$H$6-'СЕТ СН'!$H$23</f>
        <v>1626.18888717</v>
      </c>
      <c r="P93" s="36">
        <f>SUMIFS(СВЦЭМ!$D$39:$D$782,СВЦЭМ!$A$39:$A$782,$A93,СВЦЭМ!$B$39:$B$782,P$83)+'СЕТ СН'!$H$11+СВЦЭМ!$D$10+'СЕТ СН'!$H$6-'СЕТ СН'!$H$23</f>
        <v>1631.03367923</v>
      </c>
      <c r="Q93" s="36">
        <f>SUMIFS(СВЦЭМ!$D$39:$D$782,СВЦЭМ!$A$39:$A$782,$A93,СВЦЭМ!$B$39:$B$782,Q$83)+'СЕТ СН'!$H$11+СВЦЭМ!$D$10+'СЕТ СН'!$H$6-'СЕТ СН'!$H$23</f>
        <v>1634.9642880700001</v>
      </c>
      <c r="R93" s="36">
        <f>SUMIFS(СВЦЭМ!$D$39:$D$782,СВЦЭМ!$A$39:$A$782,$A93,СВЦЭМ!$B$39:$B$782,R$83)+'СЕТ СН'!$H$11+СВЦЭМ!$D$10+'СЕТ СН'!$H$6-'СЕТ СН'!$H$23</f>
        <v>1633.9817122299999</v>
      </c>
      <c r="S93" s="36">
        <f>SUMIFS(СВЦЭМ!$D$39:$D$782,СВЦЭМ!$A$39:$A$782,$A93,СВЦЭМ!$B$39:$B$782,S$83)+'СЕТ СН'!$H$11+СВЦЭМ!$D$10+'СЕТ СН'!$H$6-'СЕТ СН'!$H$23</f>
        <v>1634.1502248300001</v>
      </c>
      <c r="T93" s="36">
        <f>SUMIFS(СВЦЭМ!$D$39:$D$782,СВЦЭМ!$A$39:$A$782,$A93,СВЦЭМ!$B$39:$B$782,T$83)+'СЕТ СН'!$H$11+СВЦЭМ!$D$10+'СЕТ СН'!$H$6-'СЕТ СН'!$H$23</f>
        <v>1642.08241266</v>
      </c>
      <c r="U93" s="36">
        <f>SUMIFS(СВЦЭМ!$D$39:$D$782,СВЦЭМ!$A$39:$A$782,$A93,СВЦЭМ!$B$39:$B$782,U$83)+'СЕТ СН'!$H$11+СВЦЭМ!$D$10+'СЕТ СН'!$H$6-'СЕТ СН'!$H$23</f>
        <v>1646.4381098700001</v>
      </c>
      <c r="V93" s="36">
        <f>SUMIFS(СВЦЭМ!$D$39:$D$782,СВЦЭМ!$A$39:$A$782,$A93,СВЦЭМ!$B$39:$B$782,V$83)+'СЕТ СН'!$H$11+СВЦЭМ!$D$10+'СЕТ СН'!$H$6-'СЕТ СН'!$H$23</f>
        <v>1634.7945700999999</v>
      </c>
      <c r="W93" s="36">
        <f>SUMIFS(СВЦЭМ!$D$39:$D$782,СВЦЭМ!$A$39:$A$782,$A93,СВЦЭМ!$B$39:$B$782,W$83)+'СЕТ СН'!$H$11+СВЦЭМ!$D$10+'СЕТ СН'!$H$6-'СЕТ СН'!$H$23</f>
        <v>1618.2989788499999</v>
      </c>
      <c r="X93" s="36">
        <f>SUMIFS(СВЦЭМ!$D$39:$D$782,СВЦЭМ!$A$39:$A$782,$A93,СВЦЭМ!$B$39:$B$782,X$83)+'СЕТ СН'!$H$11+СВЦЭМ!$D$10+'СЕТ СН'!$H$6-'СЕТ СН'!$H$23</f>
        <v>1664.6493921199999</v>
      </c>
      <c r="Y93" s="36">
        <f>SUMIFS(СВЦЭМ!$D$39:$D$782,СВЦЭМ!$A$39:$A$782,$A93,СВЦЭМ!$B$39:$B$782,Y$83)+'СЕТ СН'!$H$11+СВЦЭМ!$D$10+'СЕТ СН'!$H$6-'СЕТ СН'!$H$23</f>
        <v>1729.8016286299999</v>
      </c>
    </row>
    <row r="94" spans="1:27" ht="15.75" x14ac:dyDescent="0.2">
      <c r="A94" s="35">
        <f t="shared" si="2"/>
        <v>45118</v>
      </c>
      <c r="B94" s="36">
        <f>SUMIFS(СВЦЭМ!$D$39:$D$782,СВЦЭМ!$A$39:$A$782,$A94,СВЦЭМ!$B$39:$B$782,B$83)+'СЕТ СН'!$H$11+СВЦЭМ!$D$10+'СЕТ СН'!$H$6-'СЕТ СН'!$H$23</f>
        <v>1879.9318561999999</v>
      </c>
      <c r="C94" s="36">
        <f>SUMIFS(СВЦЭМ!$D$39:$D$782,СВЦЭМ!$A$39:$A$782,$A94,СВЦЭМ!$B$39:$B$782,C$83)+'СЕТ СН'!$H$11+СВЦЭМ!$D$10+'СЕТ СН'!$H$6-'СЕТ СН'!$H$23</f>
        <v>1949.7322799799999</v>
      </c>
      <c r="D94" s="36">
        <f>SUMIFS(СВЦЭМ!$D$39:$D$782,СВЦЭМ!$A$39:$A$782,$A94,СВЦЭМ!$B$39:$B$782,D$83)+'СЕТ СН'!$H$11+СВЦЭМ!$D$10+'СЕТ СН'!$H$6-'СЕТ СН'!$H$23</f>
        <v>2019.56112306</v>
      </c>
      <c r="E94" s="36">
        <f>SUMIFS(СВЦЭМ!$D$39:$D$782,СВЦЭМ!$A$39:$A$782,$A94,СВЦЭМ!$B$39:$B$782,E$83)+'СЕТ СН'!$H$11+СВЦЭМ!$D$10+'СЕТ СН'!$H$6-'СЕТ СН'!$H$23</f>
        <v>1994.3024708200001</v>
      </c>
      <c r="F94" s="36">
        <f>SUMIFS(СВЦЭМ!$D$39:$D$782,СВЦЭМ!$A$39:$A$782,$A94,СВЦЭМ!$B$39:$B$782,F$83)+'СЕТ СН'!$H$11+СВЦЭМ!$D$10+'СЕТ СН'!$H$6-'СЕТ СН'!$H$23</f>
        <v>1994.07994392</v>
      </c>
      <c r="G94" s="36">
        <f>SUMIFS(СВЦЭМ!$D$39:$D$782,СВЦЭМ!$A$39:$A$782,$A94,СВЦЭМ!$B$39:$B$782,G$83)+'СЕТ СН'!$H$11+СВЦЭМ!$D$10+'СЕТ СН'!$H$6-'СЕТ СН'!$H$23</f>
        <v>1999.3578564699999</v>
      </c>
      <c r="H94" s="36">
        <f>SUMIFS(СВЦЭМ!$D$39:$D$782,СВЦЭМ!$A$39:$A$782,$A94,СВЦЭМ!$B$39:$B$782,H$83)+'СЕТ СН'!$H$11+СВЦЭМ!$D$10+'СЕТ СН'!$H$6-'СЕТ СН'!$H$23</f>
        <v>2051.11511845</v>
      </c>
      <c r="I94" s="36">
        <f>SUMIFS(СВЦЭМ!$D$39:$D$782,СВЦЭМ!$A$39:$A$782,$A94,СВЦЭМ!$B$39:$B$782,I$83)+'СЕТ СН'!$H$11+СВЦЭМ!$D$10+'СЕТ СН'!$H$6-'СЕТ СН'!$H$23</f>
        <v>1857.5248178300001</v>
      </c>
      <c r="J94" s="36">
        <f>SUMIFS(СВЦЭМ!$D$39:$D$782,СВЦЭМ!$A$39:$A$782,$A94,СВЦЭМ!$B$39:$B$782,J$83)+'СЕТ СН'!$H$11+СВЦЭМ!$D$10+'СЕТ СН'!$H$6-'СЕТ СН'!$H$23</f>
        <v>1744.7539103699999</v>
      </c>
      <c r="K94" s="36">
        <f>SUMIFS(СВЦЭМ!$D$39:$D$782,СВЦЭМ!$A$39:$A$782,$A94,СВЦЭМ!$B$39:$B$782,K$83)+'СЕТ СН'!$H$11+СВЦЭМ!$D$10+'СЕТ СН'!$H$6-'СЕТ СН'!$H$23</f>
        <v>1696.18691085</v>
      </c>
      <c r="L94" s="36">
        <f>SUMIFS(СВЦЭМ!$D$39:$D$782,СВЦЭМ!$A$39:$A$782,$A94,СВЦЭМ!$B$39:$B$782,L$83)+'СЕТ СН'!$H$11+СВЦЭМ!$D$10+'СЕТ СН'!$H$6-'СЕТ СН'!$H$23</f>
        <v>1652.1182952699999</v>
      </c>
      <c r="M94" s="36">
        <f>SUMIFS(СВЦЭМ!$D$39:$D$782,СВЦЭМ!$A$39:$A$782,$A94,СВЦЭМ!$B$39:$B$782,M$83)+'СЕТ СН'!$H$11+СВЦЭМ!$D$10+'СЕТ СН'!$H$6-'СЕТ СН'!$H$23</f>
        <v>1643.1043553299999</v>
      </c>
      <c r="N94" s="36">
        <f>SUMIFS(СВЦЭМ!$D$39:$D$782,СВЦЭМ!$A$39:$A$782,$A94,СВЦЭМ!$B$39:$B$782,N$83)+'СЕТ СН'!$H$11+СВЦЭМ!$D$10+'СЕТ СН'!$H$6-'СЕТ СН'!$H$23</f>
        <v>1643.02375166</v>
      </c>
      <c r="O94" s="36">
        <f>SUMIFS(СВЦЭМ!$D$39:$D$782,СВЦЭМ!$A$39:$A$782,$A94,СВЦЭМ!$B$39:$B$782,O$83)+'СЕТ СН'!$H$11+СВЦЭМ!$D$10+'СЕТ СН'!$H$6-'СЕТ СН'!$H$23</f>
        <v>1633.30061946</v>
      </c>
      <c r="P94" s="36">
        <f>SUMIFS(СВЦЭМ!$D$39:$D$782,СВЦЭМ!$A$39:$A$782,$A94,СВЦЭМ!$B$39:$B$782,P$83)+'СЕТ СН'!$H$11+СВЦЭМ!$D$10+'СЕТ СН'!$H$6-'СЕТ СН'!$H$23</f>
        <v>1628.1827845299999</v>
      </c>
      <c r="Q94" s="36">
        <f>SUMIFS(СВЦЭМ!$D$39:$D$782,СВЦЭМ!$A$39:$A$782,$A94,СВЦЭМ!$B$39:$B$782,Q$83)+'СЕТ СН'!$H$11+СВЦЭМ!$D$10+'СЕТ СН'!$H$6-'СЕТ СН'!$H$23</f>
        <v>1630.71860722</v>
      </c>
      <c r="R94" s="36">
        <f>SUMIFS(СВЦЭМ!$D$39:$D$782,СВЦЭМ!$A$39:$A$782,$A94,СВЦЭМ!$B$39:$B$782,R$83)+'СЕТ СН'!$H$11+СВЦЭМ!$D$10+'СЕТ СН'!$H$6-'СЕТ СН'!$H$23</f>
        <v>1635.0711532</v>
      </c>
      <c r="S94" s="36">
        <f>SUMIFS(СВЦЭМ!$D$39:$D$782,СВЦЭМ!$A$39:$A$782,$A94,СВЦЭМ!$B$39:$B$782,S$83)+'СЕТ СН'!$H$11+СВЦЭМ!$D$10+'СЕТ СН'!$H$6-'СЕТ СН'!$H$23</f>
        <v>1616.46351708</v>
      </c>
      <c r="T94" s="36">
        <f>SUMIFS(СВЦЭМ!$D$39:$D$782,СВЦЭМ!$A$39:$A$782,$A94,СВЦЭМ!$B$39:$B$782,T$83)+'СЕТ СН'!$H$11+СВЦЭМ!$D$10+'СЕТ СН'!$H$6-'СЕТ СН'!$H$23</f>
        <v>1612.40267722</v>
      </c>
      <c r="U94" s="36">
        <f>SUMIFS(СВЦЭМ!$D$39:$D$782,СВЦЭМ!$A$39:$A$782,$A94,СВЦЭМ!$B$39:$B$782,U$83)+'СЕТ СН'!$H$11+СВЦЭМ!$D$10+'СЕТ СН'!$H$6-'СЕТ СН'!$H$23</f>
        <v>1635.1617767999999</v>
      </c>
      <c r="V94" s="36">
        <f>SUMIFS(СВЦЭМ!$D$39:$D$782,СВЦЭМ!$A$39:$A$782,$A94,СВЦЭМ!$B$39:$B$782,V$83)+'СЕТ СН'!$H$11+СВЦЭМ!$D$10+'СЕТ СН'!$H$6-'СЕТ СН'!$H$23</f>
        <v>1656.08175706</v>
      </c>
      <c r="W94" s="36">
        <f>SUMIFS(СВЦЭМ!$D$39:$D$782,СВЦЭМ!$A$39:$A$782,$A94,СВЦЭМ!$B$39:$B$782,W$83)+'СЕТ СН'!$H$11+СВЦЭМ!$D$10+'СЕТ СН'!$H$6-'СЕТ СН'!$H$23</f>
        <v>1636.84255583</v>
      </c>
      <c r="X94" s="36">
        <f>SUMIFS(СВЦЭМ!$D$39:$D$782,СВЦЭМ!$A$39:$A$782,$A94,СВЦЭМ!$B$39:$B$782,X$83)+'СЕТ СН'!$H$11+СВЦЭМ!$D$10+'СЕТ СН'!$H$6-'СЕТ СН'!$H$23</f>
        <v>1680.2538728499999</v>
      </c>
      <c r="Y94" s="36">
        <f>SUMIFS(СВЦЭМ!$D$39:$D$782,СВЦЭМ!$A$39:$A$782,$A94,СВЦЭМ!$B$39:$B$782,Y$83)+'СЕТ СН'!$H$11+СВЦЭМ!$D$10+'СЕТ СН'!$H$6-'СЕТ СН'!$H$23</f>
        <v>1761.44598088</v>
      </c>
    </row>
    <row r="95" spans="1:27" ht="15.75" x14ac:dyDescent="0.2">
      <c r="A95" s="35">
        <f t="shared" si="2"/>
        <v>45119</v>
      </c>
      <c r="B95" s="36">
        <f>SUMIFS(СВЦЭМ!$D$39:$D$782,СВЦЭМ!$A$39:$A$782,$A95,СВЦЭМ!$B$39:$B$782,B$83)+'СЕТ СН'!$H$11+СВЦЭМ!$D$10+'СЕТ СН'!$H$6-'СЕТ СН'!$H$23</f>
        <v>1831.2344919899999</v>
      </c>
      <c r="C95" s="36">
        <f>SUMIFS(СВЦЭМ!$D$39:$D$782,СВЦЭМ!$A$39:$A$782,$A95,СВЦЭМ!$B$39:$B$782,C$83)+'СЕТ СН'!$H$11+СВЦЭМ!$D$10+'СЕТ СН'!$H$6-'СЕТ СН'!$H$23</f>
        <v>1877.9361460099999</v>
      </c>
      <c r="D95" s="36">
        <f>SUMIFS(СВЦЭМ!$D$39:$D$782,СВЦЭМ!$A$39:$A$782,$A95,СВЦЭМ!$B$39:$B$782,D$83)+'СЕТ СН'!$H$11+СВЦЭМ!$D$10+'СЕТ СН'!$H$6-'СЕТ СН'!$H$23</f>
        <v>1950.33569928</v>
      </c>
      <c r="E95" s="36">
        <f>SUMIFS(СВЦЭМ!$D$39:$D$782,СВЦЭМ!$A$39:$A$782,$A95,СВЦЭМ!$B$39:$B$782,E$83)+'СЕТ СН'!$H$11+СВЦЭМ!$D$10+'СЕТ СН'!$H$6-'СЕТ СН'!$H$23</f>
        <v>2011.1810073500001</v>
      </c>
      <c r="F95" s="36">
        <f>SUMIFS(СВЦЭМ!$D$39:$D$782,СВЦЭМ!$A$39:$A$782,$A95,СВЦЭМ!$B$39:$B$782,F$83)+'СЕТ СН'!$H$11+СВЦЭМ!$D$10+'СЕТ СН'!$H$6-'СЕТ СН'!$H$23</f>
        <v>2052.3101622300001</v>
      </c>
      <c r="G95" s="36">
        <f>SUMIFS(СВЦЭМ!$D$39:$D$782,СВЦЭМ!$A$39:$A$782,$A95,СВЦЭМ!$B$39:$B$782,G$83)+'СЕТ СН'!$H$11+СВЦЭМ!$D$10+'СЕТ СН'!$H$6-'СЕТ СН'!$H$23</f>
        <v>2024.7966595099999</v>
      </c>
      <c r="H95" s="36">
        <f>SUMIFS(СВЦЭМ!$D$39:$D$782,СВЦЭМ!$A$39:$A$782,$A95,СВЦЭМ!$B$39:$B$782,H$83)+'СЕТ СН'!$H$11+СВЦЭМ!$D$10+'СЕТ СН'!$H$6-'СЕТ СН'!$H$23</f>
        <v>1976.0946569099999</v>
      </c>
      <c r="I95" s="36">
        <f>SUMIFS(СВЦЭМ!$D$39:$D$782,СВЦЭМ!$A$39:$A$782,$A95,СВЦЭМ!$B$39:$B$782,I$83)+'СЕТ СН'!$H$11+СВЦЭМ!$D$10+'СЕТ СН'!$H$6-'СЕТ СН'!$H$23</f>
        <v>1779.7275196099999</v>
      </c>
      <c r="J95" s="36">
        <f>SUMIFS(СВЦЭМ!$D$39:$D$782,СВЦЭМ!$A$39:$A$782,$A95,СВЦЭМ!$B$39:$B$782,J$83)+'СЕТ СН'!$H$11+СВЦЭМ!$D$10+'СЕТ СН'!$H$6-'СЕТ СН'!$H$23</f>
        <v>1718.74780289</v>
      </c>
      <c r="K95" s="36">
        <f>SUMIFS(СВЦЭМ!$D$39:$D$782,СВЦЭМ!$A$39:$A$782,$A95,СВЦЭМ!$B$39:$B$782,K$83)+'СЕТ СН'!$H$11+СВЦЭМ!$D$10+'СЕТ СН'!$H$6-'СЕТ СН'!$H$23</f>
        <v>1648.6331367999999</v>
      </c>
      <c r="L95" s="36">
        <f>SUMIFS(СВЦЭМ!$D$39:$D$782,СВЦЭМ!$A$39:$A$782,$A95,СВЦЭМ!$B$39:$B$782,L$83)+'СЕТ СН'!$H$11+СВЦЭМ!$D$10+'СЕТ СН'!$H$6-'СЕТ СН'!$H$23</f>
        <v>1651.01488161</v>
      </c>
      <c r="M95" s="36">
        <f>SUMIFS(СВЦЭМ!$D$39:$D$782,СВЦЭМ!$A$39:$A$782,$A95,СВЦЭМ!$B$39:$B$782,M$83)+'СЕТ СН'!$H$11+СВЦЭМ!$D$10+'СЕТ СН'!$H$6-'СЕТ СН'!$H$23</f>
        <v>1676.51068493</v>
      </c>
      <c r="N95" s="36">
        <f>SUMIFS(СВЦЭМ!$D$39:$D$782,СВЦЭМ!$A$39:$A$782,$A95,СВЦЭМ!$B$39:$B$782,N$83)+'СЕТ СН'!$H$11+СВЦЭМ!$D$10+'СЕТ СН'!$H$6-'СЕТ СН'!$H$23</f>
        <v>1689.47362851</v>
      </c>
      <c r="O95" s="36">
        <f>SUMIFS(СВЦЭМ!$D$39:$D$782,СВЦЭМ!$A$39:$A$782,$A95,СВЦЭМ!$B$39:$B$782,O$83)+'СЕТ СН'!$H$11+СВЦЭМ!$D$10+'СЕТ СН'!$H$6-'СЕТ СН'!$H$23</f>
        <v>1684.63615843</v>
      </c>
      <c r="P95" s="36">
        <f>SUMIFS(СВЦЭМ!$D$39:$D$782,СВЦЭМ!$A$39:$A$782,$A95,СВЦЭМ!$B$39:$B$782,P$83)+'СЕТ СН'!$H$11+СВЦЭМ!$D$10+'СЕТ СН'!$H$6-'СЕТ СН'!$H$23</f>
        <v>1677.3695749999999</v>
      </c>
      <c r="Q95" s="36">
        <f>SUMIFS(СВЦЭМ!$D$39:$D$782,СВЦЭМ!$A$39:$A$782,$A95,СВЦЭМ!$B$39:$B$782,Q$83)+'СЕТ СН'!$H$11+СВЦЭМ!$D$10+'СЕТ СН'!$H$6-'СЕТ СН'!$H$23</f>
        <v>1674.49089028</v>
      </c>
      <c r="R95" s="36">
        <f>SUMIFS(СВЦЭМ!$D$39:$D$782,СВЦЭМ!$A$39:$A$782,$A95,СВЦЭМ!$B$39:$B$782,R$83)+'СЕТ СН'!$H$11+СВЦЭМ!$D$10+'СЕТ СН'!$H$6-'СЕТ СН'!$H$23</f>
        <v>1676.1525502299999</v>
      </c>
      <c r="S95" s="36">
        <f>SUMIFS(СВЦЭМ!$D$39:$D$782,СВЦЭМ!$A$39:$A$782,$A95,СВЦЭМ!$B$39:$B$782,S$83)+'СЕТ СН'!$H$11+СВЦЭМ!$D$10+'СЕТ СН'!$H$6-'СЕТ СН'!$H$23</f>
        <v>1672.1804823099999</v>
      </c>
      <c r="T95" s="36">
        <f>SUMIFS(СВЦЭМ!$D$39:$D$782,СВЦЭМ!$A$39:$A$782,$A95,СВЦЭМ!$B$39:$B$782,T$83)+'СЕТ СН'!$H$11+СВЦЭМ!$D$10+'СЕТ СН'!$H$6-'СЕТ СН'!$H$23</f>
        <v>1664.52265556</v>
      </c>
      <c r="U95" s="36">
        <f>SUMIFS(СВЦЭМ!$D$39:$D$782,СВЦЭМ!$A$39:$A$782,$A95,СВЦЭМ!$B$39:$B$782,U$83)+'СЕТ СН'!$H$11+СВЦЭМ!$D$10+'СЕТ СН'!$H$6-'СЕТ СН'!$H$23</f>
        <v>1674.8039304700001</v>
      </c>
      <c r="V95" s="36">
        <f>SUMIFS(СВЦЭМ!$D$39:$D$782,СВЦЭМ!$A$39:$A$782,$A95,СВЦЭМ!$B$39:$B$782,V$83)+'СЕТ СН'!$H$11+СВЦЭМ!$D$10+'СЕТ СН'!$H$6-'СЕТ СН'!$H$23</f>
        <v>1681.4502733499999</v>
      </c>
      <c r="W95" s="36">
        <f>SUMIFS(СВЦЭМ!$D$39:$D$782,СВЦЭМ!$A$39:$A$782,$A95,СВЦЭМ!$B$39:$B$782,W$83)+'СЕТ СН'!$H$11+СВЦЭМ!$D$10+'СЕТ СН'!$H$6-'СЕТ СН'!$H$23</f>
        <v>1648.43441583</v>
      </c>
      <c r="X95" s="36">
        <f>SUMIFS(СВЦЭМ!$D$39:$D$782,СВЦЭМ!$A$39:$A$782,$A95,СВЦЭМ!$B$39:$B$782,X$83)+'СЕТ СН'!$H$11+СВЦЭМ!$D$10+'СЕТ СН'!$H$6-'СЕТ СН'!$H$23</f>
        <v>1699.8000329399999</v>
      </c>
      <c r="Y95" s="36">
        <f>SUMIFS(СВЦЭМ!$D$39:$D$782,СВЦЭМ!$A$39:$A$782,$A95,СВЦЭМ!$B$39:$B$782,Y$83)+'СЕТ СН'!$H$11+СВЦЭМ!$D$10+'СЕТ СН'!$H$6-'СЕТ СН'!$H$23</f>
        <v>1748.2297525500001</v>
      </c>
    </row>
    <row r="96" spans="1:27" ht="15.75" x14ac:dyDescent="0.2">
      <c r="A96" s="35">
        <f t="shared" si="2"/>
        <v>45120</v>
      </c>
      <c r="B96" s="36">
        <f>SUMIFS(СВЦЭМ!$D$39:$D$782,СВЦЭМ!$A$39:$A$782,$A96,СВЦЭМ!$B$39:$B$782,B$83)+'СЕТ СН'!$H$11+СВЦЭМ!$D$10+'СЕТ СН'!$H$6-'СЕТ СН'!$H$23</f>
        <v>1809.8049719799999</v>
      </c>
      <c r="C96" s="36">
        <f>SUMIFS(СВЦЭМ!$D$39:$D$782,СВЦЭМ!$A$39:$A$782,$A96,СВЦЭМ!$B$39:$B$782,C$83)+'СЕТ СН'!$H$11+СВЦЭМ!$D$10+'СЕТ СН'!$H$6-'СЕТ СН'!$H$23</f>
        <v>1872.87353046</v>
      </c>
      <c r="D96" s="36">
        <f>SUMIFS(СВЦЭМ!$D$39:$D$782,СВЦЭМ!$A$39:$A$782,$A96,СВЦЭМ!$B$39:$B$782,D$83)+'СЕТ СН'!$H$11+СВЦЭМ!$D$10+'СЕТ СН'!$H$6-'СЕТ СН'!$H$23</f>
        <v>2011.1635895100001</v>
      </c>
      <c r="E96" s="36">
        <f>SUMIFS(СВЦЭМ!$D$39:$D$782,СВЦЭМ!$A$39:$A$782,$A96,СВЦЭМ!$B$39:$B$782,E$83)+'СЕТ СН'!$H$11+СВЦЭМ!$D$10+'СЕТ СН'!$H$6-'СЕТ СН'!$H$23</f>
        <v>2072.1688451200002</v>
      </c>
      <c r="F96" s="36">
        <f>SUMIFS(СВЦЭМ!$D$39:$D$782,СВЦЭМ!$A$39:$A$782,$A96,СВЦЭМ!$B$39:$B$782,F$83)+'СЕТ СН'!$H$11+СВЦЭМ!$D$10+'СЕТ СН'!$H$6-'СЕТ СН'!$H$23</f>
        <v>2080.7643173900001</v>
      </c>
      <c r="G96" s="36">
        <f>SUMIFS(СВЦЭМ!$D$39:$D$782,СВЦЭМ!$A$39:$A$782,$A96,СВЦЭМ!$B$39:$B$782,G$83)+'СЕТ СН'!$H$11+СВЦЭМ!$D$10+'СЕТ СН'!$H$6-'СЕТ СН'!$H$23</f>
        <v>2064.8660141800001</v>
      </c>
      <c r="H96" s="36">
        <f>SUMIFS(СВЦЭМ!$D$39:$D$782,СВЦЭМ!$A$39:$A$782,$A96,СВЦЭМ!$B$39:$B$782,H$83)+'СЕТ СН'!$H$11+СВЦЭМ!$D$10+'СЕТ СН'!$H$6-'СЕТ СН'!$H$23</f>
        <v>2000.01567385</v>
      </c>
      <c r="I96" s="36">
        <f>SUMIFS(СВЦЭМ!$D$39:$D$782,СВЦЭМ!$A$39:$A$782,$A96,СВЦЭМ!$B$39:$B$782,I$83)+'СЕТ СН'!$H$11+СВЦЭМ!$D$10+'СЕТ СН'!$H$6-'СЕТ СН'!$H$23</f>
        <v>1800.48213244</v>
      </c>
      <c r="J96" s="36">
        <f>SUMIFS(СВЦЭМ!$D$39:$D$782,СВЦЭМ!$A$39:$A$782,$A96,СВЦЭМ!$B$39:$B$782,J$83)+'СЕТ СН'!$H$11+СВЦЭМ!$D$10+'СЕТ СН'!$H$6-'СЕТ СН'!$H$23</f>
        <v>1698.6722285599999</v>
      </c>
      <c r="K96" s="36">
        <f>SUMIFS(СВЦЭМ!$D$39:$D$782,СВЦЭМ!$A$39:$A$782,$A96,СВЦЭМ!$B$39:$B$782,K$83)+'СЕТ СН'!$H$11+СВЦЭМ!$D$10+'СЕТ СН'!$H$6-'СЕТ СН'!$H$23</f>
        <v>1661.2795076</v>
      </c>
      <c r="L96" s="36">
        <f>SUMIFS(СВЦЭМ!$D$39:$D$782,СВЦЭМ!$A$39:$A$782,$A96,СВЦЭМ!$B$39:$B$782,L$83)+'СЕТ СН'!$H$11+СВЦЭМ!$D$10+'СЕТ СН'!$H$6-'СЕТ СН'!$H$23</f>
        <v>1628.7903641400001</v>
      </c>
      <c r="M96" s="36">
        <f>SUMIFS(СВЦЭМ!$D$39:$D$782,СВЦЭМ!$A$39:$A$782,$A96,СВЦЭМ!$B$39:$B$782,M$83)+'СЕТ СН'!$H$11+СВЦЭМ!$D$10+'СЕТ СН'!$H$6-'СЕТ СН'!$H$23</f>
        <v>1627.5446376299999</v>
      </c>
      <c r="N96" s="36">
        <f>SUMIFS(СВЦЭМ!$D$39:$D$782,СВЦЭМ!$A$39:$A$782,$A96,СВЦЭМ!$B$39:$B$782,N$83)+'СЕТ СН'!$H$11+СВЦЭМ!$D$10+'СЕТ СН'!$H$6-'СЕТ СН'!$H$23</f>
        <v>1625.9064137299999</v>
      </c>
      <c r="O96" s="36">
        <f>SUMIFS(СВЦЭМ!$D$39:$D$782,СВЦЭМ!$A$39:$A$782,$A96,СВЦЭМ!$B$39:$B$782,O$83)+'СЕТ СН'!$H$11+СВЦЭМ!$D$10+'СЕТ СН'!$H$6-'СЕТ СН'!$H$23</f>
        <v>1624.2297980799999</v>
      </c>
      <c r="P96" s="36">
        <f>SUMIFS(СВЦЭМ!$D$39:$D$782,СВЦЭМ!$A$39:$A$782,$A96,СВЦЭМ!$B$39:$B$782,P$83)+'СЕТ СН'!$H$11+СВЦЭМ!$D$10+'СЕТ СН'!$H$6-'СЕТ СН'!$H$23</f>
        <v>1636.12096144</v>
      </c>
      <c r="Q96" s="36">
        <f>SUMIFS(СВЦЭМ!$D$39:$D$782,СВЦЭМ!$A$39:$A$782,$A96,СВЦЭМ!$B$39:$B$782,Q$83)+'СЕТ СН'!$H$11+СВЦЭМ!$D$10+'СЕТ СН'!$H$6-'СЕТ СН'!$H$23</f>
        <v>1637.77512428</v>
      </c>
      <c r="R96" s="36">
        <f>SUMIFS(СВЦЭМ!$D$39:$D$782,СВЦЭМ!$A$39:$A$782,$A96,СВЦЭМ!$B$39:$B$782,R$83)+'СЕТ СН'!$H$11+СВЦЭМ!$D$10+'СЕТ СН'!$H$6-'СЕТ СН'!$H$23</f>
        <v>1646.2965041800001</v>
      </c>
      <c r="S96" s="36">
        <f>SUMIFS(СВЦЭМ!$D$39:$D$782,СВЦЭМ!$A$39:$A$782,$A96,СВЦЭМ!$B$39:$B$782,S$83)+'СЕТ СН'!$H$11+СВЦЭМ!$D$10+'СЕТ СН'!$H$6-'СЕТ СН'!$H$23</f>
        <v>1645.0945397400001</v>
      </c>
      <c r="T96" s="36">
        <f>SUMIFS(СВЦЭМ!$D$39:$D$782,СВЦЭМ!$A$39:$A$782,$A96,СВЦЭМ!$B$39:$B$782,T$83)+'СЕТ СН'!$H$11+СВЦЭМ!$D$10+'СЕТ СН'!$H$6-'СЕТ СН'!$H$23</f>
        <v>1632.5758833899999</v>
      </c>
      <c r="U96" s="36">
        <f>SUMIFS(СВЦЭМ!$D$39:$D$782,СВЦЭМ!$A$39:$A$782,$A96,СВЦЭМ!$B$39:$B$782,U$83)+'СЕТ СН'!$H$11+СВЦЭМ!$D$10+'СЕТ СН'!$H$6-'СЕТ СН'!$H$23</f>
        <v>1650.00966047</v>
      </c>
      <c r="V96" s="36">
        <f>SUMIFS(СВЦЭМ!$D$39:$D$782,СВЦЭМ!$A$39:$A$782,$A96,СВЦЭМ!$B$39:$B$782,V$83)+'СЕТ СН'!$H$11+СВЦЭМ!$D$10+'СЕТ СН'!$H$6-'СЕТ СН'!$H$23</f>
        <v>1659.4365625299999</v>
      </c>
      <c r="W96" s="36">
        <f>SUMIFS(СВЦЭМ!$D$39:$D$782,СВЦЭМ!$A$39:$A$782,$A96,СВЦЭМ!$B$39:$B$782,W$83)+'СЕТ СН'!$H$11+СВЦЭМ!$D$10+'СЕТ СН'!$H$6-'СЕТ СН'!$H$23</f>
        <v>1648.4804672299999</v>
      </c>
      <c r="X96" s="36">
        <f>SUMIFS(СВЦЭМ!$D$39:$D$782,СВЦЭМ!$A$39:$A$782,$A96,СВЦЭМ!$B$39:$B$782,X$83)+'СЕТ СН'!$H$11+СВЦЭМ!$D$10+'СЕТ СН'!$H$6-'СЕТ СН'!$H$23</f>
        <v>1687.6840294399999</v>
      </c>
      <c r="Y96" s="36">
        <f>SUMIFS(СВЦЭМ!$D$39:$D$782,СВЦЭМ!$A$39:$A$782,$A96,СВЦЭМ!$B$39:$B$782,Y$83)+'СЕТ СН'!$H$11+СВЦЭМ!$D$10+'СЕТ СН'!$H$6-'СЕТ СН'!$H$23</f>
        <v>1793.17069636</v>
      </c>
    </row>
    <row r="97" spans="1:25" ht="15.75" x14ac:dyDescent="0.2">
      <c r="A97" s="35">
        <f t="shared" si="2"/>
        <v>45121</v>
      </c>
      <c r="B97" s="36">
        <f>SUMIFS(СВЦЭМ!$D$39:$D$782,СВЦЭМ!$A$39:$A$782,$A97,СВЦЭМ!$B$39:$B$782,B$83)+'СЕТ СН'!$H$11+СВЦЭМ!$D$10+'СЕТ СН'!$H$6-'СЕТ СН'!$H$23</f>
        <v>1706.86893534</v>
      </c>
      <c r="C97" s="36">
        <f>SUMIFS(СВЦЭМ!$D$39:$D$782,СВЦЭМ!$A$39:$A$782,$A97,СВЦЭМ!$B$39:$B$782,C$83)+'СЕТ СН'!$H$11+СВЦЭМ!$D$10+'СЕТ СН'!$H$6-'СЕТ СН'!$H$23</f>
        <v>1806.4571663500001</v>
      </c>
      <c r="D97" s="36">
        <f>SUMIFS(СВЦЭМ!$D$39:$D$782,СВЦЭМ!$A$39:$A$782,$A97,СВЦЭМ!$B$39:$B$782,D$83)+'СЕТ СН'!$H$11+СВЦЭМ!$D$10+'СЕТ СН'!$H$6-'СЕТ СН'!$H$23</f>
        <v>1852.45518335</v>
      </c>
      <c r="E97" s="36">
        <f>SUMIFS(СВЦЭМ!$D$39:$D$782,СВЦЭМ!$A$39:$A$782,$A97,СВЦЭМ!$B$39:$B$782,E$83)+'СЕТ СН'!$H$11+СВЦЭМ!$D$10+'СЕТ СН'!$H$6-'СЕТ СН'!$H$23</f>
        <v>1919.00195166</v>
      </c>
      <c r="F97" s="36">
        <f>SUMIFS(СВЦЭМ!$D$39:$D$782,СВЦЭМ!$A$39:$A$782,$A97,СВЦЭМ!$B$39:$B$782,F$83)+'СЕТ СН'!$H$11+СВЦЭМ!$D$10+'СЕТ СН'!$H$6-'СЕТ СН'!$H$23</f>
        <v>1946.3928636399999</v>
      </c>
      <c r="G97" s="36">
        <f>SUMIFS(СВЦЭМ!$D$39:$D$782,СВЦЭМ!$A$39:$A$782,$A97,СВЦЭМ!$B$39:$B$782,G$83)+'СЕТ СН'!$H$11+СВЦЭМ!$D$10+'СЕТ СН'!$H$6-'СЕТ СН'!$H$23</f>
        <v>1969.88426551</v>
      </c>
      <c r="H97" s="36">
        <f>SUMIFS(СВЦЭМ!$D$39:$D$782,СВЦЭМ!$A$39:$A$782,$A97,СВЦЭМ!$B$39:$B$782,H$83)+'СЕТ СН'!$H$11+СВЦЭМ!$D$10+'СЕТ СН'!$H$6-'СЕТ СН'!$H$23</f>
        <v>1975.5901075100001</v>
      </c>
      <c r="I97" s="36">
        <f>SUMIFS(СВЦЭМ!$D$39:$D$782,СВЦЭМ!$A$39:$A$782,$A97,СВЦЭМ!$B$39:$B$782,I$83)+'СЕТ СН'!$H$11+СВЦЭМ!$D$10+'СЕТ СН'!$H$6-'СЕТ СН'!$H$23</f>
        <v>1772.24765516</v>
      </c>
      <c r="J97" s="36">
        <f>SUMIFS(СВЦЭМ!$D$39:$D$782,СВЦЭМ!$A$39:$A$782,$A97,СВЦЭМ!$B$39:$B$782,J$83)+'СЕТ СН'!$H$11+СВЦЭМ!$D$10+'СЕТ СН'!$H$6-'СЕТ СН'!$H$23</f>
        <v>1664.8687012</v>
      </c>
      <c r="K97" s="36">
        <f>SUMIFS(СВЦЭМ!$D$39:$D$782,СВЦЭМ!$A$39:$A$782,$A97,СВЦЭМ!$B$39:$B$782,K$83)+'СЕТ СН'!$H$11+СВЦЭМ!$D$10+'СЕТ СН'!$H$6-'СЕТ СН'!$H$23</f>
        <v>1637.2339106300001</v>
      </c>
      <c r="L97" s="36">
        <f>SUMIFS(СВЦЭМ!$D$39:$D$782,СВЦЭМ!$A$39:$A$782,$A97,СВЦЭМ!$B$39:$B$782,L$83)+'СЕТ СН'!$H$11+СВЦЭМ!$D$10+'СЕТ СН'!$H$6-'СЕТ СН'!$H$23</f>
        <v>1601.1835957799999</v>
      </c>
      <c r="M97" s="36">
        <f>SUMIFS(СВЦЭМ!$D$39:$D$782,СВЦЭМ!$A$39:$A$782,$A97,СВЦЭМ!$B$39:$B$782,M$83)+'СЕТ СН'!$H$11+СВЦЭМ!$D$10+'СЕТ СН'!$H$6-'СЕТ СН'!$H$23</f>
        <v>1628.51650208</v>
      </c>
      <c r="N97" s="36">
        <f>SUMIFS(СВЦЭМ!$D$39:$D$782,СВЦЭМ!$A$39:$A$782,$A97,СВЦЭМ!$B$39:$B$782,N$83)+'СЕТ СН'!$H$11+СВЦЭМ!$D$10+'СЕТ СН'!$H$6-'СЕТ СН'!$H$23</f>
        <v>1662.04729241</v>
      </c>
      <c r="O97" s="36">
        <f>SUMIFS(СВЦЭМ!$D$39:$D$782,СВЦЭМ!$A$39:$A$782,$A97,СВЦЭМ!$B$39:$B$782,O$83)+'СЕТ СН'!$H$11+СВЦЭМ!$D$10+'СЕТ СН'!$H$6-'СЕТ СН'!$H$23</f>
        <v>1666.5355243199999</v>
      </c>
      <c r="P97" s="36">
        <f>SUMIFS(СВЦЭМ!$D$39:$D$782,СВЦЭМ!$A$39:$A$782,$A97,СВЦЭМ!$B$39:$B$782,P$83)+'СЕТ СН'!$H$11+СВЦЭМ!$D$10+'СЕТ СН'!$H$6-'СЕТ СН'!$H$23</f>
        <v>1626.5141528899999</v>
      </c>
      <c r="Q97" s="36">
        <f>SUMIFS(СВЦЭМ!$D$39:$D$782,СВЦЭМ!$A$39:$A$782,$A97,СВЦЭМ!$B$39:$B$782,Q$83)+'СЕТ СН'!$H$11+СВЦЭМ!$D$10+'СЕТ СН'!$H$6-'СЕТ СН'!$H$23</f>
        <v>1559.80228356</v>
      </c>
      <c r="R97" s="36">
        <f>SUMIFS(СВЦЭМ!$D$39:$D$782,СВЦЭМ!$A$39:$A$782,$A97,СВЦЭМ!$B$39:$B$782,R$83)+'СЕТ СН'!$H$11+СВЦЭМ!$D$10+'СЕТ СН'!$H$6-'СЕТ СН'!$H$23</f>
        <v>1557.63776659</v>
      </c>
      <c r="S97" s="36">
        <f>SUMIFS(СВЦЭМ!$D$39:$D$782,СВЦЭМ!$A$39:$A$782,$A97,СВЦЭМ!$B$39:$B$782,S$83)+'СЕТ СН'!$H$11+СВЦЭМ!$D$10+'СЕТ СН'!$H$6-'СЕТ СН'!$H$23</f>
        <v>1556.26079342</v>
      </c>
      <c r="T97" s="36">
        <f>SUMIFS(СВЦЭМ!$D$39:$D$782,СВЦЭМ!$A$39:$A$782,$A97,СВЦЭМ!$B$39:$B$782,T$83)+'СЕТ СН'!$H$11+СВЦЭМ!$D$10+'СЕТ СН'!$H$6-'СЕТ СН'!$H$23</f>
        <v>1590.5787671599999</v>
      </c>
      <c r="U97" s="36">
        <f>SUMIFS(СВЦЭМ!$D$39:$D$782,СВЦЭМ!$A$39:$A$782,$A97,СВЦЭМ!$B$39:$B$782,U$83)+'СЕТ СН'!$H$11+СВЦЭМ!$D$10+'СЕТ СН'!$H$6-'СЕТ СН'!$H$23</f>
        <v>1590.69843281</v>
      </c>
      <c r="V97" s="36">
        <f>SUMIFS(СВЦЭМ!$D$39:$D$782,СВЦЭМ!$A$39:$A$782,$A97,СВЦЭМ!$B$39:$B$782,V$83)+'СЕТ СН'!$H$11+СВЦЭМ!$D$10+'СЕТ СН'!$H$6-'СЕТ СН'!$H$23</f>
        <v>1611.6659497799999</v>
      </c>
      <c r="W97" s="36">
        <f>SUMIFS(СВЦЭМ!$D$39:$D$782,СВЦЭМ!$A$39:$A$782,$A97,СВЦЭМ!$B$39:$B$782,W$83)+'СЕТ СН'!$H$11+СВЦЭМ!$D$10+'СЕТ СН'!$H$6-'СЕТ СН'!$H$23</f>
        <v>1584.8994881900001</v>
      </c>
      <c r="X97" s="36">
        <f>SUMIFS(СВЦЭМ!$D$39:$D$782,СВЦЭМ!$A$39:$A$782,$A97,СВЦЭМ!$B$39:$B$782,X$83)+'СЕТ СН'!$H$11+СВЦЭМ!$D$10+'СЕТ СН'!$H$6-'СЕТ СН'!$H$23</f>
        <v>1622.1796870200001</v>
      </c>
      <c r="Y97" s="36">
        <f>SUMIFS(СВЦЭМ!$D$39:$D$782,СВЦЭМ!$A$39:$A$782,$A97,СВЦЭМ!$B$39:$B$782,Y$83)+'СЕТ СН'!$H$11+СВЦЭМ!$D$10+'СЕТ СН'!$H$6-'СЕТ СН'!$H$23</f>
        <v>1741.2739291400001</v>
      </c>
    </row>
    <row r="98" spans="1:25" ht="15.75" x14ac:dyDescent="0.2">
      <c r="A98" s="35">
        <f t="shared" si="2"/>
        <v>45122</v>
      </c>
      <c r="B98" s="36">
        <f>SUMIFS(СВЦЭМ!$D$39:$D$782,СВЦЭМ!$A$39:$A$782,$A98,СВЦЭМ!$B$39:$B$782,B$83)+'СЕТ СН'!$H$11+СВЦЭМ!$D$10+'СЕТ СН'!$H$6-'СЕТ СН'!$H$23</f>
        <v>1737.6485024399999</v>
      </c>
      <c r="C98" s="36">
        <f>SUMIFS(СВЦЭМ!$D$39:$D$782,СВЦЭМ!$A$39:$A$782,$A98,СВЦЭМ!$B$39:$B$782,C$83)+'СЕТ СН'!$H$11+СВЦЭМ!$D$10+'СЕТ СН'!$H$6-'СЕТ СН'!$H$23</f>
        <v>1847.14006533</v>
      </c>
      <c r="D98" s="36">
        <f>SUMIFS(СВЦЭМ!$D$39:$D$782,СВЦЭМ!$A$39:$A$782,$A98,СВЦЭМ!$B$39:$B$782,D$83)+'СЕТ СН'!$H$11+СВЦЭМ!$D$10+'СЕТ СН'!$H$6-'СЕТ СН'!$H$23</f>
        <v>1995.54886388</v>
      </c>
      <c r="E98" s="36">
        <f>SUMIFS(СВЦЭМ!$D$39:$D$782,СВЦЭМ!$A$39:$A$782,$A98,СВЦЭМ!$B$39:$B$782,E$83)+'СЕТ СН'!$H$11+СВЦЭМ!$D$10+'СЕТ СН'!$H$6-'СЕТ СН'!$H$23</f>
        <v>2030.47372769</v>
      </c>
      <c r="F98" s="36">
        <f>SUMIFS(СВЦЭМ!$D$39:$D$782,СВЦЭМ!$A$39:$A$782,$A98,СВЦЭМ!$B$39:$B$782,F$83)+'СЕТ СН'!$H$11+СВЦЭМ!$D$10+'СЕТ СН'!$H$6-'СЕТ СН'!$H$23</f>
        <v>2028.03978695</v>
      </c>
      <c r="G98" s="36">
        <f>SUMIFS(СВЦЭМ!$D$39:$D$782,СВЦЭМ!$A$39:$A$782,$A98,СВЦЭМ!$B$39:$B$782,G$83)+'СЕТ СН'!$H$11+СВЦЭМ!$D$10+'СЕТ СН'!$H$6-'СЕТ СН'!$H$23</f>
        <v>2029.20695922</v>
      </c>
      <c r="H98" s="36">
        <f>SUMIFS(СВЦЭМ!$D$39:$D$782,СВЦЭМ!$A$39:$A$782,$A98,СВЦЭМ!$B$39:$B$782,H$83)+'СЕТ СН'!$H$11+СВЦЭМ!$D$10+'СЕТ СН'!$H$6-'СЕТ СН'!$H$23</f>
        <v>2022.9948119599999</v>
      </c>
      <c r="I98" s="36">
        <f>SUMIFS(СВЦЭМ!$D$39:$D$782,СВЦЭМ!$A$39:$A$782,$A98,СВЦЭМ!$B$39:$B$782,I$83)+'СЕТ СН'!$H$11+СВЦЭМ!$D$10+'СЕТ СН'!$H$6-'СЕТ СН'!$H$23</f>
        <v>1828.28694412</v>
      </c>
      <c r="J98" s="36">
        <f>SUMIFS(СВЦЭМ!$D$39:$D$782,СВЦЭМ!$A$39:$A$782,$A98,СВЦЭМ!$B$39:$B$782,J$83)+'СЕТ СН'!$H$11+СВЦЭМ!$D$10+'СЕТ СН'!$H$6-'СЕТ СН'!$H$23</f>
        <v>1725.18059773</v>
      </c>
      <c r="K98" s="36">
        <f>SUMIFS(СВЦЭМ!$D$39:$D$782,СВЦЭМ!$A$39:$A$782,$A98,СВЦЭМ!$B$39:$B$782,K$83)+'СЕТ СН'!$H$11+СВЦЭМ!$D$10+'СЕТ СН'!$H$6-'СЕТ СН'!$H$23</f>
        <v>1639.2140102399999</v>
      </c>
      <c r="L98" s="36">
        <f>SUMIFS(СВЦЭМ!$D$39:$D$782,СВЦЭМ!$A$39:$A$782,$A98,СВЦЭМ!$B$39:$B$782,L$83)+'СЕТ СН'!$H$11+СВЦЭМ!$D$10+'СЕТ СН'!$H$6-'СЕТ СН'!$H$23</f>
        <v>1584.24948511</v>
      </c>
      <c r="M98" s="36">
        <f>SUMIFS(СВЦЭМ!$D$39:$D$782,СВЦЭМ!$A$39:$A$782,$A98,СВЦЭМ!$B$39:$B$782,M$83)+'СЕТ СН'!$H$11+СВЦЭМ!$D$10+'СЕТ СН'!$H$6-'СЕТ СН'!$H$23</f>
        <v>1548.99614615</v>
      </c>
      <c r="N98" s="36">
        <f>SUMIFS(СВЦЭМ!$D$39:$D$782,СВЦЭМ!$A$39:$A$782,$A98,СВЦЭМ!$B$39:$B$782,N$83)+'СЕТ СН'!$H$11+СВЦЭМ!$D$10+'СЕТ СН'!$H$6-'СЕТ СН'!$H$23</f>
        <v>1541.7483930999999</v>
      </c>
      <c r="O98" s="36">
        <f>SUMIFS(СВЦЭМ!$D$39:$D$782,СВЦЭМ!$A$39:$A$782,$A98,СВЦЭМ!$B$39:$B$782,O$83)+'СЕТ СН'!$H$11+СВЦЭМ!$D$10+'СЕТ СН'!$H$6-'СЕТ СН'!$H$23</f>
        <v>1506.8767711999999</v>
      </c>
      <c r="P98" s="36">
        <f>SUMIFS(СВЦЭМ!$D$39:$D$782,СВЦЭМ!$A$39:$A$782,$A98,СВЦЭМ!$B$39:$B$782,P$83)+'СЕТ СН'!$H$11+СВЦЭМ!$D$10+'СЕТ СН'!$H$6-'СЕТ СН'!$H$23</f>
        <v>1339.83339989</v>
      </c>
      <c r="Q98" s="36">
        <f>SUMIFS(СВЦЭМ!$D$39:$D$782,СВЦЭМ!$A$39:$A$782,$A98,СВЦЭМ!$B$39:$B$782,Q$83)+'СЕТ СН'!$H$11+СВЦЭМ!$D$10+'СЕТ СН'!$H$6-'СЕТ СН'!$H$23</f>
        <v>1311.79582596</v>
      </c>
      <c r="R98" s="36">
        <f>SUMIFS(СВЦЭМ!$D$39:$D$782,СВЦЭМ!$A$39:$A$782,$A98,СВЦЭМ!$B$39:$B$782,R$83)+'СЕТ СН'!$H$11+СВЦЭМ!$D$10+'СЕТ СН'!$H$6-'СЕТ СН'!$H$23</f>
        <v>1304.534089</v>
      </c>
      <c r="S98" s="36">
        <f>SUMIFS(СВЦЭМ!$D$39:$D$782,СВЦЭМ!$A$39:$A$782,$A98,СВЦЭМ!$B$39:$B$782,S$83)+'СЕТ СН'!$H$11+СВЦЭМ!$D$10+'СЕТ СН'!$H$6-'СЕТ СН'!$H$23</f>
        <v>1305.1411533999999</v>
      </c>
      <c r="T98" s="36">
        <f>SUMIFS(СВЦЭМ!$D$39:$D$782,СВЦЭМ!$A$39:$A$782,$A98,СВЦЭМ!$B$39:$B$782,T$83)+'СЕТ СН'!$H$11+СВЦЭМ!$D$10+'СЕТ СН'!$H$6-'СЕТ СН'!$H$23</f>
        <v>1336.4928365799999</v>
      </c>
      <c r="U98" s="36">
        <f>SUMIFS(СВЦЭМ!$D$39:$D$782,СВЦЭМ!$A$39:$A$782,$A98,СВЦЭМ!$B$39:$B$782,U$83)+'СЕТ СН'!$H$11+СВЦЭМ!$D$10+'СЕТ СН'!$H$6-'СЕТ СН'!$H$23</f>
        <v>1402.8399005799999</v>
      </c>
      <c r="V98" s="36">
        <f>SUMIFS(СВЦЭМ!$D$39:$D$782,СВЦЭМ!$A$39:$A$782,$A98,СВЦЭМ!$B$39:$B$782,V$83)+'СЕТ СН'!$H$11+СВЦЭМ!$D$10+'СЕТ СН'!$H$6-'СЕТ СН'!$H$23</f>
        <v>1592.1836381599999</v>
      </c>
      <c r="W98" s="36">
        <f>SUMIFS(СВЦЭМ!$D$39:$D$782,СВЦЭМ!$A$39:$A$782,$A98,СВЦЭМ!$B$39:$B$782,W$83)+'СЕТ СН'!$H$11+СВЦЭМ!$D$10+'СЕТ СН'!$H$6-'СЕТ СН'!$H$23</f>
        <v>1567.65715262</v>
      </c>
      <c r="X98" s="36">
        <f>SUMIFS(СВЦЭМ!$D$39:$D$782,СВЦЭМ!$A$39:$A$782,$A98,СВЦЭМ!$B$39:$B$782,X$83)+'СЕТ СН'!$H$11+СВЦЭМ!$D$10+'СЕТ СН'!$H$6-'СЕТ СН'!$H$23</f>
        <v>1605.8248075700001</v>
      </c>
      <c r="Y98" s="36">
        <f>SUMIFS(СВЦЭМ!$D$39:$D$782,СВЦЭМ!$A$39:$A$782,$A98,СВЦЭМ!$B$39:$B$782,Y$83)+'СЕТ СН'!$H$11+СВЦЭМ!$D$10+'СЕТ СН'!$H$6-'СЕТ СН'!$H$23</f>
        <v>1680.3974386899999</v>
      </c>
    </row>
    <row r="99" spans="1:25" ht="15.75" x14ac:dyDescent="0.2">
      <c r="A99" s="35">
        <f t="shared" si="2"/>
        <v>45123</v>
      </c>
      <c r="B99" s="36">
        <f>SUMIFS(СВЦЭМ!$D$39:$D$782,СВЦЭМ!$A$39:$A$782,$A99,СВЦЭМ!$B$39:$B$782,B$83)+'СЕТ СН'!$H$11+СВЦЭМ!$D$10+'СЕТ СН'!$H$6-'СЕТ СН'!$H$23</f>
        <v>1697.4717235099999</v>
      </c>
      <c r="C99" s="36">
        <f>SUMIFS(СВЦЭМ!$D$39:$D$782,СВЦЭМ!$A$39:$A$782,$A99,СВЦЭМ!$B$39:$B$782,C$83)+'СЕТ СН'!$H$11+СВЦЭМ!$D$10+'СЕТ СН'!$H$6-'СЕТ СН'!$H$23</f>
        <v>1784.1223742299999</v>
      </c>
      <c r="D99" s="36">
        <f>SUMIFS(СВЦЭМ!$D$39:$D$782,СВЦЭМ!$A$39:$A$782,$A99,СВЦЭМ!$B$39:$B$782,D$83)+'СЕТ СН'!$H$11+СВЦЭМ!$D$10+'СЕТ СН'!$H$6-'СЕТ СН'!$H$23</f>
        <v>1955.2318615300001</v>
      </c>
      <c r="E99" s="36">
        <f>SUMIFS(СВЦЭМ!$D$39:$D$782,СВЦЭМ!$A$39:$A$782,$A99,СВЦЭМ!$B$39:$B$782,E$83)+'СЕТ СН'!$H$11+СВЦЭМ!$D$10+'СЕТ СН'!$H$6-'СЕТ СН'!$H$23</f>
        <v>2023.9286256999999</v>
      </c>
      <c r="F99" s="36">
        <f>SUMIFS(СВЦЭМ!$D$39:$D$782,СВЦЭМ!$A$39:$A$782,$A99,СВЦЭМ!$B$39:$B$782,F$83)+'СЕТ СН'!$H$11+СВЦЭМ!$D$10+'СЕТ СН'!$H$6-'СЕТ СН'!$H$23</f>
        <v>2028.5226652900001</v>
      </c>
      <c r="G99" s="36">
        <f>SUMIFS(СВЦЭМ!$D$39:$D$782,СВЦЭМ!$A$39:$A$782,$A99,СВЦЭМ!$B$39:$B$782,G$83)+'СЕТ СН'!$H$11+СВЦЭМ!$D$10+'СЕТ СН'!$H$6-'СЕТ СН'!$H$23</f>
        <v>2022.36974418</v>
      </c>
      <c r="H99" s="36">
        <f>SUMIFS(СВЦЭМ!$D$39:$D$782,СВЦЭМ!$A$39:$A$782,$A99,СВЦЭМ!$B$39:$B$782,H$83)+'СЕТ СН'!$H$11+СВЦЭМ!$D$10+'СЕТ СН'!$H$6-'СЕТ СН'!$H$23</f>
        <v>1867.7361120599999</v>
      </c>
      <c r="I99" s="36">
        <f>SUMIFS(СВЦЭМ!$D$39:$D$782,СВЦЭМ!$A$39:$A$782,$A99,СВЦЭМ!$B$39:$B$782,I$83)+'СЕТ СН'!$H$11+СВЦЭМ!$D$10+'СЕТ СН'!$H$6-'СЕТ СН'!$H$23</f>
        <v>1810.9954011499999</v>
      </c>
      <c r="J99" s="36">
        <f>SUMIFS(СВЦЭМ!$D$39:$D$782,СВЦЭМ!$A$39:$A$782,$A99,СВЦЭМ!$B$39:$B$782,J$83)+'СЕТ СН'!$H$11+СВЦЭМ!$D$10+'СЕТ СН'!$H$6-'СЕТ СН'!$H$23</f>
        <v>1707.91676951</v>
      </c>
      <c r="K99" s="36">
        <f>SUMIFS(СВЦЭМ!$D$39:$D$782,СВЦЭМ!$A$39:$A$782,$A99,СВЦЭМ!$B$39:$B$782,K$83)+'СЕТ СН'!$H$11+СВЦЭМ!$D$10+'СЕТ СН'!$H$6-'СЕТ СН'!$H$23</f>
        <v>1630.25366547</v>
      </c>
      <c r="L99" s="36">
        <f>SUMIFS(СВЦЭМ!$D$39:$D$782,СВЦЭМ!$A$39:$A$782,$A99,СВЦЭМ!$B$39:$B$782,L$83)+'СЕТ СН'!$H$11+СВЦЭМ!$D$10+'СЕТ СН'!$H$6-'СЕТ СН'!$H$23</f>
        <v>1586.5670503199999</v>
      </c>
      <c r="M99" s="36">
        <f>SUMIFS(СВЦЭМ!$D$39:$D$782,СВЦЭМ!$A$39:$A$782,$A99,СВЦЭМ!$B$39:$B$782,M$83)+'СЕТ СН'!$H$11+СВЦЭМ!$D$10+'СЕТ СН'!$H$6-'СЕТ СН'!$H$23</f>
        <v>1555.11190941</v>
      </c>
      <c r="N99" s="36">
        <f>SUMIFS(СВЦЭМ!$D$39:$D$782,СВЦЭМ!$A$39:$A$782,$A99,СВЦЭМ!$B$39:$B$782,N$83)+'СЕТ СН'!$H$11+СВЦЭМ!$D$10+'СЕТ СН'!$H$6-'СЕТ СН'!$H$23</f>
        <v>1548.3413525799999</v>
      </c>
      <c r="O99" s="36">
        <f>SUMIFS(СВЦЭМ!$D$39:$D$782,СВЦЭМ!$A$39:$A$782,$A99,СВЦЭМ!$B$39:$B$782,O$83)+'СЕТ СН'!$H$11+СВЦЭМ!$D$10+'СЕТ СН'!$H$6-'СЕТ СН'!$H$23</f>
        <v>1555.02182565</v>
      </c>
      <c r="P99" s="36">
        <f>SUMIFS(СВЦЭМ!$D$39:$D$782,СВЦЭМ!$A$39:$A$782,$A99,СВЦЭМ!$B$39:$B$782,P$83)+'СЕТ СН'!$H$11+СВЦЭМ!$D$10+'СЕТ СН'!$H$6-'СЕТ СН'!$H$23</f>
        <v>1557.8621706599999</v>
      </c>
      <c r="Q99" s="36">
        <f>SUMIFS(СВЦЭМ!$D$39:$D$782,СВЦЭМ!$A$39:$A$782,$A99,СВЦЭМ!$B$39:$B$782,Q$83)+'СЕТ СН'!$H$11+СВЦЭМ!$D$10+'СЕТ СН'!$H$6-'СЕТ СН'!$H$23</f>
        <v>1536.6777428400001</v>
      </c>
      <c r="R99" s="36">
        <f>SUMIFS(СВЦЭМ!$D$39:$D$782,СВЦЭМ!$A$39:$A$782,$A99,СВЦЭМ!$B$39:$B$782,R$83)+'СЕТ СН'!$H$11+СВЦЭМ!$D$10+'СЕТ СН'!$H$6-'СЕТ СН'!$H$23</f>
        <v>1526.3036166300001</v>
      </c>
      <c r="S99" s="36">
        <f>SUMIFS(СВЦЭМ!$D$39:$D$782,СВЦЭМ!$A$39:$A$782,$A99,СВЦЭМ!$B$39:$B$782,S$83)+'СЕТ СН'!$H$11+СВЦЭМ!$D$10+'СЕТ СН'!$H$6-'СЕТ СН'!$H$23</f>
        <v>1527.64390471</v>
      </c>
      <c r="T99" s="36">
        <f>SUMIFS(СВЦЭМ!$D$39:$D$782,СВЦЭМ!$A$39:$A$782,$A99,СВЦЭМ!$B$39:$B$782,T$83)+'СЕТ СН'!$H$11+СВЦЭМ!$D$10+'СЕТ СН'!$H$6-'СЕТ СН'!$H$23</f>
        <v>1556.5031973</v>
      </c>
      <c r="U99" s="36">
        <f>SUMIFS(СВЦЭМ!$D$39:$D$782,СВЦЭМ!$A$39:$A$782,$A99,СВЦЭМ!$B$39:$B$782,U$83)+'СЕТ СН'!$H$11+СВЦЭМ!$D$10+'СЕТ СН'!$H$6-'СЕТ СН'!$H$23</f>
        <v>1563.2756803299999</v>
      </c>
      <c r="V99" s="36">
        <f>SUMIFS(СВЦЭМ!$D$39:$D$782,СВЦЭМ!$A$39:$A$782,$A99,СВЦЭМ!$B$39:$B$782,V$83)+'СЕТ СН'!$H$11+СВЦЭМ!$D$10+'СЕТ СН'!$H$6-'СЕТ СН'!$H$23</f>
        <v>1385.2791881999999</v>
      </c>
      <c r="W99" s="36">
        <f>SUMIFS(СВЦЭМ!$D$39:$D$782,СВЦЭМ!$A$39:$A$782,$A99,СВЦЭМ!$B$39:$B$782,W$83)+'СЕТ СН'!$H$11+СВЦЭМ!$D$10+'СЕТ СН'!$H$6-'СЕТ СН'!$H$23</f>
        <v>1209.24127791</v>
      </c>
      <c r="X99" s="36">
        <f>SUMIFS(СВЦЭМ!$D$39:$D$782,СВЦЭМ!$A$39:$A$782,$A99,СВЦЭМ!$B$39:$B$782,X$83)+'СЕТ СН'!$H$11+СВЦЭМ!$D$10+'СЕТ СН'!$H$6-'СЕТ СН'!$H$23</f>
        <v>1227.96913731</v>
      </c>
      <c r="Y99" s="36">
        <f>SUMIFS(СВЦЭМ!$D$39:$D$782,СВЦЭМ!$A$39:$A$782,$A99,СВЦЭМ!$B$39:$B$782,Y$83)+'СЕТ СН'!$H$11+СВЦЭМ!$D$10+'СЕТ СН'!$H$6-'СЕТ СН'!$H$23</f>
        <v>1272.2142828799999</v>
      </c>
    </row>
    <row r="100" spans="1:25" ht="15.75" x14ac:dyDescent="0.2">
      <c r="A100" s="35">
        <f t="shared" si="2"/>
        <v>45124</v>
      </c>
      <c r="B100" s="36">
        <f>SUMIFS(СВЦЭМ!$D$39:$D$782,СВЦЭМ!$A$39:$A$782,$A100,СВЦЭМ!$B$39:$B$782,B$83)+'СЕТ СН'!$H$11+СВЦЭМ!$D$10+'СЕТ СН'!$H$6-'СЕТ СН'!$H$23</f>
        <v>1338.64603392</v>
      </c>
      <c r="C100" s="36">
        <f>SUMIFS(СВЦЭМ!$D$39:$D$782,СВЦЭМ!$A$39:$A$782,$A100,СВЦЭМ!$B$39:$B$782,C$83)+'СЕТ СН'!$H$11+СВЦЭМ!$D$10+'СЕТ СН'!$H$6-'СЕТ СН'!$H$23</f>
        <v>1545.74670782</v>
      </c>
      <c r="D100" s="36">
        <f>SUMIFS(СВЦЭМ!$D$39:$D$782,СВЦЭМ!$A$39:$A$782,$A100,СВЦЭМ!$B$39:$B$782,D$83)+'СЕТ СН'!$H$11+СВЦЭМ!$D$10+'СЕТ СН'!$H$6-'СЕТ СН'!$H$23</f>
        <v>1866.6095997699999</v>
      </c>
      <c r="E100" s="36">
        <f>SUMIFS(СВЦЭМ!$D$39:$D$782,СВЦЭМ!$A$39:$A$782,$A100,СВЦЭМ!$B$39:$B$782,E$83)+'СЕТ СН'!$H$11+СВЦЭМ!$D$10+'СЕТ СН'!$H$6-'СЕТ СН'!$H$23</f>
        <v>1972.31409394</v>
      </c>
      <c r="F100" s="36">
        <f>SUMIFS(СВЦЭМ!$D$39:$D$782,СВЦЭМ!$A$39:$A$782,$A100,СВЦЭМ!$B$39:$B$782,F$83)+'СЕТ СН'!$H$11+СВЦЭМ!$D$10+'СЕТ СН'!$H$6-'СЕТ СН'!$H$23</f>
        <v>2012.36625712</v>
      </c>
      <c r="G100" s="36">
        <f>SUMIFS(СВЦЭМ!$D$39:$D$782,СВЦЭМ!$A$39:$A$782,$A100,СВЦЭМ!$B$39:$B$782,G$83)+'СЕТ СН'!$H$11+СВЦЭМ!$D$10+'СЕТ СН'!$H$6-'СЕТ СН'!$H$23</f>
        <v>2057.1774294500001</v>
      </c>
      <c r="H100" s="36">
        <f>SUMIFS(СВЦЭМ!$D$39:$D$782,СВЦЭМ!$A$39:$A$782,$A100,СВЦЭМ!$B$39:$B$782,H$83)+'СЕТ СН'!$H$11+СВЦЭМ!$D$10+'СЕТ СН'!$H$6-'СЕТ СН'!$H$23</f>
        <v>1906.1104644299999</v>
      </c>
      <c r="I100" s="36">
        <f>SUMIFS(СВЦЭМ!$D$39:$D$782,СВЦЭМ!$A$39:$A$782,$A100,СВЦЭМ!$B$39:$B$782,I$83)+'СЕТ СН'!$H$11+СВЦЭМ!$D$10+'СЕТ СН'!$H$6-'СЕТ СН'!$H$23</f>
        <v>1797.47306331</v>
      </c>
      <c r="J100" s="36">
        <f>SUMIFS(СВЦЭМ!$D$39:$D$782,СВЦЭМ!$A$39:$A$782,$A100,СВЦЭМ!$B$39:$B$782,J$83)+'СЕТ СН'!$H$11+СВЦЭМ!$D$10+'СЕТ СН'!$H$6-'СЕТ СН'!$H$23</f>
        <v>1738.10285823</v>
      </c>
      <c r="K100" s="36">
        <f>SUMIFS(СВЦЭМ!$D$39:$D$782,СВЦЭМ!$A$39:$A$782,$A100,СВЦЭМ!$B$39:$B$782,K$83)+'СЕТ СН'!$H$11+СВЦЭМ!$D$10+'СЕТ СН'!$H$6-'СЕТ СН'!$H$23</f>
        <v>1695.8109183899999</v>
      </c>
      <c r="L100" s="36">
        <f>SUMIFS(СВЦЭМ!$D$39:$D$782,СВЦЭМ!$A$39:$A$782,$A100,СВЦЭМ!$B$39:$B$782,L$83)+'СЕТ СН'!$H$11+СВЦЭМ!$D$10+'СЕТ СН'!$H$6-'СЕТ СН'!$H$23</f>
        <v>1676.50493927</v>
      </c>
      <c r="M100" s="36">
        <f>SUMIFS(СВЦЭМ!$D$39:$D$782,СВЦЭМ!$A$39:$A$782,$A100,СВЦЭМ!$B$39:$B$782,M$83)+'СЕТ СН'!$H$11+СВЦЭМ!$D$10+'СЕТ СН'!$H$6-'СЕТ СН'!$H$23</f>
        <v>1674.42235667</v>
      </c>
      <c r="N100" s="36">
        <f>SUMIFS(СВЦЭМ!$D$39:$D$782,СВЦЭМ!$A$39:$A$782,$A100,СВЦЭМ!$B$39:$B$782,N$83)+'СЕТ СН'!$H$11+СВЦЭМ!$D$10+'СЕТ СН'!$H$6-'СЕТ СН'!$H$23</f>
        <v>1676.6142949099999</v>
      </c>
      <c r="O100" s="36">
        <f>SUMIFS(СВЦЭМ!$D$39:$D$782,СВЦЭМ!$A$39:$A$782,$A100,СВЦЭМ!$B$39:$B$782,O$83)+'СЕТ СН'!$H$11+СВЦЭМ!$D$10+'СЕТ СН'!$H$6-'СЕТ СН'!$H$23</f>
        <v>1668.81538699</v>
      </c>
      <c r="P100" s="36">
        <f>SUMIFS(СВЦЭМ!$D$39:$D$782,СВЦЭМ!$A$39:$A$782,$A100,СВЦЭМ!$B$39:$B$782,P$83)+'СЕТ СН'!$H$11+СВЦЭМ!$D$10+'СЕТ СН'!$H$6-'СЕТ СН'!$H$23</f>
        <v>1677.10674371</v>
      </c>
      <c r="Q100" s="36">
        <f>SUMIFS(СВЦЭМ!$D$39:$D$782,СВЦЭМ!$A$39:$A$782,$A100,СВЦЭМ!$B$39:$B$782,Q$83)+'СЕТ СН'!$H$11+СВЦЭМ!$D$10+'СЕТ СН'!$H$6-'СЕТ СН'!$H$23</f>
        <v>1653.27374502</v>
      </c>
      <c r="R100" s="36">
        <f>SUMIFS(СВЦЭМ!$D$39:$D$782,СВЦЭМ!$A$39:$A$782,$A100,СВЦЭМ!$B$39:$B$782,R$83)+'СЕТ СН'!$H$11+СВЦЭМ!$D$10+'СЕТ СН'!$H$6-'СЕТ СН'!$H$23</f>
        <v>1648.47190329</v>
      </c>
      <c r="S100" s="36">
        <f>SUMIFS(СВЦЭМ!$D$39:$D$782,СВЦЭМ!$A$39:$A$782,$A100,СВЦЭМ!$B$39:$B$782,S$83)+'СЕТ СН'!$H$11+СВЦЭМ!$D$10+'СЕТ СН'!$H$6-'СЕТ СН'!$H$23</f>
        <v>1640.65857736</v>
      </c>
      <c r="T100" s="36">
        <f>SUMIFS(СВЦЭМ!$D$39:$D$782,СВЦЭМ!$A$39:$A$782,$A100,СВЦЭМ!$B$39:$B$782,T$83)+'СЕТ СН'!$H$11+СВЦЭМ!$D$10+'СЕТ СН'!$H$6-'СЕТ СН'!$H$23</f>
        <v>1668.72329276</v>
      </c>
      <c r="U100" s="36">
        <f>SUMIFS(СВЦЭМ!$D$39:$D$782,СВЦЭМ!$A$39:$A$782,$A100,СВЦЭМ!$B$39:$B$782,U$83)+'СЕТ СН'!$H$11+СВЦЭМ!$D$10+'СЕТ СН'!$H$6-'СЕТ СН'!$H$23</f>
        <v>1673.07430772</v>
      </c>
      <c r="V100" s="36">
        <f>SUMIFS(СВЦЭМ!$D$39:$D$782,СВЦЭМ!$A$39:$A$782,$A100,СВЦЭМ!$B$39:$B$782,V$83)+'СЕТ СН'!$H$11+СВЦЭМ!$D$10+'СЕТ СН'!$H$6-'СЕТ СН'!$H$23</f>
        <v>1691.1048085499999</v>
      </c>
      <c r="W100" s="36">
        <f>SUMIFS(СВЦЭМ!$D$39:$D$782,СВЦЭМ!$A$39:$A$782,$A100,СВЦЭМ!$B$39:$B$782,W$83)+'СЕТ СН'!$H$11+СВЦЭМ!$D$10+'СЕТ СН'!$H$6-'СЕТ СН'!$H$23</f>
        <v>1664.5433381799999</v>
      </c>
      <c r="X100" s="36">
        <f>SUMIFS(СВЦЭМ!$D$39:$D$782,СВЦЭМ!$A$39:$A$782,$A100,СВЦЭМ!$B$39:$B$782,X$83)+'СЕТ СН'!$H$11+СВЦЭМ!$D$10+'СЕТ СН'!$H$6-'СЕТ СН'!$H$23</f>
        <v>1714.76994242</v>
      </c>
      <c r="Y100" s="36">
        <f>SUMIFS(СВЦЭМ!$D$39:$D$782,СВЦЭМ!$A$39:$A$782,$A100,СВЦЭМ!$B$39:$B$782,Y$83)+'СЕТ СН'!$H$11+СВЦЭМ!$D$10+'СЕТ СН'!$H$6-'СЕТ СН'!$H$23</f>
        <v>1795.7345780000001</v>
      </c>
    </row>
    <row r="101" spans="1:25" ht="15.75" x14ac:dyDescent="0.2">
      <c r="A101" s="35">
        <f t="shared" si="2"/>
        <v>45125</v>
      </c>
      <c r="B101" s="36">
        <f>SUMIFS(СВЦЭМ!$D$39:$D$782,СВЦЭМ!$A$39:$A$782,$A101,СВЦЭМ!$B$39:$B$782,B$83)+'СЕТ СН'!$H$11+СВЦЭМ!$D$10+'СЕТ СН'!$H$6-'СЕТ СН'!$H$23</f>
        <v>1738.63383206</v>
      </c>
      <c r="C101" s="36">
        <f>SUMIFS(СВЦЭМ!$D$39:$D$782,СВЦЭМ!$A$39:$A$782,$A101,СВЦЭМ!$B$39:$B$782,C$83)+'СЕТ СН'!$H$11+СВЦЭМ!$D$10+'СЕТ СН'!$H$6-'СЕТ СН'!$H$23</f>
        <v>1774.9198177599999</v>
      </c>
      <c r="D101" s="36">
        <f>SUMIFS(СВЦЭМ!$D$39:$D$782,СВЦЭМ!$A$39:$A$782,$A101,СВЦЭМ!$B$39:$B$782,D$83)+'СЕТ СН'!$H$11+СВЦЭМ!$D$10+'СЕТ СН'!$H$6-'СЕТ СН'!$H$23</f>
        <v>1941.0407158599999</v>
      </c>
      <c r="E101" s="36">
        <f>SUMIFS(СВЦЭМ!$D$39:$D$782,СВЦЭМ!$A$39:$A$782,$A101,СВЦЭМ!$B$39:$B$782,E$83)+'СЕТ СН'!$H$11+СВЦЭМ!$D$10+'СЕТ СН'!$H$6-'СЕТ СН'!$H$23</f>
        <v>2045.83592215</v>
      </c>
      <c r="F101" s="36">
        <f>SUMIFS(СВЦЭМ!$D$39:$D$782,СВЦЭМ!$A$39:$A$782,$A101,СВЦЭМ!$B$39:$B$782,F$83)+'СЕТ СН'!$H$11+СВЦЭМ!$D$10+'СЕТ СН'!$H$6-'СЕТ СН'!$H$23</f>
        <v>2055.1489467000001</v>
      </c>
      <c r="G101" s="36">
        <f>SUMIFS(СВЦЭМ!$D$39:$D$782,СВЦЭМ!$A$39:$A$782,$A101,СВЦЭМ!$B$39:$B$782,G$83)+'СЕТ СН'!$H$11+СВЦЭМ!$D$10+'СЕТ СН'!$H$6-'СЕТ СН'!$H$23</f>
        <v>2065.06888531</v>
      </c>
      <c r="H101" s="36">
        <f>SUMIFS(СВЦЭМ!$D$39:$D$782,СВЦЭМ!$A$39:$A$782,$A101,СВЦЭМ!$B$39:$B$782,H$83)+'СЕТ СН'!$H$11+СВЦЭМ!$D$10+'СЕТ СН'!$H$6-'СЕТ СН'!$H$23</f>
        <v>1861.4611417900001</v>
      </c>
      <c r="I101" s="36">
        <f>SUMIFS(СВЦЭМ!$D$39:$D$782,СВЦЭМ!$A$39:$A$782,$A101,СВЦЭМ!$B$39:$B$782,I$83)+'СЕТ СН'!$H$11+СВЦЭМ!$D$10+'СЕТ СН'!$H$6-'СЕТ СН'!$H$23</f>
        <v>1784.64699724</v>
      </c>
      <c r="J101" s="36">
        <f>SUMIFS(СВЦЭМ!$D$39:$D$782,СВЦЭМ!$A$39:$A$782,$A101,СВЦЭМ!$B$39:$B$782,J$83)+'СЕТ СН'!$H$11+СВЦЭМ!$D$10+'СЕТ СН'!$H$6-'СЕТ СН'!$H$23</f>
        <v>1691.71437644</v>
      </c>
      <c r="K101" s="36">
        <f>SUMIFS(СВЦЭМ!$D$39:$D$782,СВЦЭМ!$A$39:$A$782,$A101,СВЦЭМ!$B$39:$B$782,K$83)+'СЕТ СН'!$H$11+СВЦЭМ!$D$10+'СЕТ СН'!$H$6-'СЕТ СН'!$H$23</f>
        <v>1634.56675847</v>
      </c>
      <c r="L101" s="36">
        <f>SUMIFS(СВЦЭМ!$D$39:$D$782,СВЦЭМ!$A$39:$A$782,$A101,СВЦЭМ!$B$39:$B$782,L$83)+'СЕТ СН'!$H$11+СВЦЭМ!$D$10+'СЕТ СН'!$H$6-'СЕТ СН'!$H$23</f>
        <v>1622.44553268</v>
      </c>
      <c r="M101" s="36">
        <f>SUMIFS(СВЦЭМ!$D$39:$D$782,СВЦЭМ!$A$39:$A$782,$A101,СВЦЭМ!$B$39:$B$782,M$83)+'СЕТ СН'!$H$11+СВЦЭМ!$D$10+'СЕТ СН'!$H$6-'СЕТ СН'!$H$23</f>
        <v>1607.4393450600001</v>
      </c>
      <c r="N101" s="36">
        <f>SUMIFS(СВЦЭМ!$D$39:$D$782,СВЦЭМ!$A$39:$A$782,$A101,СВЦЭМ!$B$39:$B$782,N$83)+'СЕТ СН'!$H$11+СВЦЭМ!$D$10+'СЕТ СН'!$H$6-'СЕТ СН'!$H$23</f>
        <v>1609.76509225</v>
      </c>
      <c r="O101" s="36">
        <f>SUMIFS(СВЦЭМ!$D$39:$D$782,СВЦЭМ!$A$39:$A$782,$A101,СВЦЭМ!$B$39:$B$782,O$83)+'СЕТ СН'!$H$11+СВЦЭМ!$D$10+'СЕТ СН'!$H$6-'СЕТ СН'!$H$23</f>
        <v>1608.3080797099999</v>
      </c>
      <c r="P101" s="36">
        <f>SUMIFS(СВЦЭМ!$D$39:$D$782,СВЦЭМ!$A$39:$A$782,$A101,СВЦЭМ!$B$39:$B$782,P$83)+'СЕТ СН'!$H$11+СВЦЭМ!$D$10+'СЕТ СН'!$H$6-'СЕТ СН'!$H$23</f>
        <v>1607.27221141</v>
      </c>
      <c r="Q101" s="36">
        <f>SUMIFS(СВЦЭМ!$D$39:$D$782,СВЦЭМ!$A$39:$A$782,$A101,СВЦЭМ!$B$39:$B$782,Q$83)+'СЕТ СН'!$H$11+СВЦЭМ!$D$10+'СЕТ СН'!$H$6-'СЕТ СН'!$H$23</f>
        <v>1584.9596220000001</v>
      </c>
      <c r="R101" s="36">
        <f>SUMIFS(СВЦЭМ!$D$39:$D$782,СВЦЭМ!$A$39:$A$782,$A101,СВЦЭМ!$B$39:$B$782,R$83)+'СЕТ СН'!$H$11+СВЦЭМ!$D$10+'СЕТ СН'!$H$6-'СЕТ СН'!$H$23</f>
        <v>1588.7747627399999</v>
      </c>
      <c r="S101" s="36">
        <f>SUMIFS(СВЦЭМ!$D$39:$D$782,СВЦЭМ!$A$39:$A$782,$A101,СВЦЭМ!$B$39:$B$782,S$83)+'СЕТ СН'!$H$11+СВЦЭМ!$D$10+'СЕТ СН'!$H$6-'СЕТ СН'!$H$23</f>
        <v>1591.83965485</v>
      </c>
      <c r="T101" s="36">
        <f>SUMIFS(СВЦЭМ!$D$39:$D$782,СВЦЭМ!$A$39:$A$782,$A101,СВЦЭМ!$B$39:$B$782,T$83)+'СЕТ СН'!$H$11+СВЦЭМ!$D$10+'СЕТ СН'!$H$6-'СЕТ СН'!$H$23</f>
        <v>1613.45078152</v>
      </c>
      <c r="U101" s="36">
        <f>SUMIFS(СВЦЭМ!$D$39:$D$782,СВЦЭМ!$A$39:$A$782,$A101,СВЦЭМ!$B$39:$B$782,U$83)+'СЕТ СН'!$H$11+СВЦЭМ!$D$10+'СЕТ СН'!$H$6-'СЕТ СН'!$H$23</f>
        <v>1637.7359457</v>
      </c>
      <c r="V101" s="36">
        <f>SUMIFS(СВЦЭМ!$D$39:$D$782,СВЦЭМ!$A$39:$A$782,$A101,СВЦЭМ!$B$39:$B$782,V$83)+'СЕТ СН'!$H$11+СВЦЭМ!$D$10+'СЕТ СН'!$H$6-'СЕТ СН'!$H$23</f>
        <v>1639.0097891799999</v>
      </c>
      <c r="W101" s="36">
        <f>SUMIFS(СВЦЭМ!$D$39:$D$782,СВЦЭМ!$A$39:$A$782,$A101,СВЦЭМ!$B$39:$B$782,W$83)+'СЕТ СН'!$H$11+СВЦЭМ!$D$10+'СЕТ СН'!$H$6-'СЕТ СН'!$H$23</f>
        <v>1620.15215291</v>
      </c>
      <c r="X101" s="36">
        <f>SUMIFS(СВЦЭМ!$D$39:$D$782,СВЦЭМ!$A$39:$A$782,$A101,СВЦЭМ!$B$39:$B$782,X$83)+'СЕТ СН'!$H$11+СВЦЭМ!$D$10+'СЕТ СН'!$H$6-'СЕТ СН'!$H$23</f>
        <v>1655.4077909600001</v>
      </c>
      <c r="Y101" s="36">
        <f>SUMIFS(СВЦЭМ!$D$39:$D$782,СВЦЭМ!$A$39:$A$782,$A101,СВЦЭМ!$B$39:$B$782,Y$83)+'СЕТ СН'!$H$11+СВЦЭМ!$D$10+'СЕТ СН'!$H$6-'СЕТ СН'!$H$23</f>
        <v>1728.47309395</v>
      </c>
    </row>
    <row r="102" spans="1:25" ht="15.75" x14ac:dyDescent="0.2">
      <c r="A102" s="35">
        <f t="shared" si="2"/>
        <v>45126</v>
      </c>
      <c r="B102" s="36">
        <f>SUMIFS(СВЦЭМ!$D$39:$D$782,СВЦЭМ!$A$39:$A$782,$A102,СВЦЭМ!$B$39:$B$782,B$83)+'СЕТ СН'!$H$11+СВЦЭМ!$D$10+'СЕТ СН'!$H$6-'СЕТ СН'!$H$23</f>
        <v>1837.3928774999999</v>
      </c>
      <c r="C102" s="36">
        <f>SUMIFS(СВЦЭМ!$D$39:$D$782,СВЦЭМ!$A$39:$A$782,$A102,СВЦЭМ!$B$39:$B$782,C$83)+'СЕТ СН'!$H$11+СВЦЭМ!$D$10+'СЕТ СН'!$H$6-'СЕТ СН'!$H$23</f>
        <v>1877.79755239</v>
      </c>
      <c r="D102" s="36">
        <f>SUMIFS(СВЦЭМ!$D$39:$D$782,СВЦЭМ!$A$39:$A$782,$A102,СВЦЭМ!$B$39:$B$782,D$83)+'СЕТ СН'!$H$11+СВЦЭМ!$D$10+'СЕТ СН'!$H$6-'СЕТ СН'!$H$23</f>
        <v>1974.05165341</v>
      </c>
      <c r="E102" s="36">
        <f>SUMIFS(СВЦЭМ!$D$39:$D$782,СВЦЭМ!$A$39:$A$782,$A102,СВЦЭМ!$B$39:$B$782,E$83)+'СЕТ СН'!$H$11+СВЦЭМ!$D$10+'СЕТ СН'!$H$6-'СЕТ СН'!$H$23</f>
        <v>2011.17339122</v>
      </c>
      <c r="F102" s="36">
        <f>SUMIFS(СВЦЭМ!$D$39:$D$782,СВЦЭМ!$A$39:$A$782,$A102,СВЦЭМ!$B$39:$B$782,F$83)+'СЕТ СН'!$H$11+СВЦЭМ!$D$10+'СЕТ СН'!$H$6-'СЕТ СН'!$H$23</f>
        <v>2007.34544306</v>
      </c>
      <c r="G102" s="36">
        <f>SUMIFS(СВЦЭМ!$D$39:$D$782,СВЦЭМ!$A$39:$A$782,$A102,СВЦЭМ!$B$39:$B$782,G$83)+'СЕТ СН'!$H$11+СВЦЭМ!$D$10+'СЕТ СН'!$H$6-'СЕТ СН'!$H$23</f>
        <v>1999.3233074</v>
      </c>
      <c r="H102" s="36">
        <f>SUMIFS(СВЦЭМ!$D$39:$D$782,СВЦЭМ!$A$39:$A$782,$A102,СВЦЭМ!$B$39:$B$782,H$83)+'СЕТ СН'!$H$11+СВЦЭМ!$D$10+'СЕТ СН'!$H$6-'СЕТ СН'!$H$23</f>
        <v>1884.3630536599999</v>
      </c>
      <c r="I102" s="36">
        <f>SUMIFS(СВЦЭМ!$D$39:$D$782,СВЦЭМ!$A$39:$A$782,$A102,СВЦЭМ!$B$39:$B$782,I$83)+'СЕТ СН'!$H$11+СВЦЭМ!$D$10+'СЕТ СН'!$H$6-'СЕТ СН'!$H$23</f>
        <v>1793.1088265000001</v>
      </c>
      <c r="J102" s="36">
        <f>SUMIFS(СВЦЭМ!$D$39:$D$782,СВЦЭМ!$A$39:$A$782,$A102,СВЦЭМ!$B$39:$B$782,J$83)+'СЕТ СН'!$H$11+СВЦЭМ!$D$10+'СЕТ СН'!$H$6-'СЕТ СН'!$H$23</f>
        <v>1711.5799643299999</v>
      </c>
      <c r="K102" s="36">
        <f>SUMIFS(СВЦЭМ!$D$39:$D$782,СВЦЭМ!$A$39:$A$782,$A102,СВЦЭМ!$B$39:$B$782,K$83)+'СЕТ СН'!$H$11+СВЦЭМ!$D$10+'СЕТ СН'!$H$6-'СЕТ СН'!$H$23</f>
        <v>1640.7088755299999</v>
      </c>
      <c r="L102" s="36">
        <f>SUMIFS(СВЦЭМ!$D$39:$D$782,СВЦЭМ!$A$39:$A$782,$A102,СВЦЭМ!$B$39:$B$782,L$83)+'СЕТ СН'!$H$11+СВЦЭМ!$D$10+'СЕТ СН'!$H$6-'СЕТ СН'!$H$23</f>
        <v>1612.4288159</v>
      </c>
      <c r="M102" s="36">
        <f>SUMIFS(СВЦЭМ!$D$39:$D$782,СВЦЭМ!$A$39:$A$782,$A102,СВЦЭМ!$B$39:$B$782,M$83)+'СЕТ СН'!$H$11+СВЦЭМ!$D$10+'СЕТ СН'!$H$6-'СЕТ СН'!$H$23</f>
        <v>1607.65717204</v>
      </c>
      <c r="N102" s="36">
        <f>SUMIFS(СВЦЭМ!$D$39:$D$782,СВЦЭМ!$A$39:$A$782,$A102,СВЦЭМ!$B$39:$B$782,N$83)+'СЕТ СН'!$H$11+СВЦЭМ!$D$10+'СЕТ СН'!$H$6-'СЕТ СН'!$H$23</f>
        <v>1601.8204018199999</v>
      </c>
      <c r="O102" s="36">
        <f>SUMIFS(СВЦЭМ!$D$39:$D$782,СВЦЭМ!$A$39:$A$782,$A102,СВЦЭМ!$B$39:$B$782,O$83)+'СЕТ СН'!$H$11+СВЦЭМ!$D$10+'СЕТ СН'!$H$6-'СЕТ СН'!$H$23</f>
        <v>1606.6869293</v>
      </c>
      <c r="P102" s="36">
        <f>SUMIFS(СВЦЭМ!$D$39:$D$782,СВЦЭМ!$A$39:$A$782,$A102,СВЦЭМ!$B$39:$B$782,P$83)+'СЕТ СН'!$H$11+СВЦЭМ!$D$10+'СЕТ СН'!$H$6-'СЕТ СН'!$H$23</f>
        <v>1597.0379558499999</v>
      </c>
      <c r="Q102" s="36">
        <f>SUMIFS(СВЦЭМ!$D$39:$D$782,СВЦЭМ!$A$39:$A$782,$A102,СВЦЭМ!$B$39:$B$782,Q$83)+'СЕТ СН'!$H$11+СВЦЭМ!$D$10+'СЕТ СН'!$H$6-'СЕТ СН'!$H$23</f>
        <v>1599.1343743899999</v>
      </c>
      <c r="R102" s="36">
        <f>SUMIFS(СВЦЭМ!$D$39:$D$782,СВЦЭМ!$A$39:$A$782,$A102,СВЦЭМ!$B$39:$B$782,R$83)+'СЕТ СН'!$H$11+СВЦЭМ!$D$10+'СЕТ СН'!$H$6-'СЕТ СН'!$H$23</f>
        <v>1611.8121033899999</v>
      </c>
      <c r="S102" s="36">
        <f>SUMIFS(СВЦЭМ!$D$39:$D$782,СВЦЭМ!$A$39:$A$782,$A102,СВЦЭМ!$B$39:$B$782,S$83)+'СЕТ СН'!$H$11+СВЦЭМ!$D$10+'СЕТ СН'!$H$6-'СЕТ СН'!$H$23</f>
        <v>1618.8622215799999</v>
      </c>
      <c r="T102" s="36">
        <f>SUMIFS(СВЦЭМ!$D$39:$D$782,СВЦЭМ!$A$39:$A$782,$A102,СВЦЭМ!$B$39:$B$782,T$83)+'СЕТ СН'!$H$11+СВЦЭМ!$D$10+'СЕТ СН'!$H$6-'СЕТ СН'!$H$23</f>
        <v>1653.0615998399999</v>
      </c>
      <c r="U102" s="36">
        <f>SUMIFS(СВЦЭМ!$D$39:$D$782,СВЦЭМ!$A$39:$A$782,$A102,СВЦЭМ!$B$39:$B$782,U$83)+'СЕТ СН'!$H$11+СВЦЭМ!$D$10+'СЕТ СН'!$H$6-'СЕТ СН'!$H$23</f>
        <v>1651.71755962</v>
      </c>
      <c r="V102" s="36">
        <f>SUMIFS(СВЦЭМ!$D$39:$D$782,СВЦЭМ!$A$39:$A$782,$A102,СВЦЭМ!$B$39:$B$782,V$83)+'СЕТ СН'!$H$11+СВЦЭМ!$D$10+'СЕТ СН'!$H$6-'СЕТ СН'!$H$23</f>
        <v>1663.68176578</v>
      </c>
      <c r="W102" s="36">
        <f>SUMIFS(СВЦЭМ!$D$39:$D$782,СВЦЭМ!$A$39:$A$782,$A102,СВЦЭМ!$B$39:$B$782,W$83)+'СЕТ СН'!$H$11+СВЦЭМ!$D$10+'СЕТ СН'!$H$6-'СЕТ СН'!$H$23</f>
        <v>1651.27933706</v>
      </c>
      <c r="X102" s="36">
        <f>SUMIFS(СВЦЭМ!$D$39:$D$782,СВЦЭМ!$A$39:$A$782,$A102,СВЦЭМ!$B$39:$B$782,X$83)+'СЕТ СН'!$H$11+СВЦЭМ!$D$10+'СЕТ СН'!$H$6-'СЕТ СН'!$H$23</f>
        <v>1691.7777012500001</v>
      </c>
      <c r="Y102" s="36">
        <f>SUMIFS(СВЦЭМ!$D$39:$D$782,СВЦЭМ!$A$39:$A$782,$A102,СВЦЭМ!$B$39:$B$782,Y$83)+'СЕТ СН'!$H$11+СВЦЭМ!$D$10+'СЕТ СН'!$H$6-'СЕТ СН'!$H$23</f>
        <v>1777.7404566499999</v>
      </c>
    </row>
    <row r="103" spans="1:25" ht="15.75" x14ac:dyDescent="0.2">
      <c r="A103" s="35">
        <f t="shared" si="2"/>
        <v>45127</v>
      </c>
      <c r="B103" s="36">
        <f>SUMIFS(СВЦЭМ!$D$39:$D$782,СВЦЭМ!$A$39:$A$782,$A103,СВЦЭМ!$B$39:$B$782,B$83)+'СЕТ СН'!$H$11+СВЦЭМ!$D$10+'СЕТ СН'!$H$6-'СЕТ СН'!$H$23</f>
        <v>1777.6949501500001</v>
      </c>
      <c r="C103" s="36">
        <f>SUMIFS(СВЦЭМ!$D$39:$D$782,СВЦЭМ!$A$39:$A$782,$A103,СВЦЭМ!$B$39:$B$782,C$83)+'СЕТ СН'!$H$11+СВЦЭМ!$D$10+'СЕТ СН'!$H$6-'СЕТ СН'!$H$23</f>
        <v>1869.87383931</v>
      </c>
      <c r="D103" s="36">
        <f>SUMIFS(СВЦЭМ!$D$39:$D$782,СВЦЭМ!$A$39:$A$782,$A103,СВЦЭМ!$B$39:$B$782,D$83)+'СЕТ СН'!$H$11+СВЦЭМ!$D$10+'СЕТ СН'!$H$6-'СЕТ СН'!$H$23</f>
        <v>1984.22623282</v>
      </c>
      <c r="E103" s="36">
        <f>SUMIFS(СВЦЭМ!$D$39:$D$782,СВЦЭМ!$A$39:$A$782,$A103,СВЦЭМ!$B$39:$B$782,E$83)+'СЕТ СН'!$H$11+СВЦЭМ!$D$10+'СЕТ СН'!$H$6-'СЕТ СН'!$H$23</f>
        <v>1992.3624056399999</v>
      </c>
      <c r="F103" s="36">
        <f>SUMIFS(СВЦЭМ!$D$39:$D$782,СВЦЭМ!$A$39:$A$782,$A103,СВЦЭМ!$B$39:$B$782,F$83)+'СЕТ СН'!$H$11+СВЦЭМ!$D$10+'СЕТ СН'!$H$6-'СЕТ СН'!$H$23</f>
        <v>1986.5662558899999</v>
      </c>
      <c r="G103" s="36">
        <f>SUMIFS(СВЦЭМ!$D$39:$D$782,СВЦЭМ!$A$39:$A$782,$A103,СВЦЭМ!$B$39:$B$782,G$83)+'СЕТ СН'!$H$11+СВЦЭМ!$D$10+'СЕТ СН'!$H$6-'СЕТ СН'!$H$23</f>
        <v>2000.6619634799999</v>
      </c>
      <c r="H103" s="36">
        <f>SUMIFS(СВЦЭМ!$D$39:$D$782,СВЦЭМ!$A$39:$A$782,$A103,СВЦЭМ!$B$39:$B$782,H$83)+'СЕТ СН'!$H$11+СВЦЭМ!$D$10+'СЕТ СН'!$H$6-'СЕТ СН'!$H$23</f>
        <v>1806.96385448</v>
      </c>
      <c r="I103" s="36">
        <f>SUMIFS(СВЦЭМ!$D$39:$D$782,СВЦЭМ!$A$39:$A$782,$A103,СВЦЭМ!$B$39:$B$782,I$83)+'СЕТ СН'!$H$11+СВЦЭМ!$D$10+'СЕТ СН'!$H$6-'СЕТ СН'!$H$23</f>
        <v>1720.4313644900001</v>
      </c>
      <c r="J103" s="36">
        <f>SUMIFS(СВЦЭМ!$D$39:$D$782,СВЦЭМ!$A$39:$A$782,$A103,СВЦЭМ!$B$39:$B$782,J$83)+'СЕТ СН'!$H$11+СВЦЭМ!$D$10+'СЕТ СН'!$H$6-'СЕТ СН'!$H$23</f>
        <v>1609.6667938200001</v>
      </c>
      <c r="K103" s="36">
        <f>SUMIFS(СВЦЭМ!$D$39:$D$782,СВЦЭМ!$A$39:$A$782,$A103,СВЦЭМ!$B$39:$B$782,K$83)+'СЕТ СН'!$H$11+СВЦЭМ!$D$10+'СЕТ СН'!$H$6-'СЕТ СН'!$H$23</f>
        <v>1569.83879288</v>
      </c>
      <c r="L103" s="36">
        <f>SUMIFS(СВЦЭМ!$D$39:$D$782,СВЦЭМ!$A$39:$A$782,$A103,СВЦЭМ!$B$39:$B$782,L$83)+'СЕТ СН'!$H$11+СВЦЭМ!$D$10+'СЕТ СН'!$H$6-'СЕТ СН'!$H$23</f>
        <v>1532.32825645</v>
      </c>
      <c r="M103" s="36">
        <f>SUMIFS(СВЦЭМ!$D$39:$D$782,СВЦЭМ!$A$39:$A$782,$A103,СВЦЭМ!$B$39:$B$782,M$83)+'СЕТ СН'!$H$11+СВЦЭМ!$D$10+'СЕТ СН'!$H$6-'СЕТ СН'!$H$23</f>
        <v>1511.8972598999999</v>
      </c>
      <c r="N103" s="36">
        <f>SUMIFS(СВЦЭМ!$D$39:$D$782,СВЦЭМ!$A$39:$A$782,$A103,СВЦЭМ!$B$39:$B$782,N$83)+'СЕТ СН'!$H$11+СВЦЭМ!$D$10+'СЕТ СН'!$H$6-'СЕТ СН'!$H$23</f>
        <v>1503.78551997</v>
      </c>
      <c r="O103" s="36">
        <f>SUMIFS(СВЦЭМ!$D$39:$D$782,СВЦЭМ!$A$39:$A$782,$A103,СВЦЭМ!$B$39:$B$782,O$83)+'СЕТ СН'!$H$11+СВЦЭМ!$D$10+'СЕТ СН'!$H$6-'СЕТ СН'!$H$23</f>
        <v>1509.7231910799999</v>
      </c>
      <c r="P103" s="36">
        <f>SUMIFS(СВЦЭМ!$D$39:$D$782,СВЦЭМ!$A$39:$A$782,$A103,СВЦЭМ!$B$39:$B$782,P$83)+'СЕТ СН'!$H$11+СВЦЭМ!$D$10+'СЕТ СН'!$H$6-'СЕТ СН'!$H$23</f>
        <v>1522.51955699</v>
      </c>
      <c r="Q103" s="36">
        <f>SUMIFS(СВЦЭМ!$D$39:$D$782,СВЦЭМ!$A$39:$A$782,$A103,СВЦЭМ!$B$39:$B$782,Q$83)+'СЕТ СН'!$H$11+СВЦЭМ!$D$10+'СЕТ СН'!$H$6-'СЕТ СН'!$H$23</f>
        <v>1525.28348848</v>
      </c>
      <c r="R103" s="36">
        <f>SUMIFS(СВЦЭМ!$D$39:$D$782,СВЦЭМ!$A$39:$A$782,$A103,СВЦЭМ!$B$39:$B$782,R$83)+'СЕТ СН'!$H$11+СВЦЭМ!$D$10+'СЕТ СН'!$H$6-'СЕТ СН'!$H$23</f>
        <v>1526.4121953199999</v>
      </c>
      <c r="S103" s="36">
        <f>SUMIFS(СВЦЭМ!$D$39:$D$782,СВЦЭМ!$A$39:$A$782,$A103,СВЦЭМ!$B$39:$B$782,S$83)+'СЕТ СН'!$H$11+СВЦЭМ!$D$10+'СЕТ СН'!$H$6-'СЕТ СН'!$H$23</f>
        <v>1531.1802353</v>
      </c>
      <c r="T103" s="36">
        <f>SUMIFS(СВЦЭМ!$D$39:$D$782,СВЦЭМ!$A$39:$A$782,$A103,СВЦЭМ!$B$39:$B$782,T$83)+'СЕТ СН'!$H$11+СВЦЭМ!$D$10+'СЕТ СН'!$H$6-'СЕТ СН'!$H$23</f>
        <v>1531.14654103</v>
      </c>
      <c r="U103" s="36">
        <f>SUMIFS(СВЦЭМ!$D$39:$D$782,СВЦЭМ!$A$39:$A$782,$A103,СВЦЭМ!$B$39:$B$782,U$83)+'СЕТ СН'!$H$11+СВЦЭМ!$D$10+'СЕТ СН'!$H$6-'СЕТ СН'!$H$23</f>
        <v>1552.6316694299999</v>
      </c>
      <c r="V103" s="36">
        <f>SUMIFS(СВЦЭМ!$D$39:$D$782,СВЦЭМ!$A$39:$A$782,$A103,СВЦЭМ!$B$39:$B$782,V$83)+'СЕТ СН'!$H$11+СВЦЭМ!$D$10+'СЕТ СН'!$H$6-'СЕТ СН'!$H$23</f>
        <v>1556.4467364</v>
      </c>
      <c r="W103" s="36">
        <f>SUMIFS(СВЦЭМ!$D$39:$D$782,СВЦЭМ!$A$39:$A$782,$A103,СВЦЭМ!$B$39:$B$782,W$83)+'СЕТ СН'!$H$11+СВЦЭМ!$D$10+'СЕТ СН'!$H$6-'СЕТ СН'!$H$23</f>
        <v>1562.7428111300001</v>
      </c>
      <c r="X103" s="36">
        <f>SUMIFS(СВЦЭМ!$D$39:$D$782,СВЦЭМ!$A$39:$A$782,$A103,СВЦЭМ!$B$39:$B$782,X$83)+'СЕТ СН'!$H$11+СВЦЭМ!$D$10+'СЕТ СН'!$H$6-'СЕТ СН'!$H$23</f>
        <v>1641.09513864</v>
      </c>
      <c r="Y103" s="36">
        <f>SUMIFS(СВЦЭМ!$D$39:$D$782,СВЦЭМ!$A$39:$A$782,$A103,СВЦЭМ!$B$39:$B$782,Y$83)+'СЕТ СН'!$H$11+СВЦЭМ!$D$10+'СЕТ СН'!$H$6-'СЕТ СН'!$H$23</f>
        <v>1732.7903443499999</v>
      </c>
    </row>
    <row r="104" spans="1:25" ht="15.75" x14ac:dyDescent="0.2">
      <c r="A104" s="35">
        <f t="shared" si="2"/>
        <v>45128</v>
      </c>
      <c r="B104" s="36">
        <f>SUMIFS(СВЦЭМ!$D$39:$D$782,СВЦЭМ!$A$39:$A$782,$A104,СВЦЭМ!$B$39:$B$782,B$83)+'СЕТ СН'!$H$11+СВЦЭМ!$D$10+'СЕТ СН'!$H$6-'СЕТ СН'!$H$23</f>
        <v>1765.2903775699999</v>
      </c>
      <c r="C104" s="36">
        <f>SUMIFS(СВЦЭМ!$D$39:$D$782,СВЦЭМ!$A$39:$A$782,$A104,СВЦЭМ!$B$39:$B$782,C$83)+'СЕТ СН'!$H$11+СВЦЭМ!$D$10+'СЕТ СН'!$H$6-'СЕТ СН'!$H$23</f>
        <v>1857.90186195</v>
      </c>
      <c r="D104" s="36">
        <f>SUMIFS(СВЦЭМ!$D$39:$D$782,СВЦЭМ!$A$39:$A$782,$A104,СВЦЭМ!$B$39:$B$782,D$83)+'СЕТ СН'!$H$11+СВЦЭМ!$D$10+'СЕТ СН'!$H$6-'СЕТ СН'!$H$23</f>
        <v>1965.62967263</v>
      </c>
      <c r="E104" s="36">
        <f>SUMIFS(СВЦЭМ!$D$39:$D$782,СВЦЭМ!$A$39:$A$782,$A104,СВЦЭМ!$B$39:$B$782,E$83)+'СЕТ СН'!$H$11+СВЦЭМ!$D$10+'СЕТ СН'!$H$6-'СЕТ СН'!$H$23</f>
        <v>1965.87109646</v>
      </c>
      <c r="F104" s="36">
        <f>SUMIFS(СВЦЭМ!$D$39:$D$782,СВЦЭМ!$A$39:$A$782,$A104,СВЦЭМ!$B$39:$B$782,F$83)+'СЕТ СН'!$H$11+СВЦЭМ!$D$10+'СЕТ СН'!$H$6-'СЕТ СН'!$H$23</f>
        <v>1985.6567806</v>
      </c>
      <c r="G104" s="36">
        <f>SUMIFS(СВЦЭМ!$D$39:$D$782,СВЦЭМ!$A$39:$A$782,$A104,СВЦЭМ!$B$39:$B$782,G$83)+'СЕТ СН'!$H$11+СВЦЭМ!$D$10+'СЕТ СН'!$H$6-'СЕТ СН'!$H$23</f>
        <v>1993.0329230899999</v>
      </c>
      <c r="H104" s="36">
        <f>SUMIFS(СВЦЭМ!$D$39:$D$782,СВЦЭМ!$A$39:$A$782,$A104,СВЦЭМ!$B$39:$B$782,H$83)+'СЕТ СН'!$H$11+СВЦЭМ!$D$10+'СЕТ СН'!$H$6-'СЕТ СН'!$H$23</f>
        <v>1840.19503523</v>
      </c>
      <c r="I104" s="36">
        <f>SUMIFS(СВЦЭМ!$D$39:$D$782,СВЦЭМ!$A$39:$A$782,$A104,СВЦЭМ!$B$39:$B$782,I$83)+'СЕТ СН'!$H$11+СВЦЭМ!$D$10+'СЕТ СН'!$H$6-'СЕТ СН'!$H$23</f>
        <v>1739.45554483</v>
      </c>
      <c r="J104" s="36">
        <f>SUMIFS(СВЦЭМ!$D$39:$D$782,СВЦЭМ!$A$39:$A$782,$A104,СВЦЭМ!$B$39:$B$782,J$83)+'СЕТ СН'!$H$11+СВЦЭМ!$D$10+'СЕТ СН'!$H$6-'СЕТ СН'!$H$23</f>
        <v>1625.4267464499999</v>
      </c>
      <c r="K104" s="36">
        <f>SUMIFS(СВЦЭМ!$D$39:$D$782,СВЦЭМ!$A$39:$A$782,$A104,СВЦЭМ!$B$39:$B$782,K$83)+'СЕТ СН'!$H$11+СВЦЭМ!$D$10+'СЕТ СН'!$H$6-'СЕТ СН'!$H$23</f>
        <v>1551.41428991</v>
      </c>
      <c r="L104" s="36">
        <f>SUMIFS(СВЦЭМ!$D$39:$D$782,СВЦЭМ!$A$39:$A$782,$A104,СВЦЭМ!$B$39:$B$782,L$83)+'СЕТ СН'!$H$11+СВЦЭМ!$D$10+'СЕТ СН'!$H$6-'СЕТ СН'!$H$23</f>
        <v>1505.8905901000001</v>
      </c>
      <c r="M104" s="36">
        <f>SUMIFS(СВЦЭМ!$D$39:$D$782,СВЦЭМ!$A$39:$A$782,$A104,СВЦЭМ!$B$39:$B$782,M$83)+'СЕТ СН'!$H$11+СВЦЭМ!$D$10+'СЕТ СН'!$H$6-'СЕТ СН'!$H$23</f>
        <v>1503.5318195499999</v>
      </c>
      <c r="N104" s="36">
        <f>SUMIFS(СВЦЭМ!$D$39:$D$782,СВЦЭМ!$A$39:$A$782,$A104,СВЦЭМ!$B$39:$B$782,N$83)+'СЕТ СН'!$H$11+СВЦЭМ!$D$10+'СЕТ СН'!$H$6-'СЕТ СН'!$H$23</f>
        <v>1506.9513093099999</v>
      </c>
      <c r="O104" s="36">
        <f>SUMIFS(СВЦЭМ!$D$39:$D$782,СВЦЭМ!$A$39:$A$782,$A104,СВЦЭМ!$B$39:$B$782,O$83)+'СЕТ СН'!$H$11+СВЦЭМ!$D$10+'СЕТ СН'!$H$6-'СЕТ СН'!$H$23</f>
        <v>1504.9235968599999</v>
      </c>
      <c r="P104" s="36">
        <f>SUMIFS(СВЦЭМ!$D$39:$D$782,СВЦЭМ!$A$39:$A$782,$A104,СВЦЭМ!$B$39:$B$782,P$83)+'СЕТ СН'!$H$11+СВЦЭМ!$D$10+'СЕТ СН'!$H$6-'СЕТ СН'!$H$23</f>
        <v>1489.3140548199999</v>
      </c>
      <c r="Q104" s="36">
        <f>SUMIFS(СВЦЭМ!$D$39:$D$782,СВЦЭМ!$A$39:$A$782,$A104,СВЦЭМ!$B$39:$B$782,Q$83)+'СЕТ СН'!$H$11+СВЦЭМ!$D$10+'СЕТ СН'!$H$6-'СЕТ СН'!$H$23</f>
        <v>1496.2932903999999</v>
      </c>
      <c r="R104" s="36">
        <f>SUMIFS(СВЦЭМ!$D$39:$D$782,СВЦЭМ!$A$39:$A$782,$A104,СВЦЭМ!$B$39:$B$782,R$83)+'СЕТ СН'!$H$11+СВЦЭМ!$D$10+'СЕТ СН'!$H$6-'СЕТ СН'!$H$23</f>
        <v>1509.9855825099999</v>
      </c>
      <c r="S104" s="36">
        <f>SUMIFS(СВЦЭМ!$D$39:$D$782,СВЦЭМ!$A$39:$A$782,$A104,СВЦЭМ!$B$39:$B$782,S$83)+'СЕТ СН'!$H$11+СВЦЭМ!$D$10+'СЕТ СН'!$H$6-'СЕТ СН'!$H$23</f>
        <v>1516.1687250699999</v>
      </c>
      <c r="T104" s="36">
        <f>SUMIFS(СВЦЭМ!$D$39:$D$782,СВЦЭМ!$A$39:$A$782,$A104,СВЦЭМ!$B$39:$B$782,T$83)+'СЕТ СН'!$H$11+СВЦЭМ!$D$10+'СЕТ СН'!$H$6-'СЕТ СН'!$H$23</f>
        <v>1514.68945123</v>
      </c>
      <c r="U104" s="36">
        <f>SUMIFS(СВЦЭМ!$D$39:$D$782,СВЦЭМ!$A$39:$A$782,$A104,СВЦЭМ!$B$39:$B$782,U$83)+'СЕТ СН'!$H$11+СВЦЭМ!$D$10+'СЕТ СН'!$H$6-'СЕТ СН'!$H$23</f>
        <v>1521.50047432</v>
      </c>
      <c r="V104" s="36">
        <f>SUMIFS(СВЦЭМ!$D$39:$D$782,СВЦЭМ!$A$39:$A$782,$A104,СВЦЭМ!$B$39:$B$782,V$83)+'СЕТ СН'!$H$11+СВЦЭМ!$D$10+'СЕТ СН'!$H$6-'СЕТ СН'!$H$23</f>
        <v>1513.9833162</v>
      </c>
      <c r="W104" s="36">
        <f>SUMIFS(СВЦЭМ!$D$39:$D$782,СВЦЭМ!$A$39:$A$782,$A104,СВЦЭМ!$B$39:$B$782,W$83)+'СЕТ СН'!$H$11+СВЦЭМ!$D$10+'СЕТ СН'!$H$6-'СЕТ СН'!$H$23</f>
        <v>1485.34567773</v>
      </c>
      <c r="X104" s="36">
        <f>SUMIFS(СВЦЭМ!$D$39:$D$782,СВЦЭМ!$A$39:$A$782,$A104,СВЦЭМ!$B$39:$B$782,X$83)+'СЕТ СН'!$H$11+СВЦЭМ!$D$10+'СЕТ СН'!$H$6-'СЕТ СН'!$H$23</f>
        <v>1554.7944854299999</v>
      </c>
      <c r="Y104" s="36">
        <f>SUMIFS(СВЦЭМ!$D$39:$D$782,СВЦЭМ!$A$39:$A$782,$A104,СВЦЭМ!$B$39:$B$782,Y$83)+'СЕТ СН'!$H$11+СВЦЭМ!$D$10+'СЕТ СН'!$H$6-'СЕТ СН'!$H$23</f>
        <v>1721.6877923</v>
      </c>
    </row>
    <row r="105" spans="1:25" ht="15.75" x14ac:dyDescent="0.2">
      <c r="A105" s="35">
        <f t="shared" si="2"/>
        <v>45129</v>
      </c>
      <c r="B105" s="36">
        <f>SUMIFS(СВЦЭМ!$D$39:$D$782,СВЦЭМ!$A$39:$A$782,$A105,СВЦЭМ!$B$39:$B$782,B$83)+'СЕТ СН'!$H$11+СВЦЭМ!$D$10+'СЕТ СН'!$H$6-'СЕТ СН'!$H$23</f>
        <v>1708.3347045400001</v>
      </c>
      <c r="C105" s="36">
        <f>SUMIFS(СВЦЭМ!$D$39:$D$782,СВЦЭМ!$A$39:$A$782,$A105,СВЦЭМ!$B$39:$B$782,C$83)+'СЕТ СН'!$H$11+СВЦЭМ!$D$10+'СЕТ СН'!$H$6-'СЕТ СН'!$H$23</f>
        <v>1773.7816795399999</v>
      </c>
      <c r="D105" s="36">
        <f>SUMIFS(СВЦЭМ!$D$39:$D$782,СВЦЭМ!$A$39:$A$782,$A105,СВЦЭМ!$B$39:$B$782,D$83)+'СЕТ СН'!$H$11+СВЦЭМ!$D$10+'СЕТ СН'!$H$6-'СЕТ СН'!$H$23</f>
        <v>1867.5248894599999</v>
      </c>
      <c r="E105" s="36">
        <f>SUMIFS(СВЦЭМ!$D$39:$D$782,СВЦЭМ!$A$39:$A$782,$A105,СВЦЭМ!$B$39:$B$782,E$83)+'СЕТ СН'!$H$11+СВЦЭМ!$D$10+'СЕТ СН'!$H$6-'СЕТ СН'!$H$23</f>
        <v>1856.31568397</v>
      </c>
      <c r="F105" s="36">
        <f>SUMIFS(СВЦЭМ!$D$39:$D$782,СВЦЭМ!$A$39:$A$782,$A105,СВЦЭМ!$B$39:$B$782,F$83)+'СЕТ СН'!$H$11+СВЦЭМ!$D$10+'СЕТ СН'!$H$6-'СЕТ СН'!$H$23</f>
        <v>1848.68559306</v>
      </c>
      <c r="G105" s="36">
        <f>SUMIFS(СВЦЭМ!$D$39:$D$782,СВЦЭМ!$A$39:$A$782,$A105,СВЦЭМ!$B$39:$B$782,G$83)+'СЕТ СН'!$H$11+СВЦЭМ!$D$10+'СЕТ СН'!$H$6-'СЕТ СН'!$H$23</f>
        <v>1844.35332601</v>
      </c>
      <c r="H105" s="36">
        <f>SUMIFS(СВЦЭМ!$D$39:$D$782,СВЦЭМ!$A$39:$A$782,$A105,СВЦЭМ!$B$39:$B$782,H$83)+'СЕТ СН'!$H$11+СВЦЭМ!$D$10+'СЕТ СН'!$H$6-'СЕТ СН'!$H$23</f>
        <v>1786.07712864</v>
      </c>
      <c r="I105" s="36">
        <f>SUMIFS(СВЦЭМ!$D$39:$D$782,СВЦЭМ!$A$39:$A$782,$A105,СВЦЭМ!$B$39:$B$782,I$83)+'СЕТ СН'!$H$11+СВЦЭМ!$D$10+'СЕТ СН'!$H$6-'СЕТ СН'!$H$23</f>
        <v>1741.3254554</v>
      </c>
      <c r="J105" s="36">
        <f>SUMIFS(СВЦЭМ!$D$39:$D$782,СВЦЭМ!$A$39:$A$782,$A105,СВЦЭМ!$B$39:$B$782,J$83)+'СЕТ СН'!$H$11+СВЦЭМ!$D$10+'СЕТ СН'!$H$6-'СЕТ СН'!$H$23</f>
        <v>1615.4666929099999</v>
      </c>
      <c r="K105" s="36">
        <f>SUMIFS(СВЦЭМ!$D$39:$D$782,СВЦЭМ!$A$39:$A$782,$A105,СВЦЭМ!$B$39:$B$782,K$83)+'СЕТ СН'!$H$11+СВЦЭМ!$D$10+'СЕТ СН'!$H$6-'СЕТ СН'!$H$23</f>
        <v>1543.24929101</v>
      </c>
      <c r="L105" s="36">
        <f>SUMIFS(СВЦЭМ!$D$39:$D$782,СВЦЭМ!$A$39:$A$782,$A105,СВЦЭМ!$B$39:$B$782,L$83)+'СЕТ СН'!$H$11+СВЦЭМ!$D$10+'СЕТ СН'!$H$6-'СЕТ СН'!$H$23</f>
        <v>1482.0832220499999</v>
      </c>
      <c r="M105" s="36">
        <f>SUMIFS(СВЦЭМ!$D$39:$D$782,СВЦЭМ!$A$39:$A$782,$A105,СВЦЭМ!$B$39:$B$782,M$83)+'СЕТ СН'!$H$11+СВЦЭМ!$D$10+'СЕТ СН'!$H$6-'СЕТ СН'!$H$23</f>
        <v>1466.7293645499999</v>
      </c>
      <c r="N105" s="36">
        <f>SUMIFS(СВЦЭМ!$D$39:$D$782,СВЦЭМ!$A$39:$A$782,$A105,СВЦЭМ!$B$39:$B$782,N$83)+'СЕТ СН'!$H$11+СВЦЭМ!$D$10+'СЕТ СН'!$H$6-'СЕТ СН'!$H$23</f>
        <v>1459.5093000100001</v>
      </c>
      <c r="O105" s="36">
        <f>SUMIFS(СВЦЭМ!$D$39:$D$782,СВЦЭМ!$A$39:$A$782,$A105,СВЦЭМ!$B$39:$B$782,O$83)+'СЕТ СН'!$H$11+СВЦЭМ!$D$10+'СЕТ СН'!$H$6-'СЕТ СН'!$H$23</f>
        <v>1467.0976840999999</v>
      </c>
      <c r="P105" s="36">
        <f>SUMIFS(СВЦЭМ!$D$39:$D$782,СВЦЭМ!$A$39:$A$782,$A105,СВЦЭМ!$B$39:$B$782,P$83)+'СЕТ СН'!$H$11+СВЦЭМ!$D$10+'СЕТ СН'!$H$6-'СЕТ СН'!$H$23</f>
        <v>1465.08200203</v>
      </c>
      <c r="Q105" s="36">
        <f>SUMIFS(СВЦЭМ!$D$39:$D$782,СВЦЭМ!$A$39:$A$782,$A105,СВЦЭМ!$B$39:$B$782,Q$83)+'СЕТ СН'!$H$11+СВЦЭМ!$D$10+'СЕТ СН'!$H$6-'СЕТ СН'!$H$23</f>
        <v>1470.8267948299999</v>
      </c>
      <c r="R105" s="36">
        <f>SUMIFS(СВЦЭМ!$D$39:$D$782,СВЦЭМ!$A$39:$A$782,$A105,СВЦЭМ!$B$39:$B$782,R$83)+'СЕТ СН'!$H$11+СВЦЭМ!$D$10+'СЕТ СН'!$H$6-'СЕТ СН'!$H$23</f>
        <v>1465.9786909499999</v>
      </c>
      <c r="S105" s="36">
        <f>SUMIFS(СВЦЭМ!$D$39:$D$782,СВЦЭМ!$A$39:$A$782,$A105,СВЦЭМ!$B$39:$B$782,S$83)+'СЕТ СН'!$H$11+СВЦЭМ!$D$10+'СЕТ СН'!$H$6-'СЕТ СН'!$H$23</f>
        <v>1465.3710492099999</v>
      </c>
      <c r="T105" s="36">
        <f>SUMIFS(СВЦЭМ!$D$39:$D$782,СВЦЭМ!$A$39:$A$782,$A105,СВЦЭМ!$B$39:$B$782,T$83)+'СЕТ СН'!$H$11+СВЦЭМ!$D$10+'СЕТ СН'!$H$6-'СЕТ СН'!$H$23</f>
        <v>1468.1314078999999</v>
      </c>
      <c r="U105" s="36">
        <f>SUMIFS(СВЦЭМ!$D$39:$D$782,СВЦЭМ!$A$39:$A$782,$A105,СВЦЭМ!$B$39:$B$782,U$83)+'СЕТ СН'!$H$11+СВЦЭМ!$D$10+'СЕТ СН'!$H$6-'СЕТ СН'!$H$23</f>
        <v>1473.7668930499999</v>
      </c>
      <c r="V105" s="36">
        <f>SUMIFS(СВЦЭМ!$D$39:$D$782,СВЦЭМ!$A$39:$A$782,$A105,СВЦЭМ!$B$39:$B$782,V$83)+'СЕТ СН'!$H$11+СВЦЭМ!$D$10+'СЕТ СН'!$H$6-'СЕТ СН'!$H$23</f>
        <v>1493.0987855000001</v>
      </c>
      <c r="W105" s="36">
        <f>SUMIFS(СВЦЭМ!$D$39:$D$782,СВЦЭМ!$A$39:$A$782,$A105,СВЦЭМ!$B$39:$B$782,W$83)+'СЕТ СН'!$H$11+СВЦЭМ!$D$10+'СЕТ СН'!$H$6-'СЕТ СН'!$H$23</f>
        <v>1466.5713617599999</v>
      </c>
      <c r="X105" s="36">
        <f>SUMIFS(СВЦЭМ!$D$39:$D$782,СВЦЭМ!$A$39:$A$782,$A105,СВЦЭМ!$B$39:$B$782,X$83)+'СЕТ СН'!$H$11+СВЦЭМ!$D$10+'СЕТ СН'!$H$6-'СЕТ СН'!$H$23</f>
        <v>1513.92640893</v>
      </c>
      <c r="Y105" s="36">
        <f>SUMIFS(СВЦЭМ!$D$39:$D$782,СВЦЭМ!$A$39:$A$782,$A105,СВЦЭМ!$B$39:$B$782,Y$83)+'СЕТ СН'!$H$11+СВЦЭМ!$D$10+'СЕТ СН'!$H$6-'СЕТ СН'!$H$23</f>
        <v>1602.45076961</v>
      </c>
    </row>
    <row r="106" spans="1:25" ht="15.75" x14ac:dyDescent="0.2">
      <c r="A106" s="35">
        <f t="shared" si="2"/>
        <v>45130</v>
      </c>
      <c r="B106" s="36">
        <f>SUMIFS(СВЦЭМ!$D$39:$D$782,СВЦЭМ!$A$39:$A$782,$A106,СВЦЭМ!$B$39:$B$782,B$83)+'СЕТ СН'!$H$11+СВЦЭМ!$D$10+'СЕТ СН'!$H$6-'СЕТ СН'!$H$23</f>
        <v>1867.4763128699999</v>
      </c>
      <c r="C106" s="36">
        <f>SUMIFS(СВЦЭМ!$D$39:$D$782,СВЦЭМ!$A$39:$A$782,$A106,СВЦЭМ!$B$39:$B$782,C$83)+'СЕТ СН'!$H$11+СВЦЭМ!$D$10+'СЕТ СН'!$H$6-'СЕТ СН'!$H$23</f>
        <v>1913.5710658599999</v>
      </c>
      <c r="D106" s="36">
        <f>SUMIFS(СВЦЭМ!$D$39:$D$782,СВЦЭМ!$A$39:$A$782,$A106,СВЦЭМ!$B$39:$B$782,D$83)+'СЕТ СН'!$H$11+СВЦЭМ!$D$10+'СЕТ СН'!$H$6-'СЕТ СН'!$H$23</f>
        <v>2024.49002303</v>
      </c>
      <c r="E106" s="36">
        <f>SUMIFS(СВЦЭМ!$D$39:$D$782,СВЦЭМ!$A$39:$A$782,$A106,СВЦЭМ!$B$39:$B$782,E$83)+'СЕТ СН'!$H$11+СВЦЭМ!$D$10+'СЕТ СН'!$H$6-'СЕТ СН'!$H$23</f>
        <v>2049.9277865100003</v>
      </c>
      <c r="F106" s="36">
        <f>SUMIFS(СВЦЭМ!$D$39:$D$782,СВЦЭМ!$A$39:$A$782,$A106,СВЦЭМ!$B$39:$B$782,F$83)+'СЕТ СН'!$H$11+СВЦЭМ!$D$10+'СЕТ СН'!$H$6-'СЕТ СН'!$H$23</f>
        <v>2052.52552337</v>
      </c>
      <c r="G106" s="36">
        <f>SUMIFS(СВЦЭМ!$D$39:$D$782,СВЦЭМ!$A$39:$A$782,$A106,СВЦЭМ!$B$39:$B$782,G$83)+'СЕТ СН'!$H$11+СВЦЭМ!$D$10+'СЕТ СН'!$H$6-'СЕТ СН'!$H$23</f>
        <v>2042.4778360600001</v>
      </c>
      <c r="H106" s="36">
        <f>SUMIFS(СВЦЭМ!$D$39:$D$782,СВЦЭМ!$A$39:$A$782,$A106,СВЦЭМ!$B$39:$B$782,H$83)+'СЕТ СН'!$H$11+СВЦЭМ!$D$10+'СЕТ СН'!$H$6-'СЕТ СН'!$H$23</f>
        <v>1950.5235912000001</v>
      </c>
      <c r="I106" s="36">
        <f>SUMIFS(СВЦЭМ!$D$39:$D$782,СВЦЭМ!$A$39:$A$782,$A106,СВЦЭМ!$B$39:$B$782,I$83)+'СЕТ СН'!$H$11+СВЦЭМ!$D$10+'СЕТ СН'!$H$6-'СЕТ СН'!$H$23</f>
        <v>1907.1459359099999</v>
      </c>
      <c r="J106" s="36">
        <f>SUMIFS(СВЦЭМ!$D$39:$D$782,СВЦЭМ!$A$39:$A$782,$A106,СВЦЭМ!$B$39:$B$782,J$83)+'СЕТ СН'!$H$11+СВЦЭМ!$D$10+'СЕТ СН'!$H$6-'СЕТ СН'!$H$23</f>
        <v>1822.30150228</v>
      </c>
      <c r="K106" s="36">
        <f>SUMIFS(СВЦЭМ!$D$39:$D$782,СВЦЭМ!$A$39:$A$782,$A106,СВЦЭМ!$B$39:$B$782,K$83)+'СЕТ СН'!$H$11+СВЦЭМ!$D$10+'СЕТ СН'!$H$6-'СЕТ СН'!$H$23</f>
        <v>1734.4840166500001</v>
      </c>
      <c r="L106" s="36">
        <f>SUMIFS(СВЦЭМ!$D$39:$D$782,СВЦЭМ!$A$39:$A$782,$A106,СВЦЭМ!$B$39:$B$782,L$83)+'СЕТ СН'!$H$11+СВЦЭМ!$D$10+'СЕТ СН'!$H$6-'СЕТ СН'!$H$23</f>
        <v>1666.83673279</v>
      </c>
      <c r="M106" s="36">
        <f>SUMIFS(СВЦЭМ!$D$39:$D$782,СВЦЭМ!$A$39:$A$782,$A106,СВЦЭМ!$B$39:$B$782,M$83)+'СЕТ СН'!$H$11+СВЦЭМ!$D$10+'СЕТ СН'!$H$6-'СЕТ СН'!$H$23</f>
        <v>1650.7736493099999</v>
      </c>
      <c r="N106" s="36">
        <f>SUMIFS(СВЦЭМ!$D$39:$D$782,СВЦЭМ!$A$39:$A$782,$A106,СВЦЭМ!$B$39:$B$782,N$83)+'СЕТ СН'!$H$11+СВЦЭМ!$D$10+'СЕТ СН'!$H$6-'СЕТ СН'!$H$23</f>
        <v>1638.0625810899999</v>
      </c>
      <c r="O106" s="36">
        <f>SUMIFS(СВЦЭМ!$D$39:$D$782,СВЦЭМ!$A$39:$A$782,$A106,СВЦЭМ!$B$39:$B$782,O$83)+'СЕТ СН'!$H$11+СВЦЭМ!$D$10+'СЕТ СН'!$H$6-'СЕТ СН'!$H$23</f>
        <v>1644.2255135600001</v>
      </c>
      <c r="P106" s="36">
        <f>SUMIFS(СВЦЭМ!$D$39:$D$782,СВЦЭМ!$A$39:$A$782,$A106,СВЦЭМ!$B$39:$B$782,P$83)+'СЕТ СН'!$H$11+СВЦЭМ!$D$10+'СЕТ СН'!$H$6-'СЕТ СН'!$H$23</f>
        <v>1650.52889482</v>
      </c>
      <c r="Q106" s="36">
        <f>SUMIFS(СВЦЭМ!$D$39:$D$782,СВЦЭМ!$A$39:$A$782,$A106,СВЦЭМ!$B$39:$B$782,Q$83)+'СЕТ СН'!$H$11+СВЦЭМ!$D$10+'СЕТ СН'!$H$6-'СЕТ СН'!$H$23</f>
        <v>1651.33286868</v>
      </c>
      <c r="R106" s="36">
        <f>SUMIFS(СВЦЭМ!$D$39:$D$782,СВЦЭМ!$A$39:$A$782,$A106,СВЦЭМ!$B$39:$B$782,R$83)+'СЕТ СН'!$H$11+СВЦЭМ!$D$10+'СЕТ СН'!$H$6-'СЕТ СН'!$H$23</f>
        <v>1640.4436877999999</v>
      </c>
      <c r="S106" s="36">
        <f>SUMIFS(СВЦЭМ!$D$39:$D$782,СВЦЭМ!$A$39:$A$782,$A106,СВЦЭМ!$B$39:$B$782,S$83)+'СЕТ СН'!$H$11+СВЦЭМ!$D$10+'СЕТ СН'!$H$6-'СЕТ СН'!$H$23</f>
        <v>1635.13022725</v>
      </c>
      <c r="T106" s="36">
        <f>SUMIFS(СВЦЭМ!$D$39:$D$782,СВЦЭМ!$A$39:$A$782,$A106,СВЦЭМ!$B$39:$B$782,T$83)+'СЕТ СН'!$H$11+СВЦЭМ!$D$10+'СЕТ СН'!$H$6-'СЕТ СН'!$H$23</f>
        <v>1634.4091607999999</v>
      </c>
      <c r="U106" s="36">
        <f>SUMIFS(СВЦЭМ!$D$39:$D$782,СВЦЭМ!$A$39:$A$782,$A106,СВЦЭМ!$B$39:$B$782,U$83)+'СЕТ СН'!$H$11+СВЦЭМ!$D$10+'СЕТ СН'!$H$6-'СЕТ СН'!$H$23</f>
        <v>1650.18751948</v>
      </c>
      <c r="V106" s="36">
        <f>SUMIFS(СВЦЭМ!$D$39:$D$782,СВЦЭМ!$A$39:$A$782,$A106,СВЦЭМ!$B$39:$B$782,V$83)+'СЕТ СН'!$H$11+СВЦЭМ!$D$10+'СЕТ СН'!$H$6-'СЕТ СН'!$H$23</f>
        <v>1655.1962452999999</v>
      </c>
      <c r="W106" s="36">
        <f>SUMIFS(СВЦЭМ!$D$39:$D$782,СВЦЭМ!$A$39:$A$782,$A106,СВЦЭМ!$B$39:$B$782,W$83)+'СЕТ СН'!$H$11+СВЦЭМ!$D$10+'СЕТ СН'!$H$6-'СЕТ СН'!$H$23</f>
        <v>1626.11979432</v>
      </c>
      <c r="X106" s="36">
        <f>SUMIFS(СВЦЭМ!$D$39:$D$782,СВЦЭМ!$A$39:$A$782,$A106,СВЦЭМ!$B$39:$B$782,X$83)+'СЕТ СН'!$H$11+СВЦЭМ!$D$10+'СЕТ СН'!$H$6-'СЕТ СН'!$H$23</f>
        <v>1662.93733763</v>
      </c>
      <c r="Y106" s="36">
        <f>SUMIFS(СВЦЭМ!$D$39:$D$782,СВЦЭМ!$A$39:$A$782,$A106,СВЦЭМ!$B$39:$B$782,Y$83)+'СЕТ СН'!$H$11+СВЦЭМ!$D$10+'СЕТ СН'!$H$6-'СЕТ СН'!$H$23</f>
        <v>1775.6553453399999</v>
      </c>
    </row>
    <row r="107" spans="1:25" ht="15.75" x14ac:dyDescent="0.2">
      <c r="A107" s="35">
        <f t="shared" si="2"/>
        <v>45131</v>
      </c>
      <c r="B107" s="36">
        <f>SUMIFS(СВЦЭМ!$D$39:$D$782,СВЦЭМ!$A$39:$A$782,$A107,СВЦЭМ!$B$39:$B$782,B$83)+'СЕТ СН'!$H$11+СВЦЭМ!$D$10+'СЕТ СН'!$H$6-'СЕТ СН'!$H$23</f>
        <v>1833.39575341</v>
      </c>
      <c r="C107" s="36">
        <f>SUMIFS(СВЦЭМ!$D$39:$D$782,СВЦЭМ!$A$39:$A$782,$A107,СВЦЭМ!$B$39:$B$782,C$83)+'СЕТ СН'!$H$11+СВЦЭМ!$D$10+'СЕТ СН'!$H$6-'СЕТ СН'!$H$23</f>
        <v>1970.3732390499999</v>
      </c>
      <c r="D107" s="36">
        <f>SUMIFS(СВЦЭМ!$D$39:$D$782,СВЦЭМ!$A$39:$A$782,$A107,СВЦЭМ!$B$39:$B$782,D$83)+'СЕТ СН'!$H$11+СВЦЭМ!$D$10+'СЕТ СН'!$H$6-'СЕТ СН'!$H$23</f>
        <v>2026.6688807</v>
      </c>
      <c r="E107" s="36">
        <f>SUMIFS(СВЦЭМ!$D$39:$D$782,СВЦЭМ!$A$39:$A$782,$A107,СВЦЭМ!$B$39:$B$782,E$83)+'СЕТ СН'!$H$11+СВЦЭМ!$D$10+'СЕТ СН'!$H$6-'СЕТ СН'!$H$23</f>
        <v>2078.5217410700002</v>
      </c>
      <c r="F107" s="36">
        <f>SUMIFS(СВЦЭМ!$D$39:$D$782,СВЦЭМ!$A$39:$A$782,$A107,СВЦЭМ!$B$39:$B$782,F$83)+'СЕТ СН'!$H$11+СВЦЭМ!$D$10+'СЕТ СН'!$H$6-'СЕТ СН'!$H$23</f>
        <v>2087.0884547400001</v>
      </c>
      <c r="G107" s="36">
        <f>SUMIFS(СВЦЭМ!$D$39:$D$782,СВЦЭМ!$A$39:$A$782,$A107,СВЦЭМ!$B$39:$B$782,G$83)+'СЕТ СН'!$H$11+СВЦЭМ!$D$10+'СЕТ СН'!$H$6-'СЕТ СН'!$H$23</f>
        <v>2216.0636587200001</v>
      </c>
      <c r="H107" s="36">
        <f>SUMIFS(СВЦЭМ!$D$39:$D$782,СВЦЭМ!$A$39:$A$782,$A107,СВЦЭМ!$B$39:$B$782,H$83)+'СЕТ СН'!$H$11+СВЦЭМ!$D$10+'СЕТ СН'!$H$6-'СЕТ СН'!$H$23</f>
        <v>2124.2452983799999</v>
      </c>
      <c r="I107" s="36">
        <f>SUMIFS(СВЦЭМ!$D$39:$D$782,СВЦЭМ!$A$39:$A$782,$A107,СВЦЭМ!$B$39:$B$782,I$83)+'СЕТ СН'!$H$11+СВЦЭМ!$D$10+'СЕТ СН'!$H$6-'СЕТ СН'!$H$23</f>
        <v>2003.56882126</v>
      </c>
      <c r="J107" s="36">
        <f>SUMIFS(СВЦЭМ!$D$39:$D$782,СВЦЭМ!$A$39:$A$782,$A107,СВЦЭМ!$B$39:$B$782,J$83)+'СЕТ СН'!$H$11+СВЦЭМ!$D$10+'СЕТ СН'!$H$6-'СЕТ СН'!$H$23</f>
        <v>1891.5333768999999</v>
      </c>
      <c r="K107" s="36">
        <f>SUMIFS(СВЦЭМ!$D$39:$D$782,СВЦЭМ!$A$39:$A$782,$A107,СВЦЭМ!$B$39:$B$782,K$83)+'СЕТ СН'!$H$11+СВЦЭМ!$D$10+'СЕТ СН'!$H$6-'СЕТ СН'!$H$23</f>
        <v>1813.7504482899999</v>
      </c>
      <c r="L107" s="36">
        <f>SUMIFS(СВЦЭМ!$D$39:$D$782,СВЦЭМ!$A$39:$A$782,$A107,СВЦЭМ!$B$39:$B$782,L$83)+'СЕТ СН'!$H$11+СВЦЭМ!$D$10+'СЕТ СН'!$H$6-'СЕТ СН'!$H$23</f>
        <v>1775.6169034100001</v>
      </c>
      <c r="M107" s="36">
        <f>SUMIFS(СВЦЭМ!$D$39:$D$782,СВЦЭМ!$A$39:$A$782,$A107,СВЦЭМ!$B$39:$B$782,M$83)+'СЕТ СН'!$H$11+СВЦЭМ!$D$10+'СЕТ СН'!$H$6-'СЕТ СН'!$H$23</f>
        <v>1761.1280083199999</v>
      </c>
      <c r="N107" s="36">
        <f>SUMIFS(СВЦЭМ!$D$39:$D$782,СВЦЭМ!$A$39:$A$782,$A107,СВЦЭМ!$B$39:$B$782,N$83)+'СЕТ СН'!$H$11+СВЦЭМ!$D$10+'СЕТ СН'!$H$6-'СЕТ СН'!$H$23</f>
        <v>1755.93078535</v>
      </c>
      <c r="O107" s="36">
        <f>SUMIFS(СВЦЭМ!$D$39:$D$782,СВЦЭМ!$A$39:$A$782,$A107,СВЦЭМ!$B$39:$B$782,O$83)+'СЕТ СН'!$H$11+СВЦЭМ!$D$10+'СЕТ СН'!$H$6-'СЕТ СН'!$H$23</f>
        <v>1763.3295805</v>
      </c>
      <c r="P107" s="36">
        <f>SUMIFS(СВЦЭМ!$D$39:$D$782,СВЦЭМ!$A$39:$A$782,$A107,СВЦЭМ!$B$39:$B$782,P$83)+'СЕТ СН'!$H$11+СВЦЭМ!$D$10+'СЕТ СН'!$H$6-'СЕТ СН'!$H$23</f>
        <v>1769.6682114999999</v>
      </c>
      <c r="Q107" s="36">
        <f>SUMIFS(СВЦЭМ!$D$39:$D$782,СВЦЭМ!$A$39:$A$782,$A107,СВЦЭМ!$B$39:$B$782,Q$83)+'СЕТ СН'!$H$11+СВЦЭМ!$D$10+'СЕТ СН'!$H$6-'СЕТ СН'!$H$23</f>
        <v>1770.5913873100001</v>
      </c>
      <c r="R107" s="36">
        <f>SUMIFS(СВЦЭМ!$D$39:$D$782,СВЦЭМ!$A$39:$A$782,$A107,СВЦЭМ!$B$39:$B$782,R$83)+'СЕТ СН'!$H$11+СВЦЭМ!$D$10+'СЕТ СН'!$H$6-'СЕТ СН'!$H$23</f>
        <v>1773.2979142300001</v>
      </c>
      <c r="S107" s="36">
        <f>SUMIFS(СВЦЭМ!$D$39:$D$782,СВЦЭМ!$A$39:$A$782,$A107,СВЦЭМ!$B$39:$B$782,S$83)+'СЕТ СН'!$H$11+СВЦЭМ!$D$10+'СЕТ СН'!$H$6-'СЕТ СН'!$H$23</f>
        <v>1775.6784009999999</v>
      </c>
      <c r="T107" s="36">
        <f>SUMIFS(СВЦЭМ!$D$39:$D$782,СВЦЭМ!$A$39:$A$782,$A107,СВЦЭМ!$B$39:$B$782,T$83)+'СЕТ СН'!$H$11+СВЦЭМ!$D$10+'СЕТ СН'!$H$6-'СЕТ СН'!$H$23</f>
        <v>1770.59547965</v>
      </c>
      <c r="U107" s="36">
        <f>SUMIFS(СВЦЭМ!$D$39:$D$782,СВЦЭМ!$A$39:$A$782,$A107,СВЦЭМ!$B$39:$B$782,U$83)+'СЕТ СН'!$H$11+СВЦЭМ!$D$10+'СЕТ СН'!$H$6-'СЕТ СН'!$H$23</f>
        <v>1780.92801564</v>
      </c>
      <c r="V107" s="36">
        <f>SUMIFS(СВЦЭМ!$D$39:$D$782,СВЦЭМ!$A$39:$A$782,$A107,СВЦЭМ!$B$39:$B$782,V$83)+'СЕТ СН'!$H$11+СВЦЭМ!$D$10+'СЕТ СН'!$H$6-'СЕТ СН'!$H$23</f>
        <v>1784.7611825700001</v>
      </c>
      <c r="W107" s="36">
        <f>SUMIFS(СВЦЭМ!$D$39:$D$782,СВЦЭМ!$A$39:$A$782,$A107,СВЦЭМ!$B$39:$B$782,W$83)+'СЕТ СН'!$H$11+СВЦЭМ!$D$10+'СЕТ СН'!$H$6-'СЕТ СН'!$H$23</f>
        <v>1744.3108956799999</v>
      </c>
      <c r="X107" s="36">
        <f>SUMIFS(СВЦЭМ!$D$39:$D$782,СВЦЭМ!$A$39:$A$782,$A107,СВЦЭМ!$B$39:$B$782,X$83)+'СЕТ СН'!$H$11+СВЦЭМ!$D$10+'СЕТ СН'!$H$6-'СЕТ СН'!$H$23</f>
        <v>1796.2498820399999</v>
      </c>
      <c r="Y107" s="36">
        <f>SUMIFS(СВЦЭМ!$D$39:$D$782,СВЦЭМ!$A$39:$A$782,$A107,СВЦЭМ!$B$39:$B$782,Y$83)+'СЕТ СН'!$H$11+СВЦЭМ!$D$10+'СЕТ СН'!$H$6-'СЕТ СН'!$H$23</f>
        <v>1901.26175586</v>
      </c>
    </row>
    <row r="108" spans="1:25" ht="15.75" x14ac:dyDescent="0.2">
      <c r="A108" s="35">
        <f t="shared" si="2"/>
        <v>45132</v>
      </c>
      <c r="B108" s="36">
        <f>SUMIFS(СВЦЭМ!$D$39:$D$782,СВЦЭМ!$A$39:$A$782,$A108,СВЦЭМ!$B$39:$B$782,B$83)+'СЕТ СН'!$H$11+СВЦЭМ!$D$10+'СЕТ СН'!$H$6-'СЕТ СН'!$H$23</f>
        <v>1793.19801396</v>
      </c>
      <c r="C108" s="36">
        <f>SUMIFS(СВЦЭМ!$D$39:$D$782,СВЦЭМ!$A$39:$A$782,$A108,СВЦЭМ!$B$39:$B$782,C$83)+'СЕТ СН'!$H$11+СВЦЭМ!$D$10+'СЕТ СН'!$H$6-'СЕТ СН'!$H$23</f>
        <v>1864.8796124999999</v>
      </c>
      <c r="D108" s="36">
        <f>SUMIFS(СВЦЭМ!$D$39:$D$782,СВЦЭМ!$A$39:$A$782,$A108,СВЦЭМ!$B$39:$B$782,D$83)+'СЕТ СН'!$H$11+СВЦЭМ!$D$10+'СЕТ СН'!$H$6-'СЕТ СН'!$H$23</f>
        <v>2001.50799736</v>
      </c>
      <c r="E108" s="36">
        <f>SUMIFS(СВЦЭМ!$D$39:$D$782,СВЦЭМ!$A$39:$A$782,$A108,СВЦЭМ!$B$39:$B$782,E$83)+'СЕТ СН'!$H$11+СВЦЭМ!$D$10+'СЕТ СН'!$H$6-'СЕТ СН'!$H$23</f>
        <v>2072.3059868</v>
      </c>
      <c r="F108" s="36">
        <f>SUMIFS(СВЦЭМ!$D$39:$D$782,СВЦЭМ!$A$39:$A$782,$A108,СВЦЭМ!$B$39:$B$782,F$83)+'СЕТ СН'!$H$11+СВЦЭМ!$D$10+'СЕТ СН'!$H$6-'СЕТ СН'!$H$23</f>
        <v>2065.3747043000003</v>
      </c>
      <c r="G108" s="36">
        <f>SUMIFS(СВЦЭМ!$D$39:$D$782,СВЦЭМ!$A$39:$A$782,$A108,СВЦЭМ!$B$39:$B$782,G$83)+'СЕТ СН'!$H$11+СВЦЭМ!$D$10+'СЕТ СН'!$H$6-'СЕТ СН'!$H$23</f>
        <v>1987.4422143699999</v>
      </c>
      <c r="H108" s="36">
        <f>SUMIFS(СВЦЭМ!$D$39:$D$782,СВЦЭМ!$A$39:$A$782,$A108,СВЦЭМ!$B$39:$B$782,H$83)+'СЕТ СН'!$H$11+СВЦЭМ!$D$10+'СЕТ СН'!$H$6-'СЕТ СН'!$H$23</f>
        <v>1873.43483887</v>
      </c>
      <c r="I108" s="36">
        <f>SUMIFS(СВЦЭМ!$D$39:$D$782,СВЦЭМ!$A$39:$A$782,$A108,СВЦЭМ!$B$39:$B$782,I$83)+'СЕТ СН'!$H$11+СВЦЭМ!$D$10+'СЕТ СН'!$H$6-'СЕТ СН'!$H$23</f>
        <v>1793.3695403199999</v>
      </c>
      <c r="J108" s="36">
        <f>SUMIFS(СВЦЭМ!$D$39:$D$782,СВЦЭМ!$A$39:$A$782,$A108,СВЦЭМ!$B$39:$B$782,J$83)+'СЕТ СН'!$H$11+СВЦЭМ!$D$10+'СЕТ СН'!$H$6-'СЕТ СН'!$H$23</f>
        <v>1706.07209186</v>
      </c>
      <c r="K108" s="36">
        <f>SUMIFS(СВЦЭМ!$D$39:$D$782,СВЦЭМ!$A$39:$A$782,$A108,СВЦЭМ!$B$39:$B$782,K$83)+'СЕТ СН'!$H$11+СВЦЭМ!$D$10+'СЕТ СН'!$H$6-'СЕТ СН'!$H$23</f>
        <v>1633.8603082499999</v>
      </c>
      <c r="L108" s="36">
        <f>SUMIFS(СВЦЭМ!$D$39:$D$782,СВЦЭМ!$A$39:$A$782,$A108,СВЦЭМ!$B$39:$B$782,L$83)+'СЕТ СН'!$H$11+СВЦЭМ!$D$10+'СЕТ СН'!$H$6-'СЕТ СН'!$H$23</f>
        <v>1629.9105767999999</v>
      </c>
      <c r="M108" s="36">
        <f>SUMIFS(СВЦЭМ!$D$39:$D$782,СВЦЭМ!$A$39:$A$782,$A108,СВЦЭМ!$B$39:$B$782,M$83)+'СЕТ СН'!$H$11+СВЦЭМ!$D$10+'СЕТ СН'!$H$6-'СЕТ СН'!$H$23</f>
        <v>1642.9648554099999</v>
      </c>
      <c r="N108" s="36">
        <f>SUMIFS(СВЦЭМ!$D$39:$D$782,СВЦЭМ!$A$39:$A$782,$A108,СВЦЭМ!$B$39:$B$782,N$83)+'СЕТ СН'!$H$11+СВЦЭМ!$D$10+'СЕТ СН'!$H$6-'СЕТ СН'!$H$23</f>
        <v>1636.7160160799999</v>
      </c>
      <c r="O108" s="36">
        <f>SUMIFS(СВЦЭМ!$D$39:$D$782,СВЦЭМ!$A$39:$A$782,$A108,СВЦЭМ!$B$39:$B$782,O$83)+'СЕТ СН'!$H$11+СВЦЭМ!$D$10+'СЕТ СН'!$H$6-'СЕТ СН'!$H$23</f>
        <v>1634.99847028</v>
      </c>
      <c r="P108" s="36">
        <f>SUMIFS(СВЦЭМ!$D$39:$D$782,СВЦЭМ!$A$39:$A$782,$A108,СВЦЭМ!$B$39:$B$782,P$83)+'СЕТ СН'!$H$11+СВЦЭМ!$D$10+'СЕТ СН'!$H$6-'СЕТ СН'!$H$23</f>
        <v>1631.5922005099999</v>
      </c>
      <c r="Q108" s="36">
        <f>SUMIFS(СВЦЭМ!$D$39:$D$782,СВЦЭМ!$A$39:$A$782,$A108,СВЦЭМ!$B$39:$B$782,Q$83)+'СЕТ СН'!$H$11+СВЦЭМ!$D$10+'СЕТ СН'!$H$6-'СЕТ СН'!$H$23</f>
        <v>1614.04190307</v>
      </c>
      <c r="R108" s="36">
        <f>SUMIFS(СВЦЭМ!$D$39:$D$782,СВЦЭМ!$A$39:$A$782,$A108,СВЦЭМ!$B$39:$B$782,R$83)+'СЕТ СН'!$H$11+СВЦЭМ!$D$10+'СЕТ СН'!$H$6-'СЕТ СН'!$H$23</f>
        <v>1612.6039281799999</v>
      </c>
      <c r="S108" s="36">
        <f>SUMIFS(СВЦЭМ!$D$39:$D$782,СВЦЭМ!$A$39:$A$782,$A108,СВЦЭМ!$B$39:$B$782,S$83)+'СЕТ СН'!$H$11+СВЦЭМ!$D$10+'СЕТ СН'!$H$6-'СЕТ СН'!$H$23</f>
        <v>1608.6873395800001</v>
      </c>
      <c r="T108" s="36">
        <f>SUMIFS(СВЦЭМ!$D$39:$D$782,СВЦЭМ!$A$39:$A$782,$A108,СВЦЭМ!$B$39:$B$782,T$83)+'СЕТ СН'!$H$11+СВЦЭМ!$D$10+'СЕТ СН'!$H$6-'СЕТ СН'!$H$23</f>
        <v>1643.1427613000001</v>
      </c>
      <c r="U108" s="36">
        <f>SUMIFS(СВЦЭМ!$D$39:$D$782,СВЦЭМ!$A$39:$A$782,$A108,СВЦЭМ!$B$39:$B$782,U$83)+'СЕТ СН'!$H$11+СВЦЭМ!$D$10+'СЕТ СН'!$H$6-'СЕТ СН'!$H$23</f>
        <v>1635.0163776300001</v>
      </c>
      <c r="V108" s="36">
        <f>SUMIFS(СВЦЭМ!$D$39:$D$782,СВЦЭМ!$A$39:$A$782,$A108,СВЦЭМ!$B$39:$B$782,V$83)+'СЕТ СН'!$H$11+СВЦЭМ!$D$10+'СЕТ СН'!$H$6-'СЕТ СН'!$H$23</f>
        <v>1608.8772585500001</v>
      </c>
      <c r="W108" s="36">
        <f>SUMIFS(СВЦЭМ!$D$39:$D$782,СВЦЭМ!$A$39:$A$782,$A108,СВЦЭМ!$B$39:$B$782,W$83)+'СЕТ СН'!$H$11+СВЦЭМ!$D$10+'СЕТ СН'!$H$6-'СЕТ СН'!$H$23</f>
        <v>1573.2597438499999</v>
      </c>
      <c r="X108" s="36">
        <f>SUMIFS(СВЦЭМ!$D$39:$D$782,СВЦЭМ!$A$39:$A$782,$A108,СВЦЭМ!$B$39:$B$782,X$83)+'СЕТ СН'!$H$11+СВЦЭМ!$D$10+'СЕТ СН'!$H$6-'СЕТ СН'!$H$23</f>
        <v>1617.97525767</v>
      </c>
      <c r="Y108" s="36">
        <f>SUMIFS(СВЦЭМ!$D$39:$D$782,СВЦЭМ!$A$39:$A$782,$A108,СВЦЭМ!$B$39:$B$782,Y$83)+'СЕТ СН'!$H$11+СВЦЭМ!$D$10+'СЕТ СН'!$H$6-'СЕТ СН'!$H$23</f>
        <v>1707.97300718</v>
      </c>
    </row>
    <row r="109" spans="1:25" ht="15.75" x14ac:dyDescent="0.2">
      <c r="A109" s="35">
        <f t="shared" si="2"/>
        <v>45133</v>
      </c>
      <c r="B109" s="36">
        <f>SUMIFS(СВЦЭМ!$D$39:$D$782,СВЦЭМ!$A$39:$A$782,$A109,СВЦЭМ!$B$39:$B$782,B$83)+'СЕТ СН'!$H$11+СВЦЭМ!$D$10+'СЕТ СН'!$H$6-'СЕТ СН'!$H$23</f>
        <v>1681.4938678999999</v>
      </c>
      <c r="C109" s="36">
        <f>SUMIFS(СВЦЭМ!$D$39:$D$782,СВЦЭМ!$A$39:$A$782,$A109,СВЦЭМ!$B$39:$B$782,C$83)+'СЕТ СН'!$H$11+СВЦЭМ!$D$10+'СЕТ СН'!$H$6-'СЕТ СН'!$H$23</f>
        <v>1760.22045899</v>
      </c>
      <c r="D109" s="36">
        <f>SUMIFS(СВЦЭМ!$D$39:$D$782,СВЦЭМ!$A$39:$A$782,$A109,СВЦЭМ!$B$39:$B$782,D$83)+'СЕТ СН'!$H$11+СВЦЭМ!$D$10+'СЕТ СН'!$H$6-'СЕТ СН'!$H$23</f>
        <v>1877.3499691100001</v>
      </c>
      <c r="E109" s="36">
        <f>SUMIFS(СВЦЭМ!$D$39:$D$782,СВЦЭМ!$A$39:$A$782,$A109,СВЦЭМ!$B$39:$B$782,E$83)+'СЕТ СН'!$H$11+СВЦЭМ!$D$10+'СЕТ СН'!$H$6-'СЕТ СН'!$H$23</f>
        <v>1898.1679775699999</v>
      </c>
      <c r="F109" s="36">
        <f>SUMIFS(СВЦЭМ!$D$39:$D$782,СВЦЭМ!$A$39:$A$782,$A109,СВЦЭМ!$B$39:$B$782,F$83)+'СЕТ СН'!$H$11+СВЦЭМ!$D$10+'СЕТ СН'!$H$6-'СЕТ СН'!$H$23</f>
        <v>1905.4224466599999</v>
      </c>
      <c r="G109" s="36">
        <f>SUMIFS(СВЦЭМ!$D$39:$D$782,СВЦЭМ!$A$39:$A$782,$A109,СВЦЭМ!$B$39:$B$782,G$83)+'СЕТ СН'!$H$11+СВЦЭМ!$D$10+'СЕТ СН'!$H$6-'СЕТ СН'!$H$23</f>
        <v>1889.6804272899999</v>
      </c>
      <c r="H109" s="36">
        <f>SUMIFS(СВЦЭМ!$D$39:$D$782,СВЦЭМ!$A$39:$A$782,$A109,СВЦЭМ!$B$39:$B$782,H$83)+'СЕТ СН'!$H$11+СВЦЭМ!$D$10+'СЕТ СН'!$H$6-'СЕТ СН'!$H$23</f>
        <v>1793.8874811000001</v>
      </c>
      <c r="I109" s="36">
        <f>SUMIFS(СВЦЭМ!$D$39:$D$782,СВЦЭМ!$A$39:$A$782,$A109,СВЦЭМ!$B$39:$B$782,I$83)+'СЕТ СН'!$H$11+СВЦЭМ!$D$10+'СЕТ СН'!$H$6-'СЕТ СН'!$H$23</f>
        <v>1694.3695218099999</v>
      </c>
      <c r="J109" s="36">
        <f>SUMIFS(СВЦЭМ!$D$39:$D$782,СВЦЭМ!$A$39:$A$782,$A109,СВЦЭМ!$B$39:$B$782,J$83)+'СЕТ СН'!$H$11+СВЦЭМ!$D$10+'СЕТ СН'!$H$6-'СЕТ СН'!$H$23</f>
        <v>1596.24562066</v>
      </c>
      <c r="K109" s="36">
        <f>SUMIFS(СВЦЭМ!$D$39:$D$782,СВЦЭМ!$A$39:$A$782,$A109,СВЦЭМ!$B$39:$B$782,K$83)+'СЕТ СН'!$H$11+СВЦЭМ!$D$10+'СЕТ СН'!$H$6-'СЕТ СН'!$H$23</f>
        <v>1507.00806928</v>
      </c>
      <c r="L109" s="36">
        <f>SUMIFS(СВЦЭМ!$D$39:$D$782,СВЦЭМ!$A$39:$A$782,$A109,СВЦЭМ!$B$39:$B$782,L$83)+'СЕТ СН'!$H$11+СВЦЭМ!$D$10+'СЕТ СН'!$H$6-'СЕТ СН'!$H$23</f>
        <v>1479.3135449700001</v>
      </c>
      <c r="M109" s="36">
        <f>SUMIFS(СВЦЭМ!$D$39:$D$782,СВЦЭМ!$A$39:$A$782,$A109,СВЦЭМ!$B$39:$B$782,M$83)+'СЕТ СН'!$H$11+СВЦЭМ!$D$10+'СЕТ СН'!$H$6-'СЕТ СН'!$H$23</f>
        <v>1485.5567800900001</v>
      </c>
      <c r="N109" s="36">
        <f>SUMIFS(СВЦЭМ!$D$39:$D$782,СВЦЭМ!$A$39:$A$782,$A109,СВЦЭМ!$B$39:$B$782,N$83)+'СЕТ СН'!$H$11+СВЦЭМ!$D$10+'СЕТ СН'!$H$6-'СЕТ СН'!$H$23</f>
        <v>1473.96257924</v>
      </c>
      <c r="O109" s="36">
        <f>SUMIFS(СВЦЭМ!$D$39:$D$782,СВЦЭМ!$A$39:$A$782,$A109,СВЦЭМ!$B$39:$B$782,O$83)+'СЕТ СН'!$H$11+СВЦЭМ!$D$10+'СЕТ СН'!$H$6-'СЕТ СН'!$H$23</f>
        <v>1474.09301936</v>
      </c>
      <c r="P109" s="36">
        <f>SUMIFS(СВЦЭМ!$D$39:$D$782,СВЦЭМ!$A$39:$A$782,$A109,СВЦЭМ!$B$39:$B$782,P$83)+'СЕТ СН'!$H$11+СВЦЭМ!$D$10+'СЕТ СН'!$H$6-'СЕТ СН'!$H$23</f>
        <v>1448.9352007499999</v>
      </c>
      <c r="Q109" s="36">
        <f>SUMIFS(СВЦЭМ!$D$39:$D$782,СВЦЭМ!$A$39:$A$782,$A109,СВЦЭМ!$B$39:$B$782,Q$83)+'СЕТ СН'!$H$11+СВЦЭМ!$D$10+'СЕТ СН'!$H$6-'СЕТ СН'!$H$23</f>
        <v>1422.90682371</v>
      </c>
      <c r="R109" s="36">
        <f>SUMIFS(СВЦЭМ!$D$39:$D$782,СВЦЭМ!$A$39:$A$782,$A109,СВЦЭМ!$B$39:$B$782,R$83)+'СЕТ СН'!$H$11+СВЦЭМ!$D$10+'СЕТ СН'!$H$6-'СЕТ СН'!$H$23</f>
        <v>1433.3389550499999</v>
      </c>
      <c r="S109" s="36">
        <f>SUMIFS(СВЦЭМ!$D$39:$D$782,СВЦЭМ!$A$39:$A$782,$A109,СВЦЭМ!$B$39:$B$782,S$83)+'СЕТ СН'!$H$11+СВЦЭМ!$D$10+'СЕТ СН'!$H$6-'СЕТ СН'!$H$23</f>
        <v>1437.55232475</v>
      </c>
      <c r="T109" s="36">
        <f>SUMIFS(СВЦЭМ!$D$39:$D$782,СВЦЭМ!$A$39:$A$782,$A109,СВЦЭМ!$B$39:$B$782,T$83)+'СЕТ СН'!$H$11+СВЦЭМ!$D$10+'СЕТ СН'!$H$6-'СЕТ СН'!$H$23</f>
        <v>1468.1901487600001</v>
      </c>
      <c r="U109" s="36">
        <f>SUMIFS(СВЦЭМ!$D$39:$D$782,СВЦЭМ!$A$39:$A$782,$A109,СВЦЭМ!$B$39:$B$782,U$83)+'СЕТ СН'!$H$11+СВЦЭМ!$D$10+'СЕТ СН'!$H$6-'СЕТ СН'!$H$23</f>
        <v>1476.13578087</v>
      </c>
      <c r="V109" s="36">
        <f>SUMIFS(СВЦЭМ!$D$39:$D$782,СВЦЭМ!$A$39:$A$782,$A109,СВЦЭМ!$B$39:$B$782,V$83)+'СЕТ СН'!$H$11+СВЦЭМ!$D$10+'СЕТ СН'!$H$6-'СЕТ СН'!$H$23</f>
        <v>1487.8241220099999</v>
      </c>
      <c r="W109" s="36">
        <f>SUMIFS(СВЦЭМ!$D$39:$D$782,СВЦЭМ!$A$39:$A$782,$A109,СВЦЭМ!$B$39:$B$782,W$83)+'СЕТ СН'!$H$11+СВЦЭМ!$D$10+'СЕТ СН'!$H$6-'СЕТ СН'!$H$23</f>
        <v>1467.2229983499999</v>
      </c>
      <c r="X109" s="36">
        <f>SUMIFS(СВЦЭМ!$D$39:$D$782,СВЦЭМ!$A$39:$A$782,$A109,СВЦЭМ!$B$39:$B$782,X$83)+'СЕТ СН'!$H$11+СВЦЭМ!$D$10+'СЕТ СН'!$H$6-'СЕТ СН'!$H$23</f>
        <v>1501.1414956799999</v>
      </c>
      <c r="Y109" s="36">
        <f>SUMIFS(СВЦЭМ!$D$39:$D$782,СВЦЭМ!$A$39:$A$782,$A109,СВЦЭМ!$B$39:$B$782,Y$83)+'СЕТ СН'!$H$11+СВЦЭМ!$D$10+'СЕТ СН'!$H$6-'СЕТ СН'!$H$23</f>
        <v>1607.4188829</v>
      </c>
    </row>
    <row r="110" spans="1:25" ht="15.75" x14ac:dyDescent="0.2">
      <c r="A110" s="35">
        <f t="shared" si="2"/>
        <v>45134</v>
      </c>
      <c r="B110" s="36">
        <f>SUMIFS(СВЦЭМ!$D$39:$D$782,СВЦЭМ!$A$39:$A$782,$A110,СВЦЭМ!$B$39:$B$782,B$83)+'СЕТ СН'!$H$11+СВЦЭМ!$D$10+'СЕТ СН'!$H$6-'СЕТ СН'!$H$23</f>
        <v>1831.5120075099999</v>
      </c>
      <c r="C110" s="36">
        <f>SUMIFS(СВЦЭМ!$D$39:$D$782,СВЦЭМ!$A$39:$A$782,$A110,СВЦЭМ!$B$39:$B$782,C$83)+'СЕТ СН'!$H$11+СВЦЭМ!$D$10+'СЕТ СН'!$H$6-'СЕТ СН'!$H$23</f>
        <v>1890.8063342299999</v>
      </c>
      <c r="D110" s="36">
        <f>SUMIFS(СВЦЭМ!$D$39:$D$782,СВЦЭМ!$A$39:$A$782,$A110,СВЦЭМ!$B$39:$B$782,D$83)+'СЕТ СН'!$H$11+СВЦЭМ!$D$10+'СЕТ СН'!$H$6-'СЕТ СН'!$H$23</f>
        <v>2036.4012635199999</v>
      </c>
      <c r="E110" s="36">
        <f>SUMIFS(СВЦЭМ!$D$39:$D$782,СВЦЭМ!$A$39:$A$782,$A110,СВЦЭМ!$B$39:$B$782,E$83)+'СЕТ СН'!$H$11+СВЦЭМ!$D$10+'СЕТ СН'!$H$6-'СЕТ СН'!$H$23</f>
        <v>2098.46950939</v>
      </c>
      <c r="F110" s="36">
        <f>SUMIFS(СВЦЭМ!$D$39:$D$782,СВЦЭМ!$A$39:$A$782,$A110,СВЦЭМ!$B$39:$B$782,F$83)+'СЕТ СН'!$H$11+СВЦЭМ!$D$10+'СЕТ СН'!$H$6-'СЕТ СН'!$H$23</f>
        <v>2112.1979786000002</v>
      </c>
      <c r="G110" s="36">
        <f>SUMIFS(СВЦЭМ!$D$39:$D$782,СВЦЭМ!$A$39:$A$782,$A110,СВЦЭМ!$B$39:$B$782,G$83)+'СЕТ СН'!$H$11+СВЦЭМ!$D$10+'СЕТ СН'!$H$6-'СЕТ СН'!$H$23</f>
        <v>2103.0828694500001</v>
      </c>
      <c r="H110" s="36">
        <f>SUMIFS(СВЦЭМ!$D$39:$D$782,СВЦЭМ!$A$39:$A$782,$A110,СВЦЭМ!$B$39:$B$782,H$83)+'СЕТ СН'!$H$11+СВЦЭМ!$D$10+'СЕТ СН'!$H$6-'СЕТ СН'!$H$23</f>
        <v>1916.6380870599999</v>
      </c>
      <c r="I110" s="36">
        <f>SUMIFS(СВЦЭМ!$D$39:$D$782,СВЦЭМ!$A$39:$A$782,$A110,СВЦЭМ!$B$39:$B$782,I$83)+'СЕТ СН'!$H$11+СВЦЭМ!$D$10+'СЕТ СН'!$H$6-'СЕТ СН'!$H$23</f>
        <v>1823.9267951100001</v>
      </c>
      <c r="J110" s="36">
        <f>SUMIFS(СВЦЭМ!$D$39:$D$782,СВЦЭМ!$A$39:$A$782,$A110,СВЦЭМ!$B$39:$B$782,J$83)+'СЕТ СН'!$H$11+СВЦЭМ!$D$10+'СЕТ СН'!$H$6-'СЕТ СН'!$H$23</f>
        <v>1726.23516301</v>
      </c>
      <c r="K110" s="36">
        <f>SUMIFS(СВЦЭМ!$D$39:$D$782,СВЦЭМ!$A$39:$A$782,$A110,СВЦЭМ!$B$39:$B$782,K$83)+'СЕТ СН'!$H$11+СВЦЭМ!$D$10+'СЕТ СН'!$H$6-'СЕТ СН'!$H$23</f>
        <v>1642.58382033</v>
      </c>
      <c r="L110" s="36">
        <f>SUMIFS(СВЦЭМ!$D$39:$D$782,СВЦЭМ!$A$39:$A$782,$A110,СВЦЭМ!$B$39:$B$782,L$83)+'СЕТ СН'!$H$11+СВЦЭМ!$D$10+'СЕТ СН'!$H$6-'СЕТ СН'!$H$23</f>
        <v>1594.64892493</v>
      </c>
      <c r="M110" s="36">
        <f>SUMIFS(СВЦЭМ!$D$39:$D$782,СВЦЭМ!$A$39:$A$782,$A110,СВЦЭМ!$B$39:$B$782,M$83)+'СЕТ СН'!$H$11+СВЦЭМ!$D$10+'СЕТ СН'!$H$6-'СЕТ СН'!$H$23</f>
        <v>1597.26094919</v>
      </c>
      <c r="N110" s="36">
        <f>SUMIFS(СВЦЭМ!$D$39:$D$782,СВЦЭМ!$A$39:$A$782,$A110,СВЦЭМ!$B$39:$B$782,N$83)+'СЕТ СН'!$H$11+СВЦЭМ!$D$10+'СЕТ СН'!$H$6-'СЕТ СН'!$H$23</f>
        <v>1595.1831573699999</v>
      </c>
      <c r="O110" s="36">
        <f>SUMIFS(СВЦЭМ!$D$39:$D$782,СВЦЭМ!$A$39:$A$782,$A110,СВЦЭМ!$B$39:$B$782,O$83)+'СЕТ СН'!$H$11+СВЦЭМ!$D$10+'СЕТ СН'!$H$6-'СЕТ СН'!$H$23</f>
        <v>1597.7508487499999</v>
      </c>
      <c r="P110" s="36">
        <f>SUMIFS(СВЦЭМ!$D$39:$D$782,СВЦЭМ!$A$39:$A$782,$A110,СВЦЭМ!$B$39:$B$782,P$83)+'СЕТ СН'!$H$11+СВЦЭМ!$D$10+'СЕТ СН'!$H$6-'СЕТ СН'!$H$23</f>
        <v>1596.35294892</v>
      </c>
      <c r="Q110" s="36">
        <f>SUMIFS(СВЦЭМ!$D$39:$D$782,СВЦЭМ!$A$39:$A$782,$A110,СВЦЭМ!$B$39:$B$782,Q$83)+'СЕТ СН'!$H$11+СВЦЭМ!$D$10+'СЕТ СН'!$H$6-'СЕТ СН'!$H$23</f>
        <v>1568.1558035799999</v>
      </c>
      <c r="R110" s="36">
        <f>SUMIFS(СВЦЭМ!$D$39:$D$782,СВЦЭМ!$A$39:$A$782,$A110,СВЦЭМ!$B$39:$B$782,R$83)+'СЕТ СН'!$H$11+СВЦЭМ!$D$10+'СЕТ СН'!$H$6-'СЕТ СН'!$H$23</f>
        <v>1577.13770017</v>
      </c>
      <c r="S110" s="36">
        <f>SUMIFS(СВЦЭМ!$D$39:$D$782,СВЦЭМ!$A$39:$A$782,$A110,СВЦЭМ!$B$39:$B$782,S$83)+'СЕТ СН'!$H$11+СВЦЭМ!$D$10+'СЕТ СН'!$H$6-'СЕТ СН'!$H$23</f>
        <v>1580.7686996800001</v>
      </c>
      <c r="T110" s="36">
        <f>SUMIFS(СВЦЭМ!$D$39:$D$782,СВЦЭМ!$A$39:$A$782,$A110,СВЦЭМ!$B$39:$B$782,T$83)+'СЕТ СН'!$H$11+СВЦЭМ!$D$10+'СЕТ СН'!$H$6-'СЕТ СН'!$H$23</f>
        <v>1617.0895054600001</v>
      </c>
      <c r="U110" s="36">
        <f>SUMIFS(СВЦЭМ!$D$39:$D$782,СВЦЭМ!$A$39:$A$782,$A110,СВЦЭМ!$B$39:$B$782,U$83)+'СЕТ СН'!$H$11+СВЦЭМ!$D$10+'СЕТ СН'!$H$6-'СЕТ СН'!$H$23</f>
        <v>1633.8878206499999</v>
      </c>
      <c r="V110" s="36">
        <f>SUMIFS(СВЦЭМ!$D$39:$D$782,СВЦЭМ!$A$39:$A$782,$A110,СВЦЭМ!$B$39:$B$782,V$83)+'СЕТ СН'!$H$11+СВЦЭМ!$D$10+'СЕТ СН'!$H$6-'СЕТ СН'!$H$23</f>
        <v>1639.85494541</v>
      </c>
      <c r="W110" s="36">
        <f>SUMIFS(СВЦЭМ!$D$39:$D$782,СВЦЭМ!$A$39:$A$782,$A110,СВЦЭМ!$B$39:$B$782,W$83)+'СЕТ СН'!$H$11+СВЦЭМ!$D$10+'СЕТ СН'!$H$6-'СЕТ СН'!$H$23</f>
        <v>1605.5980000499999</v>
      </c>
      <c r="X110" s="36">
        <f>SUMIFS(СВЦЭМ!$D$39:$D$782,СВЦЭМ!$A$39:$A$782,$A110,СВЦЭМ!$B$39:$B$782,X$83)+'СЕТ СН'!$H$11+СВЦЭМ!$D$10+'СЕТ СН'!$H$6-'СЕТ СН'!$H$23</f>
        <v>1659.3789619899999</v>
      </c>
      <c r="Y110" s="36">
        <f>SUMIFS(СВЦЭМ!$D$39:$D$782,СВЦЭМ!$A$39:$A$782,$A110,СВЦЭМ!$B$39:$B$782,Y$83)+'СЕТ СН'!$H$11+СВЦЭМ!$D$10+'СЕТ СН'!$H$6-'СЕТ СН'!$H$23</f>
        <v>1770.50840075</v>
      </c>
    </row>
    <row r="111" spans="1:25" ht="15.75" x14ac:dyDescent="0.2">
      <c r="A111" s="35">
        <f t="shared" si="2"/>
        <v>45135</v>
      </c>
      <c r="B111" s="36">
        <f>SUMIFS(СВЦЭМ!$D$39:$D$782,СВЦЭМ!$A$39:$A$782,$A111,СВЦЭМ!$B$39:$B$782,B$83)+'СЕТ СН'!$H$11+СВЦЭМ!$D$10+'СЕТ СН'!$H$6-'СЕТ СН'!$H$23</f>
        <v>1862.0685971400001</v>
      </c>
      <c r="C111" s="36">
        <f>SUMIFS(СВЦЭМ!$D$39:$D$782,СВЦЭМ!$A$39:$A$782,$A111,СВЦЭМ!$B$39:$B$782,C$83)+'СЕТ СН'!$H$11+СВЦЭМ!$D$10+'СЕТ СН'!$H$6-'СЕТ СН'!$H$23</f>
        <v>1925.9804932699999</v>
      </c>
      <c r="D111" s="36">
        <f>SUMIFS(СВЦЭМ!$D$39:$D$782,СВЦЭМ!$A$39:$A$782,$A111,СВЦЭМ!$B$39:$B$782,D$83)+'СЕТ СН'!$H$11+СВЦЭМ!$D$10+'СЕТ СН'!$H$6-'СЕТ СН'!$H$23</f>
        <v>2071.5291472500003</v>
      </c>
      <c r="E111" s="36">
        <f>SUMIFS(СВЦЭМ!$D$39:$D$782,СВЦЭМ!$A$39:$A$782,$A111,СВЦЭМ!$B$39:$B$782,E$83)+'СЕТ СН'!$H$11+СВЦЭМ!$D$10+'СЕТ СН'!$H$6-'СЕТ СН'!$H$23</f>
        <v>2151.90601874</v>
      </c>
      <c r="F111" s="36">
        <f>SUMIFS(СВЦЭМ!$D$39:$D$782,СВЦЭМ!$A$39:$A$782,$A111,СВЦЭМ!$B$39:$B$782,F$83)+'СЕТ СН'!$H$11+СВЦЭМ!$D$10+'СЕТ СН'!$H$6-'СЕТ СН'!$H$23</f>
        <v>2154.93183494</v>
      </c>
      <c r="G111" s="36">
        <f>SUMIFS(СВЦЭМ!$D$39:$D$782,СВЦЭМ!$A$39:$A$782,$A111,СВЦЭМ!$B$39:$B$782,G$83)+'СЕТ СН'!$H$11+СВЦЭМ!$D$10+'СЕТ СН'!$H$6-'СЕТ СН'!$H$23</f>
        <v>2159.3861277400001</v>
      </c>
      <c r="H111" s="36">
        <f>SUMIFS(СВЦЭМ!$D$39:$D$782,СВЦЭМ!$A$39:$A$782,$A111,СВЦЭМ!$B$39:$B$782,H$83)+'СЕТ СН'!$H$11+СВЦЭМ!$D$10+'СЕТ СН'!$H$6-'СЕТ СН'!$H$23</f>
        <v>1969.466075</v>
      </c>
      <c r="I111" s="36">
        <f>SUMIFS(СВЦЭМ!$D$39:$D$782,СВЦЭМ!$A$39:$A$782,$A111,СВЦЭМ!$B$39:$B$782,I$83)+'СЕТ СН'!$H$11+СВЦЭМ!$D$10+'СЕТ СН'!$H$6-'СЕТ СН'!$H$23</f>
        <v>1872.67288196</v>
      </c>
      <c r="J111" s="36">
        <f>SUMIFS(СВЦЭМ!$D$39:$D$782,СВЦЭМ!$A$39:$A$782,$A111,СВЦЭМ!$B$39:$B$782,J$83)+'СЕТ СН'!$H$11+СВЦЭМ!$D$10+'СЕТ СН'!$H$6-'СЕТ СН'!$H$23</f>
        <v>1770.48247784</v>
      </c>
      <c r="K111" s="36">
        <f>SUMIFS(СВЦЭМ!$D$39:$D$782,СВЦЭМ!$A$39:$A$782,$A111,СВЦЭМ!$B$39:$B$782,K$83)+'СЕТ СН'!$H$11+СВЦЭМ!$D$10+'СЕТ СН'!$H$6-'СЕТ СН'!$H$23</f>
        <v>1691.33006346</v>
      </c>
      <c r="L111" s="36">
        <f>SUMIFS(СВЦЭМ!$D$39:$D$782,СВЦЭМ!$A$39:$A$782,$A111,СВЦЭМ!$B$39:$B$782,L$83)+'СЕТ СН'!$H$11+СВЦЭМ!$D$10+'СЕТ СН'!$H$6-'СЕТ СН'!$H$23</f>
        <v>1643.60382301</v>
      </c>
      <c r="M111" s="36">
        <f>SUMIFS(СВЦЭМ!$D$39:$D$782,СВЦЭМ!$A$39:$A$782,$A111,СВЦЭМ!$B$39:$B$782,M$83)+'СЕТ СН'!$H$11+СВЦЭМ!$D$10+'СЕТ СН'!$H$6-'СЕТ СН'!$H$23</f>
        <v>1637.8636122299999</v>
      </c>
      <c r="N111" s="36">
        <f>SUMIFS(СВЦЭМ!$D$39:$D$782,СВЦЭМ!$A$39:$A$782,$A111,СВЦЭМ!$B$39:$B$782,N$83)+'СЕТ СН'!$H$11+СВЦЭМ!$D$10+'СЕТ СН'!$H$6-'СЕТ СН'!$H$23</f>
        <v>1641.44232145</v>
      </c>
      <c r="O111" s="36">
        <f>SUMIFS(СВЦЭМ!$D$39:$D$782,СВЦЭМ!$A$39:$A$782,$A111,СВЦЭМ!$B$39:$B$782,O$83)+'СЕТ СН'!$H$11+СВЦЭМ!$D$10+'СЕТ СН'!$H$6-'СЕТ СН'!$H$23</f>
        <v>1644.2803615</v>
      </c>
      <c r="P111" s="36">
        <f>SUMIFS(СВЦЭМ!$D$39:$D$782,СВЦЭМ!$A$39:$A$782,$A111,СВЦЭМ!$B$39:$B$782,P$83)+'СЕТ СН'!$H$11+СВЦЭМ!$D$10+'СЕТ СН'!$H$6-'СЕТ СН'!$H$23</f>
        <v>1625.4497832499999</v>
      </c>
      <c r="Q111" s="36">
        <f>SUMIFS(СВЦЭМ!$D$39:$D$782,СВЦЭМ!$A$39:$A$782,$A111,СВЦЭМ!$B$39:$B$782,Q$83)+'СЕТ СН'!$H$11+СВЦЭМ!$D$10+'СЕТ СН'!$H$6-'СЕТ СН'!$H$23</f>
        <v>1633.66693033</v>
      </c>
      <c r="R111" s="36">
        <f>SUMIFS(СВЦЭМ!$D$39:$D$782,СВЦЭМ!$A$39:$A$782,$A111,СВЦЭМ!$B$39:$B$782,R$83)+'СЕТ СН'!$H$11+СВЦЭМ!$D$10+'СЕТ СН'!$H$6-'СЕТ СН'!$H$23</f>
        <v>1639.71361652</v>
      </c>
      <c r="S111" s="36">
        <f>SUMIFS(СВЦЭМ!$D$39:$D$782,СВЦЭМ!$A$39:$A$782,$A111,СВЦЭМ!$B$39:$B$782,S$83)+'СЕТ СН'!$H$11+СВЦЭМ!$D$10+'СЕТ СН'!$H$6-'СЕТ СН'!$H$23</f>
        <v>1642.7107808399999</v>
      </c>
      <c r="T111" s="36">
        <f>SUMIFS(СВЦЭМ!$D$39:$D$782,СВЦЭМ!$A$39:$A$782,$A111,СВЦЭМ!$B$39:$B$782,T$83)+'СЕТ СН'!$H$11+СВЦЭМ!$D$10+'СЕТ СН'!$H$6-'СЕТ СН'!$H$23</f>
        <v>1650.65108126</v>
      </c>
      <c r="U111" s="36">
        <f>SUMIFS(СВЦЭМ!$D$39:$D$782,СВЦЭМ!$A$39:$A$782,$A111,СВЦЭМ!$B$39:$B$782,U$83)+'СЕТ СН'!$H$11+СВЦЭМ!$D$10+'СЕТ СН'!$H$6-'СЕТ СН'!$H$23</f>
        <v>1669.1714772299999</v>
      </c>
      <c r="V111" s="36">
        <f>SUMIFS(СВЦЭМ!$D$39:$D$782,СВЦЭМ!$A$39:$A$782,$A111,СВЦЭМ!$B$39:$B$782,V$83)+'СЕТ СН'!$H$11+СВЦЭМ!$D$10+'СЕТ СН'!$H$6-'СЕТ СН'!$H$23</f>
        <v>1678.1928016100001</v>
      </c>
      <c r="W111" s="36">
        <f>SUMIFS(СВЦЭМ!$D$39:$D$782,СВЦЭМ!$A$39:$A$782,$A111,СВЦЭМ!$B$39:$B$782,W$83)+'СЕТ СН'!$H$11+СВЦЭМ!$D$10+'СЕТ СН'!$H$6-'СЕТ СН'!$H$23</f>
        <v>1656.4495602</v>
      </c>
      <c r="X111" s="36">
        <f>SUMIFS(СВЦЭМ!$D$39:$D$782,СВЦЭМ!$A$39:$A$782,$A111,СВЦЭМ!$B$39:$B$782,X$83)+'СЕТ СН'!$H$11+СВЦЭМ!$D$10+'СЕТ СН'!$H$6-'СЕТ СН'!$H$23</f>
        <v>1699.53086891</v>
      </c>
      <c r="Y111" s="36">
        <f>SUMIFS(СВЦЭМ!$D$39:$D$782,СВЦЭМ!$A$39:$A$782,$A111,СВЦЭМ!$B$39:$B$782,Y$83)+'СЕТ СН'!$H$11+СВЦЭМ!$D$10+'СЕТ СН'!$H$6-'СЕТ СН'!$H$23</f>
        <v>1896.02750094</v>
      </c>
    </row>
    <row r="112" spans="1:25" ht="15.75" x14ac:dyDescent="0.2">
      <c r="A112" s="35">
        <f t="shared" si="2"/>
        <v>45136</v>
      </c>
      <c r="B112" s="36">
        <f>SUMIFS(СВЦЭМ!$D$39:$D$782,СВЦЭМ!$A$39:$A$782,$A112,СВЦЭМ!$B$39:$B$782,B$83)+'СЕТ СН'!$H$11+СВЦЭМ!$D$10+'СЕТ СН'!$H$6-'СЕТ СН'!$H$23</f>
        <v>1852.95871098</v>
      </c>
      <c r="C112" s="36">
        <f>SUMIFS(СВЦЭМ!$D$39:$D$782,СВЦЭМ!$A$39:$A$782,$A112,СВЦЭМ!$B$39:$B$782,C$83)+'СЕТ СН'!$H$11+СВЦЭМ!$D$10+'СЕТ СН'!$H$6-'СЕТ СН'!$H$23</f>
        <v>1874.4662231499999</v>
      </c>
      <c r="D112" s="36">
        <f>SUMIFS(СВЦЭМ!$D$39:$D$782,СВЦЭМ!$A$39:$A$782,$A112,СВЦЭМ!$B$39:$B$782,D$83)+'СЕТ СН'!$H$11+СВЦЭМ!$D$10+'СЕТ СН'!$H$6-'СЕТ СН'!$H$23</f>
        <v>2038.5353505400001</v>
      </c>
      <c r="E112" s="36">
        <f>SUMIFS(СВЦЭМ!$D$39:$D$782,СВЦЭМ!$A$39:$A$782,$A112,СВЦЭМ!$B$39:$B$782,E$83)+'СЕТ СН'!$H$11+СВЦЭМ!$D$10+'СЕТ СН'!$H$6-'СЕТ СН'!$H$23</f>
        <v>2041.46792033</v>
      </c>
      <c r="F112" s="36">
        <f>SUMIFS(СВЦЭМ!$D$39:$D$782,СВЦЭМ!$A$39:$A$782,$A112,СВЦЭМ!$B$39:$B$782,F$83)+'СЕТ СН'!$H$11+СВЦЭМ!$D$10+'СЕТ СН'!$H$6-'СЕТ СН'!$H$23</f>
        <v>2059.1884507600003</v>
      </c>
      <c r="G112" s="36">
        <f>SUMIFS(СВЦЭМ!$D$39:$D$782,СВЦЭМ!$A$39:$A$782,$A112,СВЦЭМ!$B$39:$B$782,G$83)+'СЕТ СН'!$H$11+СВЦЭМ!$D$10+'СЕТ СН'!$H$6-'СЕТ СН'!$H$23</f>
        <v>2015.8192465099999</v>
      </c>
      <c r="H112" s="36">
        <f>SUMIFS(СВЦЭМ!$D$39:$D$782,СВЦЭМ!$A$39:$A$782,$A112,СВЦЭМ!$B$39:$B$782,H$83)+'СЕТ СН'!$H$11+СВЦЭМ!$D$10+'СЕТ СН'!$H$6-'СЕТ СН'!$H$23</f>
        <v>1955.2491057099999</v>
      </c>
      <c r="I112" s="36">
        <f>SUMIFS(СВЦЭМ!$D$39:$D$782,СВЦЭМ!$A$39:$A$782,$A112,СВЦЭМ!$B$39:$B$782,I$83)+'СЕТ СН'!$H$11+СВЦЭМ!$D$10+'СЕТ СН'!$H$6-'СЕТ СН'!$H$23</f>
        <v>1769.4343868999999</v>
      </c>
      <c r="J112" s="36">
        <f>SUMIFS(СВЦЭМ!$D$39:$D$782,СВЦЭМ!$A$39:$A$782,$A112,СВЦЭМ!$B$39:$B$782,J$83)+'СЕТ СН'!$H$11+СВЦЭМ!$D$10+'СЕТ СН'!$H$6-'СЕТ СН'!$H$23</f>
        <v>1665.8018068399999</v>
      </c>
      <c r="K112" s="36">
        <f>SUMIFS(СВЦЭМ!$D$39:$D$782,СВЦЭМ!$A$39:$A$782,$A112,СВЦЭМ!$B$39:$B$782,K$83)+'СЕТ СН'!$H$11+СВЦЭМ!$D$10+'СЕТ СН'!$H$6-'СЕТ СН'!$H$23</f>
        <v>1573.22855437</v>
      </c>
      <c r="L112" s="36">
        <f>SUMIFS(СВЦЭМ!$D$39:$D$782,СВЦЭМ!$A$39:$A$782,$A112,СВЦЭМ!$B$39:$B$782,L$83)+'СЕТ СН'!$H$11+СВЦЭМ!$D$10+'СЕТ СН'!$H$6-'СЕТ СН'!$H$23</f>
        <v>1516.4921133299999</v>
      </c>
      <c r="M112" s="36">
        <f>SUMIFS(СВЦЭМ!$D$39:$D$782,СВЦЭМ!$A$39:$A$782,$A112,СВЦЭМ!$B$39:$B$782,M$83)+'СЕТ СН'!$H$11+СВЦЭМ!$D$10+'СЕТ СН'!$H$6-'СЕТ СН'!$H$23</f>
        <v>1520.3730676499999</v>
      </c>
      <c r="N112" s="36">
        <f>SUMIFS(СВЦЭМ!$D$39:$D$782,СВЦЭМ!$A$39:$A$782,$A112,СВЦЭМ!$B$39:$B$782,N$83)+'СЕТ СН'!$H$11+СВЦЭМ!$D$10+'СЕТ СН'!$H$6-'СЕТ СН'!$H$23</f>
        <v>1529.4499858300001</v>
      </c>
      <c r="O112" s="36">
        <f>SUMIFS(СВЦЭМ!$D$39:$D$782,СВЦЭМ!$A$39:$A$782,$A112,СВЦЭМ!$B$39:$B$782,O$83)+'СЕТ СН'!$H$11+СВЦЭМ!$D$10+'СЕТ СН'!$H$6-'СЕТ СН'!$H$23</f>
        <v>1535.8945595</v>
      </c>
      <c r="P112" s="36">
        <f>SUMIFS(СВЦЭМ!$D$39:$D$782,СВЦЭМ!$A$39:$A$782,$A112,СВЦЭМ!$B$39:$B$782,P$83)+'СЕТ СН'!$H$11+СВЦЭМ!$D$10+'СЕТ СН'!$H$6-'СЕТ СН'!$H$23</f>
        <v>1541.4258381299999</v>
      </c>
      <c r="Q112" s="36">
        <f>SUMIFS(СВЦЭМ!$D$39:$D$782,СВЦЭМ!$A$39:$A$782,$A112,СВЦЭМ!$B$39:$B$782,Q$83)+'СЕТ СН'!$H$11+СВЦЭМ!$D$10+'СЕТ СН'!$H$6-'СЕТ СН'!$H$23</f>
        <v>1539.6883170399999</v>
      </c>
      <c r="R112" s="36">
        <f>SUMIFS(СВЦЭМ!$D$39:$D$782,СВЦЭМ!$A$39:$A$782,$A112,СВЦЭМ!$B$39:$B$782,R$83)+'СЕТ СН'!$H$11+СВЦЭМ!$D$10+'СЕТ СН'!$H$6-'СЕТ СН'!$H$23</f>
        <v>1532.1562540699999</v>
      </c>
      <c r="S112" s="36">
        <f>SUMIFS(СВЦЭМ!$D$39:$D$782,СВЦЭМ!$A$39:$A$782,$A112,СВЦЭМ!$B$39:$B$782,S$83)+'СЕТ СН'!$H$11+СВЦЭМ!$D$10+'СЕТ СН'!$H$6-'СЕТ СН'!$H$23</f>
        <v>1533.4322043299999</v>
      </c>
      <c r="T112" s="36">
        <f>SUMIFS(СВЦЭМ!$D$39:$D$782,СВЦЭМ!$A$39:$A$782,$A112,СВЦЭМ!$B$39:$B$782,T$83)+'СЕТ СН'!$H$11+СВЦЭМ!$D$10+'СЕТ СН'!$H$6-'СЕТ СН'!$H$23</f>
        <v>1541.05985708</v>
      </c>
      <c r="U112" s="36">
        <f>SUMIFS(СВЦЭМ!$D$39:$D$782,СВЦЭМ!$A$39:$A$782,$A112,СВЦЭМ!$B$39:$B$782,U$83)+'СЕТ СН'!$H$11+СВЦЭМ!$D$10+'СЕТ СН'!$H$6-'СЕТ СН'!$H$23</f>
        <v>1564.03555936</v>
      </c>
      <c r="V112" s="36">
        <f>SUMIFS(СВЦЭМ!$D$39:$D$782,СВЦЭМ!$A$39:$A$782,$A112,СВЦЭМ!$B$39:$B$782,V$83)+'СЕТ СН'!$H$11+СВЦЭМ!$D$10+'СЕТ СН'!$H$6-'СЕТ СН'!$H$23</f>
        <v>1548.0127002199999</v>
      </c>
      <c r="W112" s="36">
        <f>SUMIFS(СВЦЭМ!$D$39:$D$782,СВЦЭМ!$A$39:$A$782,$A112,СВЦЭМ!$B$39:$B$782,W$83)+'СЕТ СН'!$H$11+СВЦЭМ!$D$10+'СЕТ СН'!$H$6-'СЕТ СН'!$H$23</f>
        <v>1579.05312417</v>
      </c>
      <c r="X112" s="36">
        <f>SUMIFS(СВЦЭМ!$D$39:$D$782,СВЦЭМ!$A$39:$A$782,$A112,СВЦЭМ!$B$39:$B$782,X$83)+'СЕТ СН'!$H$11+СВЦЭМ!$D$10+'СЕТ СН'!$H$6-'СЕТ СН'!$H$23</f>
        <v>1643.8364363000001</v>
      </c>
      <c r="Y112" s="36">
        <f>SUMIFS(СВЦЭМ!$D$39:$D$782,СВЦЭМ!$A$39:$A$782,$A112,СВЦЭМ!$B$39:$B$782,Y$83)+'СЕТ СН'!$H$11+СВЦЭМ!$D$10+'СЕТ СН'!$H$6-'СЕТ СН'!$H$23</f>
        <v>1741.7145060799999</v>
      </c>
    </row>
    <row r="113" spans="1:27" ht="15.75" x14ac:dyDescent="0.2">
      <c r="A113" s="35">
        <f t="shared" si="2"/>
        <v>45137</v>
      </c>
      <c r="B113" s="36">
        <f>SUMIFS(СВЦЭМ!$D$39:$D$782,СВЦЭМ!$A$39:$A$782,$A113,СВЦЭМ!$B$39:$B$782,B$83)+'СЕТ СН'!$H$11+СВЦЭМ!$D$10+'СЕТ СН'!$H$6-'СЕТ СН'!$H$23</f>
        <v>1839.0623765999999</v>
      </c>
      <c r="C113" s="36">
        <f>SUMIFS(СВЦЭМ!$D$39:$D$782,СВЦЭМ!$A$39:$A$782,$A113,СВЦЭМ!$B$39:$B$782,C$83)+'СЕТ СН'!$H$11+СВЦЭМ!$D$10+'СЕТ СН'!$H$6-'СЕТ СН'!$H$23</f>
        <v>1959.4424254400001</v>
      </c>
      <c r="D113" s="36">
        <f>SUMIFS(СВЦЭМ!$D$39:$D$782,СВЦЭМ!$A$39:$A$782,$A113,СВЦЭМ!$B$39:$B$782,D$83)+'СЕТ СН'!$H$11+СВЦЭМ!$D$10+'СЕТ СН'!$H$6-'СЕТ СН'!$H$23</f>
        <v>1980.0319775999999</v>
      </c>
      <c r="E113" s="36">
        <f>SUMIFS(СВЦЭМ!$D$39:$D$782,СВЦЭМ!$A$39:$A$782,$A113,СВЦЭМ!$B$39:$B$782,E$83)+'СЕТ СН'!$H$11+СВЦЭМ!$D$10+'СЕТ СН'!$H$6-'СЕТ СН'!$H$23</f>
        <v>2045.29430688</v>
      </c>
      <c r="F113" s="36">
        <f>SUMIFS(СВЦЭМ!$D$39:$D$782,СВЦЭМ!$A$39:$A$782,$A113,СВЦЭМ!$B$39:$B$782,F$83)+'СЕТ СН'!$H$11+СВЦЭМ!$D$10+'СЕТ СН'!$H$6-'СЕТ СН'!$H$23</f>
        <v>2058.5605694000001</v>
      </c>
      <c r="G113" s="36">
        <f>SUMIFS(СВЦЭМ!$D$39:$D$782,СВЦЭМ!$A$39:$A$782,$A113,СВЦЭМ!$B$39:$B$782,G$83)+'СЕТ СН'!$H$11+СВЦЭМ!$D$10+'СЕТ СН'!$H$6-'СЕТ СН'!$H$23</f>
        <v>2051.1435455999999</v>
      </c>
      <c r="H113" s="36">
        <f>SUMIFS(СВЦЭМ!$D$39:$D$782,СВЦЭМ!$A$39:$A$782,$A113,СВЦЭМ!$B$39:$B$782,H$83)+'СЕТ СН'!$H$11+СВЦЭМ!$D$10+'СЕТ СН'!$H$6-'СЕТ СН'!$H$23</f>
        <v>2033.58241376</v>
      </c>
      <c r="I113" s="36">
        <f>SUMIFS(СВЦЭМ!$D$39:$D$782,СВЦЭМ!$A$39:$A$782,$A113,СВЦЭМ!$B$39:$B$782,I$83)+'СЕТ СН'!$H$11+СВЦЭМ!$D$10+'СЕТ СН'!$H$6-'СЕТ СН'!$H$23</f>
        <v>1874.4461370199999</v>
      </c>
      <c r="J113" s="36">
        <f>SUMIFS(СВЦЭМ!$D$39:$D$782,СВЦЭМ!$A$39:$A$782,$A113,СВЦЭМ!$B$39:$B$782,J$83)+'СЕТ СН'!$H$11+СВЦЭМ!$D$10+'СЕТ СН'!$H$6-'СЕТ СН'!$H$23</f>
        <v>1777.2577439199999</v>
      </c>
      <c r="K113" s="36">
        <f>SUMIFS(СВЦЭМ!$D$39:$D$782,СВЦЭМ!$A$39:$A$782,$A113,СВЦЭМ!$B$39:$B$782,K$83)+'СЕТ СН'!$H$11+СВЦЭМ!$D$10+'СЕТ СН'!$H$6-'СЕТ СН'!$H$23</f>
        <v>1563.52115439</v>
      </c>
      <c r="L113" s="36">
        <f>SUMIFS(СВЦЭМ!$D$39:$D$782,СВЦЭМ!$A$39:$A$782,$A113,СВЦЭМ!$B$39:$B$782,L$83)+'СЕТ СН'!$H$11+СВЦЭМ!$D$10+'СЕТ СН'!$H$6-'СЕТ СН'!$H$23</f>
        <v>1540.2205422499999</v>
      </c>
      <c r="M113" s="36">
        <f>SUMIFS(СВЦЭМ!$D$39:$D$782,СВЦЭМ!$A$39:$A$782,$A113,СВЦЭМ!$B$39:$B$782,M$83)+'СЕТ СН'!$H$11+СВЦЭМ!$D$10+'СЕТ СН'!$H$6-'СЕТ СН'!$H$23</f>
        <v>1570.4408501400001</v>
      </c>
      <c r="N113" s="36">
        <f>SUMIFS(СВЦЭМ!$D$39:$D$782,СВЦЭМ!$A$39:$A$782,$A113,СВЦЭМ!$B$39:$B$782,N$83)+'СЕТ СН'!$H$11+СВЦЭМ!$D$10+'СЕТ СН'!$H$6-'СЕТ СН'!$H$23</f>
        <v>1610.1780089599999</v>
      </c>
      <c r="O113" s="36">
        <f>SUMIFS(СВЦЭМ!$D$39:$D$782,СВЦЭМ!$A$39:$A$782,$A113,СВЦЭМ!$B$39:$B$782,O$83)+'СЕТ СН'!$H$11+СВЦЭМ!$D$10+'СЕТ СН'!$H$6-'СЕТ СН'!$H$23</f>
        <v>1628.31467477</v>
      </c>
      <c r="P113" s="36">
        <f>SUMIFS(СВЦЭМ!$D$39:$D$782,СВЦЭМ!$A$39:$A$782,$A113,СВЦЭМ!$B$39:$B$782,P$83)+'СЕТ СН'!$H$11+СВЦЭМ!$D$10+'СЕТ СН'!$H$6-'СЕТ СН'!$H$23</f>
        <v>1654.0353924799999</v>
      </c>
      <c r="Q113" s="36">
        <f>SUMIFS(СВЦЭМ!$D$39:$D$782,СВЦЭМ!$A$39:$A$782,$A113,СВЦЭМ!$B$39:$B$782,Q$83)+'СЕТ СН'!$H$11+СВЦЭМ!$D$10+'СЕТ СН'!$H$6-'СЕТ СН'!$H$23</f>
        <v>1658.30419512</v>
      </c>
      <c r="R113" s="36">
        <f>SUMIFS(СВЦЭМ!$D$39:$D$782,СВЦЭМ!$A$39:$A$782,$A113,СВЦЭМ!$B$39:$B$782,R$83)+'СЕТ СН'!$H$11+СВЦЭМ!$D$10+'СЕТ СН'!$H$6-'СЕТ СН'!$H$23</f>
        <v>1648.73887442</v>
      </c>
      <c r="S113" s="36">
        <f>SUMIFS(СВЦЭМ!$D$39:$D$782,СВЦЭМ!$A$39:$A$782,$A113,СВЦЭМ!$B$39:$B$782,S$83)+'СЕТ СН'!$H$11+СВЦЭМ!$D$10+'СЕТ СН'!$H$6-'СЕТ СН'!$H$23</f>
        <v>1647.82744905</v>
      </c>
      <c r="T113" s="36">
        <f>SUMIFS(СВЦЭМ!$D$39:$D$782,СВЦЭМ!$A$39:$A$782,$A113,СВЦЭМ!$B$39:$B$782,T$83)+'СЕТ СН'!$H$11+СВЦЭМ!$D$10+'СЕТ СН'!$H$6-'СЕТ СН'!$H$23</f>
        <v>1637.73909366</v>
      </c>
      <c r="U113" s="36">
        <f>SUMIFS(СВЦЭМ!$D$39:$D$782,СВЦЭМ!$A$39:$A$782,$A113,СВЦЭМ!$B$39:$B$782,U$83)+'СЕТ СН'!$H$11+СВЦЭМ!$D$10+'СЕТ СН'!$H$6-'СЕТ СН'!$H$23</f>
        <v>1642.4793509199999</v>
      </c>
      <c r="V113" s="36">
        <f>SUMIFS(СВЦЭМ!$D$39:$D$782,СВЦЭМ!$A$39:$A$782,$A113,СВЦЭМ!$B$39:$B$782,V$83)+'СЕТ СН'!$H$11+СВЦЭМ!$D$10+'СЕТ СН'!$H$6-'СЕТ СН'!$H$23</f>
        <v>1636.9326483899999</v>
      </c>
      <c r="W113" s="36">
        <f>SUMIFS(СВЦЭМ!$D$39:$D$782,СВЦЭМ!$A$39:$A$782,$A113,СВЦЭМ!$B$39:$B$782,W$83)+'СЕТ СН'!$H$11+СВЦЭМ!$D$10+'СЕТ СН'!$H$6-'СЕТ СН'!$H$23</f>
        <v>1611.58772288</v>
      </c>
      <c r="X113" s="36">
        <f>SUMIFS(СВЦЭМ!$D$39:$D$782,СВЦЭМ!$A$39:$A$782,$A113,СВЦЭМ!$B$39:$B$782,X$83)+'СЕТ СН'!$H$11+СВЦЭМ!$D$10+'СЕТ СН'!$H$6-'СЕТ СН'!$H$23</f>
        <v>1677.6366444099999</v>
      </c>
      <c r="Y113" s="36">
        <f>SUMIFS(СВЦЭМ!$D$39:$D$782,СВЦЭМ!$A$39:$A$782,$A113,СВЦЭМ!$B$39:$B$782,Y$83)+'СЕТ СН'!$H$11+СВЦЭМ!$D$10+'СЕТ СН'!$H$6-'СЕТ СН'!$H$23</f>
        <v>1776.98197891</v>
      </c>
    </row>
    <row r="114" spans="1:27" ht="15.75" x14ac:dyDescent="0.2">
      <c r="A114" s="35">
        <f t="shared" si="2"/>
        <v>45138</v>
      </c>
      <c r="B114" s="36">
        <f>SUMIFS(СВЦЭМ!$D$39:$D$782,СВЦЭМ!$A$39:$A$782,$A114,СВЦЭМ!$B$39:$B$782,B$83)+'СЕТ СН'!$H$11+СВЦЭМ!$D$10+'СЕТ СН'!$H$6-'СЕТ СН'!$H$23</f>
        <v>1818.54201444</v>
      </c>
      <c r="C114" s="36">
        <f>SUMIFS(СВЦЭМ!$D$39:$D$782,СВЦЭМ!$A$39:$A$782,$A114,СВЦЭМ!$B$39:$B$782,C$83)+'СЕТ СН'!$H$11+СВЦЭМ!$D$10+'СЕТ СН'!$H$6-'СЕТ СН'!$H$23</f>
        <v>1896.3098449899999</v>
      </c>
      <c r="D114" s="36">
        <f>SUMIFS(СВЦЭМ!$D$39:$D$782,СВЦЭМ!$A$39:$A$782,$A114,СВЦЭМ!$B$39:$B$782,D$83)+'СЕТ СН'!$H$11+СВЦЭМ!$D$10+'СЕТ СН'!$H$6-'СЕТ СН'!$H$23</f>
        <v>2040.97665196</v>
      </c>
      <c r="E114" s="36">
        <f>SUMIFS(СВЦЭМ!$D$39:$D$782,СВЦЭМ!$A$39:$A$782,$A114,СВЦЭМ!$B$39:$B$782,E$83)+'СЕТ СН'!$H$11+СВЦЭМ!$D$10+'СЕТ СН'!$H$6-'СЕТ СН'!$H$23</f>
        <v>2073.27152123</v>
      </c>
      <c r="F114" s="36">
        <f>SUMIFS(СВЦЭМ!$D$39:$D$782,СВЦЭМ!$A$39:$A$782,$A114,СВЦЭМ!$B$39:$B$782,F$83)+'СЕТ СН'!$H$11+СВЦЭМ!$D$10+'СЕТ СН'!$H$6-'СЕТ СН'!$H$23</f>
        <v>2074.08943456</v>
      </c>
      <c r="G114" s="36">
        <f>SUMIFS(СВЦЭМ!$D$39:$D$782,СВЦЭМ!$A$39:$A$782,$A114,СВЦЭМ!$B$39:$B$782,G$83)+'СЕТ СН'!$H$11+СВЦЭМ!$D$10+'СЕТ СН'!$H$6-'СЕТ СН'!$H$23</f>
        <v>2085.0228457799999</v>
      </c>
      <c r="H114" s="36">
        <f>SUMIFS(СВЦЭМ!$D$39:$D$782,СВЦЭМ!$A$39:$A$782,$A114,СВЦЭМ!$B$39:$B$782,H$83)+'СЕТ СН'!$H$11+СВЦЭМ!$D$10+'СЕТ СН'!$H$6-'СЕТ СН'!$H$23</f>
        <v>2116.0655164700001</v>
      </c>
      <c r="I114" s="36">
        <f>SUMIFS(СВЦЭМ!$D$39:$D$782,СВЦЭМ!$A$39:$A$782,$A114,СВЦЭМ!$B$39:$B$782,I$83)+'СЕТ СН'!$H$11+СВЦЭМ!$D$10+'СЕТ СН'!$H$6-'СЕТ СН'!$H$23</f>
        <v>1835.03067255</v>
      </c>
      <c r="J114" s="36">
        <f>SUMIFS(СВЦЭМ!$D$39:$D$782,СВЦЭМ!$A$39:$A$782,$A114,СВЦЭМ!$B$39:$B$782,J$83)+'СЕТ СН'!$H$11+СВЦЭМ!$D$10+'СЕТ СН'!$H$6-'СЕТ СН'!$H$23</f>
        <v>1756.6110006900001</v>
      </c>
      <c r="K114" s="36">
        <f>SUMIFS(СВЦЭМ!$D$39:$D$782,СВЦЭМ!$A$39:$A$782,$A114,СВЦЭМ!$B$39:$B$782,K$83)+'СЕТ СН'!$H$11+СВЦЭМ!$D$10+'СЕТ СН'!$H$6-'СЕТ СН'!$H$23</f>
        <v>1737.61112293</v>
      </c>
      <c r="L114" s="36">
        <f>SUMIFS(СВЦЭМ!$D$39:$D$782,СВЦЭМ!$A$39:$A$782,$A114,СВЦЭМ!$B$39:$B$782,L$83)+'СЕТ СН'!$H$11+СВЦЭМ!$D$10+'СЕТ СН'!$H$6-'СЕТ СН'!$H$23</f>
        <v>1693.98066382</v>
      </c>
      <c r="M114" s="36">
        <f>SUMIFS(СВЦЭМ!$D$39:$D$782,СВЦЭМ!$A$39:$A$782,$A114,СВЦЭМ!$B$39:$B$782,M$83)+'СЕТ СН'!$H$11+СВЦЭМ!$D$10+'СЕТ СН'!$H$6-'СЕТ СН'!$H$23</f>
        <v>1683.9741860399999</v>
      </c>
      <c r="N114" s="36">
        <f>SUMIFS(СВЦЭМ!$D$39:$D$782,СВЦЭМ!$A$39:$A$782,$A114,СВЦЭМ!$B$39:$B$782,N$83)+'СЕТ СН'!$H$11+СВЦЭМ!$D$10+'СЕТ СН'!$H$6-'СЕТ СН'!$H$23</f>
        <v>1673.0245085899999</v>
      </c>
      <c r="O114" s="36">
        <f>SUMIFS(СВЦЭМ!$D$39:$D$782,СВЦЭМ!$A$39:$A$782,$A114,СВЦЭМ!$B$39:$B$782,O$83)+'СЕТ СН'!$H$11+СВЦЭМ!$D$10+'СЕТ СН'!$H$6-'СЕТ СН'!$H$23</f>
        <v>1667.60180853</v>
      </c>
      <c r="P114" s="36">
        <f>SUMIFS(СВЦЭМ!$D$39:$D$782,СВЦЭМ!$A$39:$A$782,$A114,СВЦЭМ!$B$39:$B$782,P$83)+'СЕТ СН'!$H$11+СВЦЭМ!$D$10+'СЕТ СН'!$H$6-'СЕТ СН'!$H$23</f>
        <v>1673.41806137</v>
      </c>
      <c r="Q114" s="36">
        <f>SUMIFS(СВЦЭМ!$D$39:$D$782,СВЦЭМ!$A$39:$A$782,$A114,СВЦЭМ!$B$39:$B$782,Q$83)+'СЕТ СН'!$H$11+СВЦЭМ!$D$10+'СЕТ СН'!$H$6-'СЕТ СН'!$H$23</f>
        <v>1641.3619398999999</v>
      </c>
      <c r="R114" s="36">
        <f>SUMIFS(СВЦЭМ!$D$39:$D$782,СВЦЭМ!$A$39:$A$782,$A114,СВЦЭМ!$B$39:$B$782,R$83)+'СЕТ СН'!$H$11+СВЦЭМ!$D$10+'СЕТ СН'!$H$6-'СЕТ СН'!$H$23</f>
        <v>1647.82904515</v>
      </c>
      <c r="S114" s="36">
        <f>SUMIFS(СВЦЭМ!$D$39:$D$782,СВЦЭМ!$A$39:$A$782,$A114,СВЦЭМ!$B$39:$B$782,S$83)+'СЕТ СН'!$H$11+СВЦЭМ!$D$10+'СЕТ СН'!$H$6-'СЕТ СН'!$H$23</f>
        <v>1664.6209466099999</v>
      </c>
      <c r="T114" s="36">
        <f>SUMIFS(СВЦЭМ!$D$39:$D$782,СВЦЭМ!$A$39:$A$782,$A114,СВЦЭМ!$B$39:$B$782,T$83)+'СЕТ СН'!$H$11+СВЦЭМ!$D$10+'СЕТ СН'!$H$6-'СЕТ СН'!$H$23</f>
        <v>1693.9526859800001</v>
      </c>
      <c r="U114" s="36">
        <f>SUMIFS(СВЦЭМ!$D$39:$D$782,СВЦЭМ!$A$39:$A$782,$A114,СВЦЭМ!$B$39:$B$782,U$83)+'СЕТ СН'!$H$11+СВЦЭМ!$D$10+'СЕТ СН'!$H$6-'СЕТ СН'!$H$23</f>
        <v>1725.4491452299999</v>
      </c>
      <c r="V114" s="36">
        <f>SUMIFS(СВЦЭМ!$D$39:$D$782,СВЦЭМ!$A$39:$A$782,$A114,СВЦЭМ!$B$39:$B$782,V$83)+'СЕТ СН'!$H$11+СВЦЭМ!$D$10+'СЕТ СН'!$H$6-'СЕТ СН'!$H$23</f>
        <v>1722.52197596</v>
      </c>
      <c r="W114" s="36">
        <f>SUMIFS(СВЦЭМ!$D$39:$D$782,СВЦЭМ!$A$39:$A$782,$A114,СВЦЭМ!$B$39:$B$782,W$83)+'СЕТ СН'!$H$11+СВЦЭМ!$D$10+'СЕТ СН'!$H$6-'СЕТ СН'!$H$23</f>
        <v>1685.2195074399999</v>
      </c>
      <c r="X114" s="36">
        <f>SUMIFS(СВЦЭМ!$D$39:$D$782,СВЦЭМ!$A$39:$A$782,$A114,СВЦЭМ!$B$39:$B$782,X$83)+'СЕТ СН'!$H$11+СВЦЭМ!$D$10+'СЕТ СН'!$H$6-'СЕТ СН'!$H$23</f>
        <v>1758.3949206</v>
      </c>
      <c r="Y114" s="36">
        <f>SUMIFS(СВЦЭМ!$D$39:$D$782,СВЦЭМ!$A$39:$A$782,$A114,СВЦЭМ!$B$39:$B$782,Y$83)+'СЕТ СН'!$H$11+СВЦЭМ!$D$10+'СЕТ СН'!$H$6-'СЕТ СН'!$H$23</f>
        <v>1889.2854176599999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01.07.2023</v>
      </c>
      <c r="B120" s="36">
        <f>SUMIFS(СВЦЭМ!$D$39:$D$782,СВЦЭМ!$A$39:$A$782,$A120,СВЦЭМ!$B$39:$B$782,B$119)+'СЕТ СН'!$I$11+СВЦЭМ!$D$10+'СЕТ СН'!$I$6-'СЕТ СН'!$I$23</f>
        <v>2225.6296375299999</v>
      </c>
      <c r="C120" s="36">
        <f>SUMIFS(СВЦЭМ!$D$39:$D$782,СВЦЭМ!$A$39:$A$782,$A120,СВЦЭМ!$B$39:$B$782,C$119)+'СЕТ СН'!$I$11+СВЦЭМ!$D$10+'СЕТ СН'!$I$6-'СЕТ СН'!$I$23</f>
        <v>2308.2470254199998</v>
      </c>
      <c r="D120" s="36">
        <f>SUMIFS(СВЦЭМ!$D$39:$D$782,СВЦЭМ!$A$39:$A$782,$A120,СВЦЭМ!$B$39:$B$782,D$119)+'СЕТ СН'!$I$11+СВЦЭМ!$D$10+'СЕТ СН'!$I$6-'СЕТ СН'!$I$23</f>
        <v>2339.38661245</v>
      </c>
      <c r="E120" s="36">
        <f>SUMIFS(СВЦЭМ!$D$39:$D$782,СВЦЭМ!$A$39:$A$782,$A120,СВЦЭМ!$B$39:$B$782,E$119)+'СЕТ СН'!$I$11+СВЦЭМ!$D$10+'СЕТ СН'!$I$6-'СЕТ СН'!$I$23</f>
        <v>2336.6857990799999</v>
      </c>
      <c r="F120" s="36">
        <f>SUMIFS(СВЦЭМ!$D$39:$D$782,СВЦЭМ!$A$39:$A$782,$A120,СВЦЭМ!$B$39:$B$782,F$119)+'СЕТ СН'!$I$11+СВЦЭМ!$D$10+'СЕТ СН'!$I$6-'СЕТ СН'!$I$23</f>
        <v>2338.7384004</v>
      </c>
      <c r="G120" s="36">
        <f>SUMIFS(СВЦЭМ!$D$39:$D$782,СВЦЭМ!$A$39:$A$782,$A120,СВЦЭМ!$B$39:$B$782,G$119)+'СЕТ СН'!$I$11+СВЦЭМ!$D$10+'СЕТ СН'!$I$6-'СЕТ СН'!$I$23</f>
        <v>2340.3017001600001</v>
      </c>
      <c r="H120" s="36">
        <f>SUMIFS(СВЦЭМ!$D$39:$D$782,СВЦЭМ!$A$39:$A$782,$A120,СВЦЭМ!$B$39:$B$782,H$119)+'СЕТ СН'!$I$11+СВЦЭМ!$D$10+'СЕТ СН'!$I$6-'СЕТ СН'!$I$23</f>
        <v>2345.5028956599999</v>
      </c>
      <c r="I120" s="36">
        <f>SUMIFS(СВЦЭМ!$D$39:$D$782,СВЦЭМ!$A$39:$A$782,$A120,СВЦЭМ!$B$39:$B$782,I$119)+'СЕТ СН'!$I$11+СВЦЭМ!$D$10+'СЕТ СН'!$I$6-'СЕТ СН'!$I$23</f>
        <v>2243.5517743099999</v>
      </c>
      <c r="J120" s="36">
        <f>SUMIFS(СВЦЭМ!$D$39:$D$782,СВЦЭМ!$A$39:$A$782,$A120,СВЦЭМ!$B$39:$B$782,J$119)+'СЕТ СН'!$I$11+СВЦЭМ!$D$10+'СЕТ СН'!$I$6-'СЕТ СН'!$I$23</f>
        <v>2124.39493756</v>
      </c>
      <c r="K120" s="36">
        <f>SUMIFS(СВЦЭМ!$D$39:$D$782,СВЦЭМ!$A$39:$A$782,$A120,СВЦЭМ!$B$39:$B$782,K$119)+'СЕТ СН'!$I$11+СВЦЭМ!$D$10+'СЕТ СН'!$I$6-'СЕТ СН'!$I$23</f>
        <v>2054.5671488500002</v>
      </c>
      <c r="L120" s="36">
        <f>SUMIFS(СВЦЭМ!$D$39:$D$782,СВЦЭМ!$A$39:$A$782,$A120,СВЦЭМ!$B$39:$B$782,L$119)+'СЕТ СН'!$I$11+СВЦЭМ!$D$10+'СЕТ СН'!$I$6-'СЕТ СН'!$I$23</f>
        <v>2010.0065410699999</v>
      </c>
      <c r="M120" s="36">
        <f>SUMIFS(СВЦЭМ!$D$39:$D$782,СВЦЭМ!$A$39:$A$782,$A120,СВЦЭМ!$B$39:$B$782,M$119)+'СЕТ СН'!$I$11+СВЦЭМ!$D$10+'СЕТ СН'!$I$6-'СЕТ СН'!$I$23</f>
        <v>1985.1272092499999</v>
      </c>
      <c r="N120" s="36">
        <f>SUMIFS(СВЦЭМ!$D$39:$D$782,СВЦЭМ!$A$39:$A$782,$A120,СВЦЭМ!$B$39:$B$782,N$119)+'СЕТ СН'!$I$11+СВЦЭМ!$D$10+'СЕТ СН'!$I$6-'СЕТ СН'!$I$23</f>
        <v>1974.2880746399999</v>
      </c>
      <c r="O120" s="36">
        <f>SUMIFS(СВЦЭМ!$D$39:$D$782,СВЦЭМ!$A$39:$A$782,$A120,СВЦЭМ!$B$39:$B$782,O$119)+'СЕТ СН'!$I$11+СВЦЭМ!$D$10+'СЕТ СН'!$I$6-'СЕТ СН'!$I$23</f>
        <v>1985.6581086599999</v>
      </c>
      <c r="P120" s="36">
        <f>SUMIFS(СВЦЭМ!$D$39:$D$782,СВЦЭМ!$A$39:$A$782,$A120,СВЦЭМ!$B$39:$B$782,P$119)+'СЕТ СН'!$I$11+СВЦЭМ!$D$10+'СЕТ СН'!$I$6-'СЕТ СН'!$I$23</f>
        <v>1994.6370774899999</v>
      </c>
      <c r="Q120" s="36">
        <f>SUMIFS(СВЦЭМ!$D$39:$D$782,СВЦЭМ!$A$39:$A$782,$A120,СВЦЭМ!$B$39:$B$782,Q$119)+'СЕТ СН'!$I$11+СВЦЭМ!$D$10+'СЕТ СН'!$I$6-'СЕТ СН'!$I$23</f>
        <v>1992.7767443400001</v>
      </c>
      <c r="R120" s="36">
        <f>SUMIFS(СВЦЭМ!$D$39:$D$782,СВЦЭМ!$A$39:$A$782,$A120,СВЦЭМ!$B$39:$B$782,R$119)+'СЕТ СН'!$I$11+СВЦЭМ!$D$10+'СЕТ СН'!$I$6-'СЕТ СН'!$I$23</f>
        <v>1980.38907619</v>
      </c>
      <c r="S120" s="36">
        <f>SUMIFS(СВЦЭМ!$D$39:$D$782,СВЦЭМ!$A$39:$A$782,$A120,СВЦЭМ!$B$39:$B$782,S$119)+'СЕТ СН'!$I$11+СВЦЭМ!$D$10+'СЕТ СН'!$I$6-'СЕТ СН'!$I$23</f>
        <v>1982.6891924899999</v>
      </c>
      <c r="T120" s="36">
        <f>SUMIFS(СВЦЭМ!$D$39:$D$782,СВЦЭМ!$A$39:$A$782,$A120,СВЦЭМ!$B$39:$B$782,T$119)+'СЕТ СН'!$I$11+СВЦЭМ!$D$10+'СЕТ СН'!$I$6-'СЕТ СН'!$I$23</f>
        <v>1991.4521276200001</v>
      </c>
      <c r="U120" s="36">
        <f>SUMIFS(СВЦЭМ!$D$39:$D$782,СВЦЭМ!$A$39:$A$782,$A120,СВЦЭМ!$B$39:$B$782,U$119)+'СЕТ СН'!$I$11+СВЦЭМ!$D$10+'СЕТ СН'!$I$6-'СЕТ СН'!$I$23</f>
        <v>2006.86049359</v>
      </c>
      <c r="V120" s="36">
        <f>SUMIFS(СВЦЭМ!$D$39:$D$782,СВЦЭМ!$A$39:$A$782,$A120,СВЦЭМ!$B$39:$B$782,V$119)+'СЕТ СН'!$I$11+СВЦЭМ!$D$10+'СЕТ СН'!$I$6-'СЕТ СН'!$I$23</f>
        <v>2016.4143278500001</v>
      </c>
      <c r="W120" s="36">
        <f>SUMIFS(СВЦЭМ!$D$39:$D$782,СВЦЭМ!$A$39:$A$782,$A120,СВЦЭМ!$B$39:$B$782,W$119)+'СЕТ СН'!$I$11+СВЦЭМ!$D$10+'СЕТ СН'!$I$6-'СЕТ СН'!$I$23</f>
        <v>1993.2096775999998</v>
      </c>
      <c r="X120" s="36">
        <f>SUMIFS(СВЦЭМ!$D$39:$D$782,СВЦЭМ!$A$39:$A$782,$A120,СВЦЭМ!$B$39:$B$782,X$119)+'СЕТ СН'!$I$11+СВЦЭМ!$D$10+'СЕТ СН'!$I$6-'СЕТ СН'!$I$23</f>
        <v>2038.54121577</v>
      </c>
      <c r="Y120" s="36">
        <f>SUMIFS(СВЦЭМ!$D$39:$D$782,СВЦЭМ!$A$39:$A$782,$A120,СВЦЭМ!$B$39:$B$782,Y$119)+'СЕТ СН'!$I$11+СВЦЭМ!$D$10+'СЕТ СН'!$I$6-'СЕТ СН'!$I$23</f>
        <v>2108.1820440699998</v>
      </c>
      <c r="AA120" s="45"/>
    </row>
    <row r="121" spans="1:27" ht="15.75" x14ac:dyDescent="0.2">
      <c r="A121" s="35">
        <f>A120+1</f>
        <v>45109</v>
      </c>
      <c r="B121" s="36">
        <f>SUMIFS(СВЦЭМ!$D$39:$D$782,СВЦЭМ!$A$39:$A$782,$A121,СВЦЭМ!$B$39:$B$782,B$119)+'СЕТ СН'!$I$11+СВЦЭМ!$D$10+'СЕТ СН'!$I$6-'СЕТ СН'!$I$23</f>
        <v>2005.02247055</v>
      </c>
      <c r="C121" s="36">
        <f>SUMIFS(СВЦЭМ!$D$39:$D$782,СВЦЭМ!$A$39:$A$782,$A121,СВЦЭМ!$B$39:$B$782,C$119)+'СЕТ СН'!$I$11+СВЦЭМ!$D$10+'СЕТ СН'!$I$6-'СЕТ СН'!$I$23</f>
        <v>2070.8158542299998</v>
      </c>
      <c r="D121" s="36">
        <f>SUMIFS(СВЦЭМ!$D$39:$D$782,СВЦЭМ!$A$39:$A$782,$A121,СВЦЭМ!$B$39:$B$782,D$119)+'СЕТ СН'!$I$11+СВЦЭМ!$D$10+'СЕТ СН'!$I$6-'СЕТ СН'!$I$23</f>
        <v>2125.6669358700001</v>
      </c>
      <c r="E121" s="36">
        <f>SUMIFS(СВЦЭМ!$D$39:$D$782,СВЦЭМ!$A$39:$A$782,$A121,СВЦЭМ!$B$39:$B$782,E$119)+'СЕТ СН'!$I$11+СВЦЭМ!$D$10+'СЕТ СН'!$I$6-'СЕТ СН'!$I$23</f>
        <v>2158.29885534</v>
      </c>
      <c r="F121" s="36">
        <f>SUMIFS(СВЦЭМ!$D$39:$D$782,СВЦЭМ!$A$39:$A$782,$A121,СВЦЭМ!$B$39:$B$782,F$119)+'СЕТ СН'!$I$11+СВЦЭМ!$D$10+'СЕТ СН'!$I$6-'СЕТ СН'!$I$23</f>
        <v>2150.1015338099996</v>
      </c>
      <c r="G121" s="36">
        <f>SUMIFS(СВЦЭМ!$D$39:$D$782,СВЦЭМ!$A$39:$A$782,$A121,СВЦЭМ!$B$39:$B$782,G$119)+'СЕТ СН'!$I$11+СВЦЭМ!$D$10+'СЕТ СН'!$I$6-'СЕТ СН'!$I$23</f>
        <v>2123.4686883200002</v>
      </c>
      <c r="H121" s="36">
        <f>SUMIFS(СВЦЭМ!$D$39:$D$782,СВЦЭМ!$A$39:$A$782,$A121,СВЦЭМ!$B$39:$B$782,H$119)+'СЕТ СН'!$I$11+СВЦЭМ!$D$10+'СЕТ СН'!$I$6-'СЕТ СН'!$I$23</f>
        <v>2152.9951520099999</v>
      </c>
      <c r="I121" s="36">
        <f>SUMIFS(СВЦЭМ!$D$39:$D$782,СВЦЭМ!$A$39:$A$782,$A121,СВЦЭМ!$B$39:$B$782,I$119)+'СЕТ СН'!$I$11+СВЦЭМ!$D$10+'СЕТ СН'!$I$6-'СЕТ СН'!$I$23</f>
        <v>2142.1562434799998</v>
      </c>
      <c r="J121" s="36">
        <f>SUMIFS(СВЦЭМ!$D$39:$D$782,СВЦЭМ!$A$39:$A$782,$A121,СВЦЭМ!$B$39:$B$782,J$119)+'СЕТ СН'!$I$11+СВЦЭМ!$D$10+'СЕТ СН'!$I$6-'СЕТ СН'!$I$23</f>
        <v>2044.4262354099999</v>
      </c>
      <c r="K121" s="36">
        <f>SUMIFS(СВЦЭМ!$D$39:$D$782,СВЦЭМ!$A$39:$A$782,$A121,СВЦЭМ!$B$39:$B$782,K$119)+'СЕТ СН'!$I$11+СВЦЭМ!$D$10+'СЕТ СН'!$I$6-'СЕТ СН'!$I$23</f>
        <v>1985.2522947800001</v>
      </c>
      <c r="L121" s="36">
        <f>SUMIFS(СВЦЭМ!$D$39:$D$782,СВЦЭМ!$A$39:$A$782,$A121,СВЦЭМ!$B$39:$B$782,L$119)+'СЕТ СН'!$I$11+СВЦЭМ!$D$10+'СЕТ СН'!$I$6-'СЕТ СН'!$I$23</f>
        <v>1929.8315848299999</v>
      </c>
      <c r="M121" s="36">
        <f>SUMIFS(СВЦЭМ!$D$39:$D$782,СВЦЭМ!$A$39:$A$782,$A121,СВЦЭМ!$B$39:$B$782,M$119)+'СЕТ СН'!$I$11+СВЦЭМ!$D$10+'СЕТ СН'!$I$6-'СЕТ СН'!$I$23</f>
        <v>1902.4614362</v>
      </c>
      <c r="N121" s="36">
        <f>SUMIFS(СВЦЭМ!$D$39:$D$782,СВЦЭМ!$A$39:$A$782,$A121,СВЦЭМ!$B$39:$B$782,N$119)+'СЕТ СН'!$I$11+СВЦЭМ!$D$10+'СЕТ СН'!$I$6-'СЕТ СН'!$I$23</f>
        <v>1887.1954505799999</v>
      </c>
      <c r="O121" s="36">
        <f>SUMIFS(СВЦЭМ!$D$39:$D$782,СВЦЭМ!$A$39:$A$782,$A121,СВЦЭМ!$B$39:$B$782,O$119)+'СЕТ СН'!$I$11+СВЦЭМ!$D$10+'СЕТ СН'!$I$6-'СЕТ СН'!$I$23</f>
        <v>1889.21985346</v>
      </c>
      <c r="P121" s="36">
        <f>SUMIFS(СВЦЭМ!$D$39:$D$782,СВЦЭМ!$A$39:$A$782,$A121,СВЦЭМ!$B$39:$B$782,P$119)+'СЕТ СН'!$I$11+СВЦЭМ!$D$10+'СЕТ СН'!$I$6-'СЕТ СН'!$I$23</f>
        <v>1905.5383242399998</v>
      </c>
      <c r="Q121" s="36">
        <f>SUMIFS(СВЦЭМ!$D$39:$D$782,СВЦЭМ!$A$39:$A$782,$A121,СВЦЭМ!$B$39:$B$782,Q$119)+'СЕТ СН'!$I$11+СВЦЭМ!$D$10+'СЕТ СН'!$I$6-'СЕТ СН'!$I$23</f>
        <v>1903.28180322</v>
      </c>
      <c r="R121" s="36">
        <f>SUMIFS(СВЦЭМ!$D$39:$D$782,СВЦЭМ!$A$39:$A$782,$A121,СВЦЭМ!$B$39:$B$782,R$119)+'СЕТ СН'!$I$11+СВЦЭМ!$D$10+'СЕТ СН'!$I$6-'СЕТ СН'!$I$23</f>
        <v>1902.1527458999999</v>
      </c>
      <c r="S121" s="36">
        <f>SUMIFS(СВЦЭМ!$D$39:$D$782,СВЦЭМ!$A$39:$A$782,$A121,СВЦЭМ!$B$39:$B$782,S$119)+'СЕТ СН'!$I$11+СВЦЭМ!$D$10+'СЕТ СН'!$I$6-'СЕТ СН'!$I$23</f>
        <v>1907.0929267899999</v>
      </c>
      <c r="T121" s="36">
        <f>SUMIFS(СВЦЭМ!$D$39:$D$782,СВЦЭМ!$A$39:$A$782,$A121,СВЦЭМ!$B$39:$B$782,T$119)+'СЕТ СН'!$I$11+СВЦЭМ!$D$10+'СЕТ СН'!$I$6-'СЕТ СН'!$I$23</f>
        <v>1897.4616248499999</v>
      </c>
      <c r="U121" s="36">
        <f>SUMIFS(СВЦЭМ!$D$39:$D$782,СВЦЭМ!$A$39:$A$782,$A121,СВЦЭМ!$B$39:$B$782,U$119)+'СЕТ СН'!$I$11+СВЦЭМ!$D$10+'СЕТ СН'!$I$6-'СЕТ СН'!$I$23</f>
        <v>1904.57358196</v>
      </c>
      <c r="V121" s="36">
        <f>SUMIFS(СВЦЭМ!$D$39:$D$782,СВЦЭМ!$A$39:$A$782,$A121,СВЦЭМ!$B$39:$B$782,V$119)+'СЕТ СН'!$I$11+СВЦЭМ!$D$10+'СЕТ СН'!$I$6-'СЕТ СН'!$I$23</f>
        <v>1908.1964450999999</v>
      </c>
      <c r="W121" s="36">
        <f>SUMIFS(СВЦЭМ!$D$39:$D$782,СВЦЭМ!$A$39:$A$782,$A121,СВЦЭМ!$B$39:$B$782,W$119)+'СЕТ СН'!$I$11+СВЦЭМ!$D$10+'СЕТ СН'!$I$6-'СЕТ СН'!$I$23</f>
        <v>1889.8090170999999</v>
      </c>
      <c r="X121" s="36">
        <f>SUMIFS(СВЦЭМ!$D$39:$D$782,СВЦЭМ!$A$39:$A$782,$A121,СВЦЭМ!$B$39:$B$782,X$119)+'СЕТ СН'!$I$11+СВЦЭМ!$D$10+'СЕТ СН'!$I$6-'СЕТ СН'!$I$23</f>
        <v>1920.9873835399999</v>
      </c>
      <c r="Y121" s="36">
        <f>SUMIFS(СВЦЭМ!$D$39:$D$782,СВЦЭМ!$A$39:$A$782,$A121,СВЦЭМ!$B$39:$B$782,Y$119)+'СЕТ СН'!$I$11+СВЦЭМ!$D$10+'СЕТ СН'!$I$6-'СЕТ СН'!$I$23</f>
        <v>2009.8184261899999</v>
      </c>
    </row>
    <row r="122" spans="1:27" ht="15.75" x14ac:dyDescent="0.2">
      <c r="A122" s="35">
        <f t="shared" ref="A122:A150" si="3">A121+1</f>
        <v>45110</v>
      </c>
      <c r="B122" s="36">
        <f>SUMIFS(СВЦЭМ!$D$39:$D$782,СВЦЭМ!$A$39:$A$782,$A122,СВЦЭМ!$B$39:$B$782,B$119)+'СЕТ СН'!$I$11+СВЦЭМ!$D$10+'СЕТ СН'!$I$6-'СЕТ СН'!$I$23</f>
        <v>2127.2823580699996</v>
      </c>
      <c r="C122" s="36">
        <f>SUMIFS(СВЦЭМ!$D$39:$D$782,СВЦЭМ!$A$39:$A$782,$A122,СВЦЭМ!$B$39:$B$782,C$119)+'СЕТ СН'!$I$11+СВЦЭМ!$D$10+'СЕТ СН'!$I$6-'СЕТ СН'!$I$23</f>
        <v>2193.3707053199996</v>
      </c>
      <c r="D122" s="36">
        <f>SUMIFS(СВЦЭМ!$D$39:$D$782,СВЦЭМ!$A$39:$A$782,$A122,СВЦЭМ!$B$39:$B$782,D$119)+'СЕТ СН'!$I$11+СВЦЭМ!$D$10+'СЕТ СН'!$I$6-'СЕТ СН'!$I$23</f>
        <v>2228.2650073</v>
      </c>
      <c r="E122" s="36">
        <f>SUMIFS(СВЦЭМ!$D$39:$D$782,СВЦЭМ!$A$39:$A$782,$A122,СВЦЭМ!$B$39:$B$782,E$119)+'СЕТ СН'!$I$11+СВЦЭМ!$D$10+'СЕТ СН'!$I$6-'СЕТ СН'!$I$23</f>
        <v>2254.02268026</v>
      </c>
      <c r="F122" s="36">
        <f>SUMIFS(СВЦЭМ!$D$39:$D$782,СВЦЭМ!$A$39:$A$782,$A122,СВЦЭМ!$B$39:$B$782,F$119)+'СЕТ СН'!$I$11+СВЦЭМ!$D$10+'СЕТ СН'!$I$6-'СЕТ СН'!$I$23</f>
        <v>2257.8973347399997</v>
      </c>
      <c r="G122" s="36">
        <f>SUMIFS(СВЦЭМ!$D$39:$D$782,СВЦЭМ!$A$39:$A$782,$A122,СВЦЭМ!$B$39:$B$782,G$119)+'СЕТ СН'!$I$11+СВЦЭМ!$D$10+'СЕТ СН'!$I$6-'СЕТ СН'!$I$23</f>
        <v>2244.6140034700002</v>
      </c>
      <c r="H122" s="36">
        <f>SUMIFS(СВЦЭМ!$D$39:$D$782,СВЦЭМ!$A$39:$A$782,$A122,СВЦЭМ!$B$39:$B$782,H$119)+'СЕТ СН'!$I$11+СВЦЭМ!$D$10+'СЕТ СН'!$I$6-'СЕТ СН'!$I$23</f>
        <v>2164.8500125800001</v>
      </c>
      <c r="I122" s="36">
        <f>SUMIFS(СВЦЭМ!$D$39:$D$782,СВЦЭМ!$A$39:$A$782,$A122,СВЦЭМ!$B$39:$B$782,I$119)+'СЕТ СН'!$I$11+СВЦЭМ!$D$10+'СЕТ СН'!$I$6-'СЕТ СН'!$I$23</f>
        <v>2056.6935781000002</v>
      </c>
      <c r="J122" s="36">
        <f>SUMIFS(СВЦЭМ!$D$39:$D$782,СВЦЭМ!$A$39:$A$782,$A122,СВЦЭМ!$B$39:$B$782,J$119)+'СЕТ СН'!$I$11+СВЦЭМ!$D$10+'СЕТ СН'!$I$6-'СЕТ СН'!$I$23</f>
        <v>1969.85666195</v>
      </c>
      <c r="K122" s="36">
        <f>SUMIFS(СВЦЭМ!$D$39:$D$782,СВЦЭМ!$A$39:$A$782,$A122,СВЦЭМ!$B$39:$B$782,K$119)+'СЕТ СН'!$I$11+СВЦЭМ!$D$10+'СЕТ СН'!$I$6-'СЕТ СН'!$I$23</f>
        <v>1899.7240951899998</v>
      </c>
      <c r="L122" s="36">
        <f>SUMIFS(СВЦЭМ!$D$39:$D$782,СВЦЭМ!$A$39:$A$782,$A122,СВЦЭМ!$B$39:$B$782,L$119)+'СЕТ СН'!$I$11+СВЦЭМ!$D$10+'СЕТ СН'!$I$6-'СЕТ СН'!$I$23</f>
        <v>1923.80197019</v>
      </c>
      <c r="M122" s="36">
        <f>SUMIFS(СВЦЭМ!$D$39:$D$782,СВЦЭМ!$A$39:$A$782,$A122,СВЦЭМ!$B$39:$B$782,M$119)+'СЕТ СН'!$I$11+СВЦЭМ!$D$10+'СЕТ СН'!$I$6-'СЕТ СН'!$I$23</f>
        <v>1907.4733652299999</v>
      </c>
      <c r="N122" s="36">
        <f>SUMIFS(СВЦЭМ!$D$39:$D$782,СВЦЭМ!$A$39:$A$782,$A122,СВЦЭМ!$B$39:$B$782,N$119)+'СЕТ СН'!$I$11+СВЦЭМ!$D$10+'СЕТ СН'!$I$6-'СЕТ СН'!$I$23</f>
        <v>1911.1085838699998</v>
      </c>
      <c r="O122" s="36">
        <f>SUMIFS(СВЦЭМ!$D$39:$D$782,СВЦЭМ!$A$39:$A$782,$A122,СВЦЭМ!$B$39:$B$782,O$119)+'СЕТ СН'!$I$11+СВЦЭМ!$D$10+'СЕТ СН'!$I$6-'СЕТ СН'!$I$23</f>
        <v>1901.65553737</v>
      </c>
      <c r="P122" s="36">
        <f>SUMIFS(СВЦЭМ!$D$39:$D$782,СВЦЭМ!$A$39:$A$782,$A122,СВЦЭМ!$B$39:$B$782,P$119)+'СЕТ СН'!$I$11+СВЦЭМ!$D$10+'СЕТ СН'!$I$6-'СЕТ СН'!$I$23</f>
        <v>1907.94654363</v>
      </c>
      <c r="Q122" s="36">
        <f>SUMIFS(СВЦЭМ!$D$39:$D$782,СВЦЭМ!$A$39:$A$782,$A122,СВЦЭМ!$B$39:$B$782,Q$119)+'СЕТ СН'!$I$11+СВЦЭМ!$D$10+'СЕТ СН'!$I$6-'СЕТ СН'!$I$23</f>
        <v>1925.2439619899999</v>
      </c>
      <c r="R122" s="36">
        <f>SUMIFS(СВЦЭМ!$D$39:$D$782,СВЦЭМ!$A$39:$A$782,$A122,СВЦЭМ!$B$39:$B$782,R$119)+'СЕТ СН'!$I$11+СВЦЭМ!$D$10+'СЕТ СН'!$I$6-'СЕТ СН'!$I$23</f>
        <v>1934.42373537</v>
      </c>
      <c r="S122" s="36">
        <f>SUMIFS(СВЦЭМ!$D$39:$D$782,СВЦЭМ!$A$39:$A$782,$A122,СВЦЭМ!$B$39:$B$782,S$119)+'СЕТ СН'!$I$11+СВЦЭМ!$D$10+'СЕТ СН'!$I$6-'СЕТ СН'!$I$23</f>
        <v>1937.8018071699998</v>
      </c>
      <c r="T122" s="36">
        <f>SUMIFS(СВЦЭМ!$D$39:$D$782,СВЦЭМ!$A$39:$A$782,$A122,СВЦЭМ!$B$39:$B$782,T$119)+'СЕТ СН'!$I$11+СВЦЭМ!$D$10+'СЕТ СН'!$I$6-'СЕТ СН'!$I$23</f>
        <v>1953.19152874</v>
      </c>
      <c r="U122" s="36">
        <f>SUMIFS(СВЦЭМ!$D$39:$D$782,СВЦЭМ!$A$39:$A$782,$A122,СВЦЭМ!$B$39:$B$782,U$119)+'СЕТ СН'!$I$11+СВЦЭМ!$D$10+'СЕТ СН'!$I$6-'СЕТ СН'!$I$23</f>
        <v>1966.0816154499998</v>
      </c>
      <c r="V122" s="36">
        <f>SUMIFS(СВЦЭМ!$D$39:$D$782,СВЦЭМ!$A$39:$A$782,$A122,СВЦЭМ!$B$39:$B$782,V$119)+'СЕТ СН'!$I$11+СВЦЭМ!$D$10+'СЕТ СН'!$I$6-'СЕТ СН'!$I$23</f>
        <v>1961.86828027</v>
      </c>
      <c r="W122" s="36">
        <f>SUMIFS(СВЦЭМ!$D$39:$D$782,СВЦЭМ!$A$39:$A$782,$A122,СВЦЭМ!$B$39:$B$782,W$119)+'СЕТ СН'!$I$11+СВЦЭМ!$D$10+'СЕТ СН'!$I$6-'СЕТ СН'!$I$23</f>
        <v>1961.60553413</v>
      </c>
      <c r="X122" s="36">
        <f>SUMIFS(СВЦЭМ!$D$39:$D$782,СВЦЭМ!$A$39:$A$782,$A122,СВЦЭМ!$B$39:$B$782,X$119)+'СЕТ СН'!$I$11+СВЦЭМ!$D$10+'СЕТ СН'!$I$6-'СЕТ СН'!$I$23</f>
        <v>1990.26078899</v>
      </c>
      <c r="Y122" s="36">
        <f>SUMIFS(СВЦЭМ!$D$39:$D$782,СВЦЭМ!$A$39:$A$782,$A122,СВЦЭМ!$B$39:$B$782,Y$119)+'СЕТ СН'!$I$11+СВЦЭМ!$D$10+'СЕТ СН'!$I$6-'СЕТ СН'!$I$23</f>
        <v>2067.4449790500003</v>
      </c>
    </row>
    <row r="123" spans="1:27" ht="15.75" x14ac:dyDescent="0.2">
      <c r="A123" s="35">
        <f t="shared" si="3"/>
        <v>45111</v>
      </c>
      <c r="B123" s="36">
        <f>SUMIFS(СВЦЭМ!$D$39:$D$782,СВЦЭМ!$A$39:$A$782,$A123,СВЦЭМ!$B$39:$B$782,B$119)+'СЕТ СН'!$I$11+СВЦЭМ!$D$10+'СЕТ СН'!$I$6-'СЕТ СН'!$I$23</f>
        <v>2217.8298441400002</v>
      </c>
      <c r="C123" s="36">
        <f>SUMIFS(СВЦЭМ!$D$39:$D$782,СВЦЭМ!$A$39:$A$782,$A123,СВЦЭМ!$B$39:$B$782,C$119)+'СЕТ СН'!$I$11+СВЦЭМ!$D$10+'СЕТ СН'!$I$6-'СЕТ СН'!$I$23</f>
        <v>2283.0520586299999</v>
      </c>
      <c r="D123" s="36">
        <f>SUMIFS(СВЦЭМ!$D$39:$D$782,СВЦЭМ!$A$39:$A$782,$A123,СВЦЭМ!$B$39:$B$782,D$119)+'СЕТ СН'!$I$11+СВЦЭМ!$D$10+'СЕТ СН'!$I$6-'СЕТ СН'!$I$23</f>
        <v>2294.4768014299998</v>
      </c>
      <c r="E123" s="36">
        <f>SUMIFS(СВЦЭМ!$D$39:$D$782,СВЦЭМ!$A$39:$A$782,$A123,СВЦЭМ!$B$39:$B$782,E$119)+'СЕТ СН'!$I$11+СВЦЭМ!$D$10+'СЕТ СН'!$I$6-'СЕТ СН'!$I$23</f>
        <v>2309.7753933100003</v>
      </c>
      <c r="F123" s="36">
        <f>SUMIFS(СВЦЭМ!$D$39:$D$782,СВЦЭМ!$A$39:$A$782,$A123,СВЦЭМ!$B$39:$B$782,F$119)+'СЕТ СН'!$I$11+СВЦЭМ!$D$10+'СЕТ СН'!$I$6-'СЕТ СН'!$I$23</f>
        <v>2301.10008573</v>
      </c>
      <c r="G123" s="36">
        <f>SUMIFS(СВЦЭМ!$D$39:$D$782,СВЦЭМ!$A$39:$A$782,$A123,СВЦЭМ!$B$39:$B$782,G$119)+'СЕТ СН'!$I$11+СВЦЭМ!$D$10+'СЕТ СН'!$I$6-'СЕТ СН'!$I$23</f>
        <v>2248.9073529099996</v>
      </c>
      <c r="H123" s="36">
        <f>SUMIFS(СВЦЭМ!$D$39:$D$782,СВЦЭМ!$A$39:$A$782,$A123,СВЦЭМ!$B$39:$B$782,H$119)+'СЕТ СН'!$I$11+СВЦЭМ!$D$10+'СЕТ СН'!$I$6-'СЕТ СН'!$I$23</f>
        <v>2218.1686103800002</v>
      </c>
      <c r="I123" s="36">
        <f>SUMIFS(СВЦЭМ!$D$39:$D$782,СВЦЭМ!$A$39:$A$782,$A123,СВЦЭМ!$B$39:$B$782,I$119)+'СЕТ СН'!$I$11+СВЦЭМ!$D$10+'СЕТ СН'!$I$6-'СЕТ СН'!$I$23</f>
        <v>2119.60833228</v>
      </c>
      <c r="J123" s="36">
        <f>SUMIFS(СВЦЭМ!$D$39:$D$782,СВЦЭМ!$A$39:$A$782,$A123,СВЦЭМ!$B$39:$B$782,J$119)+'СЕТ СН'!$I$11+СВЦЭМ!$D$10+'СЕТ СН'!$I$6-'СЕТ СН'!$I$23</f>
        <v>2033.2543729500001</v>
      </c>
      <c r="K123" s="36">
        <f>SUMIFS(СВЦЭМ!$D$39:$D$782,СВЦЭМ!$A$39:$A$782,$A123,СВЦЭМ!$B$39:$B$782,K$119)+'СЕТ СН'!$I$11+СВЦЭМ!$D$10+'СЕТ СН'!$I$6-'СЕТ СН'!$I$23</f>
        <v>2016.4136958300001</v>
      </c>
      <c r="L123" s="36">
        <f>SUMIFS(СВЦЭМ!$D$39:$D$782,СВЦЭМ!$A$39:$A$782,$A123,СВЦЭМ!$B$39:$B$782,L$119)+'СЕТ СН'!$I$11+СВЦЭМ!$D$10+'СЕТ СН'!$I$6-'СЕТ СН'!$I$23</f>
        <v>1996.87308046</v>
      </c>
      <c r="M123" s="36">
        <f>SUMIFS(СВЦЭМ!$D$39:$D$782,СВЦЭМ!$A$39:$A$782,$A123,СВЦЭМ!$B$39:$B$782,M$119)+'СЕТ СН'!$I$11+СВЦЭМ!$D$10+'СЕТ СН'!$I$6-'СЕТ СН'!$I$23</f>
        <v>1988.9251012699999</v>
      </c>
      <c r="N123" s="36">
        <f>SUMIFS(СВЦЭМ!$D$39:$D$782,СВЦЭМ!$A$39:$A$782,$A123,СВЦЭМ!$B$39:$B$782,N$119)+'СЕТ СН'!$I$11+СВЦЭМ!$D$10+'СЕТ СН'!$I$6-'СЕТ СН'!$I$23</f>
        <v>2003.4807926599999</v>
      </c>
      <c r="O123" s="36">
        <f>SUMIFS(СВЦЭМ!$D$39:$D$782,СВЦЭМ!$A$39:$A$782,$A123,СВЦЭМ!$B$39:$B$782,O$119)+'СЕТ СН'!$I$11+СВЦЭМ!$D$10+'СЕТ СН'!$I$6-'СЕТ СН'!$I$23</f>
        <v>2003.92276006</v>
      </c>
      <c r="P123" s="36">
        <f>SUMIFS(СВЦЭМ!$D$39:$D$782,СВЦЭМ!$A$39:$A$782,$A123,СВЦЭМ!$B$39:$B$782,P$119)+'СЕТ СН'!$I$11+СВЦЭМ!$D$10+'СЕТ СН'!$I$6-'СЕТ СН'!$I$23</f>
        <v>2004.1673571399999</v>
      </c>
      <c r="Q123" s="36">
        <f>SUMIFS(СВЦЭМ!$D$39:$D$782,СВЦЭМ!$A$39:$A$782,$A123,СВЦЭМ!$B$39:$B$782,Q$119)+'СЕТ СН'!$I$11+СВЦЭМ!$D$10+'СЕТ СН'!$I$6-'СЕТ СН'!$I$23</f>
        <v>2003.1383785</v>
      </c>
      <c r="R123" s="36">
        <f>SUMIFS(СВЦЭМ!$D$39:$D$782,СВЦЭМ!$A$39:$A$782,$A123,СВЦЭМ!$B$39:$B$782,R$119)+'СЕТ СН'!$I$11+СВЦЭМ!$D$10+'СЕТ СН'!$I$6-'СЕТ СН'!$I$23</f>
        <v>2007.7359201199999</v>
      </c>
      <c r="S123" s="36">
        <f>SUMIFS(СВЦЭМ!$D$39:$D$782,СВЦЭМ!$A$39:$A$782,$A123,СВЦЭМ!$B$39:$B$782,S$119)+'СЕТ СН'!$I$11+СВЦЭМ!$D$10+'СЕТ СН'!$I$6-'СЕТ СН'!$I$23</f>
        <v>2013.3141293599999</v>
      </c>
      <c r="T123" s="36">
        <f>SUMIFS(СВЦЭМ!$D$39:$D$782,СВЦЭМ!$A$39:$A$782,$A123,СВЦЭМ!$B$39:$B$782,T$119)+'СЕТ СН'!$I$11+СВЦЭМ!$D$10+'СЕТ СН'!$I$6-'СЕТ СН'!$I$23</f>
        <v>2006.5062983400001</v>
      </c>
      <c r="U123" s="36">
        <f>SUMIFS(СВЦЭМ!$D$39:$D$782,СВЦЭМ!$A$39:$A$782,$A123,СВЦЭМ!$B$39:$B$782,U$119)+'СЕТ СН'!$I$11+СВЦЭМ!$D$10+'СЕТ СН'!$I$6-'СЕТ СН'!$I$23</f>
        <v>2001.73994092</v>
      </c>
      <c r="V123" s="36">
        <f>SUMIFS(СВЦЭМ!$D$39:$D$782,СВЦЭМ!$A$39:$A$782,$A123,СВЦЭМ!$B$39:$B$782,V$119)+'СЕТ СН'!$I$11+СВЦЭМ!$D$10+'СЕТ СН'!$I$6-'СЕТ СН'!$I$23</f>
        <v>1980.8848792399999</v>
      </c>
      <c r="W123" s="36">
        <f>SUMIFS(СВЦЭМ!$D$39:$D$782,СВЦЭМ!$A$39:$A$782,$A123,СВЦЭМ!$B$39:$B$782,W$119)+'СЕТ СН'!$I$11+СВЦЭМ!$D$10+'СЕТ СН'!$I$6-'СЕТ СН'!$I$23</f>
        <v>1961.82093839</v>
      </c>
      <c r="X123" s="36">
        <f>SUMIFS(СВЦЭМ!$D$39:$D$782,СВЦЭМ!$A$39:$A$782,$A123,СВЦЭМ!$B$39:$B$782,X$119)+'СЕТ СН'!$I$11+СВЦЭМ!$D$10+'СЕТ СН'!$I$6-'СЕТ СН'!$I$23</f>
        <v>2006.9081787299999</v>
      </c>
      <c r="Y123" s="36">
        <f>SUMIFS(СВЦЭМ!$D$39:$D$782,СВЦЭМ!$A$39:$A$782,$A123,СВЦЭМ!$B$39:$B$782,Y$119)+'СЕТ СН'!$I$11+СВЦЭМ!$D$10+'СЕТ СН'!$I$6-'СЕТ СН'!$I$23</f>
        <v>2047.8375839099999</v>
      </c>
    </row>
    <row r="124" spans="1:27" ht="15.75" x14ac:dyDescent="0.2">
      <c r="A124" s="35">
        <f t="shared" si="3"/>
        <v>45112</v>
      </c>
      <c r="B124" s="36">
        <f>SUMIFS(СВЦЭМ!$D$39:$D$782,СВЦЭМ!$A$39:$A$782,$A124,СВЦЭМ!$B$39:$B$782,B$119)+'СЕТ СН'!$I$11+СВЦЭМ!$D$10+'СЕТ СН'!$I$6-'СЕТ СН'!$I$23</f>
        <v>2018.39605994</v>
      </c>
      <c r="C124" s="36">
        <f>SUMIFS(СВЦЭМ!$D$39:$D$782,СВЦЭМ!$A$39:$A$782,$A124,СВЦЭМ!$B$39:$B$782,C$119)+'СЕТ СН'!$I$11+СВЦЭМ!$D$10+'СЕТ СН'!$I$6-'СЕТ СН'!$I$23</f>
        <v>2073.9437575000002</v>
      </c>
      <c r="D124" s="36">
        <f>SUMIFS(СВЦЭМ!$D$39:$D$782,СВЦЭМ!$A$39:$A$782,$A124,СВЦЭМ!$B$39:$B$782,D$119)+'СЕТ СН'!$I$11+СВЦЭМ!$D$10+'СЕТ СН'!$I$6-'СЕТ СН'!$I$23</f>
        <v>2177.3008482499999</v>
      </c>
      <c r="E124" s="36">
        <f>SUMIFS(СВЦЭМ!$D$39:$D$782,СВЦЭМ!$A$39:$A$782,$A124,СВЦЭМ!$B$39:$B$782,E$119)+'СЕТ СН'!$I$11+СВЦЭМ!$D$10+'СЕТ СН'!$I$6-'СЕТ СН'!$I$23</f>
        <v>2180.04145182</v>
      </c>
      <c r="F124" s="36">
        <f>SUMIFS(СВЦЭМ!$D$39:$D$782,СВЦЭМ!$A$39:$A$782,$A124,СВЦЭМ!$B$39:$B$782,F$119)+'СЕТ СН'!$I$11+СВЦЭМ!$D$10+'СЕТ СН'!$I$6-'СЕТ СН'!$I$23</f>
        <v>2175.8984769899998</v>
      </c>
      <c r="G124" s="36">
        <f>SUMIFS(СВЦЭМ!$D$39:$D$782,СВЦЭМ!$A$39:$A$782,$A124,СВЦЭМ!$B$39:$B$782,G$119)+'СЕТ СН'!$I$11+СВЦЭМ!$D$10+'СЕТ СН'!$I$6-'СЕТ СН'!$I$23</f>
        <v>2170.7371525099998</v>
      </c>
      <c r="H124" s="36">
        <f>SUMIFS(СВЦЭМ!$D$39:$D$782,СВЦЭМ!$A$39:$A$782,$A124,СВЦЭМ!$B$39:$B$782,H$119)+'СЕТ СН'!$I$11+СВЦЭМ!$D$10+'СЕТ СН'!$I$6-'СЕТ СН'!$I$23</f>
        <v>2126.1876054200002</v>
      </c>
      <c r="I124" s="36">
        <f>SUMIFS(СВЦЭМ!$D$39:$D$782,СВЦЭМ!$A$39:$A$782,$A124,СВЦЭМ!$B$39:$B$782,I$119)+'СЕТ СН'!$I$11+СВЦЭМ!$D$10+'СЕТ СН'!$I$6-'СЕТ СН'!$I$23</f>
        <v>2065.04287325</v>
      </c>
      <c r="J124" s="36">
        <f>SUMIFS(СВЦЭМ!$D$39:$D$782,СВЦЭМ!$A$39:$A$782,$A124,СВЦЭМ!$B$39:$B$782,J$119)+'СЕТ СН'!$I$11+СВЦЭМ!$D$10+'СЕТ СН'!$I$6-'СЕТ СН'!$I$23</f>
        <v>1989.07459872</v>
      </c>
      <c r="K124" s="36">
        <f>SUMIFS(СВЦЭМ!$D$39:$D$782,СВЦЭМ!$A$39:$A$782,$A124,СВЦЭМ!$B$39:$B$782,K$119)+'СЕТ СН'!$I$11+СВЦЭМ!$D$10+'СЕТ СН'!$I$6-'СЕТ СН'!$I$23</f>
        <v>1926.3425707599999</v>
      </c>
      <c r="L124" s="36">
        <f>SUMIFS(СВЦЭМ!$D$39:$D$782,СВЦЭМ!$A$39:$A$782,$A124,СВЦЭМ!$B$39:$B$782,L$119)+'СЕТ СН'!$I$11+СВЦЭМ!$D$10+'СЕТ СН'!$I$6-'СЕТ СН'!$I$23</f>
        <v>1890.96716612</v>
      </c>
      <c r="M124" s="36">
        <f>SUMIFS(СВЦЭМ!$D$39:$D$782,СВЦЭМ!$A$39:$A$782,$A124,СВЦЭМ!$B$39:$B$782,M$119)+'СЕТ СН'!$I$11+СВЦЭМ!$D$10+'СЕТ СН'!$I$6-'СЕТ СН'!$I$23</f>
        <v>1863.7088160599999</v>
      </c>
      <c r="N124" s="36">
        <f>SUMIFS(СВЦЭМ!$D$39:$D$782,СВЦЭМ!$A$39:$A$782,$A124,СВЦЭМ!$B$39:$B$782,N$119)+'СЕТ СН'!$I$11+СВЦЭМ!$D$10+'СЕТ СН'!$I$6-'СЕТ СН'!$I$23</f>
        <v>1880.3843522299999</v>
      </c>
      <c r="O124" s="36">
        <f>SUMIFS(СВЦЭМ!$D$39:$D$782,СВЦЭМ!$A$39:$A$782,$A124,СВЦЭМ!$B$39:$B$782,O$119)+'СЕТ СН'!$I$11+СВЦЭМ!$D$10+'СЕТ СН'!$I$6-'СЕТ СН'!$I$23</f>
        <v>1890.1401903599999</v>
      </c>
      <c r="P124" s="36">
        <f>SUMIFS(СВЦЭМ!$D$39:$D$782,СВЦЭМ!$A$39:$A$782,$A124,СВЦЭМ!$B$39:$B$782,P$119)+'СЕТ СН'!$I$11+СВЦЭМ!$D$10+'СЕТ СН'!$I$6-'СЕТ СН'!$I$23</f>
        <v>1892.38028089</v>
      </c>
      <c r="Q124" s="36">
        <f>SUMIFS(СВЦЭМ!$D$39:$D$782,СВЦЭМ!$A$39:$A$782,$A124,СВЦЭМ!$B$39:$B$782,Q$119)+'СЕТ СН'!$I$11+СВЦЭМ!$D$10+'СЕТ СН'!$I$6-'СЕТ СН'!$I$23</f>
        <v>1889.30983014</v>
      </c>
      <c r="R124" s="36">
        <f>SUMIFS(СВЦЭМ!$D$39:$D$782,СВЦЭМ!$A$39:$A$782,$A124,СВЦЭМ!$B$39:$B$782,R$119)+'СЕТ СН'!$I$11+СВЦЭМ!$D$10+'СЕТ СН'!$I$6-'СЕТ СН'!$I$23</f>
        <v>1892.64966516</v>
      </c>
      <c r="S124" s="36">
        <f>SUMIFS(СВЦЭМ!$D$39:$D$782,СВЦЭМ!$A$39:$A$782,$A124,СВЦЭМ!$B$39:$B$782,S$119)+'СЕТ СН'!$I$11+СВЦЭМ!$D$10+'СЕТ СН'!$I$6-'СЕТ СН'!$I$23</f>
        <v>1870.5342107699998</v>
      </c>
      <c r="T124" s="36">
        <f>SUMIFS(СВЦЭМ!$D$39:$D$782,СВЦЭМ!$A$39:$A$782,$A124,СВЦЭМ!$B$39:$B$782,T$119)+'СЕТ СН'!$I$11+СВЦЭМ!$D$10+'СЕТ СН'!$I$6-'СЕТ СН'!$I$23</f>
        <v>1861.0457443</v>
      </c>
      <c r="U124" s="36">
        <f>SUMIFS(СВЦЭМ!$D$39:$D$782,СВЦЭМ!$A$39:$A$782,$A124,СВЦЭМ!$B$39:$B$782,U$119)+'СЕТ СН'!$I$11+СВЦЭМ!$D$10+'СЕТ СН'!$I$6-'СЕТ СН'!$I$23</f>
        <v>1864.6838713699999</v>
      </c>
      <c r="V124" s="36">
        <f>SUMIFS(СВЦЭМ!$D$39:$D$782,СВЦЭМ!$A$39:$A$782,$A124,СВЦЭМ!$B$39:$B$782,V$119)+'СЕТ СН'!$I$11+СВЦЭМ!$D$10+'СЕТ СН'!$I$6-'СЕТ СН'!$I$23</f>
        <v>1874.4298969500001</v>
      </c>
      <c r="W124" s="36">
        <f>SUMIFS(СВЦЭМ!$D$39:$D$782,СВЦЭМ!$A$39:$A$782,$A124,СВЦЭМ!$B$39:$B$782,W$119)+'СЕТ СН'!$I$11+СВЦЭМ!$D$10+'СЕТ СН'!$I$6-'СЕТ СН'!$I$23</f>
        <v>1871.3896048300001</v>
      </c>
      <c r="X124" s="36">
        <f>SUMIFS(СВЦЭМ!$D$39:$D$782,СВЦЭМ!$A$39:$A$782,$A124,СВЦЭМ!$B$39:$B$782,X$119)+'СЕТ СН'!$I$11+СВЦЭМ!$D$10+'СЕТ СН'!$I$6-'СЕТ СН'!$I$23</f>
        <v>1911.2166518199999</v>
      </c>
      <c r="Y124" s="36">
        <f>SUMIFS(СВЦЭМ!$D$39:$D$782,СВЦЭМ!$A$39:$A$782,$A124,СВЦЭМ!$B$39:$B$782,Y$119)+'СЕТ СН'!$I$11+СВЦЭМ!$D$10+'СЕТ СН'!$I$6-'СЕТ СН'!$I$23</f>
        <v>1991.2535870300001</v>
      </c>
    </row>
    <row r="125" spans="1:27" ht="15.75" x14ac:dyDescent="0.2">
      <c r="A125" s="35">
        <f t="shared" si="3"/>
        <v>45113</v>
      </c>
      <c r="B125" s="36">
        <f>SUMIFS(СВЦЭМ!$D$39:$D$782,СВЦЭМ!$A$39:$A$782,$A125,СВЦЭМ!$B$39:$B$782,B$119)+'СЕТ СН'!$I$11+СВЦЭМ!$D$10+'СЕТ СН'!$I$6-'СЕТ СН'!$I$23</f>
        <v>2083.1773234100001</v>
      </c>
      <c r="C125" s="36">
        <f>SUMIFS(СВЦЭМ!$D$39:$D$782,СВЦЭМ!$A$39:$A$782,$A125,СВЦЭМ!$B$39:$B$782,C$119)+'СЕТ СН'!$I$11+СВЦЭМ!$D$10+'СЕТ СН'!$I$6-'СЕТ СН'!$I$23</f>
        <v>2129.05774608</v>
      </c>
      <c r="D125" s="36">
        <f>SUMIFS(СВЦЭМ!$D$39:$D$782,СВЦЭМ!$A$39:$A$782,$A125,СВЦЭМ!$B$39:$B$782,D$119)+'СЕТ СН'!$I$11+СВЦЭМ!$D$10+'СЕТ СН'!$I$6-'СЕТ СН'!$I$23</f>
        <v>2152.9429474500002</v>
      </c>
      <c r="E125" s="36">
        <f>SUMIFS(СВЦЭМ!$D$39:$D$782,СВЦЭМ!$A$39:$A$782,$A125,СВЦЭМ!$B$39:$B$782,E$119)+'СЕТ СН'!$I$11+СВЦЭМ!$D$10+'СЕТ СН'!$I$6-'СЕТ СН'!$I$23</f>
        <v>2155.5325176599999</v>
      </c>
      <c r="F125" s="36">
        <f>SUMIFS(СВЦЭМ!$D$39:$D$782,СВЦЭМ!$A$39:$A$782,$A125,СВЦЭМ!$B$39:$B$782,F$119)+'СЕТ СН'!$I$11+СВЦЭМ!$D$10+'СЕТ СН'!$I$6-'СЕТ СН'!$I$23</f>
        <v>2148.1720103400003</v>
      </c>
      <c r="G125" s="36">
        <f>SUMIFS(СВЦЭМ!$D$39:$D$782,СВЦЭМ!$A$39:$A$782,$A125,СВЦЭМ!$B$39:$B$782,G$119)+'СЕТ СН'!$I$11+СВЦЭМ!$D$10+'СЕТ СН'!$I$6-'СЕТ СН'!$I$23</f>
        <v>2131.1592183799999</v>
      </c>
      <c r="H125" s="36">
        <f>SUMIFS(СВЦЭМ!$D$39:$D$782,СВЦЭМ!$A$39:$A$782,$A125,СВЦЭМ!$B$39:$B$782,H$119)+'СЕТ СН'!$I$11+СВЦЭМ!$D$10+'СЕТ СН'!$I$6-'СЕТ СН'!$I$23</f>
        <v>2095.2068983999998</v>
      </c>
      <c r="I125" s="36">
        <f>SUMIFS(СВЦЭМ!$D$39:$D$782,СВЦЭМ!$A$39:$A$782,$A125,СВЦЭМ!$B$39:$B$782,I$119)+'СЕТ СН'!$I$11+СВЦЭМ!$D$10+'СЕТ СН'!$I$6-'СЕТ СН'!$I$23</f>
        <v>2000.7885897900001</v>
      </c>
      <c r="J125" s="36">
        <f>SUMIFS(СВЦЭМ!$D$39:$D$782,СВЦЭМ!$A$39:$A$782,$A125,СВЦЭМ!$B$39:$B$782,J$119)+'СЕТ СН'!$I$11+СВЦЭМ!$D$10+'СЕТ СН'!$I$6-'СЕТ СН'!$I$23</f>
        <v>1923.07239925</v>
      </c>
      <c r="K125" s="36">
        <f>SUMIFS(СВЦЭМ!$D$39:$D$782,СВЦЭМ!$A$39:$A$782,$A125,СВЦЭМ!$B$39:$B$782,K$119)+'СЕТ СН'!$I$11+СВЦЭМ!$D$10+'СЕТ СН'!$I$6-'СЕТ СН'!$I$23</f>
        <v>1884.27199212</v>
      </c>
      <c r="L125" s="36">
        <f>SUMIFS(СВЦЭМ!$D$39:$D$782,СВЦЭМ!$A$39:$A$782,$A125,СВЦЭМ!$B$39:$B$782,L$119)+'СЕТ СН'!$I$11+СВЦЭМ!$D$10+'СЕТ СН'!$I$6-'СЕТ СН'!$I$23</f>
        <v>1881.7495910099999</v>
      </c>
      <c r="M125" s="36">
        <f>SUMIFS(СВЦЭМ!$D$39:$D$782,СВЦЭМ!$A$39:$A$782,$A125,СВЦЭМ!$B$39:$B$782,M$119)+'СЕТ СН'!$I$11+СВЦЭМ!$D$10+'СЕТ СН'!$I$6-'СЕТ СН'!$I$23</f>
        <v>1897.5065991399999</v>
      </c>
      <c r="N125" s="36">
        <f>SUMIFS(СВЦЭМ!$D$39:$D$782,СВЦЭМ!$A$39:$A$782,$A125,СВЦЭМ!$B$39:$B$782,N$119)+'СЕТ СН'!$I$11+СВЦЭМ!$D$10+'СЕТ СН'!$I$6-'СЕТ СН'!$I$23</f>
        <v>1900.3089414900001</v>
      </c>
      <c r="O125" s="36">
        <f>SUMIFS(СВЦЭМ!$D$39:$D$782,СВЦЭМ!$A$39:$A$782,$A125,СВЦЭМ!$B$39:$B$782,O$119)+'СЕТ СН'!$I$11+СВЦЭМ!$D$10+'СЕТ СН'!$I$6-'СЕТ СН'!$I$23</f>
        <v>1906.6604372699999</v>
      </c>
      <c r="P125" s="36">
        <f>SUMIFS(СВЦЭМ!$D$39:$D$782,СВЦЭМ!$A$39:$A$782,$A125,СВЦЭМ!$B$39:$B$782,P$119)+'СЕТ СН'!$I$11+СВЦЭМ!$D$10+'СЕТ СН'!$I$6-'СЕТ СН'!$I$23</f>
        <v>1917.2399005299999</v>
      </c>
      <c r="Q125" s="36">
        <f>SUMIFS(СВЦЭМ!$D$39:$D$782,СВЦЭМ!$A$39:$A$782,$A125,СВЦЭМ!$B$39:$B$782,Q$119)+'СЕТ СН'!$I$11+СВЦЭМ!$D$10+'СЕТ СН'!$I$6-'СЕТ СН'!$I$23</f>
        <v>1921.65797638</v>
      </c>
      <c r="R125" s="36">
        <f>SUMIFS(СВЦЭМ!$D$39:$D$782,СВЦЭМ!$A$39:$A$782,$A125,СВЦЭМ!$B$39:$B$782,R$119)+'СЕТ СН'!$I$11+СВЦЭМ!$D$10+'СЕТ СН'!$I$6-'СЕТ СН'!$I$23</f>
        <v>1909.3101894599999</v>
      </c>
      <c r="S125" s="36">
        <f>SUMIFS(СВЦЭМ!$D$39:$D$782,СВЦЭМ!$A$39:$A$782,$A125,СВЦЭМ!$B$39:$B$782,S$119)+'СЕТ СН'!$I$11+СВЦЭМ!$D$10+'СЕТ СН'!$I$6-'СЕТ СН'!$I$23</f>
        <v>1905.8641719499999</v>
      </c>
      <c r="T125" s="36">
        <f>SUMIFS(СВЦЭМ!$D$39:$D$782,СВЦЭМ!$A$39:$A$782,$A125,СВЦЭМ!$B$39:$B$782,T$119)+'СЕТ СН'!$I$11+СВЦЭМ!$D$10+'СЕТ СН'!$I$6-'СЕТ СН'!$I$23</f>
        <v>1911.0796507699999</v>
      </c>
      <c r="U125" s="36">
        <f>SUMIFS(СВЦЭМ!$D$39:$D$782,СВЦЭМ!$A$39:$A$782,$A125,СВЦЭМ!$B$39:$B$782,U$119)+'СЕТ СН'!$I$11+СВЦЭМ!$D$10+'СЕТ СН'!$I$6-'СЕТ СН'!$I$23</f>
        <v>1892.99237255</v>
      </c>
      <c r="V125" s="36">
        <f>SUMIFS(СВЦЭМ!$D$39:$D$782,СВЦЭМ!$A$39:$A$782,$A125,СВЦЭМ!$B$39:$B$782,V$119)+'СЕТ СН'!$I$11+СВЦЭМ!$D$10+'СЕТ СН'!$I$6-'СЕТ СН'!$I$23</f>
        <v>1899.13231191</v>
      </c>
      <c r="W125" s="36">
        <f>SUMIFS(СВЦЭМ!$D$39:$D$782,СВЦЭМ!$A$39:$A$782,$A125,СВЦЭМ!$B$39:$B$782,W$119)+'СЕТ СН'!$I$11+СВЦЭМ!$D$10+'СЕТ СН'!$I$6-'СЕТ СН'!$I$23</f>
        <v>1894.51675615</v>
      </c>
      <c r="X125" s="36">
        <f>SUMIFS(СВЦЭМ!$D$39:$D$782,СВЦЭМ!$A$39:$A$782,$A125,СВЦЭМ!$B$39:$B$782,X$119)+'СЕТ СН'!$I$11+СВЦЭМ!$D$10+'СЕТ СН'!$I$6-'СЕТ СН'!$I$23</f>
        <v>1981.3196928699999</v>
      </c>
      <c r="Y125" s="36">
        <f>SUMIFS(СВЦЭМ!$D$39:$D$782,СВЦЭМ!$A$39:$A$782,$A125,СВЦЭМ!$B$39:$B$782,Y$119)+'СЕТ СН'!$I$11+СВЦЭМ!$D$10+'СЕТ СН'!$I$6-'СЕТ СН'!$I$23</f>
        <v>2066.0371412599998</v>
      </c>
    </row>
    <row r="126" spans="1:27" ht="15.75" x14ac:dyDescent="0.2">
      <c r="A126" s="35">
        <f t="shared" si="3"/>
        <v>45114</v>
      </c>
      <c r="B126" s="36">
        <f>SUMIFS(СВЦЭМ!$D$39:$D$782,СВЦЭМ!$A$39:$A$782,$A126,СВЦЭМ!$B$39:$B$782,B$119)+'СЕТ СН'!$I$11+СВЦЭМ!$D$10+'СЕТ СН'!$I$6-'СЕТ СН'!$I$23</f>
        <v>2184.1568885500001</v>
      </c>
      <c r="C126" s="36">
        <f>SUMIFS(СВЦЭМ!$D$39:$D$782,СВЦЭМ!$A$39:$A$782,$A126,СВЦЭМ!$B$39:$B$782,C$119)+'СЕТ СН'!$I$11+СВЦЭМ!$D$10+'СЕТ СН'!$I$6-'СЕТ СН'!$I$23</f>
        <v>2301.7667403999999</v>
      </c>
      <c r="D126" s="36">
        <f>SUMIFS(СВЦЭМ!$D$39:$D$782,СВЦЭМ!$A$39:$A$782,$A126,СВЦЭМ!$B$39:$B$782,D$119)+'СЕТ СН'!$I$11+СВЦЭМ!$D$10+'СЕТ СН'!$I$6-'СЕТ СН'!$I$23</f>
        <v>2436.1647484799996</v>
      </c>
      <c r="E126" s="36">
        <f>SUMIFS(СВЦЭМ!$D$39:$D$782,СВЦЭМ!$A$39:$A$782,$A126,СВЦЭМ!$B$39:$B$782,E$119)+'СЕТ СН'!$I$11+СВЦЭМ!$D$10+'СЕТ СН'!$I$6-'СЕТ СН'!$I$23</f>
        <v>2460.4227038899999</v>
      </c>
      <c r="F126" s="36">
        <f>SUMIFS(СВЦЭМ!$D$39:$D$782,СВЦЭМ!$A$39:$A$782,$A126,СВЦЭМ!$B$39:$B$782,F$119)+'СЕТ СН'!$I$11+СВЦЭМ!$D$10+'СЕТ СН'!$I$6-'СЕТ СН'!$I$23</f>
        <v>2472.32190717</v>
      </c>
      <c r="G126" s="36">
        <f>SUMIFS(СВЦЭМ!$D$39:$D$782,СВЦЭМ!$A$39:$A$782,$A126,СВЦЭМ!$B$39:$B$782,G$119)+'СЕТ СН'!$I$11+СВЦЭМ!$D$10+'СЕТ СН'!$I$6-'СЕТ СН'!$I$23</f>
        <v>2479.3484854799999</v>
      </c>
      <c r="H126" s="36">
        <f>SUMIFS(СВЦЭМ!$D$39:$D$782,СВЦЭМ!$A$39:$A$782,$A126,СВЦЭМ!$B$39:$B$782,H$119)+'СЕТ СН'!$I$11+СВЦЭМ!$D$10+'СЕТ СН'!$I$6-'СЕТ СН'!$I$23</f>
        <v>2445.54432843</v>
      </c>
      <c r="I126" s="36">
        <f>SUMIFS(СВЦЭМ!$D$39:$D$782,СВЦЭМ!$A$39:$A$782,$A126,СВЦЭМ!$B$39:$B$782,I$119)+'СЕТ СН'!$I$11+СВЦЭМ!$D$10+'СЕТ СН'!$I$6-'СЕТ СН'!$I$23</f>
        <v>2315.7417566300001</v>
      </c>
      <c r="J126" s="36">
        <f>SUMIFS(СВЦЭМ!$D$39:$D$782,СВЦЭМ!$A$39:$A$782,$A126,СВЦЭМ!$B$39:$B$782,J$119)+'СЕТ СН'!$I$11+СВЦЭМ!$D$10+'СЕТ СН'!$I$6-'СЕТ СН'!$I$23</f>
        <v>2113.3109525299997</v>
      </c>
      <c r="K126" s="36">
        <f>SUMIFS(СВЦЭМ!$D$39:$D$782,СВЦЭМ!$A$39:$A$782,$A126,СВЦЭМ!$B$39:$B$782,K$119)+'СЕТ СН'!$I$11+СВЦЭМ!$D$10+'СЕТ СН'!$I$6-'СЕТ СН'!$I$23</f>
        <v>2090.2250122799996</v>
      </c>
      <c r="L126" s="36">
        <f>SUMIFS(СВЦЭМ!$D$39:$D$782,СВЦЭМ!$A$39:$A$782,$A126,СВЦЭМ!$B$39:$B$782,L$119)+'СЕТ СН'!$I$11+СВЦЭМ!$D$10+'СЕТ СН'!$I$6-'СЕТ СН'!$I$23</f>
        <v>2070.2199732099998</v>
      </c>
      <c r="M126" s="36">
        <f>SUMIFS(СВЦЭМ!$D$39:$D$782,СВЦЭМ!$A$39:$A$782,$A126,СВЦЭМ!$B$39:$B$782,M$119)+'СЕТ СН'!$I$11+СВЦЭМ!$D$10+'СЕТ СН'!$I$6-'СЕТ СН'!$I$23</f>
        <v>1990.88391671</v>
      </c>
      <c r="N126" s="36">
        <f>SUMIFS(СВЦЭМ!$D$39:$D$782,СВЦЭМ!$A$39:$A$782,$A126,СВЦЭМ!$B$39:$B$782,N$119)+'СЕТ СН'!$I$11+СВЦЭМ!$D$10+'СЕТ СН'!$I$6-'СЕТ СН'!$I$23</f>
        <v>2040.36760076</v>
      </c>
      <c r="O126" s="36">
        <f>SUMIFS(СВЦЭМ!$D$39:$D$782,СВЦЭМ!$A$39:$A$782,$A126,СВЦЭМ!$B$39:$B$782,O$119)+'СЕТ СН'!$I$11+СВЦЭМ!$D$10+'СЕТ СН'!$I$6-'СЕТ СН'!$I$23</f>
        <v>2038.05805704</v>
      </c>
      <c r="P126" s="36">
        <f>SUMIFS(СВЦЭМ!$D$39:$D$782,СВЦЭМ!$A$39:$A$782,$A126,СВЦЭМ!$B$39:$B$782,P$119)+'СЕТ СН'!$I$11+СВЦЭМ!$D$10+'СЕТ СН'!$I$6-'СЕТ СН'!$I$23</f>
        <v>2008.9363052900001</v>
      </c>
      <c r="Q126" s="36">
        <f>SUMIFS(СВЦЭМ!$D$39:$D$782,СВЦЭМ!$A$39:$A$782,$A126,СВЦЭМ!$B$39:$B$782,Q$119)+'СЕТ СН'!$I$11+СВЦЭМ!$D$10+'СЕТ СН'!$I$6-'СЕТ СН'!$I$23</f>
        <v>2052.06805437</v>
      </c>
      <c r="R126" s="36">
        <f>SUMIFS(СВЦЭМ!$D$39:$D$782,СВЦЭМ!$A$39:$A$782,$A126,СВЦЭМ!$B$39:$B$782,R$119)+'СЕТ СН'!$I$11+СВЦЭМ!$D$10+'СЕТ СН'!$I$6-'СЕТ СН'!$I$23</f>
        <v>2060.9610572199999</v>
      </c>
      <c r="S126" s="36">
        <f>SUMIFS(СВЦЭМ!$D$39:$D$782,СВЦЭМ!$A$39:$A$782,$A126,СВЦЭМ!$B$39:$B$782,S$119)+'СЕТ СН'!$I$11+СВЦЭМ!$D$10+'СЕТ СН'!$I$6-'СЕТ СН'!$I$23</f>
        <v>2061.3537664799996</v>
      </c>
      <c r="T126" s="36">
        <f>SUMIFS(СВЦЭМ!$D$39:$D$782,СВЦЭМ!$A$39:$A$782,$A126,СВЦЭМ!$B$39:$B$782,T$119)+'СЕТ СН'!$I$11+СВЦЭМ!$D$10+'СЕТ СН'!$I$6-'СЕТ СН'!$I$23</f>
        <v>2062.5720228099999</v>
      </c>
      <c r="U126" s="36">
        <f>SUMIFS(СВЦЭМ!$D$39:$D$782,СВЦЭМ!$A$39:$A$782,$A126,СВЦЭМ!$B$39:$B$782,U$119)+'СЕТ СН'!$I$11+СВЦЭМ!$D$10+'СЕТ СН'!$I$6-'СЕТ СН'!$I$23</f>
        <v>2080.20306721</v>
      </c>
      <c r="V126" s="36">
        <f>SUMIFS(СВЦЭМ!$D$39:$D$782,СВЦЭМ!$A$39:$A$782,$A126,СВЦЭМ!$B$39:$B$782,V$119)+'СЕТ СН'!$I$11+СВЦЭМ!$D$10+'СЕТ СН'!$I$6-'СЕТ СН'!$I$23</f>
        <v>2102.2030148899998</v>
      </c>
      <c r="W126" s="36">
        <f>SUMIFS(СВЦЭМ!$D$39:$D$782,СВЦЭМ!$A$39:$A$782,$A126,СВЦЭМ!$B$39:$B$782,W$119)+'СЕТ СН'!$I$11+СВЦЭМ!$D$10+'СЕТ СН'!$I$6-'СЕТ СН'!$I$23</f>
        <v>2105.5404807699997</v>
      </c>
      <c r="X126" s="36">
        <f>SUMIFS(СВЦЭМ!$D$39:$D$782,СВЦЭМ!$A$39:$A$782,$A126,СВЦЭМ!$B$39:$B$782,X$119)+'СЕТ СН'!$I$11+СВЦЭМ!$D$10+'СЕТ СН'!$I$6-'СЕТ СН'!$I$23</f>
        <v>2127.1136748199997</v>
      </c>
      <c r="Y126" s="36">
        <f>SUMIFS(СВЦЭМ!$D$39:$D$782,СВЦЭМ!$A$39:$A$782,$A126,СВЦЭМ!$B$39:$B$782,Y$119)+'СЕТ СН'!$I$11+СВЦЭМ!$D$10+'СЕТ СН'!$I$6-'СЕТ СН'!$I$23</f>
        <v>2312.2637465099997</v>
      </c>
    </row>
    <row r="127" spans="1:27" ht="15.75" x14ac:dyDescent="0.2">
      <c r="A127" s="35">
        <f t="shared" si="3"/>
        <v>45115</v>
      </c>
      <c r="B127" s="36">
        <f>SUMIFS(СВЦЭМ!$D$39:$D$782,СВЦЭМ!$A$39:$A$782,$A127,СВЦЭМ!$B$39:$B$782,B$119)+'СЕТ СН'!$I$11+СВЦЭМ!$D$10+'СЕТ СН'!$I$6-'СЕТ СН'!$I$23</f>
        <v>2203.48655276</v>
      </c>
      <c r="C127" s="36">
        <f>SUMIFS(СВЦЭМ!$D$39:$D$782,СВЦЭМ!$A$39:$A$782,$A127,СВЦЭМ!$B$39:$B$782,C$119)+'СЕТ СН'!$I$11+СВЦЭМ!$D$10+'СЕТ СН'!$I$6-'СЕТ СН'!$I$23</f>
        <v>2305.37878886</v>
      </c>
      <c r="D127" s="36">
        <f>SUMIFS(СВЦЭМ!$D$39:$D$782,СВЦЭМ!$A$39:$A$782,$A127,СВЦЭМ!$B$39:$B$782,D$119)+'СЕТ СН'!$I$11+СВЦЭМ!$D$10+'СЕТ СН'!$I$6-'СЕТ СН'!$I$23</f>
        <v>2305.9762005000002</v>
      </c>
      <c r="E127" s="36">
        <f>SUMIFS(СВЦЭМ!$D$39:$D$782,СВЦЭМ!$A$39:$A$782,$A127,СВЦЭМ!$B$39:$B$782,E$119)+'СЕТ СН'!$I$11+СВЦЭМ!$D$10+'СЕТ СН'!$I$6-'СЕТ СН'!$I$23</f>
        <v>2283.17486422</v>
      </c>
      <c r="F127" s="36">
        <f>SUMIFS(СВЦЭМ!$D$39:$D$782,СВЦЭМ!$A$39:$A$782,$A127,СВЦЭМ!$B$39:$B$782,F$119)+'СЕТ СН'!$I$11+СВЦЭМ!$D$10+'СЕТ СН'!$I$6-'СЕТ СН'!$I$23</f>
        <v>2280.5653813199997</v>
      </c>
      <c r="G127" s="36">
        <f>SUMIFS(СВЦЭМ!$D$39:$D$782,СВЦЭМ!$A$39:$A$782,$A127,СВЦЭМ!$B$39:$B$782,G$119)+'СЕТ СН'!$I$11+СВЦЭМ!$D$10+'СЕТ СН'!$I$6-'СЕТ СН'!$I$23</f>
        <v>2285.27452507</v>
      </c>
      <c r="H127" s="36">
        <f>SUMIFS(СВЦЭМ!$D$39:$D$782,СВЦЭМ!$A$39:$A$782,$A127,СВЦЭМ!$B$39:$B$782,H$119)+'СЕТ СН'!$I$11+СВЦЭМ!$D$10+'СЕТ СН'!$I$6-'СЕТ СН'!$I$23</f>
        <v>2245.28889523</v>
      </c>
      <c r="I127" s="36">
        <f>SUMIFS(СВЦЭМ!$D$39:$D$782,СВЦЭМ!$A$39:$A$782,$A127,СВЦЭМ!$B$39:$B$782,I$119)+'СЕТ СН'!$I$11+СВЦЭМ!$D$10+'СЕТ СН'!$I$6-'СЕТ СН'!$I$23</f>
        <v>2073.2476303100002</v>
      </c>
      <c r="J127" s="36">
        <f>SUMIFS(СВЦЭМ!$D$39:$D$782,СВЦЭМ!$A$39:$A$782,$A127,СВЦЭМ!$B$39:$B$782,J$119)+'СЕТ СН'!$I$11+СВЦЭМ!$D$10+'СЕТ СН'!$I$6-'СЕТ СН'!$I$23</f>
        <v>2017.51332639</v>
      </c>
      <c r="K127" s="36">
        <f>SUMIFS(СВЦЭМ!$D$39:$D$782,СВЦЭМ!$A$39:$A$782,$A127,СВЦЭМ!$B$39:$B$782,K$119)+'СЕТ СН'!$I$11+СВЦЭМ!$D$10+'СЕТ СН'!$I$6-'СЕТ СН'!$I$23</f>
        <v>2007.16751168</v>
      </c>
      <c r="L127" s="36">
        <f>SUMIFS(СВЦЭМ!$D$39:$D$782,СВЦЭМ!$A$39:$A$782,$A127,СВЦЭМ!$B$39:$B$782,L$119)+'СЕТ СН'!$I$11+СВЦЭМ!$D$10+'СЕТ СН'!$I$6-'СЕТ СН'!$I$23</f>
        <v>1994.5264356799998</v>
      </c>
      <c r="M127" s="36">
        <f>SUMIFS(СВЦЭМ!$D$39:$D$782,СВЦЭМ!$A$39:$A$782,$A127,СВЦЭМ!$B$39:$B$782,M$119)+'СЕТ СН'!$I$11+СВЦЭМ!$D$10+'СЕТ СН'!$I$6-'СЕТ СН'!$I$23</f>
        <v>2001.5940558</v>
      </c>
      <c r="N127" s="36">
        <f>SUMIFS(СВЦЭМ!$D$39:$D$782,СВЦЭМ!$A$39:$A$782,$A127,СВЦЭМ!$B$39:$B$782,N$119)+'СЕТ СН'!$I$11+СВЦЭМ!$D$10+'СЕТ СН'!$I$6-'СЕТ СН'!$I$23</f>
        <v>2001.1484464999999</v>
      </c>
      <c r="O127" s="36">
        <f>SUMIFS(СВЦЭМ!$D$39:$D$782,СВЦЭМ!$A$39:$A$782,$A127,СВЦЭМ!$B$39:$B$782,O$119)+'СЕТ СН'!$I$11+СВЦЭМ!$D$10+'СЕТ СН'!$I$6-'СЕТ СН'!$I$23</f>
        <v>2007.8119041099999</v>
      </c>
      <c r="P127" s="36">
        <f>SUMIFS(СВЦЭМ!$D$39:$D$782,СВЦЭМ!$A$39:$A$782,$A127,СВЦЭМ!$B$39:$B$782,P$119)+'СЕТ СН'!$I$11+СВЦЭМ!$D$10+'СЕТ СН'!$I$6-'СЕТ СН'!$I$23</f>
        <v>2016.35039061</v>
      </c>
      <c r="Q127" s="36">
        <f>SUMIFS(СВЦЭМ!$D$39:$D$782,СВЦЭМ!$A$39:$A$782,$A127,СВЦЭМ!$B$39:$B$782,Q$119)+'СЕТ СН'!$I$11+СВЦЭМ!$D$10+'СЕТ СН'!$I$6-'СЕТ СН'!$I$23</f>
        <v>2016.3978060099998</v>
      </c>
      <c r="R127" s="36">
        <f>SUMIFS(СВЦЭМ!$D$39:$D$782,СВЦЭМ!$A$39:$A$782,$A127,СВЦЭМ!$B$39:$B$782,R$119)+'СЕТ СН'!$I$11+СВЦЭМ!$D$10+'СЕТ СН'!$I$6-'СЕТ СН'!$I$23</f>
        <v>2024.95776901</v>
      </c>
      <c r="S127" s="36">
        <f>SUMIFS(СВЦЭМ!$D$39:$D$782,СВЦЭМ!$A$39:$A$782,$A127,СВЦЭМ!$B$39:$B$782,S$119)+'СЕТ СН'!$I$11+СВЦЭМ!$D$10+'СЕТ СН'!$I$6-'СЕТ СН'!$I$23</f>
        <v>2026.89783874</v>
      </c>
      <c r="T127" s="36">
        <f>SUMIFS(СВЦЭМ!$D$39:$D$782,СВЦЭМ!$A$39:$A$782,$A127,СВЦЭМ!$B$39:$B$782,T$119)+'СЕТ СН'!$I$11+СВЦЭМ!$D$10+'СЕТ СН'!$I$6-'СЕТ СН'!$I$23</f>
        <v>2029.78180883</v>
      </c>
      <c r="U127" s="36">
        <f>SUMIFS(СВЦЭМ!$D$39:$D$782,СВЦЭМ!$A$39:$A$782,$A127,СВЦЭМ!$B$39:$B$782,U$119)+'СЕТ СН'!$I$11+СВЦЭМ!$D$10+'СЕТ СН'!$I$6-'СЕТ СН'!$I$23</f>
        <v>2020.8387022899999</v>
      </c>
      <c r="V127" s="36">
        <f>SUMIFS(СВЦЭМ!$D$39:$D$782,СВЦЭМ!$A$39:$A$782,$A127,СВЦЭМ!$B$39:$B$782,V$119)+'СЕТ СН'!$I$11+СВЦЭМ!$D$10+'СЕТ СН'!$I$6-'СЕТ СН'!$I$23</f>
        <v>2035.9320745699999</v>
      </c>
      <c r="W127" s="36">
        <f>SUMIFS(СВЦЭМ!$D$39:$D$782,СВЦЭМ!$A$39:$A$782,$A127,СВЦЭМ!$B$39:$B$782,W$119)+'СЕТ СН'!$I$11+СВЦЭМ!$D$10+'СЕТ СН'!$I$6-'СЕТ СН'!$I$23</f>
        <v>2048.6463328199998</v>
      </c>
      <c r="X127" s="36">
        <f>SUMIFS(СВЦЭМ!$D$39:$D$782,СВЦЭМ!$A$39:$A$782,$A127,СВЦЭМ!$B$39:$B$782,X$119)+'СЕТ СН'!$I$11+СВЦЭМ!$D$10+'СЕТ СН'!$I$6-'СЕТ СН'!$I$23</f>
        <v>2105.1248512800003</v>
      </c>
      <c r="Y127" s="36">
        <f>SUMIFS(СВЦЭМ!$D$39:$D$782,СВЦЭМ!$A$39:$A$782,$A127,СВЦЭМ!$B$39:$B$782,Y$119)+'СЕТ СН'!$I$11+СВЦЭМ!$D$10+'СЕТ СН'!$I$6-'СЕТ СН'!$I$23</f>
        <v>2168.5622686199999</v>
      </c>
    </row>
    <row r="128" spans="1:27" ht="15.75" x14ac:dyDescent="0.2">
      <c r="A128" s="35">
        <f t="shared" si="3"/>
        <v>45116</v>
      </c>
      <c r="B128" s="36">
        <f>SUMIFS(СВЦЭМ!$D$39:$D$782,СВЦЭМ!$A$39:$A$782,$A128,СВЦЭМ!$B$39:$B$782,B$119)+'СЕТ СН'!$I$11+СВЦЭМ!$D$10+'СЕТ СН'!$I$6-'СЕТ СН'!$I$23</f>
        <v>2120.8548126599999</v>
      </c>
      <c r="C128" s="36">
        <f>SUMIFS(СВЦЭМ!$D$39:$D$782,СВЦЭМ!$A$39:$A$782,$A128,СВЦЭМ!$B$39:$B$782,C$119)+'СЕТ СН'!$I$11+СВЦЭМ!$D$10+'СЕТ СН'!$I$6-'СЕТ СН'!$I$23</f>
        <v>2236.6492550599996</v>
      </c>
      <c r="D128" s="36">
        <f>SUMIFS(СВЦЭМ!$D$39:$D$782,СВЦЭМ!$A$39:$A$782,$A128,СВЦЭМ!$B$39:$B$782,D$119)+'СЕТ СН'!$I$11+СВЦЭМ!$D$10+'СЕТ СН'!$I$6-'СЕТ СН'!$I$23</f>
        <v>2311.3428464600001</v>
      </c>
      <c r="E128" s="36">
        <f>SUMIFS(СВЦЭМ!$D$39:$D$782,СВЦЭМ!$A$39:$A$782,$A128,СВЦЭМ!$B$39:$B$782,E$119)+'СЕТ СН'!$I$11+СВЦЭМ!$D$10+'СЕТ СН'!$I$6-'СЕТ СН'!$I$23</f>
        <v>2304.8641599399998</v>
      </c>
      <c r="F128" s="36">
        <f>SUMIFS(СВЦЭМ!$D$39:$D$782,СВЦЭМ!$A$39:$A$782,$A128,СВЦЭМ!$B$39:$B$782,F$119)+'СЕТ СН'!$I$11+СВЦЭМ!$D$10+'СЕТ СН'!$I$6-'СЕТ СН'!$I$23</f>
        <v>2299.5233696099999</v>
      </c>
      <c r="G128" s="36">
        <f>SUMIFS(СВЦЭМ!$D$39:$D$782,СВЦЭМ!$A$39:$A$782,$A128,СВЦЭМ!$B$39:$B$782,G$119)+'СЕТ СН'!$I$11+СВЦЭМ!$D$10+'СЕТ СН'!$I$6-'СЕТ СН'!$I$23</f>
        <v>2306.27605051</v>
      </c>
      <c r="H128" s="36">
        <f>SUMIFS(СВЦЭМ!$D$39:$D$782,СВЦЭМ!$A$39:$A$782,$A128,СВЦЭМ!$B$39:$B$782,H$119)+'СЕТ СН'!$I$11+СВЦЭМ!$D$10+'СЕТ СН'!$I$6-'СЕТ СН'!$I$23</f>
        <v>2334.0473376600003</v>
      </c>
      <c r="I128" s="36">
        <f>SUMIFS(СВЦЭМ!$D$39:$D$782,СВЦЭМ!$A$39:$A$782,$A128,СВЦЭМ!$B$39:$B$782,I$119)+'СЕТ СН'!$I$11+СВЦЭМ!$D$10+'СЕТ СН'!$I$6-'СЕТ СН'!$I$23</f>
        <v>2229.1778708399997</v>
      </c>
      <c r="J128" s="36">
        <f>SUMIFS(СВЦЭМ!$D$39:$D$782,СВЦЭМ!$A$39:$A$782,$A128,СВЦЭМ!$B$39:$B$782,J$119)+'СЕТ СН'!$I$11+СВЦЭМ!$D$10+'СЕТ СН'!$I$6-'СЕТ СН'!$I$23</f>
        <v>2141.47386512</v>
      </c>
      <c r="K128" s="36">
        <f>SUMIFS(СВЦЭМ!$D$39:$D$782,СВЦЭМ!$A$39:$A$782,$A128,СВЦЭМ!$B$39:$B$782,K$119)+'СЕТ СН'!$I$11+СВЦЭМ!$D$10+'СЕТ СН'!$I$6-'СЕТ СН'!$I$23</f>
        <v>2036.9074236599999</v>
      </c>
      <c r="L128" s="36">
        <f>SUMIFS(СВЦЭМ!$D$39:$D$782,СВЦЭМ!$A$39:$A$782,$A128,СВЦЭМ!$B$39:$B$782,L$119)+'СЕТ СН'!$I$11+СВЦЭМ!$D$10+'СЕТ СН'!$I$6-'СЕТ СН'!$I$23</f>
        <v>2048.30940943</v>
      </c>
      <c r="M128" s="36">
        <f>SUMIFS(СВЦЭМ!$D$39:$D$782,СВЦЭМ!$A$39:$A$782,$A128,СВЦЭМ!$B$39:$B$782,M$119)+'СЕТ СН'!$I$11+СВЦЭМ!$D$10+'СЕТ СН'!$I$6-'СЕТ СН'!$I$23</f>
        <v>2028.3613751</v>
      </c>
      <c r="N128" s="36">
        <f>SUMIFS(СВЦЭМ!$D$39:$D$782,СВЦЭМ!$A$39:$A$782,$A128,СВЦЭМ!$B$39:$B$782,N$119)+'СЕТ СН'!$I$11+СВЦЭМ!$D$10+'СЕТ СН'!$I$6-'СЕТ СН'!$I$23</f>
        <v>2015.9262290300001</v>
      </c>
      <c r="O128" s="36">
        <f>SUMIFS(СВЦЭМ!$D$39:$D$782,СВЦЭМ!$A$39:$A$782,$A128,СВЦЭМ!$B$39:$B$782,O$119)+'СЕТ СН'!$I$11+СВЦЭМ!$D$10+'СЕТ СН'!$I$6-'СЕТ СН'!$I$23</f>
        <v>2020.7320283399999</v>
      </c>
      <c r="P128" s="36">
        <f>SUMIFS(СВЦЭМ!$D$39:$D$782,СВЦЭМ!$A$39:$A$782,$A128,СВЦЭМ!$B$39:$B$782,P$119)+'СЕТ СН'!$I$11+СВЦЭМ!$D$10+'СЕТ СН'!$I$6-'СЕТ СН'!$I$23</f>
        <v>2030.96120834</v>
      </c>
      <c r="Q128" s="36">
        <f>SUMIFS(СВЦЭМ!$D$39:$D$782,СВЦЭМ!$A$39:$A$782,$A128,СВЦЭМ!$B$39:$B$782,Q$119)+'СЕТ СН'!$I$11+СВЦЭМ!$D$10+'СЕТ СН'!$I$6-'СЕТ СН'!$I$23</f>
        <v>2032.6614621799999</v>
      </c>
      <c r="R128" s="36">
        <f>SUMIFS(СВЦЭМ!$D$39:$D$782,СВЦЭМ!$A$39:$A$782,$A128,СВЦЭМ!$B$39:$B$782,R$119)+'СЕТ СН'!$I$11+СВЦЭМ!$D$10+'СЕТ СН'!$I$6-'СЕТ СН'!$I$23</f>
        <v>2027.54750728</v>
      </c>
      <c r="S128" s="36">
        <f>SUMIFS(СВЦЭМ!$D$39:$D$782,СВЦЭМ!$A$39:$A$782,$A128,СВЦЭМ!$B$39:$B$782,S$119)+'СЕТ СН'!$I$11+СВЦЭМ!$D$10+'СЕТ СН'!$I$6-'СЕТ СН'!$I$23</f>
        <v>2023.92041288</v>
      </c>
      <c r="T128" s="36">
        <f>SUMIFS(СВЦЭМ!$D$39:$D$782,СВЦЭМ!$A$39:$A$782,$A128,СВЦЭМ!$B$39:$B$782,T$119)+'СЕТ СН'!$I$11+СВЦЭМ!$D$10+'СЕТ СН'!$I$6-'СЕТ СН'!$I$23</f>
        <v>2021.0006891200001</v>
      </c>
      <c r="U128" s="36">
        <f>SUMIFS(СВЦЭМ!$D$39:$D$782,СВЦЭМ!$A$39:$A$782,$A128,СВЦЭМ!$B$39:$B$782,U$119)+'СЕТ СН'!$I$11+СВЦЭМ!$D$10+'СЕТ СН'!$I$6-'СЕТ СН'!$I$23</f>
        <v>2048.5926304300001</v>
      </c>
      <c r="V128" s="36">
        <f>SUMIFS(СВЦЭМ!$D$39:$D$782,СВЦЭМ!$A$39:$A$782,$A128,СВЦЭМ!$B$39:$B$782,V$119)+'СЕТ СН'!$I$11+СВЦЭМ!$D$10+'СЕТ СН'!$I$6-'СЕТ СН'!$I$23</f>
        <v>2054.7752349800003</v>
      </c>
      <c r="W128" s="36">
        <f>SUMIFS(СВЦЭМ!$D$39:$D$782,СВЦЭМ!$A$39:$A$782,$A128,СВЦЭМ!$B$39:$B$782,W$119)+'СЕТ СН'!$I$11+СВЦЭМ!$D$10+'СЕТ СН'!$I$6-'СЕТ СН'!$I$23</f>
        <v>2020.73725878</v>
      </c>
      <c r="X128" s="36">
        <f>SUMIFS(СВЦЭМ!$D$39:$D$782,СВЦЭМ!$A$39:$A$782,$A128,СВЦЭМ!$B$39:$B$782,X$119)+'СЕТ СН'!$I$11+СВЦЭМ!$D$10+'СЕТ СН'!$I$6-'СЕТ СН'!$I$23</f>
        <v>2058.7890353799999</v>
      </c>
      <c r="Y128" s="36">
        <f>SUMIFS(СВЦЭМ!$D$39:$D$782,СВЦЭМ!$A$39:$A$782,$A128,СВЦЭМ!$B$39:$B$782,Y$119)+'СЕТ СН'!$I$11+СВЦЭМ!$D$10+'СЕТ СН'!$I$6-'СЕТ СН'!$I$23</f>
        <v>2150.54467157</v>
      </c>
    </row>
    <row r="129" spans="1:25" ht="15.75" x14ac:dyDescent="0.2">
      <c r="A129" s="35">
        <f t="shared" si="3"/>
        <v>45117</v>
      </c>
      <c r="B129" s="36">
        <f>SUMIFS(СВЦЭМ!$D$39:$D$782,СВЦЭМ!$A$39:$A$782,$A129,СВЦЭМ!$B$39:$B$782,B$119)+'СЕТ СН'!$I$11+СВЦЭМ!$D$10+'СЕТ СН'!$I$6-'СЕТ СН'!$I$23</f>
        <v>2131.8458336900003</v>
      </c>
      <c r="C129" s="36">
        <f>SUMIFS(СВЦЭМ!$D$39:$D$782,СВЦЭМ!$A$39:$A$782,$A129,СВЦЭМ!$B$39:$B$782,C$119)+'СЕТ СН'!$I$11+СВЦЭМ!$D$10+'СЕТ СН'!$I$6-'СЕТ СН'!$I$23</f>
        <v>2212.3171102799997</v>
      </c>
      <c r="D129" s="36">
        <f>SUMIFS(СВЦЭМ!$D$39:$D$782,СВЦЭМ!$A$39:$A$782,$A129,СВЦЭМ!$B$39:$B$782,D$119)+'СЕТ СН'!$I$11+СВЦЭМ!$D$10+'СЕТ СН'!$I$6-'СЕТ СН'!$I$23</f>
        <v>2329.0138459899999</v>
      </c>
      <c r="E129" s="36">
        <f>SUMIFS(СВЦЭМ!$D$39:$D$782,СВЦЭМ!$A$39:$A$782,$A129,СВЦЭМ!$B$39:$B$782,E$119)+'СЕТ СН'!$I$11+СВЦЭМ!$D$10+'СЕТ СН'!$I$6-'СЕТ СН'!$I$23</f>
        <v>2350.3898487799997</v>
      </c>
      <c r="F129" s="36">
        <f>SUMIFS(СВЦЭМ!$D$39:$D$782,СВЦЭМ!$A$39:$A$782,$A129,СВЦЭМ!$B$39:$B$782,F$119)+'СЕТ СН'!$I$11+СВЦЭМ!$D$10+'СЕТ СН'!$I$6-'СЕТ СН'!$I$23</f>
        <v>2340.34999922</v>
      </c>
      <c r="G129" s="36">
        <f>SUMIFS(СВЦЭМ!$D$39:$D$782,СВЦЭМ!$A$39:$A$782,$A129,СВЦЭМ!$B$39:$B$782,G$119)+'СЕТ СН'!$I$11+СВЦЭМ!$D$10+'СЕТ СН'!$I$6-'СЕТ СН'!$I$23</f>
        <v>2343.8675866599997</v>
      </c>
      <c r="H129" s="36">
        <f>SUMIFS(СВЦЭМ!$D$39:$D$782,СВЦЭМ!$A$39:$A$782,$A129,СВЦЭМ!$B$39:$B$782,H$119)+'СЕТ СН'!$I$11+СВЦЭМ!$D$10+'СЕТ СН'!$I$6-'СЕТ СН'!$I$23</f>
        <v>2408.6480448100001</v>
      </c>
      <c r="I129" s="36">
        <f>SUMIFS(СВЦЭМ!$D$39:$D$782,СВЦЭМ!$A$39:$A$782,$A129,СВЦЭМ!$B$39:$B$782,I$119)+'СЕТ СН'!$I$11+СВЦЭМ!$D$10+'СЕТ СН'!$I$6-'СЕТ СН'!$I$23</f>
        <v>2187.2737962800002</v>
      </c>
      <c r="J129" s="36">
        <f>SUMIFS(СВЦЭМ!$D$39:$D$782,СВЦЭМ!$A$39:$A$782,$A129,СВЦЭМ!$B$39:$B$782,J$119)+'СЕТ СН'!$I$11+СВЦЭМ!$D$10+'СЕТ СН'!$I$6-'СЕТ СН'!$I$23</f>
        <v>2094.4002486700001</v>
      </c>
      <c r="K129" s="36">
        <f>SUMIFS(СВЦЭМ!$D$39:$D$782,СВЦЭМ!$A$39:$A$782,$A129,СВЦЭМ!$B$39:$B$782,K$119)+'СЕТ СН'!$I$11+СВЦЭМ!$D$10+'СЕТ СН'!$I$6-'СЕТ СН'!$I$23</f>
        <v>2067.2461090199999</v>
      </c>
      <c r="L129" s="36">
        <f>SUMIFS(СВЦЭМ!$D$39:$D$782,СВЦЭМ!$A$39:$A$782,$A129,СВЦЭМ!$B$39:$B$782,L$119)+'СЕТ СН'!$I$11+СВЦЭМ!$D$10+'СЕТ СН'!$I$6-'СЕТ СН'!$I$23</f>
        <v>2024.43113528</v>
      </c>
      <c r="M129" s="36">
        <f>SUMIFS(СВЦЭМ!$D$39:$D$782,СВЦЭМ!$A$39:$A$782,$A129,СВЦЭМ!$B$39:$B$782,M$119)+'СЕТ СН'!$I$11+СВЦЭМ!$D$10+'СЕТ СН'!$I$6-'СЕТ СН'!$I$23</f>
        <v>1965.1018075899999</v>
      </c>
      <c r="N129" s="36">
        <f>SUMIFS(СВЦЭМ!$D$39:$D$782,СВЦЭМ!$A$39:$A$782,$A129,СВЦЭМ!$B$39:$B$782,N$119)+'СЕТ СН'!$I$11+СВЦЭМ!$D$10+'СЕТ СН'!$I$6-'СЕТ СН'!$I$23</f>
        <v>1964.6165848599999</v>
      </c>
      <c r="O129" s="36">
        <f>SUMIFS(СВЦЭМ!$D$39:$D$782,СВЦЭМ!$A$39:$A$782,$A129,СВЦЭМ!$B$39:$B$782,O$119)+'СЕТ СН'!$I$11+СВЦЭМ!$D$10+'СЕТ СН'!$I$6-'СЕТ СН'!$I$23</f>
        <v>1988.20888717</v>
      </c>
      <c r="P129" s="36">
        <f>SUMIFS(СВЦЭМ!$D$39:$D$782,СВЦЭМ!$A$39:$A$782,$A129,СВЦЭМ!$B$39:$B$782,P$119)+'СЕТ СН'!$I$11+СВЦЭМ!$D$10+'СЕТ СН'!$I$6-'СЕТ СН'!$I$23</f>
        <v>1993.0536792299999</v>
      </c>
      <c r="Q129" s="36">
        <f>SUMIFS(СВЦЭМ!$D$39:$D$782,СВЦЭМ!$A$39:$A$782,$A129,СВЦЭМ!$B$39:$B$782,Q$119)+'СЕТ СН'!$I$11+СВЦЭМ!$D$10+'СЕТ СН'!$I$6-'СЕТ СН'!$I$23</f>
        <v>1996.98428807</v>
      </c>
      <c r="R129" s="36">
        <f>SUMIFS(СВЦЭМ!$D$39:$D$782,СВЦЭМ!$A$39:$A$782,$A129,СВЦЭМ!$B$39:$B$782,R$119)+'СЕТ СН'!$I$11+СВЦЭМ!$D$10+'СЕТ СН'!$I$6-'СЕТ СН'!$I$23</f>
        <v>1996.0017122299998</v>
      </c>
      <c r="S129" s="36">
        <f>SUMIFS(СВЦЭМ!$D$39:$D$782,СВЦЭМ!$A$39:$A$782,$A129,СВЦЭМ!$B$39:$B$782,S$119)+'СЕТ СН'!$I$11+СВЦЭМ!$D$10+'СЕТ СН'!$I$6-'СЕТ СН'!$I$23</f>
        <v>1996.1702248300001</v>
      </c>
      <c r="T129" s="36">
        <f>SUMIFS(СВЦЭМ!$D$39:$D$782,СВЦЭМ!$A$39:$A$782,$A129,СВЦЭМ!$B$39:$B$782,T$119)+'СЕТ СН'!$I$11+СВЦЭМ!$D$10+'СЕТ СН'!$I$6-'СЕТ СН'!$I$23</f>
        <v>2004.10241266</v>
      </c>
      <c r="U129" s="36">
        <f>SUMIFS(СВЦЭМ!$D$39:$D$782,СВЦЭМ!$A$39:$A$782,$A129,СВЦЭМ!$B$39:$B$782,U$119)+'СЕТ СН'!$I$11+СВЦЭМ!$D$10+'СЕТ СН'!$I$6-'СЕТ СН'!$I$23</f>
        <v>2008.45810987</v>
      </c>
      <c r="V129" s="36">
        <f>SUMIFS(СВЦЭМ!$D$39:$D$782,СВЦЭМ!$A$39:$A$782,$A129,СВЦЭМ!$B$39:$B$782,V$119)+'СЕТ СН'!$I$11+СВЦЭМ!$D$10+'СЕТ СН'!$I$6-'СЕТ СН'!$I$23</f>
        <v>1996.8145700999999</v>
      </c>
      <c r="W129" s="36">
        <f>SUMIFS(СВЦЭМ!$D$39:$D$782,СВЦЭМ!$A$39:$A$782,$A129,СВЦЭМ!$B$39:$B$782,W$119)+'СЕТ СН'!$I$11+СВЦЭМ!$D$10+'СЕТ СН'!$I$6-'СЕТ СН'!$I$23</f>
        <v>1980.3189788499999</v>
      </c>
      <c r="X129" s="36">
        <f>SUMIFS(СВЦЭМ!$D$39:$D$782,СВЦЭМ!$A$39:$A$782,$A129,СВЦЭМ!$B$39:$B$782,X$119)+'СЕТ СН'!$I$11+СВЦЭМ!$D$10+'СЕТ СН'!$I$6-'СЕТ СН'!$I$23</f>
        <v>2026.6693921199999</v>
      </c>
      <c r="Y129" s="36">
        <f>SUMIFS(СВЦЭМ!$D$39:$D$782,СВЦЭМ!$A$39:$A$782,$A129,СВЦЭМ!$B$39:$B$782,Y$119)+'СЕТ СН'!$I$11+СВЦЭМ!$D$10+'СЕТ СН'!$I$6-'СЕТ СН'!$I$23</f>
        <v>2091.8216286299999</v>
      </c>
    </row>
    <row r="130" spans="1:25" ht="15.75" x14ac:dyDescent="0.2">
      <c r="A130" s="35">
        <f t="shared" si="3"/>
        <v>45118</v>
      </c>
      <c r="B130" s="36">
        <f>SUMIFS(СВЦЭМ!$D$39:$D$782,СВЦЭМ!$A$39:$A$782,$A130,СВЦЭМ!$B$39:$B$782,B$119)+'СЕТ СН'!$I$11+СВЦЭМ!$D$10+'СЕТ СН'!$I$6-'СЕТ СН'!$I$23</f>
        <v>2241.9518561999998</v>
      </c>
      <c r="C130" s="36">
        <f>SUMIFS(СВЦЭМ!$D$39:$D$782,СВЦЭМ!$A$39:$A$782,$A130,СВЦЭМ!$B$39:$B$782,C$119)+'СЕТ СН'!$I$11+СВЦЭМ!$D$10+'СЕТ СН'!$I$6-'СЕТ СН'!$I$23</f>
        <v>2311.7522799799999</v>
      </c>
      <c r="D130" s="36">
        <f>SUMIFS(СВЦЭМ!$D$39:$D$782,СВЦЭМ!$A$39:$A$782,$A130,СВЦЭМ!$B$39:$B$782,D$119)+'СЕТ СН'!$I$11+СВЦЭМ!$D$10+'СЕТ СН'!$I$6-'СЕТ СН'!$I$23</f>
        <v>2381.5811230600002</v>
      </c>
      <c r="E130" s="36">
        <f>SUMIFS(СВЦЭМ!$D$39:$D$782,СВЦЭМ!$A$39:$A$782,$A130,СВЦЭМ!$B$39:$B$782,E$119)+'СЕТ СН'!$I$11+СВЦЭМ!$D$10+'СЕТ СН'!$I$6-'СЕТ СН'!$I$23</f>
        <v>2356.32247082</v>
      </c>
      <c r="F130" s="36">
        <f>SUMIFS(СВЦЭМ!$D$39:$D$782,СВЦЭМ!$A$39:$A$782,$A130,СВЦЭМ!$B$39:$B$782,F$119)+'СЕТ СН'!$I$11+СВЦЭМ!$D$10+'СЕТ СН'!$I$6-'СЕТ СН'!$I$23</f>
        <v>2356.09994392</v>
      </c>
      <c r="G130" s="36">
        <f>SUMIFS(СВЦЭМ!$D$39:$D$782,СВЦЭМ!$A$39:$A$782,$A130,СВЦЭМ!$B$39:$B$782,G$119)+'СЕТ СН'!$I$11+СВЦЭМ!$D$10+'СЕТ СН'!$I$6-'СЕТ СН'!$I$23</f>
        <v>2361.3778564699996</v>
      </c>
      <c r="H130" s="36">
        <f>SUMIFS(СВЦЭМ!$D$39:$D$782,СВЦЭМ!$A$39:$A$782,$A130,СВЦЭМ!$B$39:$B$782,H$119)+'СЕТ СН'!$I$11+СВЦЭМ!$D$10+'СЕТ СН'!$I$6-'СЕТ СН'!$I$23</f>
        <v>2413.1351184499999</v>
      </c>
      <c r="I130" s="36">
        <f>SUMIFS(СВЦЭМ!$D$39:$D$782,СВЦЭМ!$A$39:$A$782,$A130,СВЦЭМ!$B$39:$B$782,I$119)+'СЕТ СН'!$I$11+СВЦЭМ!$D$10+'СЕТ СН'!$I$6-'СЕТ СН'!$I$23</f>
        <v>2219.5448178300003</v>
      </c>
      <c r="J130" s="36">
        <f>SUMIFS(СВЦЭМ!$D$39:$D$782,СВЦЭМ!$A$39:$A$782,$A130,СВЦЭМ!$B$39:$B$782,J$119)+'СЕТ СН'!$I$11+СВЦЭМ!$D$10+'СЕТ СН'!$I$6-'СЕТ СН'!$I$23</f>
        <v>2106.7739103699996</v>
      </c>
      <c r="K130" s="36">
        <f>SUMIFS(СВЦЭМ!$D$39:$D$782,СВЦЭМ!$A$39:$A$782,$A130,СВЦЭМ!$B$39:$B$782,K$119)+'СЕТ СН'!$I$11+СВЦЭМ!$D$10+'СЕТ СН'!$I$6-'СЕТ СН'!$I$23</f>
        <v>2058.20691085</v>
      </c>
      <c r="L130" s="36">
        <f>SUMIFS(СВЦЭМ!$D$39:$D$782,СВЦЭМ!$A$39:$A$782,$A130,СВЦЭМ!$B$39:$B$782,L$119)+'СЕТ СН'!$I$11+СВЦЭМ!$D$10+'СЕТ СН'!$I$6-'СЕТ СН'!$I$23</f>
        <v>2014.1382952699998</v>
      </c>
      <c r="M130" s="36">
        <f>SUMIFS(СВЦЭМ!$D$39:$D$782,СВЦЭМ!$A$39:$A$782,$A130,СВЦЭМ!$B$39:$B$782,M$119)+'СЕТ СН'!$I$11+СВЦЭМ!$D$10+'СЕТ СН'!$I$6-'СЕТ СН'!$I$23</f>
        <v>2005.1243553299998</v>
      </c>
      <c r="N130" s="36">
        <f>SUMIFS(СВЦЭМ!$D$39:$D$782,СВЦЭМ!$A$39:$A$782,$A130,СВЦЭМ!$B$39:$B$782,N$119)+'СЕТ СН'!$I$11+СВЦЭМ!$D$10+'СЕТ СН'!$I$6-'СЕТ СН'!$I$23</f>
        <v>2005.04375166</v>
      </c>
      <c r="O130" s="36">
        <f>SUMIFS(СВЦЭМ!$D$39:$D$782,СВЦЭМ!$A$39:$A$782,$A130,СВЦЭМ!$B$39:$B$782,O$119)+'СЕТ СН'!$I$11+СВЦЭМ!$D$10+'СЕТ СН'!$I$6-'СЕТ СН'!$I$23</f>
        <v>1995.32061946</v>
      </c>
      <c r="P130" s="36">
        <f>SUMIFS(СВЦЭМ!$D$39:$D$782,СВЦЭМ!$A$39:$A$782,$A130,СВЦЭМ!$B$39:$B$782,P$119)+'СЕТ СН'!$I$11+СВЦЭМ!$D$10+'СЕТ СН'!$I$6-'СЕТ СН'!$I$23</f>
        <v>1990.2027845299999</v>
      </c>
      <c r="Q130" s="36">
        <f>SUMIFS(СВЦЭМ!$D$39:$D$782,СВЦЭМ!$A$39:$A$782,$A130,СВЦЭМ!$B$39:$B$782,Q$119)+'СЕТ СН'!$I$11+СВЦЭМ!$D$10+'СЕТ СН'!$I$6-'СЕТ СН'!$I$23</f>
        <v>1992.7386072199999</v>
      </c>
      <c r="R130" s="36">
        <f>SUMIFS(СВЦЭМ!$D$39:$D$782,СВЦЭМ!$A$39:$A$782,$A130,СВЦЭМ!$B$39:$B$782,R$119)+'СЕТ СН'!$I$11+СВЦЭМ!$D$10+'СЕТ СН'!$I$6-'СЕТ СН'!$I$23</f>
        <v>1997.0911532</v>
      </c>
      <c r="S130" s="36">
        <f>SUMIFS(СВЦЭМ!$D$39:$D$782,СВЦЭМ!$A$39:$A$782,$A130,СВЦЭМ!$B$39:$B$782,S$119)+'СЕТ СН'!$I$11+СВЦЭМ!$D$10+'СЕТ СН'!$I$6-'СЕТ СН'!$I$23</f>
        <v>1978.48351708</v>
      </c>
      <c r="T130" s="36">
        <f>SUMIFS(СВЦЭМ!$D$39:$D$782,СВЦЭМ!$A$39:$A$782,$A130,СВЦЭМ!$B$39:$B$782,T$119)+'СЕТ СН'!$I$11+СВЦЭМ!$D$10+'СЕТ СН'!$I$6-'СЕТ СН'!$I$23</f>
        <v>1974.42267722</v>
      </c>
      <c r="U130" s="36">
        <f>SUMIFS(СВЦЭМ!$D$39:$D$782,СВЦЭМ!$A$39:$A$782,$A130,СВЦЭМ!$B$39:$B$782,U$119)+'СЕТ СН'!$I$11+СВЦЭМ!$D$10+'СЕТ СН'!$I$6-'СЕТ СН'!$I$23</f>
        <v>1997.1817767999999</v>
      </c>
      <c r="V130" s="36">
        <f>SUMIFS(СВЦЭМ!$D$39:$D$782,СВЦЭМ!$A$39:$A$782,$A130,СВЦЭМ!$B$39:$B$782,V$119)+'СЕТ СН'!$I$11+СВЦЭМ!$D$10+'СЕТ СН'!$I$6-'СЕТ СН'!$I$23</f>
        <v>2018.10175706</v>
      </c>
      <c r="W130" s="36">
        <f>SUMIFS(СВЦЭМ!$D$39:$D$782,СВЦЭМ!$A$39:$A$782,$A130,СВЦЭМ!$B$39:$B$782,W$119)+'СЕТ СН'!$I$11+СВЦЭМ!$D$10+'СЕТ СН'!$I$6-'СЕТ СН'!$I$23</f>
        <v>1998.86255583</v>
      </c>
      <c r="X130" s="36">
        <f>SUMIFS(СВЦЭМ!$D$39:$D$782,СВЦЭМ!$A$39:$A$782,$A130,СВЦЭМ!$B$39:$B$782,X$119)+'СЕТ СН'!$I$11+СВЦЭМ!$D$10+'СЕТ СН'!$I$6-'СЕТ СН'!$I$23</f>
        <v>2042.2738728499999</v>
      </c>
      <c r="Y130" s="36">
        <f>SUMIFS(СВЦЭМ!$D$39:$D$782,СВЦЭМ!$A$39:$A$782,$A130,СВЦЭМ!$B$39:$B$782,Y$119)+'СЕТ СН'!$I$11+СВЦЭМ!$D$10+'СЕТ СН'!$I$6-'СЕТ СН'!$I$23</f>
        <v>2123.4659808799997</v>
      </c>
    </row>
    <row r="131" spans="1:25" ht="15.75" x14ac:dyDescent="0.2">
      <c r="A131" s="35">
        <f t="shared" si="3"/>
        <v>45119</v>
      </c>
      <c r="B131" s="36">
        <f>SUMIFS(СВЦЭМ!$D$39:$D$782,СВЦЭМ!$A$39:$A$782,$A131,СВЦЭМ!$B$39:$B$782,B$119)+'СЕТ СН'!$I$11+СВЦЭМ!$D$10+'СЕТ СН'!$I$6-'СЕТ СН'!$I$23</f>
        <v>2193.2544919900001</v>
      </c>
      <c r="C131" s="36">
        <f>SUMIFS(СВЦЭМ!$D$39:$D$782,СВЦЭМ!$A$39:$A$782,$A131,СВЦЭМ!$B$39:$B$782,C$119)+'СЕТ СН'!$I$11+СВЦЭМ!$D$10+'СЕТ СН'!$I$6-'СЕТ СН'!$I$23</f>
        <v>2239.9561460099999</v>
      </c>
      <c r="D131" s="36">
        <f>SUMIFS(СВЦЭМ!$D$39:$D$782,СВЦЭМ!$A$39:$A$782,$A131,СВЦЭМ!$B$39:$B$782,D$119)+'СЕТ СН'!$I$11+СВЦЭМ!$D$10+'СЕТ СН'!$I$6-'СЕТ СН'!$I$23</f>
        <v>2312.35569928</v>
      </c>
      <c r="E131" s="36">
        <f>SUMIFS(СВЦЭМ!$D$39:$D$782,СВЦЭМ!$A$39:$A$782,$A131,СВЦЭМ!$B$39:$B$782,E$119)+'СЕТ СН'!$I$11+СВЦЭМ!$D$10+'СЕТ СН'!$I$6-'СЕТ СН'!$I$23</f>
        <v>2373.2010073500001</v>
      </c>
      <c r="F131" s="36">
        <f>SUMIFS(СВЦЭМ!$D$39:$D$782,СВЦЭМ!$A$39:$A$782,$A131,СВЦЭМ!$B$39:$B$782,F$119)+'СЕТ СН'!$I$11+СВЦЭМ!$D$10+'СЕТ СН'!$I$6-'СЕТ СН'!$I$23</f>
        <v>2414.33016223</v>
      </c>
      <c r="G131" s="36">
        <f>SUMIFS(СВЦЭМ!$D$39:$D$782,СВЦЭМ!$A$39:$A$782,$A131,СВЦЭМ!$B$39:$B$782,G$119)+'СЕТ СН'!$I$11+СВЦЭМ!$D$10+'СЕТ СН'!$I$6-'СЕТ СН'!$I$23</f>
        <v>2386.8166595100001</v>
      </c>
      <c r="H131" s="36">
        <f>SUMIFS(СВЦЭМ!$D$39:$D$782,СВЦЭМ!$A$39:$A$782,$A131,СВЦЭМ!$B$39:$B$782,H$119)+'СЕТ СН'!$I$11+СВЦЭМ!$D$10+'СЕТ СН'!$I$6-'СЕТ СН'!$I$23</f>
        <v>2338.1146569100001</v>
      </c>
      <c r="I131" s="36">
        <f>SUMIFS(СВЦЭМ!$D$39:$D$782,СВЦЭМ!$A$39:$A$782,$A131,СВЦЭМ!$B$39:$B$782,I$119)+'СЕТ СН'!$I$11+СВЦЭМ!$D$10+'СЕТ СН'!$I$6-'СЕТ СН'!$I$23</f>
        <v>2141.7475196099999</v>
      </c>
      <c r="J131" s="36">
        <f>SUMIFS(СВЦЭМ!$D$39:$D$782,СВЦЭМ!$A$39:$A$782,$A131,СВЦЭМ!$B$39:$B$782,J$119)+'СЕТ СН'!$I$11+СВЦЭМ!$D$10+'СЕТ СН'!$I$6-'СЕТ СН'!$I$23</f>
        <v>2080.76780289</v>
      </c>
      <c r="K131" s="36">
        <f>SUMIFS(СВЦЭМ!$D$39:$D$782,СВЦЭМ!$A$39:$A$782,$A131,СВЦЭМ!$B$39:$B$782,K$119)+'СЕТ СН'!$I$11+СВЦЭМ!$D$10+'СЕТ СН'!$I$6-'СЕТ СН'!$I$23</f>
        <v>2010.6531367999999</v>
      </c>
      <c r="L131" s="36">
        <f>SUMIFS(СВЦЭМ!$D$39:$D$782,СВЦЭМ!$A$39:$A$782,$A131,СВЦЭМ!$B$39:$B$782,L$119)+'СЕТ СН'!$I$11+СВЦЭМ!$D$10+'СЕТ СН'!$I$6-'СЕТ СН'!$I$23</f>
        <v>2013.03488161</v>
      </c>
      <c r="M131" s="36">
        <f>SUMIFS(СВЦЭМ!$D$39:$D$782,СВЦЭМ!$A$39:$A$782,$A131,СВЦЭМ!$B$39:$B$782,M$119)+'СЕТ СН'!$I$11+СВЦЭМ!$D$10+'СЕТ СН'!$I$6-'СЕТ СН'!$I$23</f>
        <v>2038.53068493</v>
      </c>
      <c r="N131" s="36">
        <f>SUMIFS(СВЦЭМ!$D$39:$D$782,СВЦЭМ!$A$39:$A$782,$A131,СВЦЭМ!$B$39:$B$782,N$119)+'СЕТ СН'!$I$11+СВЦЭМ!$D$10+'СЕТ СН'!$I$6-'СЕТ СН'!$I$23</f>
        <v>2051.4936285100002</v>
      </c>
      <c r="O131" s="36">
        <f>SUMIFS(СВЦЭМ!$D$39:$D$782,СВЦЭМ!$A$39:$A$782,$A131,СВЦЭМ!$B$39:$B$782,O$119)+'СЕТ СН'!$I$11+СВЦЭМ!$D$10+'СЕТ СН'!$I$6-'СЕТ СН'!$I$23</f>
        <v>2046.65615843</v>
      </c>
      <c r="P131" s="36">
        <f>SUMIFS(СВЦЭМ!$D$39:$D$782,СВЦЭМ!$A$39:$A$782,$A131,СВЦЭМ!$B$39:$B$782,P$119)+'СЕТ СН'!$I$11+СВЦЭМ!$D$10+'СЕТ СН'!$I$6-'СЕТ СН'!$I$23</f>
        <v>2039.3895749999999</v>
      </c>
      <c r="Q131" s="36">
        <f>SUMIFS(СВЦЭМ!$D$39:$D$782,СВЦЭМ!$A$39:$A$782,$A131,СВЦЭМ!$B$39:$B$782,Q$119)+'СЕТ СН'!$I$11+СВЦЭМ!$D$10+'СЕТ СН'!$I$6-'СЕТ СН'!$I$23</f>
        <v>2036.51089028</v>
      </c>
      <c r="R131" s="36">
        <f>SUMIFS(СВЦЭМ!$D$39:$D$782,СВЦЭМ!$A$39:$A$782,$A131,СВЦЭМ!$B$39:$B$782,R$119)+'СЕТ СН'!$I$11+СВЦЭМ!$D$10+'СЕТ СН'!$I$6-'СЕТ СН'!$I$23</f>
        <v>2038.1725502299998</v>
      </c>
      <c r="S131" s="36">
        <f>SUMIFS(СВЦЭМ!$D$39:$D$782,СВЦЭМ!$A$39:$A$782,$A131,СВЦЭМ!$B$39:$B$782,S$119)+'СЕТ СН'!$I$11+СВЦЭМ!$D$10+'СЕТ СН'!$I$6-'СЕТ СН'!$I$23</f>
        <v>2034.2004823099999</v>
      </c>
      <c r="T131" s="36">
        <f>SUMIFS(СВЦЭМ!$D$39:$D$782,СВЦЭМ!$A$39:$A$782,$A131,СВЦЭМ!$B$39:$B$782,T$119)+'СЕТ СН'!$I$11+СВЦЭМ!$D$10+'СЕТ СН'!$I$6-'СЕТ СН'!$I$23</f>
        <v>2026.54265556</v>
      </c>
      <c r="U131" s="36">
        <f>SUMIFS(СВЦЭМ!$D$39:$D$782,СВЦЭМ!$A$39:$A$782,$A131,СВЦЭМ!$B$39:$B$782,U$119)+'СЕТ СН'!$I$11+СВЦЭМ!$D$10+'СЕТ СН'!$I$6-'СЕТ СН'!$I$23</f>
        <v>2036.8239304700001</v>
      </c>
      <c r="V131" s="36">
        <f>SUMIFS(СВЦЭМ!$D$39:$D$782,СВЦЭМ!$A$39:$A$782,$A131,СВЦЭМ!$B$39:$B$782,V$119)+'СЕТ СН'!$I$11+СВЦЭМ!$D$10+'СЕТ СН'!$I$6-'СЕТ СН'!$I$23</f>
        <v>2043.4702733499998</v>
      </c>
      <c r="W131" s="36">
        <f>SUMIFS(СВЦЭМ!$D$39:$D$782,СВЦЭМ!$A$39:$A$782,$A131,СВЦЭМ!$B$39:$B$782,W$119)+'СЕТ СН'!$I$11+СВЦЭМ!$D$10+'СЕТ СН'!$I$6-'СЕТ СН'!$I$23</f>
        <v>2010.45441583</v>
      </c>
      <c r="X131" s="36">
        <f>SUMIFS(СВЦЭМ!$D$39:$D$782,СВЦЭМ!$A$39:$A$782,$A131,СВЦЭМ!$B$39:$B$782,X$119)+'СЕТ СН'!$I$11+СВЦЭМ!$D$10+'СЕТ СН'!$I$6-'СЕТ СН'!$I$23</f>
        <v>2061.8200329399997</v>
      </c>
      <c r="Y131" s="36">
        <f>SUMIFS(СВЦЭМ!$D$39:$D$782,СВЦЭМ!$A$39:$A$782,$A131,СВЦЭМ!$B$39:$B$782,Y$119)+'СЕТ СН'!$I$11+СВЦЭМ!$D$10+'СЕТ СН'!$I$6-'СЕТ СН'!$I$23</f>
        <v>2110.2497525500003</v>
      </c>
    </row>
    <row r="132" spans="1:25" ht="15.75" x14ac:dyDescent="0.2">
      <c r="A132" s="35">
        <f t="shared" si="3"/>
        <v>45120</v>
      </c>
      <c r="B132" s="36">
        <f>SUMIFS(СВЦЭМ!$D$39:$D$782,СВЦЭМ!$A$39:$A$782,$A132,СВЦЭМ!$B$39:$B$782,B$119)+'СЕТ СН'!$I$11+СВЦЭМ!$D$10+'СЕТ СН'!$I$6-'СЕТ СН'!$I$23</f>
        <v>2171.8249719799996</v>
      </c>
      <c r="C132" s="36">
        <f>SUMIFS(СВЦЭМ!$D$39:$D$782,СВЦЭМ!$A$39:$A$782,$A132,СВЦЭМ!$B$39:$B$782,C$119)+'СЕТ СН'!$I$11+СВЦЭМ!$D$10+'СЕТ СН'!$I$6-'СЕТ СН'!$I$23</f>
        <v>2234.89353046</v>
      </c>
      <c r="D132" s="36">
        <f>SUMIFS(СВЦЭМ!$D$39:$D$782,СВЦЭМ!$A$39:$A$782,$A132,СВЦЭМ!$B$39:$B$782,D$119)+'СЕТ СН'!$I$11+СВЦЭМ!$D$10+'СЕТ СН'!$I$6-'СЕТ СН'!$I$23</f>
        <v>2373.1835895100003</v>
      </c>
      <c r="E132" s="36">
        <f>SUMIFS(СВЦЭМ!$D$39:$D$782,СВЦЭМ!$A$39:$A$782,$A132,СВЦЭМ!$B$39:$B$782,E$119)+'СЕТ СН'!$I$11+СВЦЭМ!$D$10+'СЕТ СН'!$I$6-'СЕТ СН'!$I$23</f>
        <v>2434.1888451200002</v>
      </c>
      <c r="F132" s="36">
        <f>SUMIFS(СВЦЭМ!$D$39:$D$782,СВЦЭМ!$A$39:$A$782,$A132,СВЦЭМ!$B$39:$B$782,F$119)+'СЕТ СН'!$I$11+СВЦЭМ!$D$10+'СЕТ СН'!$I$6-'СЕТ СН'!$I$23</f>
        <v>2442.7843173900001</v>
      </c>
      <c r="G132" s="36">
        <f>SUMIFS(СВЦЭМ!$D$39:$D$782,СВЦЭМ!$A$39:$A$782,$A132,СВЦЭМ!$B$39:$B$782,G$119)+'СЕТ СН'!$I$11+СВЦЭМ!$D$10+'СЕТ СН'!$I$6-'СЕТ СН'!$I$23</f>
        <v>2426.8860141799996</v>
      </c>
      <c r="H132" s="36">
        <f>SUMIFS(СВЦЭМ!$D$39:$D$782,СВЦЭМ!$A$39:$A$782,$A132,СВЦЭМ!$B$39:$B$782,H$119)+'СЕТ СН'!$I$11+СВЦЭМ!$D$10+'СЕТ СН'!$I$6-'СЕТ СН'!$I$23</f>
        <v>2362.03567385</v>
      </c>
      <c r="I132" s="36">
        <f>SUMIFS(СВЦЭМ!$D$39:$D$782,СВЦЭМ!$A$39:$A$782,$A132,СВЦЭМ!$B$39:$B$782,I$119)+'СЕТ СН'!$I$11+СВЦЭМ!$D$10+'СЕТ СН'!$I$6-'СЕТ СН'!$I$23</f>
        <v>2162.50213244</v>
      </c>
      <c r="J132" s="36">
        <f>SUMIFS(СВЦЭМ!$D$39:$D$782,СВЦЭМ!$A$39:$A$782,$A132,СВЦЭМ!$B$39:$B$782,J$119)+'СЕТ СН'!$I$11+СВЦЭМ!$D$10+'СЕТ СН'!$I$6-'СЕТ СН'!$I$23</f>
        <v>2060.6922285599999</v>
      </c>
      <c r="K132" s="36">
        <f>SUMIFS(СВЦЭМ!$D$39:$D$782,СВЦЭМ!$A$39:$A$782,$A132,СВЦЭМ!$B$39:$B$782,K$119)+'СЕТ СН'!$I$11+СВЦЭМ!$D$10+'СЕТ СН'!$I$6-'СЕТ СН'!$I$23</f>
        <v>2023.2995076</v>
      </c>
      <c r="L132" s="36">
        <f>SUMIFS(СВЦЭМ!$D$39:$D$782,СВЦЭМ!$A$39:$A$782,$A132,СВЦЭМ!$B$39:$B$782,L$119)+'СЕТ СН'!$I$11+СВЦЭМ!$D$10+'СЕТ СН'!$I$6-'СЕТ СН'!$I$23</f>
        <v>1990.81036414</v>
      </c>
      <c r="M132" s="36">
        <f>SUMIFS(СВЦЭМ!$D$39:$D$782,СВЦЭМ!$A$39:$A$782,$A132,СВЦЭМ!$B$39:$B$782,M$119)+'СЕТ СН'!$I$11+СВЦЭМ!$D$10+'СЕТ СН'!$I$6-'СЕТ СН'!$I$23</f>
        <v>1989.5646376299999</v>
      </c>
      <c r="N132" s="36">
        <f>SUMIFS(СВЦЭМ!$D$39:$D$782,СВЦЭМ!$A$39:$A$782,$A132,СВЦЭМ!$B$39:$B$782,N$119)+'СЕТ СН'!$I$11+СВЦЭМ!$D$10+'СЕТ СН'!$I$6-'СЕТ СН'!$I$23</f>
        <v>1987.9264137299999</v>
      </c>
      <c r="O132" s="36">
        <f>SUMIFS(СВЦЭМ!$D$39:$D$782,СВЦЭМ!$A$39:$A$782,$A132,СВЦЭМ!$B$39:$B$782,O$119)+'СЕТ СН'!$I$11+СВЦЭМ!$D$10+'СЕТ СН'!$I$6-'СЕТ СН'!$I$23</f>
        <v>1986.2497980799999</v>
      </c>
      <c r="P132" s="36">
        <f>SUMIFS(СВЦЭМ!$D$39:$D$782,СВЦЭМ!$A$39:$A$782,$A132,СВЦЭМ!$B$39:$B$782,P$119)+'СЕТ СН'!$I$11+СВЦЭМ!$D$10+'СЕТ СН'!$I$6-'СЕТ СН'!$I$23</f>
        <v>1998.14096144</v>
      </c>
      <c r="Q132" s="36">
        <f>SUMIFS(СВЦЭМ!$D$39:$D$782,СВЦЭМ!$A$39:$A$782,$A132,СВЦЭМ!$B$39:$B$782,Q$119)+'СЕТ СН'!$I$11+СВЦЭМ!$D$10+'СЕТ СН'!$I$6-'СЕТ СН'!$I$23</f>
        <v>1999.79512428</v>
      </c>
      <c r="R132" s="36">
        <f>SUMIFS(СВЦЭМ!$D$39:$D$782,СВЦЭМ!$A$39:$A$782,$A132,СВЦЭМ!$B$39:$B$782,R$119)+'СЕТ СН'!$I$11+СВЦЭМ!$D$10+'СЕТ СН'!$I$6-'СЕТ СН'!$I$23</f>
        <v>2008.31650418</v>
      </c>
      <c r="S132" s="36">
        <f>SUMIFS(СВЦЭМ!$D$39:$D$782,СВЦЭМ!$A$39:$A$782,$A132,СВЦЭМ!$B$39:$B$782,S$119)+'СЕТ СН'!$I$11+СВЦЭМ!$D$10+'СЕТ СН'!$I$6-'СЕТ СН'!$I$23</f>
        <v>2007.1145397400001</v>
      </c>
      <c r="T132" s="36">
        <f>SUMIFS(СВЦЭМ!$D$39:$D$782,СВЦЭМ!$A$39:$A$782,$A132,СВЦЭМ!$B$39:$B$782,T$119)+'СЕТ СН'!$I$11+СВЦЭМ!$D$10+'СЕТ СН'!$I$6-'СЕТ СН'!$I$23</f>
        <v>1994.5958833899999</v>
      </c>
      <c r="U132" s="36">
        <f>SUMIFS(СВЦЭМ!$D$39:$D$782,СВЦЭМ!$A$39:$A$782,$A132,СВЦЭМ!$B$39:$B$782,U$119)+'СЕТ СН'!$I$11+СВЦЭМ!$D$10+'СЕТ СН'!$I$6-'СЕТ СН'!$I$23</f>
        <v>2012.02966047</v>
      </c>
      <c r="V132" s="36">
        <f>SUMIFS(СВЦЭМ!$D$39:$D$782,СВЦЭМ!$A$39:$A$782,$A132,СВЦЭМ!$B$39:$B$782,V$119)+'СЕТ СН'!$I$11+СВЦЭМ!$D$10+'СЕТ СН'!$I$6-'СЕТ СН'!$I$23</f>
        <v>2021.4565625299999</v>
      </c>
      <c r="W132" s="36">
        <f>SUMIFS(СВЦЭМ!$D$39:$D$782,СВЦЭМ!$A$39:$A$782,$A132,СВЦЭМ!$B$39:$B$782,W$119)+'СЕТ СН'!$I$11+СВЦЭМ!$D$10+'СЕТ СН'!$I$6-'СЕТ СН'!$I$23</f>
        <v>2010.5004672299999</v>
      </c>
      <c r="X132" s="36">
        <f>SUMIFS(СВЦЭМ!$D$39:$D$782,СВЦЭМ!$A$39:$A$782,$A132,СВЦЭМ!$B$39:$B$782,X$119)+'СЕТ СН'!$I$11+СВЦЭМ!$D$10+'СЕТ СН'!$I$6-'СЕТ СН'!$I$23</f>
        <v>2049.7040294399999</v>
      </c>
      <c r="Y132" s="36">
        <f>SUMIFS(СВЦЭМ!$D$39:$D$782,СВЦЭМ!$A$39:$A$782,$A132,СВЦЭМ!$B$39:$B$782,Y$119)+'СЕТ СН'!$I$11+СВЦЭМ!$D$10+'СЕТ СН'!$I$6-'СЕТ СН'!$I$23</f>
        <v>2155.1906963599999</v>
      </c>
    </row>
    <row r="133" spans="1:25" ht="15.75" x14ac:dyDescent="0.2">
      <c r="A133" s="35">
        <f t="shared" si="3"/>
        <v>45121</v>
      </c>
      <c r="B133" s="36">
        <f>SUMIFS(СВЦЭМ!$D$39:$D$782,СВЦЭМ!$A$39:$A$782,$A133,СВЦЭМ!$B$39:$B$782,B$119)+'СЕТ СН'!$I$11+СВЦЭМ!$D$10+'СЕТ СН'!$I$6-'СЕТ СН'!$I$23</f>
        <v>2068.88893534</v>
      </c>
      <c r="C133" s="36">
        <f>SUMIFS(СВЦЭМ!$D$39:$D$782,СВЦЭМ!$A$39:$A$782,$A133,СВЦЭМ!$B$39:$B$782,C$119)+'СЕТ СН'!$I$11+СВЦЭМ!$D$10+'СЕТ СН'!$I$6-'СЕТ СН'!$I$23</f>
        <v>2168.4771663500001</v>
      </c>
      <c r="D133" s="36">
        <f>SUMIFS(СВЦЭМ!$D$39:$D$782,СВЦЭМ!$A$39:$A$782,$A133,СВЦЭМ!$B$39:$B$782,D$119)+'СЕТ СН'!$I$11+СВЦЭМ!$D$10+'СЕТ СН'!$I$6-'СЕТ СН'!$I$23</f>
        <v>2214.47518335</v>
      </c>
      <c r="E133" s="36">
        <f>SUMIFS(СВЦЭМ!$D$39:$D$782,СВЦЭМ!$A$39:$A$782,$A133,СВЦЭМ!$B$39:$B$782,E$119)+'СЕТ СН'!$I$11+СВЦЭМ!$D$10+'СЕТ СН'!$I$6-'СЕТ СН'!$I$23</f>
        <v>2281.02195166</v>
      </c>
      <c r="F133" s="36">
        <f>SUMIFS(СВЦЭМ!$D$39:$D$782,СВЦЭМ!$A$39:$A$782,$A133,СВЦЭМ!$B$39:$B$782,F$119)+'СЕТ СН'!$I$11+СВЦЭМ!$D$10+'СЕТ СН'!$I$6-'СЕТ СН'!$I$23</f>
        <v>2308.4128636400001</v>
      </c>
      <c r="G133" s="36">
        <f>SUMIFS(СВЦЭМ!$D$39:$D$782,СВЦЭМ!$A$39:$A$782,$A133,СВЦЭМ!$B$39:$B$782,G$119)+'СЕТ СН'!$I$11+СВЦЭМ!$D$10+'СЕТ СН'!$I$6-'СЕТ СН'!$I$23</f>
        <v>2331.9042655100002</v>
      </c>
      <c r="H133" s="36">
        <f>SUMIFS(СВЦЭМ!$D$39:$D$782,СВЦЭМ!$A$39:$A$782,$A133,СВЦЭМ!$B$39:$B$782,H$119)+'СЕТ СН'!$I$11+СВЦЭМ!$D$10+'СЕТ СН'!$I$6-'СЕТ СН'!$I$23</f>
        <v>2337.61010751</v>
      </c>
      <c r="I133" s="36">
        <f>SUMIFS(СВЦЭМ!$D$39:$D$782,СВЦЭМ!$A$39:$A$782,$A133,СВЦЭМ!$B$39:$B$782,I$119)+'СЕТ СН'!$I$11+СВЦЭМ!$D$10+'СЕТ СН'!$I$6-'СЕТ СН'!$I$23</f>
        <v>2134.2676551599998</v>
      </c>
      <c r="J133" s="36">
        <f>SUMIFS(СВЦЭМ!$D$39:$D$782,СВЦЭМ!$A$39:$A$782,$A133,СВЦЭМ!$B$39:$B$782,J$119)+'СЕТ СН'!$I$11+СВЦЭМ!$D$10+'СЕТ СН'!$I$6-'СЕТ СН'!$I$23</f>
        <v>2026.8887012</v>
      </c>
      <c r="K133" s="36">
        <f>SUMIFS(СВЦЭМ!$D$39:$D$782,СВЦЭМ!$A$39:$A$782,$A133,СВЦЭМ!$B$39:$B$782,K$119)+'СЕТ СН'!$I$11+СВЦЭМ!$D$10+'СЕТ СН'!$I$6-'СЕТ СН'!$I$23</f>
        <v>1999.2539106300001</v>
      </c>
      <c r="L133" s="36">
        <f>SUMIFS(СВЦЭМ!$D$39:$D$782,СВЦЭМ!$A$39:$A$782,$A133,СВЦЭМ!$B$39:$B$782,L$119)+'СЕТ СН'!$I$11+СВЦЭМ!$D$10+'СЕТ СН'!$I$6-'СЕТ СН'!$I$23</f>
        <v>1963.2035957799999</v>
      </c>
      <c r="M133" s="36">
        <f>SUMIFS(СВЦЭМ!$D$39:$D$782,СВЦЭМ!$A$39:$A$782,$A133,СВЦЭМ!$B$39:$B$782,M$119)+'СЕТ СН'!$I$11+СВЦЭМ!$D$10+'СЕТ СН'!$I$6-'СЕТ СН'!$I$23</f>
        <v>1990.53650208</v>
      </c>
      <c r="N133" s="36">
        <f>SUMIFS(СВЦЭМ!$D$39:$D$782,СВЦЭМ!$A$39:$A$782,$A133,СВЦЭМ!$B$39:$B$782,N$119)+'СЕТ СН'!$I$11+СВЦЭМ!$D$10+'СЕТ СН'!$I$6-'СЕТ СН'!$I$23</f>
        <v>2024.0672924099999</v>
      </c>
      <c r="O133" s="36">
        <f>SUMIFS(СВЦЭМ!$D$39:$D$782,СВЦЭМ!$A$39:$A$782,$A133,СВЦЭМ!$B$39:$B$782,O$119)+'СЕТ СН'!$I$11+СВЦЭМ!$D$10+'СЕТ СН'!$I$6-'СЕТ СН'!$I$23</f>
        <v>2028.5555243199999</v>
      </c>
      <c r="P133" s="36">
        <f>SUMIFS(СВЦЭМ!$D$39:$D$782,СВЦЭМ!$A$39:$A$782,$A133,СВЦЭМ!$B$39:$B$782,P$119)+'СЕТ СН'!$I$11+СВЦЭМ!$D$10+'СЕТ СН'!$I$6-'СЕТ СН'!$I$23</f>
        <v>1988.5341528899999</v>
      </c>
      <c r="Q133" s="36">
        <f>SUMIFS(СВЦЭМ!$D$39:$D$782,СВЦЭМ!$A$39:$A$782,$A133,СВЦЭМ!$B$39:$B$782,Q$119)+'СЕТ СН'!$I$11+СВЦЭМ!$D$10+'СЕТ СН'!$I$6-'СЕТ СН'!$I$23</f>
        <v>1921.82228356</v>
      </c>
      <c r="R133" s="36">
        <f>SUMIFS(СВЦЭМ!$D$39:$D$782,СВЦЭМ!$A$39:$A$782,$A133,СВЦЭМ!$B$39:$B$782,R$119)+'СЕТ СН'!$I$11+СВЦЭМ!$D$10+'СЕТ СН'!$I$6-'СЕТ СН'!$I$23</f>
        <v>1919.6577665899999</v>
      </c>
      <c r="S133" s="36">
        <f>SUMIFS(СВЦЭМ!$D$39:$D$782,СВЦЭМ!$A$39:$A$782,$A133,СВЦЭМ!$B$39:$B$782,S$119)+'СЕТ СН'!$I$11+СВЦЭМ!$D$10+'СЕТ СН'!$I$6-'СЕТ СН'!$I$23</f>
        <v>1918.28079342</v>
      </c>
      <c r="T133" s="36">
        <f>SUMIFS(СВЦЭМ!$D$39:$D$782,СВЦЭМ!$A$39:$A$782,$A133,СВЦЭМ!$B$39:$B$782,T$119)+'СЕТ СН'!$I$11+СВЦЭМ!$D$10+'СЕТ СН'!$I$6-'СЕТ СН'!$I$23</f>
        <v>1952.5987671599999</v>
      </c>
      <c r="U133" s="36">
        <f>SUMIFS(СВЦЭМ!$D$39:$D$782,СВЦЭМ!$A$39:$A$782,$A133,СВЦЭМ!$B$39:$B$782,U$119)+'СЕТ СН'!$I$11+СВЦЭМ!$D$10+'СЕТ СН'!$I$6-'СЕТ СН'!$I$23</f>
        <v>1952.71843281</v>
      </c>
      <c r="V133" s="36">
        <f>SUMIFS(СВЦЭМ!$D$39:$D$782,СВЦЭМ!$A$39:$A$782,$A133,СВЦЭМ!$B$39:$B$782,V$119)+'СЕТ СН'!$I$11+СВЦЭМ!$D$10+'СЕТ СН'!$I$6-'СЕТ СН'!$I$23</f>
        <v>1973.6859497799999</v>
      </c>
      <c r="W133" s="36">
        <f>SUMIFS(СВЦЭМ!$D$39:$D$782,СВЦЭМ!$A$39:$A$782,$A133,СВЦЭМ!$B$39:$B$782,W$119)+'СЕТ СН'!$I$11+СВЦЭМ!$D$10+'СЕТ СН'!$I$6-'СЕТ СН'!$I$23</f>
        <v>1946.91948819</v>
      </c>
      <c r="X133" s="36">
        <f>SUMIFS(СВЦЭМ!$D$39:$D$782,СВЦЭМ!$A$39:$A$782,$A133,СВЦЭМ!$B$39:$B$782,X$119)+'СЕТ СН'!$I$11+СВЦЭМ!$D$10+'СЕТ СН'!$I$6-'СЕТ СН'!$I$23</f>
        <v>1984.1996870200001</v>
      </c>
      <c r="Y133" s="36">
        <f>SUMIFS(СВЦЭМ!$D$39:$D$782,СВЦЭМ!$A$39:$A$782,$A133,СВЦЭМ!$B$39:$B$782,Y$119)+'СЕТ СН'!$I$11+СВЦЭМ!$D$10+'СЕТ СН'!$I$6-'СЕТ СН'!$I$23</f>
        <v>2103.2939291399998</v>
      </c>
    </row>
    <row r="134" spans="1:25" ht="15.75" x14ac:dyDescent="0.2">
      <c r="A134" s="35">
        <f t="shared" si="3"/>
        <v>45122</v>
      </c>
      <c r="B134" s="36">
        <f>SUMIFS(СВЦЭМ!$D$39:$D$782,СВЦЭМ!$A$39:$A$782,$A134,СВЦЭМ!$B$39:$B$782,B$119)+'СЕТ СН'!$I$11+СВЦЭМ!$D$10+'СЕТ СН'!$I$6-'СЕТ СН'!$I$23</f>
        <v>2099.6685024399999</v>
      </c>
      <c r="C134" s="36">
        <f>SUMIFS(СВЦЭМ!$D$39:$D$782,СВЦЭМ!$A$39:$A$782,$A134,СВЦЭМ!$B$39:$B$782,C$119)+'СЕТ СН'!$I$11+СВЦЭМ!$D$10+'СЕТ СН'!$I$6-'СЕТ СН'!$I$23</f>
        <v>2209.1600653300002</v>
      </c>
      <c r="D134" s="36">
        <f>SUMIFS(СВЦЭМ!$D$39:$D$782,СВЦЭМ!$A$39:$A$782,$A134,СВЦЭМ!$B$39:$B$782,D$119)+'СЕТ СН'!$I$11+СВЦЭМ!$D$10+'СЕТ СН'!$I$6-'СЕТ СН'!$I$23</f>
        <v>2357.5688638800002</v>
      </c>
      <c r="E134" s="36">
        <f>SUMIFS(СВЦЭМ!$D$39:$D$782,СВЦЭМ!$A$39:$A$782,$A134,СВЦЭМ!$B$39:$B$782,E$119)+'СЕТ СН'!$I$11+СВЦЭМ!$D$10+'СЕТ СН'!$I$6-'СЕТ СН'!$I$23</f>
        <v>2392.49372769</v>
      </c>
      <c r="F134" s="36">
        <f>SUMIFS(СВЦЭМ!$D$39:$D$782,СВЦЭМ!$A$39:$A$782,$A134,СВЦЭМ!$B$39:$B$782,F$119)+'СЕТ СН'!$I$11+СВЦЭМ!$D$10+'СЕТ СН'!$I$6-'СЕТ СН'!$I$23</f>
        <v>2390.0597869499998</v>
      </c>
      <c r="G134" s="36">
        <f>SUMIFS(СВЦЭМ!$D$39:$D$782,СВЦЭМ!$A$39:$A$782,$A134,СВЦЭМ!$B$39:$B$782,G$119)+'СЕТ СН'!$I$11+СВЦЭМ!$D$10+'СЕТ СН'!$I$6-'СЕТ СН'!$I$23</f>
        <v>2391.22695922</v>
      </c>
      <c r="H134" s="36">
        <f>SUMIFS(СВЦЭМ!$D$39:$D$782,СВЦЭМ!$A$39:$A$782,$A134,СВЦЭМ!$B$39:$B$782,H$119)+'СЕТ СН'!$I$11+СВЦЭМ!$D$10+'СЕТ СН'!$I$6-'СЕТ СН'!$I$23</f>
        <v>2385.0148119599999</v>
      </c>
      <c r="I134" s="36">
        <f>SUMIFS(СВЦЭМ!$D$39:$D$782,СВЦЭМ!$A$39:$A$782,$A134,СВЦЭМ!$B$39:$B$782,I$119)+'СЕТ СН'!$I$11+СВЦЭМ!$D$10+'СЕТ СН'!$I$6-'СЕТ СН'!$I$23</f>
        <v>2190.30694412</v>
      </c>
      <c r="J134" s="36">
        <f>SUMIFS(СВЦЭМ!$D$39:$D$782,СВЦЭМ!$A$39:$A$782,$A134,СВЦЭМ!$B$39:$B$782,J$119)+'СЕТ СН'!$I$11+СВЦЭМ!$D$10+'СЕТ СН'!$I$6-'СЕТ СН'!$I$23</f>
        <v>2087.20059773</v>
      </c>
      <c r="K134" s="36">
        <f>SUMIFS(СВЦЭМ!$D$39:$D$782,СВЦЭМ!$A$39:$A$782,$A134,СВЦЭМ!$B$39:$B$782,K$119)+'СЕТ СН'!$I$11+СВЦЭМ!$D$10+'СЕТ СН'!$I$6-'СЕТ СН'!$I$23</f>
        <v>2001.2340102399999</v>
      </c>
      <c r="L134" s="36">
        <f>SUMIFS(СВЦЭМ!$D$39:$D$782,СВЦЭМ!$A$39:$A$782,$A134,СВЦЭМ!$B$39:$B$782,L$119)+'СЕТ СН'!$I$11+СВЦЭМ!$D$10+'СЕТ СН'!$I$6-'СЕТ СН'!$I$23</f>
        <v>1946.26948511</v>
      </c>
      <c r="M134" s="36">
        <f>SUMIFS(СВЦЭМ!$D$39:$D$782,СВЦЭМ!$A$39:$A$782,$A134,СВЦЭМ!$B$39:$B$782,M$119)+'СЕТ СН'!$I$11+СВЦЭМ!$D$10+'СЕТ СН'!$I$6-'СЕТ СН'!$I$23</f>
        <v>1911.0161461499999</v>
      </c>
      <c r="N134" s="36">
        <f>SUMIFS(СВЦЭМ!$D$39:$D$782,СВЦЭМ!$A$39:$A$782,$A134,СВЦЭМ!$B$39:$B$782,N$119)+'СЕТ СН'!$I$11+СВЦЭМ!$D$10+'СЕТ СН'!$I$6-'СЕТ СН'!$I$23</f>
        <v>1903.7683930999999</v>
      </c>
      <c r="O134" s="36">
        <f>SUMIFS(СВЦЭМ!$D$39:$D$782,СВЦЭМ!$A$39:$A$782,$A134,СВЦЭМ!$B$39:$B$782,O$119)+'СЕТ СН'!$I$11+СВЦЭМ!$D$10+'СЕТ СН'!$I$6-'СЕТ СН'!$I$23</f>
        <v>1868.8967711999999</v>
      </c>
      <c r="P134" s="36">
        <f>SUMIFS(СВЦЭМ!$D$39:$D$782,СВЦЭМ!$A$39:$A$782,$A134,СВЦЭМ!$B$39:$B$782,P$119)+'СЕТ СН'!$I$11+СВЦЭМ!$D$10+'СЕТ СН'!$I$6-'СЕТ СН'!$I$23</f>
        <v>1701.85339989</v>
      </c>
      <c r="Q134" s="36">
        <f>SUMIFS(СВЦЭМ!$D$39:$D$782,СВЦЭМ!$A$39:$A$782,$A134,СВЦЭМ!$B$39:$B$782,Q$119)+'СЕТ СН'!$I$11+СВЦЭМ!$D$10+'СЕТ СН'!$I$6-'СЕТ СН'!$I$23</f>
        <v>1673.81582596</v>
      </c>
      <c r="R134" s="36">
        <f>SUMIFS(СВЦЭМ!$D$39:$D$782,СВЦЭМ!$A$39:$A$782,$A134,СВЦЭМ!$B$39:$B$782,R$119)+'СЕТ СН'!$I$11+СВЦЭМ!$D$10+'СЕТ СН'!$I$6-'СЕТ СН'!$I$23</f>
        <v>1666.554089</v>
      </c>
      <c r="S134" s="36">
        <f>SUMIFS(СВЦЭМ!$D$39:$D$782,СВЦЭМ!$A$39:$A$782,$A134,СВЦЭМ!$B$39:$B$782,S$119)+'СЕТ СН'!$I$11+СВЦЭМ!$D$10+'СЕТ СН'!$I$6-'СЕТ СН'!$I$23</f>
        <v>1667.1611533999999</v>
      </c>
      <c r="T134" s="36">
        <f>SUMIFS(СВЦЭМ!$D$39:$D$782,СВЦЭМ!$A$39:$A$782,$A134,СВЦЭМ!$B$39:$B$782,T$119)+'СЕТ СН'!$I$11+СВЦЭМ!$D$10+'СЕТ СН'!$I$6-'СЕТ СН'!$I$23</f>
        <v>1698.5128365799999</v>
      </c>
      <c r="U134" s="36">
        <f>SUMIFS(СВЦЭМ!$D$39:$D$782,СВЦЭМ!$A$39:$A$782,$A134,СВЦЭМ!$B$39:$B$782,U$119)+'СЕТ СН'!$I$11+СВЦЭМ!$D$10+'СЕТ СН'!$I$6-'СЕТ СН'!$I$23</f>
        <v>1764.8599005799999</v>
      </c>
      <c r="V134" s="36">
        <f>SUMIFS(СВЦЭМ!$D$39:$D$782,СВЦЭМ!$A$39:$A$782,$A134,СВЦЭМ!$B$39:$B$782,V$119)+'СЕТ СН'!$I$11+СВЦЭМ!$D$10+'СЕТ СН'!$I$6-'СЕТ СН'!$I$23</f>
        <v>1954.2036381599999</v>
      </c>
      <c r="W134" s="36">
        <f>SUMIFS(СВЦЭМ!$D$39:$D$782,СВЦЭМ!$A$39:$A$782,$A134,СВЦЭМ!$B$39:$B$782,W$119)+'СЕТ СН'!$I$11+СВЦЭМ!$D$10+'СЕТ СН'!$I$6-'СЕТ СН'!$I$23</f>
        <v>1929.67715262</v>
      </c>
      <c r="X134" s="36">
        <f>SUMIFS(СВЦЭМ!$D$39:$D$782,СВЦЭМ!$A$39:$A$782,$A134,СВЦЭМ!$B$39:$B$782,X$119)+'СЕТ СН'!$I$11+СВЦЭМ!$D$10+'СЕТ СН'!$I$6-'СЕТ СН'!$I$23</f>
        <v>1967.8448075700001</v>
      </c>
      <c r="Y134" s="36">
        <f>SUMIFS(СВЦЭМ!$D$39:$D$782,СВЦЭМ!$A$39:$A$782,$A134,СВЦЭМ!$B$39:$B$782,Y$119)+'СЕТ СН'!$I$11+СВЦЭМ!$D$10+'СЕТ СН'!$I$6-'СЕТ СН'!$I$23</f>
        <v>2042.4174386899999</v>
      </c>
    </row>
    <row r="135" spans="1:25" ht="15.75" x14ac:dyDescent="0.2">
      <c r="A135" s="35">
        <f t="shared" si="3"/>
        <v>45123</v>
      </c>
      <c r="B135" s="36">
        <f>SUMIFS(СВЦЭМ!$D$39:$D$782,СВЦЭМ!$A$39:$A$782,$A135,СВЦЭМ!$B$39:$B$782,B$119)+'СЕТ СН'!$I$11+СВЦЭМ!$D$10+'СЕТ СН'!$I$6-'СЕТ СН'!$I$23</f>
        <v>2059.4917235100002</v>
      </c>
      <c r="C135" s="36">
        <f>SUMIFS(СВЦЭМ!$D$39:$D$782,СВЦЭМ!$A$39:$A$782,$A135,СВЦЭМ!$B$39:$B$782,C$119)+'СЕТ СН'!$I$11+СВЦЭМ!$D$10+'СЕТ СН'!$I$6-'СЕТ СН'!$I$23</f>
        <v>2146.1423742299999</v>
      </c>
      <c r="D135" s="36">
        <f>SUMIFS(СВЦЭМ!$D$39:$D$782,СВЦЭМ!$A$39:$A$782,$A135,СВЦЭМ!$B$39:$B$782,D$119)+'СЕТ СН'!$I$11+СВЦЭМ!$D$10+'СЕТ СН'!$I$6-'СЕТ СН'!$I$23</f>
        <v>2317.25186153</v>
      </c>
      <c r="E135" s="36">
        <f>SUMIFS(СВЦЭМ!$D$39:$D$782,СВЦЭМ!$A$39:$A$782,$A135,СВЦЭМ!$B$39:$B$782,E$119)+'СЕТ СН'!$I$11+СВЦЭМ!$D$10+'СЕТ СН'!$I$6-'СЕТ СН'!$I$23</f>
        <v>2385.9486256999999</v>
      </c>
      <c r="F135" s="36">
        <f>SUMIFS(СВЦЭМ!$D$39:$D$782,СВЦЭМ!$A$39:$A$782,$A135,СВЦЭМ!$B$39:$B$782,F$119)+'СЕТ СН'!$I$11+СВЦЭМ!$D$10+'СЕТ СН'!$I$6-'СЕТ СН'!$I$23</f>
        <v>2390.5426652900001</v>
      </c>
      <c r="G135" s="36">
        <f>SUMIFS(СВЦЭМ!$D$39:$D$782,СВЦЭМ!$A$39:$A$782,$A135,СВЦЭМ!$B$39:$B$782,G$119)+'СЕТ СН'!$I$11+СВЦЭМ!$D$10+'СЕТ СН'!$I$6-'СЕТ СН'!$I$23</f>
        <v>2384.38974418</v>
      </c>
      <c r="H135" s="36">
        <f>SUMIFS(СВЦЭМ!$D$39:$D$782,СВЦЭМ!$A$39:$A$782,$A135,СВЦЭМ!$B$39:$B$782,H$119)+'СЕТ СН'!$I$11+СВЦЭМ!$D$10+'СЕТ СН'!$I$6-'СЕТ СН'!$I$23</f>
        <v>2229.7561120599999</v>
      </c>
      <c r="I135" s="36">
        <f>SUMIFS(СВЦЭМ!$D$39:$D$782,СВЦЭМ!$A$39:$A$782,$A135,СВЦЭМ!$B$39:$B$782,I$119)+'СЕТ СН'!$I$11+СВЦЭМ!$D$10+'СЕТ СН'!$I$6-'СЕТ СН'!$I$23</f>
        <v>2173.0154011499999</v>
      </c>
      <c r="J135" s="36">
        <f>SUMIFS(СВЦЭМ!$D$39:$D$782,СВЦЭМ!$A$39:$A$782,$A135,СВЦЭМ!$B$39:$B$782,J$119)+'СЕТ СН'!$I$11+СВЦЭМ!$D$10+'СЕТ СН'!$I$6-'СЕТ СН'!$I$23</f>
        <v>2069.93676951</v>
      </c>
      <c r="K135" s="36">
        <f>SUMIFS(СВЦЭМ!$D$39:$D$782,СВЦЭМ!$A$39:$A$782,$A135,СВЦЭМ!$B$39:$B$782,K$119)+'СЕТ СН'!$I$11+СВЦЭМ!$D$10+'СЕТ СН'!$I$6-'СЕТ СН'!$I$23</f>
        <v>1992.27366547</v>
      </c>
      <c r="L135" s="36">
        <f>SUMIFS(СВЦЭМ!$D$39:$D$782,СВЦЭМ!$A$39:$A$782,$A135,СВЦЭМ!$B$39:$B$782,L$119)+'СЕТ СН'!$I$11+СВЦЭМ!$D$10+'СЕТ СН'!$I$6-'СЕТ СН'!$I$23</f>
        <v>1948.5870503199999</v>
      </c>
      <c r="M135" s="36">
        <f>SUMIFS(СВЦЭМ!$D$39:$D$782,СВЦЭМ!$A$39:$A$782,$A135,СВЦЭМ!$B$39:$B$782,M$119)+'СЕТ СН'!$I$11+СВЦЭМ!$D$10+'СЕТ СН'!$I$6-'СЕТ СН'!$I$23</f>
        <v>1917.1319094099999</v>
      </c>
      <c r="N135" s="36">
        <f>SUMIFS(СВЦЭМ!$D$39:$D$782,СВЦЭМ!$A$39:$A$782,$A135,СВЦЭМ!$B$39:$B$782,N$119)+'СЕТ СН'!$I$11+СВЦЭМ!$D$10+'СЕТ СН'!$I$6-'СЕТ СН'!$I$23</f>
        <v>1910.3613525799999</v>
      </c>
      <c r="O135" s="36">
        <f>SUMIFS(СВЦЭМ!$D$39:$D$782,СВЦЭМ!$A$39:$A$782,$A135,СВЦЭМ!$B$39:$B$782,O$119)+'СЕТ СН'!$I$11+СВЦЭМ!$D$10+'СЕТ СН'!$I$6-'СЕТ СН'!$I$23</f>
        <v>1917.04182565</v>
      </c>
      <c r="P135" s="36">
        <f>SUMIFS(СВЦЭМ!$D$39:$D$782,СВЦЭМ!$A$39:$A$782,$A135,СВЦЭМ!$B$39:$B$782,P$119)+'СЕТ СН'!$I$11+СВЦЭМ!$D$10+'СЕТ СН'!$I$6-'СЕТ СН'!$I$23</f>
        <v>1919.8821706599999</v>
      </c>
      <c r="Q135" s="36">
        <f>SUMIFS(СВЦЭМ!$D$39:$D$782,СВЦЭМ!$A$39:$A$782,$A135,СВЦЭМ!$B$39:$B$782,Q$119)+'СЕТ СН'!$I$11+СВЦЭМ!$D$10+'СЕТ СН'!$I$6-'СЕТ СН'!$I$23</f>
        <v>1898.69774284</v>
      </c>
      <c r="R135" s="36">
        <f>SUMIFS(СВЦЭМ!$D$39:$D$782,СВЦЭМ!$A$39:$A$782,$A135,СВЦЭМ!$B$39:$B$782,R$119)+'СЕТ СН'!$I$11+СВЦЭМ!$D$10+'СЕТ СН'!$I$6-'СЕТ СН'!$I$23</f>
        <v>1888.3236166300001</v>
      </c>
      <c r="S135" s="36">
        <f>SUMIFS(СВЦЭМ!$D$39:$D$782,СВЦЭМ!$A$39:$A$782,$A135,СВЦЭМ!$B$39:$B$782,S$119)+'СЕТ СН'!$I$11+СВЦЭМ!$D$10+'СЕТ СН'!$I$6-'СЕТ СН'!$I$23</f>
        <v>1889.66390471</v>
      </c>
      <c r="T135" s="36">
        <f>SUMIFS(СВЦЭМ!$D$39:$D$782,СВЦЭМ!$A$39:$A$782,$A135,СВЦЭМ!$B$39:$B$782,T$119)+'СЕТ СН'!$I$11+СВЦЭМ!$D$10+'СЕТ СН'!$I$6-'СЕТ СН'!$I$23</f>
        <v>1918.5231973</v>
      </c>
      <c r="U135" s="36">
        <f>SUMIFS(СВЦЭМ!$D$39:$D$782,СВЦЭМ!$A$39:$A$782,$A135,СВЦЭМ!$B$39:$B$782,U$119)+'СЕТ СН'!$I$11+СВЦЭМ!$D$10+'СЕТ СН'!$I$6-'СЕТ СН'!$I$23</f>
        <v>1925.2956803299999</v>
      </c>
      <c r="V135" s="36">
        <f>SUMIFS(СВЦЭМ!$D$39:$D$782,СВЦЭМ!$A$39:$A$782,$A135,СВЦЭМ!$B$39:$B$782,V$119)+'СЕТ СН'!$I$11+СВЦЭМ!$D$10+'СЕТ СН'!$I$6-'СЕТ СН'!$I$23</f>
        <v>1747.2991881999999</v>
      </c>
      <c r="W135" s="36">
        <f>SUMIFS(СВЦЭМ!$D$39:$D$782,СВЦЭМ!$A$39:$A$782,$A135,СВЦЭМ!$B$39:$B$782,W$119)+'СЕТ СН'!$I$11+СВЦЭМ!$D$10+'СЕТ СН'!$I$6-'СЕТ СН'!$I$23</f>
        <v>1571.26127791</v>
      </c>
      <c r="X135" s="36">
        <f>SUMIFS(СВЦЭМ!$D$39:$D$782,СВЦЭМ!$A$39:$A$782,$A135,СВЦЭМ!$B$39:$B$782,X$119)+'СЕТ СН'!$I$11+СВЦЭМ!$D$10+'СЕТ СН'!$I$6-'СЕТ СН'!$I$23</f>
        <v>1589.9891373099999</v>
      </c>
      <c r="Y135" s="36">
        <f>SUMIFS(СВЦЭМ!$D$39:$D$782,СВЦЭМ!$A$39:$A$782,$A135,СВЦЭМ!$B$39:$B$782,Y$119)+'СЕТ СН'!$I$11+СВЦЭМ!$D$10+'СЕТ СН'!$I$6-'СЕТ СН'!$I$23</f>
        <v>1634.2342828799999</v>
      </c>
    </row>
    <row r="136" spans="1:25" ht="15.75" x14ac:dyDescent="0.2">
      <c r="A136" s="35">
        <f t="shared" si="3"/>
        <v>45124</v>
      </c>
      <c r="B136" s="36">
        <f>SUMIFS(СВЦЭМ!$D$39:$D$782,СВЦЭМ!$A$39:$A$782,$A136,СВЦЭМ!$B$39:$B$782,B$119)+'СЕТ СН'!$I$11+СВЦЭМ!$D$10+'СЕТ СН'!$I$6-'СЕТ СН'!$I$23</f>
        <v>1700.66603392</v>
      </c>
      <c r="C136" s="36">
        <f>SUMIFS(СВЦЭМ!$D$39:$D$782,СВЦЭМ!$A$39:$A$782,$A136,СВЦЭМ!$B$39:$B$782,C$119)+'СЕТ СН'!$I$11+СВЦЭМ!$D$10+'СЕТ СН'!$I$6-'СЕТ СН'!$I$23</f>
        <v>1907.76670782</v>
      </c>
      <c r="D136" s="36">
        <f>SUMIFS(СВЦЭМ!$D$39:$D$782,СВЦЭМ!$A$39:$A$782,$A136,СВЦЭМ!$B$39:$B$782,D$119)+'СЕТ СН'!$I$11+СВЦЭМ!$D$10+'СЕТ СН'!$I$6-'СЕТ СН'!$I$23</f>
        <v>2228.6295997699999</v>
      </c>
      <c r="E136" s="36">
        <f>SUMIFS(СВЦЭМ!$D$39:$D$782,СВЦЭМ!$A$39:$A$782,$A136,СВЦЭМ!$B$39:$B$782,E$119)+'СЕТ СН'!$I$11+СВЦЭМ!$D$10+'СЕТ СН'!$I$6-'СЕТ СН'!$I$23</f>
        <v>2334.33409394</v>
      </c>
      <c r="F136" s="36">
        <f>SUMIFS(СВЦЭМ!$D$39:$D$782,СВЦЭМ!$A$39:$A$782,$A136,СВЦЭМ!$B$39:$B$782,F$119)+'СЕТ СН'!$I$11+СВЦЭМ!$D$10+'СЕТ СН'!$I$6-'СЕТ СН'!$I$23</f>
        <v>2374.3862571199998</v>
      </c>
      <c r="G136" s="36">
        <f>SUMIFS(СВЦЭМ!$D$39:$D$782,СВЦЭМ!$A$39:$A$782,$A136,СВЦЭМ!$B$39:$B$782,G$119)+'СЕТ СН'!$I$11+СВЦЭМ!$D$10+'СЕТ СН'!$I$6-'СЕТ СН'!$I$23</f>
        <v>2419.1974294499996</v>
      </c>
      <c r="H136" s="36">
        <f>SUMIFS(СВЦЭМ!$D$39:$D$782,СВЦЭМ!$A$39:$A$782,$A136,СВЦЭМ!$B$39:$B$782,H$119)+'СЕТ СН'!$I$11+СВЦЭМ!$D$10+'СЕТ СН'!$I$6-'СЕТ СН'!$I$23</f>
        <v>2268.1304644299998</v>
      </c>
      <c r="I136" s="36">
        <f>SUMIFS(СВЦЭМ!$D$39:$D$782,СВЦЭМ!$A$39:$A$782,$A136,СВЦЭМ!$B$39:$B$782,I$119)+'СЕТ СН'!$I$11+СВЦЭМ!$D$10+'СЕТ СН'!$I$6-'СЕТ СН'!$I$23</f>
        <v>2159.4930633100003</v>
      </c>
      <c r="J136" s="36">
        <f>SUMIFS(СВЦЭМ!$D$39:$D$782,СВЦЭМ!$A$39:$A$782,$A136,СВЦЭМ!$B$39:$B$782,J$119)+'СЕТ СН'!$I$11+СВЦЭМ!$D$10+'СЕТ СН'!$I$6-'СЕТ СН'!$I$23</f>
        <v>2100.12285823</v>
      </c>
      <c r="K136" s="36">
        <f>SUMIFS(СВЦЭМ!$D$39:$D$782,СВЦЭМ!$A$39:$A$782,$A136,СВЦЭМ!$B$39:$B$782,K$119)+'СЕТ СН'!$I$11+СВЦЭМ!$D$10+'СЕТ СН'!$I$6-'СЕТ СН'!$I$23</f>
        <v>2057.8309183900001</v>
      </c>
      <c r="L136" s="36">
        <f>SUMIFS(СВЦЭМ!$D$39:$D$782,СВЦЭМ!$A$39:$A$782,$A136,СВЦЭМ!$B$39:$B$782,L$119)+'СЕТ СН'!$I$11+СВЦЭМ!$D$10+'СЕТ СН'!$I$6-'СЕТ СН'!$I$23</f>
        <v>2038.52493927</v>
      </c>
      <c r="M136" s="36">
        <f>SUMIFS(СВЦЭМ!$D$39:$D$782,СВЦЭМ!$A$39:$A$782,$A136,СВЦЭМ!$B$39:$B$782,M$119)+'СЕТ СН'!$I$11+СВЦЭМ!$D$10+'СЕТ СН'!$I$6-'СЕТ СН'!$I$23</f>
        <v>2036.44235667</v>
      </c>
      <c r="N136" s="36">
        <f>SUMIFS(СВЦЭМ!$D$39:$D$782,СВЦЭМ!$A$39:$A$782,$A136,СВЦЭМ!$B$39:$B$782,N$119)+'СЕТ СН'!$I$11+СВЦЭМ!$D$10+'СЕТ СН'!$I$6-'СЕТ СН'!$I$23</f>
        <v>2038.6342949099999</v>
      </c>
      <c r="O136" s="36">
        <f>SUMIFS(СВЦЭМ!$D$39:$D$782,СВЦЭМ!$A$39:$A$782,$A136,СВЦЭМ!$B$39:$B$782,O$119)+'СЕТ СН'!$I$11+СВЦЭМ!$D$10+'СЕТ СН'!$I$6-'СЕТ СН'!$I$23</f>
        <v>2030.83538699</v>
      </c>
      <c r="P136" s="36">
        <f>SUMIFS(СВЦЭМ!$D$39:$D$782,СВЦЭМ!$A$39:$A$782,$A136,СВЦЭМ!$B$39:$B$782,P$119)+'СЕТ СН'!$I$11+СВЦЭМ!$D$10+'СЕТ СН'!$I$6-'СЕТ СН'!$I$23</f>
        <v>2039.12674371</v>
      </c>
      <c r="Q136" s="36">
        <f>SUMIFS(СВЦЭМ!$D$39:$D$782,СВЦЭМ!$A$39:$A$782,$A136,СВЦЭМ!$B$39:$B$782,Q$119)+'СЕТ СН'!$I$11+СВЦЭМ!$D$10+'СЕТ СН'!$I$6-'СЕТ СН'!$I$23</f>
        <v>2015.29374502</v>
      </c>
      <c r="R136" s="36">
        <f>SUMIFS(СВЦЭМ!$D$39:$D$782,СВЦЭМ!$A$39:$A$782,$A136,СВЦЭМ!$B$39:$B$782,R$119)+'СЕТ СН'!$I$11+СВЦЭМ!$D$10+'СЕТ СН'!$I$6-'СЕТ СН'!$I$23</f>
        <v>2010.49190329</v>
      </c>
      <c r="S136" s="36">
        <f>SUMIFS(СВЦЭМ!$D$39:$D$782,СВЦЭМ!$A$39:$A$782,$A136,СВЦЭМ!$B$39:$B$782,S$119)+'СЕТ СН'!$I$11+СВЦЭМ!$D$10+'СЕТ СН'!$I$6-'СЕТ СН'!$I$23</f>
        <v>2002.67857736</v>
      </c>
      <c r="T136" s="36">
        <f>SUMIFS(СВЦЭМ!$D$39:$D$782,СВЦЭМ!$A$39:$A$782,$A136,СВЦЭМ!$B$39:$B$782,T$119)+'СЕТ СН'!$I$11+СВЦЭМ!$D$10+'СЕТ СН'!$I$6-'СЕТ СН'!$I$23</f>
        <v>2030.74329276</v>
      </c>
      <c r="U136" s="36">
        <f>SUMIFS(СВЦЭМ!$D$39:$D$782,СВЦЭМ!$A$39:$A$782,$A136,СВЦЭМ!$B$39:$B$782,U$119)+'СЕТ СН'!$I$11+СВЦЭМ!$D$10+'СЕТ СН'!$I$6-'СЕТ СН'!$I$23</f>
        <v>2035.09430772</v>
      </c>
      <c r="V136" s="36">
        <f>SUMIFS(СВЦЭМ!$D$39:$D$782,СВЦЭМ!$A$39:$A$782,$A136,СВЦЭМ!$B$39:$B$782,V$119)+'СЕТ СН'!$I$11+СВЦЭМ!$D$10+'СЕТ СН'!$I$6-'СЕТ СН'!$I$23</f>
        <v>2053.1248085500001</v>
      </c>
      <c r="W136" s="36">
        <f>SUMIFS(СВЦЭМ!$D$39:$D$782,СВЦЭМ!$A$39:$A$782,$A136,СВЦЭМ!$B$39:$B$782,W$119)+'СЕТ СН'!$I$11+СВЦЭМ!$D$10+'СЕТ СН'!$I$6-'СЕТ СН'!$I$23</f>
        <v>2026.5633381799998</v>
      </c>
      <c r="X136" s="36">
        <f>SUMIFS(СВЦЭМ!$D$39:$D$782,СВЦЭМ!$A$39:$A$782,$A136,СВЦЭМ!$B$39:$B$782,X$119)+'СЕТ СН'!$I$11+СВЦЭМ!$D$10+'СЕТ СН'!$I$6-'СЕТ СН'!$I$23</f>
        <v>2076.78994242</v>
      </c>
      <c r="Y136" s="36">
        <f>SUMIFS(СВЦЭМ!$D$39:$D$782,СВЦЭМ!$A$39:$A$782,$A136,СВЦЭМ!$B$39:$B$782,Y$119)+'СЕТ СН'!$I$11+СВЦЭМ!$D$10+'СЕТ СН'!$I$6-'СЕТ СН'!$I$23</f>
        <v>2157.754578</v>
      </c>
    </row>
    <row r="137" spans="1:25" ht="15.75" x14ac:dyDescent="0.2">
      <c r="A137" s="35">
        <f t="shared" si="3"/>
        <v>45125</v>
      </c>
      <c r="B137" s="36">
        <f>SUMIFS(СВЦЭМ!$D$39:$D$782,СВЦЭМ!$A$39:$A$782,$A137,СВЦЭМ!$B$39:$B$782,B$119)+'СЕТ СН'!$I$11+СВЦЭМ!$D$10+'СЕТ СН'!$I$6-'СЕТ СН'!$I$23</f>
        <v>2100.6538320600002</v>
      </c>
      <c r="C137" s="36">
        <f>SUMIFS(СВЦЭМ!$D$39:$D$782,СВЦЭМ!$A$39:$A$782,$A137,СВЦЭМ!$B$39:$B$782,C$119)+'СЕТ СН'!$I$11+СВЦЭМ!$D$10+'СЕТ СН'!$I$6-'СЕТ СН'!$I$23</f>
        <v>2136.9398177599996</v>
      </c>
      <c r="D137" s="36">
        <f>SUMIFS(СВЦЭМ!$D$39:$D$782,СВЦЭМ!$A$39:$A$782,$A137,СВЦЭМ!$B$39:$B$782,D$119)+'СЕТ СН'!$I$11+СВЦЭМ!$D$10+'СЕТ СН'!$I$6-'СЕТ СН'!$I$23</f>
        <v>2303.0607158599996</v>
      </c>
      <c r="E137" s="36">
        <f>SUMIFS(СВЦЭМ!$D$39:$D$782,СВЦЭМ!$A$39:$A$782,$A137,СВЦЭМ!$B$39:$B$782,E$119)+'СЕТ СН'!$I$11+СВЦЭМ!$D$10+'СЕТ СН'!$I$6-'СЕТ СН'!$I$23</f>
        <v>2407.85592215</v>
      </c>
      <c r="F137" s="36">
        <f>SUMIFS(СВЦЭМ!$D$39:$D$782,СВЦЭМ!$A$39:$A$782,$A137,СВЦЭМ!$B$39:$B$782,F$119)+'СЕТ СН'!$I$11+СВЦЭМ!$D$10+'СЕТ СН'!$I$6-'СЕТ СН'!$I$23</f>
        <v>2417.1689466999997</v>
      </c>
      <c r="G137" s="36">
        <f>SUMIFS(СВЦЭМ!$D$39:$D$782,СВЦЭМ!$A$39:$A$782,$A137,СВЦЭМ!$B$39:$B$782,G$119)+'СЕТ СН'!$I$11+СВЦЭМ!$D$10+'СЕТ СН'!$I$6-'СЕТ СН'!$I$23</f>
        <v>2427.08888531</v>
      </c>
      <c r="H137" s="36">
        <f>SUMIFS(СВЦЭМ!$D$39:$D$782,СВЦЭМ!$A$39:$A$782,$A137,СВЦЭМ!$B$39:$B$782,H$119)+'СЕТ СН'!$I$11+СВЦЭМ!$D$10+'СЕТ СН'!$I$6-'СЕТ СН'!$I$23</f>
        <v>2223.48114179</v>
      </c>
      <c r="I137" s="36">
        <f>SUMIFS(СВЦЭМ!$D$39:$D$782,СВЦЭМ!$A$39:$A$782,$A137,СВЦЭМ!$B$39:$B$782,I$119)+'СЕТ СН'!$I$11+СВЦЭМ!$D$10+'СЕТ СН'!$I$6-'СЕТ СН'!$I$23</f>
        <v>2146.66699724</v>
      </c>
      <c r="J137" s="36">
        <f>SUMIFS(СВЦЭМ!$D$39:$D$782,СВЦЭМ!$A$39:$A$782,$A137,СВЦЭМ!$B$39:$B$782,J$119)+'СЕТ СН'!$I$11+СВЦЭМ!$D$10+'СЕТ СН'!$I$6-'СЕТ СН'!$I$23</f>
        <v>2053.7343764400002</v>
      </c>
      <c r="K137" s="36">
        <f>SUMIFS(СВЦЭМ!$D$39:$D$782,СВЦЭМ!$A$39:$A$782,$A137,СВЦЭМ!$B$39:$B$782,K$119)+'СЕТ СН'!$I$11+СВЦЭМ!$D$10+'СЕТ СН'!$I$6-'СЕТ СН'!$I$23</f>
        <v>1996.5867584699999</v>
      </c>
      <c r="L137" s="36">
        <f>SUMIFS(СВЦЭМ!$D$39:$D$782,СВЦЭМ!$A$39:$A$782,$A137,СВЦЭМ!$B$39:$B$782,L$119)+'СЕТ СН'!$I$11+СВЦЭМ!$D$10+'СЕТ СН'!$I$6-'СЕТ СН'!$I$23</f>
        <v>1984.46553268</v>
      </c>
      <c r="M137" s="36">
        <f>SUMIFS(СВЦЭМ!$D$39:$D$782,СВЦЭМ!$A$39:$A$782,$A137,СВЦЭМ!$B$39:$B$782,M$119)+'СЕТ СН'!$I$11+СВЦЭМ!$D$10+'СЕТ СН'!$I$6-'СЕТ СН'!$I$23</f>
        <v>1969.45934506</v>
      </c>
      <c r="N137" s="36">
        <f>SUMIFS(СВЦЭМ!$D$39:$D$782,СВЦЭМ!$A$39:$A$782,$A137,СВЦЭМ!$B$39:$B$782,N$119)+'СЕТ СН'!$I$11+СВЦЭМ!$D$10+'СЕТ СН'!$I$6-'СЕТ СН'!$I$23</f>
        <v>1971.7850922499999</v>
      </c>
      <c r="O137" s="36">
        <f>SUMIFS(СВЦЭМ!$D$39:$D$782,СВЦЭМ!$A$39:$A$782,$A137,СВЦЭМ!$B$39:$B$782,O$119)+'СЕТ СН'!$I$11+СВЦЭМ!$D$10+'СЕТ СН'!$I$6-'СЕТ СН'!$I$23</f>
        <v>1970.3280797099999</v>
      </c>
      <c r="P137" s="36">
        <f>SUMIFS(СВЦЭМ!$D$39:$D$782,СВЦЭМ!$A$39:$A$782,$A137,СВЦЭМ!$B$39:$B$782,P$119)+'СЕТ СН'!$I$11+СВЦЭМ!$D$10+'СЕТ СН'!$I$6-'СЕТ СН'!$I$23</f>
        <v>1969.2922114099999</v>
      </c>
      <c r="Q137" s="36">
        <f>SUMIFS(СВЦЭМ!$D$39:$D$782,СВЦЭМ!$A$39:$A$782,$A137,СВЦЭМ!$B$39:$B$782,Q$119)+'СЕТ СН'!$I$11+СВЦЭМ!$D$10+'СЕТ СН'!$I$6-'СЕТ СН'!$I$23</f>
        <v>1946.9796220000001</v>
      </c>
      <c r="R137" s="36">
        <f>SUMIFS(СВЦЭМ!$D$39:$D$782,СВЦЭМ!$A$39:$A$782,$A137,СВЦЭМ!$B$39:$B$782,R$119)+'СЕТ СН'!$I$11+СВЦЭМ!$D$10+'СЕТ СН'!$I$6-'СЕТ СН'!$I$23</f>
        <v>1950.7947627399999</v>
      </c>
      <c r="S137" s="36">
        <f>SUMIFS(СВЦЭМ!$D$39:$D$782,СВЦЭМ!$A$39:$A$782,$A137,СВЦЭМ!$B$39:$B$782,S$119)+'СЕТ СН'!$I$11+СВЦЭМ!$D$10+'СЕТ СН'!$I$6-'СЕТ СН'!$I$23</f>
        <v>1953.85965485</v>
      </c>
      <c r="T137" s="36">
        <f>SUMIFS(СВЦЭМ!$D$39:$D$782,СВЦЭМ!$A$39:$A$782,$A137,СВЦЭМ!$B$39:$B$782,T$119)+'СЕТ СН'!$I$11+СВЦЭМ!$D$10+'СЕТ СН'!$I$6-'СЕТ СН'!$I$23</f>
        <v>1975.4707815199999</v>
      </c>
      <c r="U137" s="36">
        <f>SUMIFS(СВЦЭМ!$D$39:$D$782,СВЦЭМ!$A$39:$A$782,$A137,СВЦЭМ!$B$39:$B$782,U$119)+'СЕТ СН'!$I$11+СВЦЭМ!$D$10+'СЕТ СН'!$I$6-'СЕТ СН'!$I$23</f>
        <v>1999.7559457</v>
      </c>
      <c r="V137" s="36">
        <f>SUMIFS(СВЦЭМ!$D$39:$D$782,СВЦЭМ!$A$39:$A$782,$A137,СВЦЭМ!$B$39:$B$782,V$119)+'СЕТ СН'!$I$11+СВЦЭМ!$D$10+'СЕТ СН'!$I$6-'СЕТ СН'!$I$23</f>
        <v>2001.0297891799999</v>
      </c>
      <c r="W137" s="36">
        <f>SUMIFS(СВЦЭМ!$D$39:$D$782,СВЦЭМ!$A$39:$A$782,$A137,СВЦЭМ!$B$39:$B$782,W$119)+'СЕТ СН'!$I$11+СВЦЭМ!$D$10+'СЕТ СН'!$I$6-'СЕТ СН'!$I$23</f>
        <v>1982.17215291</v>
      </c>
      <c r="X137" s="36">
        <f>SUMIFS(СВЦЭМ!$D$39:$D$782,СВЦЭМ!$A$39:$A$782,$A137,СВЦЭМ!$B$39:$B$782,X$119)+'СЕТ СН'!$I$11+СВЦЭМ!$D$10+'СЕТ СН'!$I$6-'СЕТ СН'!$I$23</f>
        <v>2017.42779096</v>
      </c>
      <c r="Y137" s="36">
        <f>SUMIFS(СВЦЭМ!$D$39:$D$782,СВЦЭМ!$A$39:$A$782,$A137,СВЦЭМ!$B$39:$B$782,Y$119)+'СЕТ СН'!$I$11+СВЦЭМ!$D$10+'СЕТ СН'!$I$6-'СЕТ СН'!$I$23</f>
        <v>2090.49309395</v>
      </c>
    </row>
    <row r="138" spans="1:25" ht="15.75" x14ac:dyDescent="0.2">
      <c r="A138" s="35">
        <f t="shared" si="3"/>
        <v>45126</v>
      </c>
      <c r="B138" s="36">
        <f>SUMIFS(СВЦЭМ!$D$39:$D$782,СВЦЭМ!$A$39:$A$782,$A138,СВЦЭМ!$B$39:$B$782,B$119)+'СЕТ СН'!$I$11+СВЦЭМ!$D$10+'СЕТ СН'!$I$6-'СЕТ СН'!$I$23</f>
        <v>2199.4128774999999</v>
      </c>
      <c r="C138" s="36">
        <f>SUMIFS(СВЦЭМ!$D$39:$D$782,СВЦЭМ!$A$39:$A$782,$A138,СВЦЭМ!$B$39:$B$782,C$119)+'СЕТ СН'!$I$11+СВЦЭМ!$D$10+'СЕТ СН'!$I$6-'СЕТ СН'!$I$23</f>
        <v>2239.8175523899999</v>
      </c>
      <c r="D138" s="36">
        <f>SUMIFS(СВЦЭМ!$D$39:$D$782,СВЦЭМ!$A$39:$A$782,$A138,СВЦЭМ!$B$39:$B$782,D$119)+'СЕТ СН'!$I$11+СВЦЭМ!$D$10+'СЕТ СН'!$I$6-'СЕТ СН'!$I$23</f>
        <v>2336.0716534100002</v>
      </c>
      <c r="E138" s="36">
        <f>SUMIFS(СВЦЭМ!$D$39:$D$782,СВЦЭМ!$A$39:$A$782,$A138,СВЦЭМ!$B$39:$B$782,E$119)+'СЕТ СН'!$I$11+СВЦЭМ!$D$10+'СЕТ СН'!$I$6-'СЕТ СН'!$I$23</f>
        <v>2373.1933912200002</v>
      </c>
      <c r="F138" s="36">
        <f>SUMIFS(СВЦЭМ!$D$39:$D$782,СВЦЭМ!$A$39:$A$782,$A138,СВЦЭМ!$B$39:$B$782,F$119)+'СЕТ СН'!$I$11+СВЦЭМ!$D$10+'СЕТ СН'!$I$6-'СЕТ СН'!$I$23</f>
        <v>2369.36544306</v>
      </c>
      <c r="G138" s="36">
        <f>SUMIFS(СВЦЭМ!$D$39:$D$782,СВЦЭМ!$A$39:$A$782,$A138,СВЦЭМ!$B$39:$B$782,G$119)+'СЕТ СН'!$I$11+СВЦЭМ!$D$10+'СЕТ СН'!$I$6-'СЕТ СН'!$I$23</f>
        <v>2361.3433074</v>
      </c>
      <c r="H138" s="36">
        <f>SUMIFS(СВЦЭМ!$D$39:$D$782,СВЦЭМ!$A$39:$A$782,$A138,СВЦЭМ!$B$39:$B$782,H$119)+'СЕТ СН'!$I$11+СВЦЭМ!$D$10+'СЕТ СН'!$I$6-'СЕТ СН'!$I$23</f>
        <v>2246.3830536599999</v>
      </c>
      <c r="I138" s="36">
        <f>SUMIFS(СВЦЭМ!$D$39:$D$782,СВЦЭМ!$A$39:$A$782,$A138,СВЦЭМ!$B$39:$B$782,I$119)+'СЕТ СН'!$I$11+СВЦЭМ!$D$10+'СЕТ СН'!$I$6-'СЕТ СН'!$I$23</f>
        <v>2155.1288265000003</v>
      </c>
      <c r="J138" s="36">
        <f>SUMIFS(СВЦЭМ!$D$39:$D$782,СВЦЭМ!$A$39:$A$782,$A138,СВЦЭМ!$B$39:$B$782,J$119)+'СЕТ СН'!$I$11+СВЦЭМ!$D$10+'СЕТ СН'!$I$6-'СЕТ СН'!$I$23</f>
        <v>2073.5999643300001</v>
      </c>
      <c r="K138" s="36">
        <f>SUMIFS(СВЦЭМ!$D$39:$D$782,СВЦЭМ!$A$39:$A$782,$A138,СВЦЭМ!$B$39:$B$782,K$119)+'СЕТ СН'!$I$11+СВЦЭМ!$D$10+'СЕТ СН'!$I$6-'СЕТ СН'!$I$23</f>
        <v>2002.7288755299999</v>
      </c>
      <c r="L138" s="36">
        <f>SUMIFS(СВЦЭМ!$D$39:$D$782,СВЦЭМ!$A$39:$A$782,$A138,СВЦЭМ!$B$39:$B$782,L$119)+'СЕТ СН'!$I$11+СВЦЭМ!$D$10+'СЕТ СН'!$I$6-'СЕТ СН'!$I$23</f>
        <v>1974.4488159</v>
      </c>
      <c r="M138" s="36">
        <f>SUMIFS(СВЦЭМ!$D$39:$D$782,СВЦЭМ!$A$39:$A$782,$A138,СВЦЭМ!$B$39:$B$782,M$119)+'СЕТ СН'!$I$11+СВЦЭМ!$D$10+'СЕТ СН'!$I$6-'СЕТ СН'!$I$23</f>
        <v>1969.67717204</v>
      </c>
      <c r="N138" s="36">
        <f>SUMIFS(СВЦЭМ!$D$39:$D$782,СВЦЭМ!$A$39:$A$782,$A138,СВЦЭМ!$B$39:$B$782,N$119)+'СЕТ СН'!$I$11+СВЦЭМ!$D$10+'СЕТ СН'!$I$6-'СЕТ СН'!$I$23</f>
        <v>1963.8404018199999</v>
      </c>
      <c r="O138" s="36">
        <f>SUMIFS(СВЦЭМ!$D$39:$D$782,СВЦЭМ!$A$39:$A$782,$A138,СВЦЭМ!$B$39:$B$782,O$119)+'СЕТ СН'!$I$11+СВЦЭМ!$D$10+'СЕТ СН'!$I$6-'СЕТ СН'!$I$23</f>
        <v>1968.7069293</v>
      </c>
      <c r="P138" s="36">
        <f>SUMIFS(СВЦЭМ!$D$39:$D$782,СВЦЭМ!$A$39:$A$782,$A138,СВЦЭМ!$B$39:$B$782,P$119)+'СЕТ СН'!$I$11+СВЦЭМ!$D$10+'СЕТ СН'!$I$6-'СЕТ СН'!$I$23</f>
        <v>1959.0579558499999</v>
      </c>
      <c r="Q138" s="36">
        <f>SUMIFS(СВЦЭМ!$D$39:$D$782,СВЦЭМ!$A$39:$A$782,$A138,СВЦЭМ!$B$39:$B$782,Q$119)+'СЕТ СН'!$I$11+СВЦЭМ!$D$10+'СЕТ СН'!$I$6-'СЕТ СН'!$I$23</f>
        <v>1961.1543743899999</v>
      </c>
      <c r="R138" s="36">
        <f>SUMIFS(СВЦЭМ!$D$39:$D$782,СВЦЭМ!$A$39:$A$782,$A138,СВЦЭМ!$B$39:$B$782,R$119)+'СЕТ СН'!$I$11+СВЦЭМ!$D$10+'СЕТ СН'!$I$6-'СЕТ СН'!$I$23</f>
        <v>1973.8321033899999</v>
      </c>
      <c r="S138" s="36">
        <f>SUMIFS(СВЦЭМ!$D$39:$D$782,СВЦЭМ!$A$39:$A$782,$A138,СВЦЭМ!$B$39:$B$782,S$119)+'СЕТ СН'!$I$11+СВЦЭМ!$D$10+'СЕТ СН'!$I$6-'СЕТ СН'!$I$23</f>
        <v>1980.8822215799999</v>
      </c>
      <c r="T138" s="36">
        <f>SUMIFS(СВЦЭМ!$D$39:$D$782,СВЦЭМ!$A$39:$A$782,$A138,СВЦЭМ!$B$39:$B$782,T$119)+'СЕТ СН'!$I$11+СВЦЭМ!$D$10+'СЕТ СН'!$I$6-'СЕТ СН'!$I$23</f>
        <v>2015.0815998399999</v>
      </c>
      <c r="U138" s="36">
        <f>SUMIFS(СВЦЭМ!$D$39:$D$782,СВЦЭМ!$A$39:$A$782,$A138,СВЦЭМ!$B$39:$B$782,U$119)+'СЕТ СН'!$I$11+СВЦЭМ!$D$10+'СЕТ СН'!$I$6-'СЕТ СН'!$I$23</f>
        <v>2013.73755962</v>
      </c>
      <c r="V138" s="36">
        <f>SUMIFS(СВЦЭМ!$D$39:$D$782,СВЦЭМ!$A$39:$A$782,$A138,СВЦЭМ!$B$39:$B$782,V$119)+'СЕТ СН'!$I$11+СВЦЭМ!$D$10+'СЕТ СН'!$I$6-'СЕТ СН'!$I$23</f>
        <v>2025.70176578</v>
      </c>
      <c r="W138" s="36">
        <f>SUMIFS(СВЦЭМ!$D$39:$D$782,СВЦЭМ!$A$39:$A$782,$A138,СВЦЭМ!$B$39:$B$782,W$119)+'СЕТ СН'!$I$11+СВЦЭМ!$D$10+'СЕТ СН'!$I$6-'СЕТ СН'!$I$23</f>
        <v>2013.29933706</v>
      </c>
      <c r="X138" s="36">
        <f>SUMIFS(СВЦЭМ!$D$39:$D$782,СВЦЭМ!$A$39:$A$782,$A138,СВЦЭМ!$B$39:$B$782,X$119)+'СЕТ СН'!$I$11+СВЦЭМ!$D$10+'СЕТ СН'!$I$6-'СЕТ СН'!$I$23</f>
        <v>2053.79770125</v>
      </c>
      <c r="Y138" s="36">
        <f>SUMIFS(СВЦЭМ!$D$39:$D$782,СВЦЭМ!$A$39:$A$782,$A138,СВЦЭМ!$B$39:$B$782,Y$119)+'СЕТ СН'!$I$11+СВЦЭМ!$D$10+'СЕТ СН'!$I$6-'СЕТ СН'!$I$23</f>
        <v>2139.7604566499999</v>
      </c>
    </row>
    <row r="139" spans="1:25" ht="15.75" x14ac:dyDescent="0.2">
      <c r="A139" s="35">
        <f t="shared" si="3"/>
        <v>45127</v>
      </c>
      <c r="B139" s="36">
        <f>SUMIFS(СВЦЭМ!$D$39:$D$782,СВЦЭМ!$A$39:$A$782,$A139,СВЦЭМ!$B$39:$B$782,B$119)+'СЕТ СН'!$I$11+СВЦЭМ!$D$10+'СЕТ СН'!$I$6-'СЕТ СН'!$I$23</f>
        <v>2139.7149501499998</v>
      </c>
      <c r="C139" s="36">
        <f>SUMIFS(СВЦЭМ!$D$39:$D$782,СВЦЭМ!$A$39:$A$782,$A139,СВЦЭМ!$B$39:$B$782,C$119)+'СЕТ СН'!$I$11+СВЦЭМ!$D$10+'СЕТ СН'!$I$6-'СЕТ СН'!$I$23</f>
        <v>2231.8938393099997</v>
      </c>
      <c r="D139" s="36">
        <f>SUMIFS(СВЦЭМ!$D$39:$D$782,СВЦЭМ!$A$39:$A$782,$A139,СВЦЭМ!$B$39:$B$782,D$119)+'СЕТ СН'!$I$11+СВЦЭМ!$D$10+'СЕТ СН'!$I$6-'СЕТ СН'!$I$23</f>
        <v>2346.2462328199999</v>
      </c>
      <c r="E139" s="36">
        <f>SUMIFS(СВЦЭМ!$D$39:$D$782,СВЦЭМ!$A$39:$A$782,$A139,СВЦЭМ!$B$39:$B$782,E$119)+'СЕТ СН'!$I$11+СВЦЭМ!$D$10+'СЕТ СН'!$I$6-'СЕТ СН'!$I$23</f>
        <v>2354.3824056399999</v>
      </c>
      <c r="F139" s="36">
        <f>SUMIFS(СВЦЭМ!$D$39:$D$782,СВЦЭМ!$A$39:$A$782,$A139,СВЦЭМ!$B$39:$B$782,F$119)+'СЕТ СН'!$I$11+СВЦЭМ!$D$10+'СЕТ СН'!$I$6-'СЕТ СН'!$I$23</f>
        <v>2348.5862558899998</v>
      </c>
      <c r="G139" s="36">
        <f>SUMIFS(СВЦЭМ!$D$39:$D$782,СВЦЭМ!$A$39:$A$782,$A139,СВЦЭМ!$B$39:$B$782,G$119)+'СЕТ СН'!$I$11+СВЦЭМ!$D$10+'СЕТ СН'!$I$6-'СЕТ СН'!$I$23</f>
        <v>2362.6819634799999</v>
      </c>
      <c r="H139" s="36">
        <f>SUMIFS(СВЦЭМ!$D$39:$D$782,СВЦЭМ!$A$39:$A$782,$A139,СВЦЭМ!$B$39:$B$782,H$119)+'СЕТ СН'!$I$11+СВЦЭМ!$D$10+'СЕТ СН'!$I$6-'СЕТ СН'!$I$23</f>
        <v>2168.98385448</v>
      </c>
      <c r="I139" s="36">
        <f>SUMIFS(СВЦЭМ!$D$39:$D$782,СВЦЭМ!$A$39:$A$782,$A139,СВЦЭМ!$B$39:$B$782,I$119)+'СЕТ СН'!$I$11+СВЦЭМ!$D$10+'СЕТ СН'!$I$6-'СЕТ СН'!$I$23</f>
        <v>2082.4513644899998</v>
      </c>
      <c r="J139" s="36">
        <f>SUMIFS(СВЦЭМ!$D$39:$D$782,СВЦЭМ!$A$39:$A$782,$A139,СВЦЭМ!$B$39:$B$782,J$119)+'СЕТ СН'!$I$11+СВЦЭМ!$D$10+'СЕТ СН'!$I$6-'СЕТ СН'!$I$23</f>
        <v>1971.68679382</v>
      </c>
      <c r="K139" s="36">
        <f>SUMIFS(СВЦЭМ!$D$39:$D$782,СВЦЭМ!$A$39:$A$782,$A139,СВЦЭМ!$B$39:$B$782,K$119)+'СЕТ СН'!$I$11+СВЦЭМ!$D$10+'СЕТ СН'!$I$6-'СЕТ СН'!$I$23</f>
        <v>1931.85879288</v>
      </c>
      <c r="L139" s="36">
        <f>SUMIFS(СВЦЭМ!$D$39:$D$782,СВЦЭМ!$A$39:$A$782,$A139,СВЦЭМ!$B$39:$B$782,L$119)+'СЕТ СН'!$I$11+СВЦЭМ!$D$10+'СЕТ СН'!$I$6-'СЕТ СН'!$I$23</f>
        <v>1894.34825645</v>
      </c>
      <c r="M139" s="36">
        <f>SUMIFS(СВЦЭМ!$D$39:$D$782,СВЦЭМ!$A$39:$A$782,$A139,СВЦЭМ!$B$39:$B$782,M$119)+'СЕТ СН'!$I$11+СВЦЭМ!$D$10+'СЕТ СН'!$I$6-'СЕТ СН'!$I$23</f>
        <v>1873.9172598999999</v>
      </c>
      <c r="N139" s="36">
        <f>SUMIFS(СВЦЭМ!$D$39:$D$782,СВЦЭМ!$A$39:$A$782,$A139,СВЦЭМ!$B$39:$B$782,N$119)+'СЕТ СН'!$I$11+СВЦЭМ!$D$10+'СЕТ СН'!$I$6-'СЕТ СН'!$I$23</f>
        <v>1865.80551997</v>
      </c>
      <c r="O139" s="36">
        <f>SUMIFS(СВЦЭМ!$D$39:$D$782,СВЦЭМ!$A$39:$A$782,$A139,СВЦЭМ!$B$39:$B$782,O$119)+'СЕТ СН'!$I$11+СВЦЭМ!$D$10+'СЕТ СН'!$I$6-'СЕТ СН'!$I$23</f>
        <v>1871.7431910799999</v>
      </c>
      <c r="P139" s="36">
        <f>SUMIFS(СВЦЭМ!$D$39:$D$782,СВЦЭМ!$A$39:$A$782,$A139,СВЦЭМ!$B$39:$B$782,P$119)+'СЕТ СН'!$I$11+СВЦЭМ!$D$10+'СЕТ СН'!$I$6-'СЕТ СН'!$I$23</f>
        <v>1884.5395569899999</v>
      </c>
      <c r="Q139" s="36">
        <f>SUMIFS(СВЦЭМ!$D$39:$D$782,СВЦЭМ!$A$39:$A$782,$A139,СВЦЭМ!$B$39:$B$782,Q$119)+'СЕТ СН'!$I$11+СВЦЭМ!$D$10+'СЕТ СН'!$I$6-'СЕТ СН'!$I$23</f>
        <v>1887.3034884799999</v>
      </c>
      <c r="R139" s="36">
        <f>SUMIFS(СВЦЭМ!$D$39:$D$782,СВЦЭМ!$A$39:$A$782,$A139,СВЦЭМ!$B$39:$B$782,R$119)+'СЕТ СН'!$I$11+СВЦЭМ!$D$10+'СЕТ СН'!$I$6-'СЕТ СН'!$I$23</f>
        <v>1888.4321953199999</v>
      </c>
      <c r="S139" s="36">
        <f>SUMIFS(СВЦЭМ!$D$39:$D$782,СВЦЭМ!$A$39:$A$782,$A139,СВЦЭМ!$B$39:$B$782,S$119)+'СЕТ СН'!$I$11+СВЦЭМ!$D$10+'СЕТ СН'!$I$6-'СЕТ СН'!$I$23</f>
        <v>1893.2002353</v>
      </c>
      <c r="T139" s="36">
        <f>SUMIFS(СВЦЭМ!$D$39:$D$782,СВЦЭМ!$A$39:$A$782,$A139,СВЦЭМ!$B$39:$B$782,T$119)+'СЕТ СН'!$I$11+СВЦЭМ!$D$10+'СЕТ СН'!$I$6-'СЕТ СН'!$I$23</f>
        <v>1893.16654103</v>
      </c>
      <c r="U139" s="36">
        <f>SUMIFS(СВЦЭМ!$D$39:$D$782,СВЦЭМ!$A$39:$A$782,$A139,СВЦЭМ!$B$39:$B$782,U$119)+'СЕТ СН'!$I$11+СВЦЭМ!$D$10+'СЕТ СН'!$I$6-'СЕТ СН'!$I$23</f>
        <v>1914.6516694299999</v>
      </c>
      <c r="V139" s="36">
        <f>SUMIFS(СВЦЭМ!$D$39:$D$782,СВЦЭМ!$A$39:$A$782,$A139,СВЦЭМ!$B$39:$B$782,V$119)+'СЕТ СН'!$I$11+СВЦЭМ!$D$10+'СЕТ СН'!$I$6-'СЕТ СН'!$I$23</f>
        <v>1918.4667363999999</v>
      </c>
      <c r="W139" s="36">
        <f>SUMIFS(СВЦЭМ!$D$39:$D$782,СВЦЭМ!$A$39:$A$782,$A139,СВЦЭМ!$B$39:$B$782,W$119)+'СЕТ СН'!$I$11+СВЦЭМ!$D$10+'СЕТ СН'!$I$6-'СЕТ СН'!$I$23</f>
        <v>1924.76281113</v>
      </c>
      <c r="X139" s="36">
        <f>SUMIFS(СВЦЭМ!$D$39:$D$782,СВЦЭМ!$A$39:$A$782,$A139,СВЦЭМ!$B$39:$B$782,X$119)+'СЕТ СН'!$I$11+СВЦЭМ!$D$10+'СЕТ СН'!$I$6-'СЕТ СН'!$I$23</f>
        <v>2003.1151386399999</v>
      </c>
      <c r="Y139" s="36">
        <f>SUMIFS(СВЦЭМ!$D$39:$D$782,СВЦЭМ!$A$39:$A$782,$A139,СВЦЭМ!$B$39:$B$782,Y$119)+'СЕТ СН'!$I$11+СВЦЭМ!$D$10+'СЕТ СН'!$I$6-'СЕТ СН'!$I$23</f>
        <v>2094.8103443499999</v>
      </c>
    </row>
    <row r="140" spans="1:25" ht="15.75" x14ac:dyDescent="0.2">
      <c r="A140" s="35">
        <f t="shared" si="3"/>
        <v>45128</v>
      </c>
      <c r="B140" s="36">
        <f>SUMIFS(СВЦЭМ!$D$39:$D$782,СВЦЭМ!$A$39:$A$782,$A140,СВЦЭМ!$B$39:$B$782,B$119)+'СЕТ СН'!$I$11+СВЦЭМ!$D$10+'СЕТ СН'!$I$6-'СЕТ СН'!$I$23</f>
        <v>2127.3103775700001</v>
      </c>
      <c r="C140" s="36">
        <f>SUMIFS(СВЦЭМ!$D$39:$D$782,СВЦЭМ!$A$39:$A$782,$A140,СВЦЭМ!$B$39:$B$782,C$119)+'СЕТ СН'!$I$11+СВЦЭМ!$D$10+'СЕТ СН'!$I$6-'СЕТ СН'!$I$23</f>
        <v>2219.9218619499998</v>
      </c>
      <c r="D140" s="36">
        <f>SUMIFS(СВЦЭМ!$D$39:$D$782,СВЦЭМ!$A$39:$A$782,$A140,СВЦЭМ!$B$39:$B$782,D$119)+'СЕТ СН'!$I$11+СВЦЭМ!$D$10+'СЕТ СН'!$I$6-'СЕТ СН'!$I$23</f>
        <v>2327.6496726300002</v>
      </c>
      <c r="E140" s="36">
        <f>SUMIFS(СВЦЭМ!$D$39:$D$782,СВЦЭМ!$A$39:$A$782,$A140,СВЦЭМ!$B$39:$B$782,E$119)+'СЕТ СН'!$I$11+СВЦЭМ!$D$10+'СЕТ СН'!$I$6-'СЕТ СН'!$I$23</f>
        <v>2327.89109646</v>
      </c>
      <c r="F140" s="36">
        <f>SUMIFS(СВЦЭМ!$D$39:$D$782,СВЦЭМ!$A$39:$A$782,$A140,СВЦЭМ!$B$39:$B$782,F$119)+'СЕТ СН'!$I$11+СВЦЭМ!$D$10+'СЕТ СН'!$I$6-'СЕТ СН'!$I$23</f>
        <v>2347.6767805999998</v>
      </c>
      <c r="G140" s="36">
        <f>SUMIFS(СВЦЭМ!$D$39:$D$782,СВЦЭМ!$A$39:$A$782,$A140,СВЦЭМ!$B$39:$B$782,G$119)+'СЕТ СН'!$I$11+СВЦЭМ!$D$10+'СЕТ СН'!$I$6-'СЕТ СН'!$I$23</f>
        <v>2355.0529230900001</v>
      </c>
      <c r="H140" s="36">
        <f>SUMIFS(СВЦЭМ!$D$39:$D$782,СВЦЭМ!$A$39:$A$782,$A140,СВЦЭМ!$B$39:$B$782,H$119)+'СЕТ СН'!$I$11+СВЦЭМ!$D$10+'СЕТ СН'!$I$6-'СЕТ СН'!$I$23</f>
        <v>2202.21503523</v>
      </c>
      <c r="I140" s="36">
        <f>SUMIFS(СВЦЭМ!$D$39:$D$782,СВЦЭМ!$A$39:$A$782,$A140,СВЦЭМ!$B$39:$B$782,I$119)+'СЕТ СН'!$I$11+СВЦЭМ!$D$10+'СЕТ СН'!$I$6-'СЕТ СН'!$I$23</f>
        <v>2101.4755448300002</v>
      </c>
      <c r="J140" s="36">
        <f>SUMIFS(СВЦЭМ!$D$39:$D$782,СВЦЭМ!$A$39:$A$782,$A140,СВЦЭМ!$B$39:$B$782,J$119)+'СЕТ СН'!$I$11+СВЦЭМ!$D$10+'СЕТ СН'!$I$6-'СЕТ СН'!$I$23</f>
        <v>1987.4467464499999</v>
      </c>
      <c r="K140" s="36">
        <f>SUMIFS(СВЦЭМ!$D$39:$D$782,СВЦЭМ!$A$39:$A$782,$A140,СВЦЭМ!$B$39:$B$782,K$119)+'СЕТ СН'!$I$11+СВЦЭМ!$D$10+'СЕТ СН'!$I$6-'СЕТ СН'!$I$23</f>
        <v>1913.43428991</v>
      </c>
      <c r="L140" s="36">
        <f>SUMIFS(СВЦЭМ!$D$39:$D$782,СВЦЭМ!$A$39:$A$782,$A140,СВЦЭМ!$B$39:$B$782,L$119)+'СЕТ СН'!$I$11+СВЦЭМ!$D$10+'СЕТ СН'!$I$6-'СЕТ СН'!$I$23</f>
        <v>1867.9105901</v>
      </c>
      <c r="M140" s="36">
        <f>SUMIFS(СВЦЭМ!$D$39:$D$782,СВЦЭМ!$A$39:$A$782,$A140,СВЦЭМ!$B$39:$B$782,M$119)+'СЕТ СН'!$I$11+СВЦЭМ!$D$10+'СЕТ СН'!$I$6-'СЕТ СН'!$I$23</f>
        <v>1865.5518195499999</v>
      </c>
      <c r="N140" s="36">
        <f>SUMIFS(СВЦЭМ!$D$39:$D$782,СВЦЭМ!$A$39:$A$782,$A140,СВЦЭМ!$B$39:$B$782,N$119)+'СЕТ СН'!$I$11+СВЦЭМ!$D$10+'СЕТ СН'!$I$6-'СЕТ СН'!$I$23</f>
        <v>1868.9713093099999</v>
      </c>
      <c r="O140" s="36">
        <f>SUMIFS(СВЦЭМ!$D$39:$D$782,СВЦЭМ!$A$39:$A$782,$A140,СВЦЭМ!$B$39:$B$782,O$119)+'СЕТ СН'!$I$11+СВЦЭМ!$D$10+'СЕТ СН'!$I$6-'СЕТ СН'!$I$23</f>
        <v>1866.9435968599998</v>
      </c>
      <c r="P140" s="36">
        <f>SUMIFS(СВЦЭМ!$D$39:$D$782,СВЦЭМ!$A$39:$A$782,$A140,СВЦЭМ!$B$39:$B$782,P$119)+'СЕТ СН'!$I$11+СВЦЭМ!$D$10+'СЕТ СН'!$I$6-'СЕТ СН'!$I$23</f>
        <v>1851.3340548199999</v>
      </c>
      <c r="Q140" s="36">
        <f>SUMIFS(СВЦЭМ!$D$39:$D$782,СВЦЭМ!$A$39:$A$782,$A140,СВЦЭМ!$B$39:$B$782,Q$119)+'СЕТ СН'!$I$11+СВЦЭМ!$D$10+'СЕТ СН'!$I$6-'СЕТ СН'!$I$23</f>
        <v>1858.3132903999999</v>
      </c>
      <c r="R140" s="36">
        <f>SUMIFS(СВЦЭМ!$D$39:$D$782,СВЦЭМ!$A$39:$A$782,$A140,СВЦЭМ!$B$39:$B$782,R$119)+'СЕТ СН'!$I$11+СВЦЭМ!$D$10+'СЕТ СН'!$I$6-'СЕТ СН'!$I$23</f>
        <v>1872.0055825099998</v>
      </c>
      <c r="S140" s="36">
        <f>SUMIFS(СВЦЭМ!$D$39:$D$782,СВЦЭМ!$A$39:$A$782,$A140,СВЦЭМ!$B$39:$B$782,S$119)+'СЕТ СН'!$I$11+СВЦЭМ!$D$10+'СЕТ СН'!$I$6-'СЕТ СН'!$I$23</f>
        <v>1878.1887250699999</v>
      </c>
      <c r="T140" s="36">
        <f>SUMIFS(СВЦЭМ!$D$39:$D$782,СВЦЭМ!$A$39:$A$782,$A140,СВЦЭМ!$B$39:$B$782,T$119)+'СЕТ СН'!$I$11+СВЦЭМ!$D$10+'СЕТ СН'!$I$6-'СЕТ СН'!$I$23</f>
        <v>1876.70945123</v>
      </c>
      <c r="U140" s="36">
        <f>SUMIFS(СВЦЭМ!$D$39:$D$782,СВЦЭМ!$A$39:$A$782,$A140,СВЦЭМ!$B$39:$B$782,U$119)+'СЕТ СН'!$I$11+СВЦЭМ!$D$10+'СЕТ СН'!$I$6-'СЕТ СН'!$I$23</f>
        <v>1883.5204743199999</v>
      </c>
      <c r="V140" s="36">
        <f>SUMIFS(СВЦЭМ!$D$39:$D$782,СВЦЭМ!$A$39:$A$782,$A140,СВЦЭМ!$B$39:$B$782,V$119)+'СЕТ СН'!$I$11+СВЦЭМ!$D$10+'СЕТ СН'!$I$6-'СЕТ СН'!$I$23</f>
        <v>1876.0033162</v>
      </c>
      <c r="W140" s="36">
        <f>SUMIFS(СВЦЭМ!$D$39:$D$782,СВЦЭМ!$A$39:$A$782,$A140,СВЦЭМ!$B$39:$B$782,W$119)+'СЕТ СН'!$I$11+СВЦЭМ!$D$10+'СЕТ СН'!$I$6-'СЕТ СН'!$I$23</f>
        <v>1847.36567773</v>
      </c>
      <c r="X140" s="36">
        <f>SUMIFS(СВЦЭМ!$D$39:$D$782,СВЦЭМ!$A$39:$A$782,$A140,СВЦЭМ!$B$39:$B$782,X$119)+'СЕТ СН'!$I$11+СВЦЭМ!$D$10+'СЕТ СН'!$I$6-'СЕТ СН'!$I$23</f>
        <v>1916.8144854299999</v>
      </c>
      <c r="Y140" s="36">
        <f>SUMIFS(СВЦЭМ!$D$39:$D$782,СВЦЭМ!$A$39:$A$782,$A140,СВЦЭМ!$B$39:$B$782,Y$119)+'СЕТ СН'!$I$11+СВЦЭМ!$D$10+'СЕТ СН'!$I$6-'СЕТ СН'!$I$23</f>
        <v>2083.7077922999997</v>
      </c>
    </row>
    <row r="141" spans="1:25" ht="15.75" x14ac:dyDescent="0.2">
      <c r="A141" s="35">
        <f t="shared" si="3"/>
        <v>45129</v>
      </c>
      <c r="B141" s="36">
        <f>SUMIFS(СВЦЭМ!$D$39:$D$782,СВЦЭМ!$A$39:$A$782,$A141,СВЦЭМ!$B$39:$B$782,B$119)+'СЕТ СН'!$I$11+СВЦЭМ!$D$10+'СЕТ СН'!$I$6-'СЕТ СН'!$I$23</f>
        <v>2070.3547045400001</v>
      </c>
      <c r="C141" s="36">
        <f>SUMIFS(СВЦЭМ!$D$39:$D$782,СВЦЭМ!$A$39:$A$782,$A141,СВЦЭМ!$B$39:$B$782,C$119)+'СЕТ СН'!$I$11+СВЦЭМ!$D$10+'СЕТ СН'!$I$6-'СЕТ СН'!$I$23</f>
        <v>2135.8016795399999</v>
      </c>
      <c r="D141" s="36">
        <f>SUMIFS(СВЦЭМ!$D$39:$D$782,СВЦЭМ!$A$39:$A$782,$A141,СВЦЭМ!$B$39:$B$782,D$119)+'СЕТ СН'!$I$11+СВЦЭМ!$D$10+'СЕТ СН'!$I$6-'СЕТ СН'!$I$23</f>
        <v>2229.5448894599999</v>
      </c>
      <c r="E141" s="36">
        <f>SUMIFS(СВЦЭМ!$D$39:$D$782,СВЦЭМ!$A$39:$A$782,$A141,СВЦЭМ!$B$39:$B$782,E$119)+'СЕТ СН'!$I$11+СВЦЭМ!$D$10+'СЕТ СН'!$I$6-'СЕТ СН'!$I$23</f>
        <v>2218.33568397</v>
      </c>
      <c r="F141" s="36">
        <f>SUMIFS(СВЦЭМ!$D$39:$D$782,СВЦЭМ!$A$39:$A$782,$A141,СВЦЭМ!$B$39:$B$782,F$119)+'СЕТ СН'!$I$11+СВЦЭМ!$D$10+'СЕТ СН'!$I$6-'СЕТ СН'!$I$23</f>
        <v>2210.70559306</v>
      </c>
      <c r="G141" s="36">
        <f>SUMIFS(СВЦЭМ!$D$39:$D$782,СВЦЭМ!$A$39:$A$782,$A141,СВЦЭМ!$B$39:$B$782,G$119)+'СЕТ СН'!$I$11+СВЦЭМ!$D$10+'СЕТ СН'!$I$6-'СЕТ СН'!$I$23</f>
        <v>2206.3733260099998</v>
      </c>
      <c r="H141" s="36">
        <f>SUMIFS(СВЦЭМ!$D$39:$D$782,СВЦЭМ!$A$39:$A$782,$A141,СВЦЭМ!$B$39:$B$782,H$119)+'СЕТ СН'!$I$11+СВЦЭМ!$D$10+'СЕТ СН'!$I$6-'СЕТ СН'!$I$23</f>
        <v>2148.0971286399999</v>
      </c>
      <c r="I141" s="36">
        <f>SUMIFS(СВЦЭМ!$D$39:$D$782,СВЦЭМ!$A$39:$A$782,$A141,СВЦЭМ!$B$39:$B$782,I$119)+'СЕТ СН'!$I$11+СВЦЭМ!$D$10+'СЕТ СН'!$I$6-'СЕТ СН'!$I$23</f>
        <v>2103.3454554</v>
      </c>
      <c r="J141" s="36">
        <f>SUMIFS(СВЦЭМ!$D$39:$D$782,СВЦЭМ!$A$39:$A$782,$A141,СВЦЭМ!$B$39:$B$782,J$119)+'СЕТ СН'!$I$11+СВЦЭМ!$D$10+'СЕТ СН'!$I$6-'СЕТ СН'!$I$23</f>
        <v>1977.4866929099999</v>
      </c>
      <c r="K141" s="36">
        <f>SUMIFS(СВЦЭМ!$D$39:$D$782,СВЦЭМ!$A$39:$A$782,$A141,СВЦЭМ!$B$39:$B$782,K$119)+'СЕТ СН'!$I$11+СВЦЭМ!$D$10+'СЕТ СН'!$I$6-'СЕТ СН'!$I$23</f>
        <v>1905.26929101</v>
      </c>
      <c r="L141" s="36">
        <f>SUMIFS(СВЦЭМ!$D$39:$D$782,СВЦЭМ!$A$39:$A$782,$A141,СВЦЭМ!$B$39:$B$782,L$119)+'СЕТ СН'!$I$11+СВЦЭМ!$D$10+'СЕТ СН'!$I$6-'СЕТ СН'!$I$23</f>
        <v>1844.1032220499999</v>
      </c>
      <c r="M141" s="36">
        <f>SUMIFS(СВЦЭМ!$D$39:$D$782,СВЦЭМ!$A$39:$A$782,$A141,СВЦЭМ!$B$39:$B$782,M$119)+'СЕТ СН'!$I$11+СВЦЭМ!$D$10+'СЕТ СН'!$I$6-'СЕТ СН'!$I$23</f>
        <v>1828.7493645499999</v>
      </c>
      <c r="N141" s="36">
        <f>SUMIFS(СВЦЭМ!$D$39:$D$782,СВЦЭМ!$A$39:$A$782,$A141,СВЦЭМ!$B$39:$B$782,N$119)+'СЕТ СН'!$I$11+СВЦЭМ!$D$10+'СЕТ СН'!$I$6-'СЕТ СН'!$I$23</f>
        <v>1821.52930001</v>
      </c>
      <c r="O141" s="36">
        <f>SUMIFS(СВЦЭМ!$D$39:$D$782,СВЦЭМ!$A$39:$A$782,$A141,СВЦЭМ!$B$39:$B$782,O$119)+'СЕТ СН'!$I$11+СВЦЭМ!$D$10+'СЕТ СН'!$I$6-'СЕТ СН'!$I$23</f>
        <v>1829.1176840999999</v>
      </c>
      <c r="P141" s="36">
        <f>SUMIFS(СВЦЭМ!$D$39:$D$782,СВЦЭМ!$A$39:$A$782,$A141,СВЦЭМ!$B$39:$B$782,P$119)+'СЕТ СН'!$I$11+СВЦЭМ!$D$10+'СЕТ СН'!$I$6-'СЕТ СН'!$I$23</f>
        <v>1827.10200203</v>
      </c>
      <c r="Q141" s="36">
        <f>SUMIFS(СВЦЭМ!$D$39:$D$782,СВЦЭМ!$A$39:$A$782,$A141,СВЦЭМ!$B$39:$B$782,Q$119)+'СЕТ СН'!$I$11+СВЦЭМ!$D$10+'СЕТ СН'!$I$6-'СЕТ СН'!$I$23</f>
        <v>1832.8467948299999</v>
      </c>
      <c r="R141" s="36">
        <f>SUMIFS(СВЦЭМ!$D$39:$D$782,СВЦЭМ!$A$39:$A$782,$A141,СВЦЭМ!$B$39:$B$782,R$119)+'СЕТ СН'!$I$11+СВЦЭМ!$D$10+'СЕТ СН'!$I$6-'СЕТ СН'!$I$23</f>
        <v>1827.9986909499999</v>
      </c>
      <c r="S141" s="36">
        <f>SUMIFS(СВЦЭМ!$D$39:$D$782,СВЦЭМ!$A$39:$A$782,$A141,СВЦЭМ!$B$39:$B$782,S$119)+'СЕТ СН'!$I$11+СВЦЭМ!$D$10+'СЕТ СН'!$I$6-'СЕТ СН'!$I$23</f>
        <v>1827.3910492099999</v>
      </c>
      <c r="T141" s="36">
        <f>SUMIFS(СВЦЭМ!$D$39:$D$782,СВЦЭМ!$A$39:$A$782,$A141,СВЦЭМ!$B$39:$B$782,T$119)+'СЕТ СН'!$I$11+СВЦЭМ!$D$10+'СЕТ СН'!$I$6-'СЕТ СН'!$I$23</f>
        <v>1830.1514078999999</v>
      </c>
      <c r="U141" s="36">
        <f>SUMIFS(СВЦЭМ!$D$39:$D$782,СВЦЭМ!$A$39:$A$782,$A141,СВЦЭМ!$B$39:$B$782,U$119)+'СЕТ СН'!$I$11+СВЦЭМ!$D$10+'СЕТ СН'!$I$6-'СЕТ СН'!$I$23</f>
        <v>1835.7868930499999</v>
      </c>
      <c r="V141" s="36">
        <f>SUMIFS(СВЦЭМ!$D$39:$D$782,СВЦЭМ!$A$39:$A$782,$A141,СВЦЭМ!$B$39:$B$782,V$119)+'СЕТ СН'!$I$11+СВЦЭМ!$D$10+'СЕТ СН'!$I$6-'СЕТ СН'!$I$23</f>
        <v>1855.1187855000001</v>
      </c>
      <c r="W141" s="36">
        <f>SUMIFS(СВЦЭМ!$D$39:$D$782,СВЦЭМ!$A$39:$A$782,$A141,СВЦЭМ!$B$39:$B$782,W$119)+'СЕТ СН'!$I$11+СВЦЭМ!$D$10+'СЕТ СН'!$I$6-'СЕТ СН'!$I$23</f>
        <v>1828.5913617599999</v>
      </c>
      <c r="X141" s="36">
        <f>SUMIFS(СВЦЭМ!$D$39:$D$782,СВЦЭМ!$A$39:$A$782,$A141,СВЦЭМ!$B$39:$B$782,X$119)+'СЕТ СН'!$I$11+СВЦЭМ!$D$10+'СЕТ СН'!$I$6-'СЕТ СН'!$I$23</f>
        <v>1875.94640893</v>
      </c>
      <c r="Y141" s="36">
        <f>SUMIFS(СВЦЭМ!$D$39:$D$782,СВЦЭМ!$A$39:$A$782,$A141,СВЦЭМ!$B$39:$B$782,Y$119)+'СЕТ СН'!$I$11+СВЦЭМ!$D$10+'СЕТ СН'!$I$6-'СЕТ СН'!$I$23</f>
        <v>1964.4707696099999</v>
      </c>
    </row>
    <row r="142" spans="1:25" ht="15.75" x14ac:dyDescent="0.2">
      <c r="A142" s="35">
        <f t="shared" si="3"/>
        <v>45130</v>
      </c>
      <c r="B142" s="36">
        <f>SUMIFS(СВЦЭМ!$D$39:$D$782,СВЦЭМ!$A$39:$A$782,$A142,СВЦЭМ!$B$39:$B$782,B$119)+'СЕТ СН'!$I$11+СВЦЭМ!$D$10+'СЕТ СН'!$I$6-'СЕТ СН'!$I$23</f>
        <v>2229.4963128700001</v>
      </c>
      <c r="C142" s="36">
        <f>SUMIFS(СВЦЭМ!$D$39:$D$782,СВЦЭМ!$A$39:$A$782,$A142,СВЦЭМ!$B$39:$B$782,C$119)+'СЕТ СН'!$I$11+СВЦЭМ!$D$10+'СЕТ СН'!$I$6-'СЕТ СН'!$I$23</f>
        <v>2275.5910658599996</v>
      </c>
      <c r="D142" s="36">
        <f>SUMIFS(СВЦЭМ!$D$39:$D$782,СВЦЭМ!$A$39:$A$782,$A142,СВЦЭМ!$B$39:$B$782,D$119)+'СЕТ СН'!$I$11+СВЦЭМ!$D$10+'СЕТ СН'!$I$6-'СЕТ СН'!$I$23</f>
        <v>2386.51002303</v>
      </c>
      <c r="E142" s="36">
        <f>SUMIFS(СВЦЭМ!$D$39:$D$782,СВЦЭМ!$A$39:$A$782,$A142,СВЦЭМ!$B$39:$B$782,E$119)+'СЕТ СН'!$I$11+СВЦЭМ!$D$10+'СЕТ СН'!$I$6-'СЕТ СН'!$I$23</f>
        <v>2411.9477865099998</v>
      </c>
      <c r="F142" s="36">
        <f>SUMIFS(СВЦЭМ!$D$39:$D$782,СВЦЭМ!$A$39:$A$782,$A142,СВЦЭМ!$B$39:$B$782,F$119)+'СЕТ СН'!$I$11+СВЦЭМ!$D$10+'СЕТ СН'!$I$6-'СЕТ СН'!$I$23</f>
        <v>2414.54552337</v>
      </c>
      <c r="G142" s="36">
        <f>SUMIFS(СВЦЭМ!$D$39:$D$782,СВЦЭМ!$A$39:$A$782,$A142,СВЦЭМ!$B$39:$B$782,G$119)+'СЕТ СН'!$I$11+СВЦЭМ!$D$10+'СЕТ СН'!$I$6-'СЕТ СН'!$I$23</f>
        <v>2404.4978360599998</v>
      </c>
      <c r="H142" s="36">
        <f>SUMIFS(СВЦЭМ!$D$39:$D$782,СВЦЭМ!$A$39:$A$782,$A142,СВЦЭМ!$B$39:$B$782,H$119)+'СЕТ СН'!$I$11+СВЦЭМ!$D$10+'СЕТ СН'!$I$6-'СЕТ СН'!$I$23</f>
        <v>2312.5435912000003</v>
      </c>
      <c r="I142" s="36">
        <f>SUMIFS(СВЦЭМ!$D$39:$D$782,СВЦЭМ!$A$39:$A$782,$A142,СВЦЭМ!$B$39:$B$782,I$119)+'СЕТ СН'!$I$11+СВЦЭМ!$D$10+'СЕТ СН'!$I$6-'СЕТ СН'!$I$23</f>
        <v>2269.1659359099999</v>
      </c>
      <c r="J142" s="36">
        <f>SUMIFS(СВЦЭМ!$D$39:$D$782,СВЦЭМ!$A$39:$A$782,$A142,СВЦЭМ!$B$39:$B$782,J$119)+'СЕТ СН'!$I$11+СВЦЭМ!$D$10+'СЕТ СН'!$I$6-'СЕТ СН'!$I$23</f>
        <v>2184.32150228</v>
      </c>
      <c r="K142" s="36">
        <f>SUMIFS(СВЦЭМ!$D$39:$D$782,СВЦЭМ!$A$39:$A$782,$A142,СВЦЭМ!$B$39:$B$782,K$119)+'СЕТ СН'!$I$11+СВЦЭМ!$D$10+'СЕТ СН'!$I$6-'СЕТ СН'!$I$23</f>
        <v>2096.5040166500003</v>
      </c>
      <c r="L142" s="36">
        <f>SUMIFS(СВЦЭМ!$D$39:$D$782,СВЦЭМ!$A$39:$A$782,$A142,СВЦЭМ!$B$39:$B$782,L$119)+'СЕТ СН'!$I$11+СВЦЭМ!$D$10+'СЕТ СН'!$I$6-'СЕТ СН'!$I$23</f>
        <v>2028.85673279</v>
      </c>
      <c r="M142" s="36">
        <f>SUMIFS(СВЦЭМ!$D$39:$D$782,СВЦЭМ!$A$39:$A$782,$A142,СВЦЭМ!$B$39:$B$782,M$119)+'СЕТ СН'!$I$11+СВЦЭМ!$D$10+'СЕТ СН'!$I$6-'СЕТ СН'!$I$23</f>
        <v>2012.7936493099999</v>
      </c>
      <c r="N142" s="36">
        <f>SUMIFS(СВЦЭМ!$D$39:$D$782,СВЦЭМ!$A$39:$A$782,$A142,СВЦЭМ!$B$39:$B$782,N$119)+'СЕТ СН'!$I$11+СВЦЭМ!$D$10+'СЕТ СН'!$I$6-'СЕТ СН'!$I$23</f>
        <v>2000.0825810899998</v>
      </c>
      <c r="O142" s="36">
        <f>SUMIFS(СВЦЭМ!$D$39:$D$782,СВЦЭМ!$A$39:$A$782,$A142,СВЦЭМ!$B$39:$B$782,O$119)+'СЕТ СН'!$I$11+СВЦЭМ!$D$10+'СЕТ СН'!$I$6-'СЕТ СН'!$I$23</f>
        <v>2006.2455135600001</v>
      </c>
      <c r="P142" s="36">
        <f>SUMIFS(СВЦЭМ!$D$39:$D$782,СВЦЭМ!$A$39:$A$782,$A142,СВЦЭМ!$B$39:$B$782,P$119)+'СЕТ СН'!$I$11+СВЦЭМ!$D$10+'СЕТ СН'!$I$6-'СЕТ СН'!$I$23</f>
        <v>2012.54889482</v>
      </c>
      <c r="Q142" s="36">
        <f>SUMIFS(СВЦЭМ!$D$39:$D$782,СВЦЭМ!$A$39:$A$782,$A142,СВЦЭМ!$B$39:$B$782,Q$119)+'СЕТ СН'!$I$11+СВЦЭМ!$D$10+'СЕТ СН'!$I$6-'СЕТ СН'!$I$23</f>
        <v>2013.35286868</v>
      </c>
      <c r="R142" s="36">
        <f>SUMIFS(СВЦЭМ!$D$39:$D$782,СВЦЭМ!$A$39:$A$782,$A142,СВЦЭМ!$B$39:$B$782,R$119)+'СЕТ СН'!$I$11+СВЦЭМ!$D$10+'СЕТ СН'!$I$6-'СЕТ СН'!$I$23</f>
        <v>2002.4636877999999</v>
      </c>
      <c r="S142" s="36">
        <f>SUMIFS(СВЦЭМ!$D$39:$D$782,СВЦЭМ!$A$39:$A$782,$A142,СВЦЭМ!$B$39:$B$782,S$119)+'СЕТ СН'!$I$11+СВЦЭМ!$D$10+'СЕТ СН'!$I$6-'СЕТ СН'!$I$23</f>
        <v>1997.1502272499999</v>
      </c>
      <c r="T142" s="36">
        <f>SUMIFS(СВЦЭМ!$D$39:$D$782,СВЦЭМ!$A$39:$A$782,$A142,СВЦЭМ!$B$39:$B$782,T$119)+'СЕТ СН'!$I$11+СВЦЭМ!$D$10+'СЕТ СН'!$I$6-'СЕТ СН'!$I$23</f>
        <v>1996.4291607999999</v>
      </c>
      <c r="U142" s="36">
        <f>SUMIFS(СВЦЭМ!$D$39:$D$782,СВЦЭМ!$A$39:$A$782,$A142,СВЦЭМ!$B$39:$B$782,U$119)+'СЕТ СН'!$I$11+СВЦЭМ!$D$10+'СЕТ СН'!$I$6-'СЕТ СН'!$I$23</f>
        <v>2012.20751948</v>
      </c>
      <c r="V142" s="36">
        <f>SUMIFS(СВЦЭМ!$D$39:$D$782,СВЦЭМ!$A$39:$A$782,$A142,СВЦЭМ!$B$39:$B$782,V$119)+'СЕТ СН'!$I$11+СВЦЭМ!$D$10+'СЕТ СН'!$I$6-'СЕТ СН'!$I$23</f>
        <v>2017.2162452999999</v>
      </c>
      <c r="W142" s="36">
        <f>SUMIFS(СВЦЭМ!$D$39:$D$782,СВЦЭМ!$A$39:$A$782,$A142,СВЦЭМ!$B$39:$B$782,W$119)+'СЕТ СН'!$I$11+СВЦЭМ!$D$10+'СЕТ СН'!$I$6-'СЕТ СН'!$I$23</f>
        <v>1988.13979432</v>
      </c>
      <c r="X142" s="36">
        <f>SUMIFS(СВЦЭМ!$D$39:$D$782,СВЦЭМ!$A$39:$A$782,$A142,СВЦЭМ!$B$39:$B$782,X$119)+'СЕТ СН'!$I$11+СВЦЭМ!$D$10+'СЕТ СН'!$I$6-'СЕТ СН'!$I$23</f>
        <v>2024.95733763</v>
      </c>
      <c r="Y142" s="36">
        <f>SUMIFS(СВЦЭМ!$D$39:$D$782,СВЦЭМ!$A$39:$A$782,$A142,СВЦЭМ!$B$39:$B$782,Y$119)+'СЕТ СН'!$I$11+СВЦЭМ!$D$10+'СЕТ СН'!$I$6-'СЕТ СН'!$I$23</f>
        <v>2137.6753453399997</v>
      </c>
    </row>
    <row r="143" spans="1:25" ht="15.75" x14ac:dyDescent="0.2">
      <c r="A143" s="35">
        <f t="shared" si="3"/>
        <v>45131</v>
      </c>
      <c r="B143" s="36">
        <f>SUMIFS(СВЦЭМ!$D$39:$D$782,СВЦЭМ!$A$39:$A$782,$A143,СВЦЭМ!$B$39:$B$782,B$119)+'СЕТ СН'!$I$11+СВЦЭМ!$D$10+'СЕТ СН'!$I$6-'СЕТ СН'!$I$23</f>
        <v>2195.41575341</v>
      </c>
      <c r="C143" s="36">
        <f>SUMIFS(СВЦЭМ!$D$39:$D$782,СВЦЭМ!$A$39:$A$782,$A143,СВЦЭМ!$B$39:$B$782,C$119)+'СЕТ СН'!$I$11+СВЦЭМ!$D$10+'СЕТ СН'!$I$6-'СЕТ СН'!$I$23</f>
        <v>2332.3932390499999</v>
      </c>
      <c r="D143" s="36">
        <f>SUMIFS(СВЦЭМ!$D$39:$D$782,СВЦЭМ!$A$39:$A$782,$A143,СВЦЭМ!$B$39:$B$782,D$119)+'СЕТ СН'!$I$11+СВЦЭМ!$D$10+'СЕТ СН'!$I$6-'СЕТ СН'!$I$23</f>
        <v>2388.6888807</v>
      </c>
      <c r="E143" s="36">
        <f>SUMIFS(СВЦЭМ!$D$39:$D$782,СВЦЭМ!$A$39:$A$782,$A143,СВЦЭМ!$B$39:$B$782,E$119)+'СЕТ СН'!$I$11+СВЦЭМ!$D$10+'СЕТ СН'!$I$6-'СЕТ СН'!$I$23</f>
        <v>2440.5417410700002</v>
      </c>
      <c r="F143" s="36">
        <f>SUMIFS(СВЦЭМ!$D$39:$D$782,СВЦЭМ!$A$39:$A$782,$A143,СВЦЭМ!$B$39:$B$782,F$119)+'СЕТ СН'!$I$11+СВЦЭМ!$D$10+'СЕТ СН'!$I$6-'СЕТ СН'!$I$23</f>
        <v>2449.1084547399996</v>
      </c>
      <c r="G143" s="36">
        <f>SUMIFS(СВЦЭМ!$D$39:$D$782,СВЦЭМ!$A$39:$A$782,$A143,СВЦЭМ!$B$39:$B$782,G$119)+'СЕТ СН'!$I$11+СВЦЭМ!$D$10+'СЕТ СН'!$I$6-'СЕТ СН'!$I$23</f>
        <v>2578.0836587200001</v>
      </c>
      <c r="H143" s="36">
        <f>SUMIFS(СВЦЭМ!$D$39:$D$782,СВЦЭМ!$A$39:$A$782,$A143,СВЦЭМ!$B$39:$B$782,H$119)+'СЕТ СН'!$I$11+СВЦЭМ!$D$10+'СЕТ СН'!$I$6-'СЕТ СН'!$I$23</f>
        <v>2486.2652983799999</v>
      </c>
      <c r="I143" s="36">
        <f>SUMIFS(СВЦЭМ!$D$39:$D$782,СВЦЭМ!$A$39:$A$782,$A143,СВЦЭМ!$B$39:$B$782,I$119)+'СЕТ СН'!$I$11+СВЦЭМ!$D$10+'СЕТ СН'!$I$6-'СЕТ СН'!$I$23</f>
        <v>2365.5888212600003</v>
      </c>
      <c r="J143" s="36">
        <f>SUMIFS(СВЦЭМ!$D$39:$D$782,СВЦЭМ!$A$39:$A$782,$A143,СВЦЭМ!$B$39:$B$782,J$119)+'СЕТ СН'!$I$11+СВЦЭМ!$D$10+'СЕТ СН'!$I$6-'СЕТ СН'!$I$23</f>
        <v>2253.5533768999999</v>
      </c>
      <c r="K143" s="36">
        <f>SUMIFS(СВЦЭМ!$D$39:$D$782,СВЦЭМ!$A$39:$A$782,$A143,СВЦЭМ!$B$39:$B$782,K$119)+'СЕТ СН'!$I$11+СВЦЭМ!$D$10+'СЕТ СН'!$I$6-'СЕТ СН'!$I$23</f>
        <v>2175.7704482899999</v>
      </c>
      <c r="L143" s="36">
        <f>SUMIFS(СВЦЭМ!$D$39:$D$782,СВЦЭМ!$A$39:$A$782,$A143,СВЦЭМ!$B$39:$B$782,L$119)+'СЕТ СН'!$I$11+СВЦЭМ!$D$10+'СЕТ СН'!$I$6-'СЕТ СН'!$I$23</f>
        <v>2137.6369034099998</v>
      </c>
      <c r="M143" s="36">
        <f>SUMIFS(СВЦЭМ!$D$39:$D$782,СВЦЭМ!$A$39:$A$782,$A143,СВЦЭМ!$B$39:$B$782,M$119)+'СЕТ СН'!$I$11+СВЦЭМ!$D$10+'СЕТ СН'!$I$6-'СЕТ СН'!$I$23</f>
        <v>2123.1480083199999</v>
      </c>
      <c r="N143" s="36">
        <f>SUMIFS(СВЦЭМ!$D$39:$D$782,СВЦЭМ!$A$39:$A$782,$A143,СВЦЭМ!$B$39:$B$782,N$119)+'СЕТ СН'!$I$11+СВЦЭМ!$D$10+'СЕТ СН'!$I$6-'СЕТ СН'!$I$23</f>
        <v>2117.9507853499999</v>
      </c>
      <c r="O143" s="36">
        <f>SUMIFS(СВЦЭМ!$D$39:$D$782,СВЦЭМ!$A$39:$A$782,$A143,СВЦЭМ!$B$39:$B$782,O$119)+'СЕТ СН'!$I$11+СВЦЭМ!$D$10+'СЕТ СН'!$I$6-'СЕТ СН'!$I$23</f>
        <v>2125.3495805000002</v>
      </c>
      <c r="P143" s="36">
        <f>SUMIFS(СВЦЭМ!$D$39:$D$782,СВЦЭМ!$A$39:$A$782,$A143,СВЦЭМ!$B$39:$B$782,P$119)+'СЕТ СН'!$I$11+СВЦЭМ!$D$10+'СЕТ СН'!$I$6-'СЕТ СН'!$I$23</f>
        <v>2131.6882114999999</v>
      </c>
      <c r="Q143" s="36">
        <f>SUMIFS(СВЦЭМ!$D$39:$D$782,СВЦЭМ!$A$39:$A$782,$A143,СВЦЭМ!$B$39:$B$782,Q$119)+'СЕТ СН'!$I$11+СВЦЭМ!$D$10+'СЕТ СН'!$I$6-'СЕТ СН'!$I$23</f>
        <v>2132.6113873100003</v>
      </c>
      <c r="R143" s="36">
        <f>SUMIFS(СВЦЭМ!$D$39:$D$782,СВЦЭМ!$A$39:$A$782,$A143,СВЦЭМ!$B$39:$B$782,R$119)+'СЕТ СН'!$I$11+СВЦЭМ!$D$10+'СЕТ СН'!$I$6-'СЕТ СН'!$I$23</f>
        <v>2135.31791423</v>
      </c>
      <c r="S143" s="36">
        <f>SUMIFS(СВЦЭМ!$D$39:$D$782,СВЦЭМ!$A$39:$A$782,$A143,СВЦЭМ!$B$39:$B$782,S$119)+'СЕТ СН'!$I$11+СВЦЭМ!$D$10+'СЕТ СН'!$I$6-'СЕТ СН'!$I$23</f>
        <v>2137.6984009999996</v>
      </c>
      <c r="T143" s="36">
        <f>SUMIFS(СВЦЭМ!$D$39:$D$782,СВЦЭМ!$A$39:$A$782,$A143,СВЦЭМ!$B$39:$B$782,T$119)+'СЕТ СН'!$I$11+СВЦЭМ!$D$10+'СЕТ СН'!$I$6-'СЕТ СН'!$I$23</f>
        <v>2132.61547965</v>
      </c>
      <c r="U143" s="36">
        <f>SUMIFS(СВЦЭМ!$D$39:$D$782,СВЦЭМ!$A$39:$A$782,$A143,СВЦЭМ!$B$39:$B$782,U$119)+'СЕТ СН'!$I$11+СВЦЭМ!$D$10+'СЕТ СН'!$I$6-'СЕТ СН'!$I$23</f>
        <v>2142.94801564</v>
      </c>
      <c r="V143" s="36">
        <f>SUMIFS(СВЦЭМ!$D$39:$D$782,СВЦЭМ!$A$39:$A$782,$A143,СВЦЭМ!$B$39:$B$782,V$119)+'СЕТ СН'!$I$11+СВЦЭМ!$D$10+'СЕТ СН'!$I$6-'СЕТ СН'!$I$23</f>
        <v>2146.7811825700001</v>
      </c>
      <c r="W143" s="36">
        <f>SUMIFS(СВЦЭМ!$D$39:$D$782,СВЦЭМ!$A$39:$A$782,$A143,СВЦЭМ!$B$39:$B$782,W$119)+'СЕТ СН'!$I$11+СВЦЭМ!$D$10+'СЕТ СН'!$I$6-'СЕТ СН'!$I$23</f>
        <v>2106.3308956800001</v>
      </c>
      <c r="X143" s="36">
        <f>SUMIFS(СВЦЭМ!$D$39:$D$782,СВЦЭМ!$A$39:$A$782,$A143,СВЦЭМ!$B$39:$B$782,X$119)+'СЕТ СН'!$I$11+СВЦЭМ!$D$10+'СЕТ СН'!$I$6-'СЕТ СН'!$I$23</f>
        <v>2158.2698820400001</v>
      </c>
      <c r="Y143" s="36">
        <f>SUMIFS(СВЦЭМ!$D$39:$D$782,СВЦЭМ!$A$39:$A$782,$A143,СВЦЭМ!$B$39:$B$782,Y$119)+'СЕТ СН'!$I$11+СВЦЭМ!$D$10+'СЕТ СН'!$I$6-'СЕТ СН'!$I$23</f>
        <v>2263.28175586</v>
      </c>
    </row>
    <row r="144" spans="1:25" ht="15.75" x14ac:dyDescent="0.2">
      <c r="A144" s="35">
        <f t="shared" si="3"/>
        <v>45132</v>
      </c>
      <c r="B144" s="36">
        <f>SUMIFS(СВЦЭМ!$D$39:$D$782,СВЦЭМ!$A$39:$A$782,$A144,СВЦЭМ!$B$39:$B$782,B$119)+'СЕТ СН'!$I$11+СВЦЭМ!$D$10+'СЕТ СН'!$I$6-'СЕТ СН'!$I$23</f>
        <v>2155.21801396</v>
      </c>
      <c r="C144" s="36">
        <f>SUMIFS(СВЦЭМ!$D$39:$D$782,СВЦЭМ!$A$39:$A$782,$A144,СВЦЭМ!$B$39:$B$782,C$119)+'СЕТ СН'!$I$11+СВЦЭМ!$D$10+'СЕТ СН'!$I$6-'СЕТ СН'!$I$23</f>
        <v>2226.8996124999999</v>
      </c>
      <c r="D144" s="36">
        <f>SUMIFS(СВЦЭМ!$D$39:$D$782,СВЦЭМ!$A$39:$A$782,$A144,СВЦЭМ!$B$39:$B$782,D$119)+'СЕТ СН'!$I$11+СВЦЭМ!$D$10+'СЕТ СН'!$I$6-'СЕТ СН'!$I$23</f>
        <v>2363.52799736</v>
      </c>
      <c r="E144" s="36">
        <f>SUMIFS(СВЦЭМ!$D$39:$D$782,СВЦЭМ!$A$39:$A$782,$A144,СВЦЭМ!$B$39:$B$782,E$119)+'СЕТ СН'!$I$11+СВЦЭМ!$D$10+'СЕТ СН'!$I$6-'СЕТ СН'!$I$23</f>
        <v>2434.3259868</v>
      </c>
      <c r="F144" s="36">
        <f>SUMIFS(СВЦЭМ!$D$39:$D$782,СВЦЭМ!$A$39:$A$782,$A144,СВЦЭМ!$B$39:$B$782,F$119)+'СЕТ СН'!$I$11+СВЦЭМ!$D$10+'СЕТ СН'!$I$6-'СЕТ СН'!$I$23</f>
        <v>2427.3947042999998</v>
      </c>
      <c r="G144" s="36">
        <f>SUMIFS(СВЦЭМ!$D$39:$D$782,СВЦЭМ!$A$39:$A$782,$A144,СВЦЭМ!$B$39:$B$782,G$119)+'СЕТ СН'!$I$11+СВЦЭМ!$D$10+'СЕТ СН'!$I$6-'СЕТ СН'!$I$23</f>
        <v>2349.4622143699999</v>
      </c>
      <c r="H144" s="36">
        <f>SUMIFS(СВЦЭМ!$D$39:$D$782,СВЦЭМ!$A$39:$A$782,$A144,СВЦЭМ!$B$39:$B$782,H$119)+'СЕТ СН'!$I$11+СВЦЭМ!$D$10+'СЕТ СН'!$I$6-'СЕТ СН'!$I$23</f>
        <v>2235.45483887</v>
      </c>
      <c r="I144" s="36">
        <f>SUMIFS(СВЦЭМ!$D$39:$D$782,СВЦЭМ!$A$39:$A$782,$A144,СВЦЭМ!$B$39:$B$782,I$119)+'СЕТ СН'!$I$11+СВЦЭМ!$D$10+'СЕТ СН'!$I$6-'СЕТ СН'!$I$23</f>
        <v>2155.3895403199999</v>
      </c>
      <c r="J144" s="36">
        <f>SUMIFS(СВЦЭМ!$D$39:$D$782,СВЦЭМ!$A$39:$A$782,$A144,СВЦЭМ!$B$39:$B$782,J$119)+'СЕТ СН'!$I$11+СВЦЭМ!$D$10+'СЕТ СН'!$I$6-'СЕТ СН'!$I$23</f>
        <v>2068.09209186</v>
      </c>
      <c r="K144" s="36">
        <f>SUMIFS(СВЦЭМ!$D$39:$D$782,СВЦЭМ!$A$39:$A$782,$A144,СВЦЭМ!$B$39:$B$782,K$119)+'СЕТ СН'!$I$11+СВЦЭМ!$D$10+'СЕТ СН'!$I$6-'СЕТ СН'!$I$23</f>
        <v>1995.8803082499999</v>
      </c>
      <c r="L144" s="36">
        <f>SUMIFS(СВЦЭМ!$D$39:$D$782,СВЦЭМ!$A$39:$A$782,$A144,СВЦЭМ!$B$39:$B$782,L$119)+'СЕТ СН'!$I$11+СВЦЭМ!$D$10+'СЕТ СН'!$I$6-'СЕТ СН'!$I$23</f>
        <v>1991.9305767999999</v>
      </c>
      <c r="M144" s="36">
        <f>SUMIFS(СВЦЭМ!$D$39:$D$782,СВЦЭМ!$A$39:$A$782,$A144,СВЦЭМ!$B$39:$B$782,M$119)+'СЕТ СН'!$I$11+СВЦЭМ!$D$10+'СЕТ СН'!$I$6-'СЕТ СН'!$I$23</f>
        <v>2004.9848554099999</v>
      </c>
      <c r="N144" s="36">
        <f>SUMIFS(СВЦЭМ!$D$39:$D$782,СВЦЭМ!$A$39:$A$782,$A144,СВЦЭМ!$B$39:$B$782,N$119)+'СЕТ СН'!$I$11+СВЦЭМ!$D$10+'СЕТ СН'!$I$6-'СЕТ СН'!$I$23</f>
        <v>1998.7360160799999</v>
      </c>
      <c r="O144" s="36">
        <f>SUMIFS(СВЦЭМ!$D$39:$D$782,СВЦЭМ!$A$39:$A$782,$A144,СВЦЭМ!$B$39:$B$782,O$119)+'СЕТ СН'!$I$11+СВЦЭМ!$D$10+'СЕТ СН'!$I$6-'СЕТ СН'!$I$23</f>
        <v>1997.01847028</v>
      </c>
      <c r="P144" s="36">
        <f>SUMIFS(СВЦЭМ!$D$39:$D$782,СВЦЭМ!$A$39:$A$782,$A144,СВЦЭМ!$B$39:$B$782,P$119)+'СЕТ СН'!$I$11+СВЦЭМ!$D$10+'СЕТ СН'!$I$6-'СЕТ СН'!$I$23</f>
        <v>1993.6122005099999</v>
      </c>
      <c r="Q144" s="36">
        <f>SUMIFS(СВЦЭМ!$D$39:$D$782,СВЦЭМ!$A$39:$A$782,$A144,СВЦЭМ!$B$39:$B$782,Q$119)+'СЕТ СН'!$I$11+СВЦЭМ!$D$10+'СЕТ СН'!$I$6-'СЕТ СН'!$I$23</f>
        <v>1976.06190307</v>
      </c>
      <c r="R144" s="36">
        <f>SUMIFS(СВЦЭМ!$D$39:$D$782,СВЦЭМ!$A$39:$A$782,$A144,СВЦЭМ!$B$39:$B$782,R$119)+'СЕТ СН'!$I$11+СВЦЭМ!$D$10+'СЕТ СН'!$I$6-'СЕТ СН'!$I$23</f>
        <v>1974.6239281799999</v>
      </c>
      <c r="S144" s="36">
        <f>SUMIFS(СВЦЭМ!$D$39:$D$782,СВЦЭМ!$A$39:$A$782,$A144,СВЦЭМ!$B$39:$B$782,S$119)+'СЕТ СН'!$I$11+СВЦЭМ!$D$10+'СЕТ СН'!$I$6-'СЕТ СН'!$I$23</f>
        <v>1970.7073395800001</v>
      </c>
      <c r="T144" s="36">
        <f>SUMIFS(СВЦЭМ!$D$39:$D$782,СВЦЭМ!$A$39:$A$782,$A144,СВЦЭМ!$B$39:$B$782,T$119)+'СЕТ СН'!$I$11+СВЦЭМ!$D$10+'СЕТ СН'!$I$6-'СЕТ СН'!$I$23</f>
        <v>2005.1627613000001</v>
      </c>
      <c r="U144" s="36">
        <f>SUMIFS(СВЦЭМ!$D$39:$D$782,СВЦЭМ!$A$39:$A$782,$A144,СВЦЭМ!$B$39:$B$782,U$119)+'СЕТ СН'!$I$11+СВЦЭМ!$D$10+'СЕТ СН'!$I$6-'СЕТ СН'!$I$23</f>
        <v>1997.0363776300001</v>
      </c>
      <c r="V144" s="36">
        <f>SUMIFS(СВЦЭМ!$D$39:$D$782,СВЦЭМ!$A$39:$A$782,$A144,СВЦЭМ!$B$39:$B$782,V$119)+'СЕТ СН'!$I$11+СВЦЭМ!$D$10+'СЕТ СН'!$I$6-'СЕТ СН'!$I$23</f>
        <v>1970.8972585500001</v>
      </c>
      <c r="W144" s="36">
        <f>SUMIFS(СВЦЭМ!$D$39:$D$782,СВЦЭМ!$A$39:$A$782,$A144,СВЦЭМ!$B$39:$B$782,W$119)+'СЕТ СН'!$I$11+СВЦЭМ!$D$10+'СЕТ СН'!$I$6-'СЕТ СН'!$I$23</f>
        <v>1935.2797438499999</v>
      </c>
      <c r="X144" s="36">
        <f>SUMIFS(СВЦЭМ!$D$39:$D$782,СВЦЭМ!$A$39:$A$782,$A144,СВЦЭМ!$B$39:$B$782,X$119)+'СЕТ СН'!$I$11+СВЦЭМ!$D$10+'СЕТ СН'!$I$6-'СЕТ СН'!$I$23</f>
        <v>1979.99525767</v>
      </c>
      <c r="Y144" s="36">
        <f>SUMIFS(СВЦЭМ!$D$39:$D$782,СВЦЭМ!$A$39:$A$782,$A144,СВЦЭМ!$B$39:$B$782,Y$119)+'СЕТ СН'!$I$11+СВЦЭМ!$D$10+'СЕТ СН'!$I$6-'СЕТ СН'!$I$23</f>
        <v>2069.9930071799999</v>
      </c>
    </row>
    <row r="145" spans="1:27" ht="15.75" x14ac:dyDescent="0.2">
      <c r="A145" s="35">
        <f t="shared" si="3"/>
        <v>45133</v>
      </c>
      <c r="B145" s="36">
        <f>SUMIFS(СВЦЭМ!$D$39:$D$782,СВЦЭМ!$A$39:$A$782,$A145,СВЦЭМ!$B$39:$B$782,B$119)+'СЕТ СН'!$I$11+СВЦЭМ!$D$10+'СЕТ СН'!$I$6-'СЕТ СН'!$I$23</f>
        <v>2043.5138678999999</v>
      </c>
      <c r="C145" s="36">
        <f>SUMIFS(СВЦЭМ!$D$39:$D$782,СВЦЭМ!$A$39:$A$782,$A145,СВЦЭМ!$B$39:$B$782,C$119)+'СЕТ СН'!$I$11+СВЦЭМ!$D$10+'СЕТ СН'!$I$6-'СЕТ СН'!$I$23</f>
        <v>2122.2404589899998</v>
      </c>
      <c r="D145" s="36">
        <f>SUMIFS(СВЦЭМ!$D$39:$D$782,СВЦЭМ!$A$39:$A$782,$A145,СВЦЭМ!$B$39:$B$782,D$119)+'СЕТ СН'!$I$11+СВЦЭМ!$D$10+'СЕТ СН'!$I$6-'СЕТ СН'!$I$23</f>
        <v>2239.3699691100001</v>
      </c>
      <c r="E145" s="36">
        <f>SUMIFS(СВЦЭМ!$D$39:$D$782,СВЦЭМ!$A$39:$A$782,$A145,СВЦЭМ!$B$39:$B$782,E$119)+'СЕТ СН'!$I$11+СВЦЭМ!$D$10+'СЕТ СН'!$I$6-'СЕТ СН'!$I$23</f>
        <v>2260.1879775699999</v>
      </c>
      <c r="F145" s="36">
        <f>SUMIFS(СВЦЭМ!$D$39:$D$782,СВЦЭМ!$A$39:$A$782,$A145,СВЦЭМ!$B$39:$B$782,F$119)+'СЕТ СН'!$I$11+СВЦЭМ!$D$10+'СЕТ СН'!$I$6-'СЕТ СН'!$I$23</f>
        <v>2267.4424466599999</v>
      </c>
      <c r="G145" s="36">
        <f>SUMIFS(СВЦЭМ!$D$39:$D$782,СВЦЭМ!$A$39:$A$782,$A145,СВЦЭМ!$B$39:$B$782,G$119)+'СЕТ СН'!$I$11+СВЦЭМ!$D$10+'СЕТ СН'!$I$6-'СЕТ СН'!$I$23</f>
        <v>2251.7004272899999</v>
      </c>
      <c r="H145" s="36">
        <f>SUMIFS(СВЦЭМ!$D$39:$D$782,СВЦЭМ!$A$39:$A$782,$A145,СВЦЭМ!$B$39:$B$782,H$119)+'СЕТ СН'!$I$11+СВЦЭМ!$D$10+'СЕТ СН'!$I$6-'СЕТ СН'!$I$23</f>
        <v>2155.9074811</v>
      </c>
      <c r="I145" s="36">
        <f>SUMIFS(СВЦЭМ!$D$39:$D$782,СВЦЭМ!$A$39:$A$782,$A145,СВЦЭМ!$B$39:$B$782,I$119)+'СЕТ СН'!$I$11+СВЦЭМ!$D$10+'СЕТ СН'!$I$6-'СЕТ СН'!$I$23</f>
        <v>2056.3895218099997</v>
      </c>
      <c r="J145" s="36">
        <f>SUMIFS(СВЦЭМ!$D$39:$D$782,СВЦЭМ!$A$39:$A$782,$A145,СВЦЭМ!$B$39:$B$782,J$119)+'СЕТ СН'!$I$11+СВЦЭМ!$D$10+'СЕТ СН'!$I$6-'СЕТ СН'!$I$23</f>
        <v>1958.26562066</v>
      </c>
      <c r="K145" s="36">
        <f>SUMIFS(СВЦЭМ!$D$39:$D$782,СВЦЭМ!$A$39:$A$782,$A145,СВЦЭМ!$B$39:$B$782,K$119)+'СЕТ СН'!$I$11+СВЦЭМ!$D$10+'СЕТ СН'!$I$6-'СЕТ СН'!$I$23</f>
        <v>1869.02806928</v>
      </c>
      <c r="L145" s="36">
        <f>SUMIFS(СВЦЭМ!$D$39:$D$782,СВЦЭМ!$A$39:$A$782,$A145,СВЦЭМ!$B$39:$B$782,L$119)+'СЕТ СН'!$I$11+СВЦЭМ!$D$10+'СЕТ СН'!$I$6-'СЕТ СН'!$I$23</f>
        <v>1841.33354497</v>
      </c>
      <c r="M145" s="36">
        <f>SUMIFS(СВЦЭМ!$D$39:$D$782,СВЦЭМ!$A$39:$A$782,$A145,СВЦЭМ!$B$39:$B$782,M$119)+'СЕТ СН'!$I$11+СВЦЭМ!$D$10+'СЕТ СН'!$I$6-'СЕТ СН'!$I$23</f>
        <v>1847.5767800900001</v>
      </c>
      <c r="N145" s="36">
        <f>SUMIFS(СВЦЭМ!$D$39:$D$782,СВЦЭМ!$A$39:$A$782,$A145,СВЦЭМ!$B$39:$B$782,N$119)+'СЕТ СН'!$I$11+СВЦЭМ!$D$10+'СЕТ СН'!$I$6-'СЕТ СН'!$I$23</f>
        <v>1835.98257924</v>
      </c>
      <c r="O145" s="36">
        <f>SUMIFS(СВЦЭМ!$D$39:$D$782,СВЦЭМ!$A$39:$A$782,$A145,СВЦЭМ!$B$39:$B$782,O$119)+'СЕТ СН'!$I$11+СВЦЭМ!$D$10+'СЕТ СН'!$I$6-'СЕТ СН'!$I$23</f>
        <v>1836.11301936</v>
      </c>
      <c r="P145" s="36">
        <f>SUMIFS(СВЦЭМ!$D$39:$D$782,СВЦЭМ!$A$39:$A$782,$A145,СВЦЭМ!$B$39:$B$782,P$119)+'СЕТ СН'!$I$11+СВЦЭМ!$D$10+'СЕТ СН'!$I$6-'СЕТ СН'!$I$23</f>
        <v>1810.9552007499999</v>
      </c>
      <c r="Q145" s="36">
        <f>SUMIFS(СВЦЭМ!$D$39:$D$782,СВЦЭМ!$A$39:$A$782,$A145,СВЦЭМ!$B$39:$B$782,Q$119)+'СЕТ СН'!$I$11+СВЦЭМ!$D$10+'СЕТ СН'!$I$6-'СЕТ СН'!$I$23</f>
        <v>1784.92682371</v>
      </c>
      <c r="R145" s="36">
        <f>SUMIFS(СВЦЭМ!$D$39:$D$782,СВЦЭМ!$A$39:$A$782,$A145,СВЦЭМ!$B$39:$B$782,R$119)+'СЕТ СН'!$I$11+СВЦЭМ!$D$10+'СЕТ СН'!$I$6-'СЕТ СН'!$I$23</f>
        <v>1795.3589550499998</v>
      </c>
      <c r="S145" s="36">
        <f>SUMIFS(СВЦЭМ!$D$39:$D$782,СВЦЭМ!$A$39:$A$782,$A145,СВЦЭМ!$B$39:$B$782,S$119)+'СЕТ СН'!$I$11+СВЦЭМ!$D$10+'СЕТ СН'!$I$6-'СЕТ СН'!$I$23</f>
        <v>1799.57232475</v>
      </c>
      <c r="T145" s="36">
        <f>SUMIFS(СВЦЭМ!$D$39:$D$782,СВЦЭМ!$A$39:$A$782,$A145,СВЦЭМ!$B$39:$B$782,T$119)+'СЕТ СН'!$I$11+СВЦЭМ!$D$10+'СЕТ СН'!$I$6-'СЕТ СН'!$I$23</f>
        <v>1830.21014876</v>
      </c>
      <c r="U145" s="36">
        <f>SUMIFS(СВЦЭМ!$D$39:$D$782,СВЦЭМ!$A$39:$A$782,$A145,СВЦЭМ!$B$39:$B$782,U$119)+'СЕТ СН'!$I$11+СВЦЭМ!$D$10+'СЕТ СН'!$I$6-'СЕТ СН'!$I$23</f>
        <v>1838.1557808699999</v>
      </c>
      <c r="V145" s="36">
        <f>SUMIFS(СВЦЭМ!$D$39:$D$782,СВЦЭМ!$A$39:$A$782,$A145,СВЦЭМ!$B$39:$B$782,V$119)+'СЕТ СН'!$I$11+СВЦЭМ!$D$10+'СЕТ СН'!$I$6-'СЕТ СН'!$I$23</f>
        <v>1849.8441220099999</v>
      </c>
      <c r="W145" s="36">
        <f>SUMIFS(СВЦЭМ!$D$39:$D$782,СВЦЭМ!$A$39:$A$782,$A145,СВЦЭМ!$B$39:$B$782,W$119)+'СЕТ СН'!$I$11+СВЦЭМ!$D$10+'СЕТ СН'!$I$6-'СЕТ СН'!$I$23</f>
        <v>1829.2429983499999</v>
      </c>
      <c r="X145" s="36">
        <f>SUMIFS(СВЦЭМ!$D$39:$D$782,СВЦЭМ!$A$39:$A$782,$A145,СВЦЭМ!$B$39:$B$782,X$119)+'СЕТ СН'!$I$11+СВЦЭМ!$D$10+'СЕТ СН'!$I$6-'СЕТ СН'!$I$23</f>
        <v>1863.1614956799999</v>
      </c>
      <c r="Y145" s="36">
        <f>SUMIFS(СВЦЭМ!$D$39:$D$782,СВЦЭМ!$A$39:$A$782,$A145,СВЦЭМ!$B$39:$B$782,Y$119)+'СЕТ СН'!$I$11+СВЦЭМ!$D$10+'СЕТ СН'!$I$6-'СЕТ СН'!$I$23</f>
        <v>1969.4388829</v>
      </c>
    </row>
    <row r="146" spans="1:27" ht="15.75" x14ac:dyDescent="0.2">
      <c r="A146" s="35">
        <f t="shared" si="3"/>
        <v>45134</v>
      </c>
      <c r="B146" s="36">
        <f>SUMIFS(СВЦЭМ!$D$39:$D$782,СВЦЭМ!$A$39:$A$782,$A146,СВЦЭМ!$B$39:$B$782,B$119)+'СЕТ СН'!$I$11+СВЦЭМ!$D$10+'СЕТ СН'!$I$6-'СЕТ СН'!$I$23</f>
        <v>2193.5320075099999</v>
      </c>
      <c r="C146" s="36">
        <f>SUMIFS(СВЦЭМ!$D$39:$D$782,СВЦЭМ!$A$39:$A$782,$A146,СВЦЭМ!$B$39:$B$782,C$119)+'СЕТ СН'!$I$11+СВЦЭМ!$D$10+'СЕТ СН'!$I$6-'СЕТ СН'!$I$23</f>
        <v>2252.8263342299997</v>
      </c>
      <c r="D146" s="36">
        <f>SUMIFS(СВЦЭМ!$D$39:$D$782,СВЦЭМ!$A$39:$A$782,$A146,СВЦЭМ!$B$39:$B$782,D$119)+'СЕТ СН'!$I$11+СВЦЭМ!$D$10+'СЕТ СН'!$I$6-'СЕТ СН'!$I$23</f>
        <v>2398.4212635200001</v>
      </c>
      <c r="E146" s="36">
        <f>SUMIFS(СВЦЭМ!$D$39:$D$782,СВЦЭМ!$A$39:$A$782,$A146,СВЦЭМ!$B$39:$B$782,E$119)+'СЕТ СН'!$I$11+СВЦЭМ!$D$10+'СЕТ СН'!$I$6-'СЕТ СН'!$I$23</f>
        <v>2460.48950939</v>
      </c>
      <c r="F146" s="36">
        <f>SUMIFS(СВЦЭМ!$D$39:$D$782,СВЦЭМ!$A$39:$A$782,$A146,СВЦЭМ!$B$39:$B$782,F$119)+'СЕТ СН'!$I$11+СВЦЭМ!$D$10+'СЕТ СН'!$I$6-'СЕТ СН'!$I$23</f>
        <v>2474.2179785999997</v>
      </c>
      <c r="G146" s="36">
        <f>SUMIFS(СВЦЭМ!$D$39:$D$782,СВЦЭМ!$A$39:$A$782,$A146,СВЦЭМ!$B$39:$B$782,G$119)+'СЕТ СН'!$I$11+СВЦЭМ!$D$10+'СЕТ СН'!$I$6-'СЕТ СН'!$I$23</f>
        <v>2465.1028694500001</v>
      </c>
      <c r="H146" s="36">
        <f>SUMIFS(СВЦЭМ!$D$39:$D$782,СВЦЭМ!$A$39:$A$782,$A146,СВЦЭМ!$B$39:$B$782,H$119)+'СЕТ СН'!$I$11+СВЦЭМ!$D$10+'СЕТ СН'!$I$6-'СЕТ СН'!$I$23</f>
        <v>2278.6580870600001</v>
      </c>
      <c r="I146" s="36">
        <f>SUMIFS(СВЦЭМ!$D$39:$D$782,СВЦЭМ!$A$39:$A$782,$A146,СВЦЭМ!$B$39:$B$782,I$119)+'СЕТ СН'!$I$11+СВЦЭМ!$D$10+'СЕТ СН'!$I$6-'СЕТ СН'!$I$23</f>
        <v>2185.94679511</v>
      </c>
      <c r="J146" s="36">
        <f>SUMIFS(СВЦЭМ!$D$39:$D$782,СВЦЭМ!$A$39:$A$782,$A146,СВЦЭМ!$B$39:$B$782,J$119)+'СЕТ СН'!$I$11+СВЦЭМ!$D$10+'СЕТ СН'!$I$6-'СЕТ СН'!$I$23</f>
        <v>2088.2551630099997</v>
      </c>
      <c r="K146" s="36">
        <f>SUMIFS(СВЦЭМ!$D$39:$D$782,СВЦЭМ!$A$39:$A$782,$A146,СВЦЭМ!$B$39:$B$782,K$119)+'СЕТ СН'!$I$11+СВЦЭМ!$D$10+'СЕТ СН'!$I$6-'СЕТ СН'!$I$23</f>
        <v>2004.60382033</v>
      </c>
      <c r="L146" s="36">
        <f>SUMIFS(СВЦЭМ!$D$39:$D$782,СВЦЭМ!$A$39:$A$782,$A146,СВЦЭМ!$B$39:$B$782,L$119)+'СЕТ СН'!$I$11+СВЦЭМ!$D$10+'СЕТ СН'!$I$6-'СЕТ СН'!$I$23</f>
        <v>1956.66892493</v>
      </c>
      <c r="M146" s="36">
        <f>SUMIFS(СВЦЭМ!$D$39:$D$782,СВЦЭМ!$A$39:$A$782,$A146,СВЦЭМ!$B$39:$B$782,M$119)+'СЕТ СН'!$I$11+СВЦЭМ!$D$10+'СЕТ СН'!$I$6-'СЕТ СН'!$I$23</f>
        <v>1959.28094919</v>
      </c>
      <c r="N146" s="36">
        <f>SUMIFS(СВЦЭМ!$D$39:$D$782,СВЦЭМ!$A$39:$A$782,$A146,СВЦЭМ!$B$39:$B$782,N$119)+'СЕТ СН'!$I$11+СВЦЭМ!$D$10+'СЕТ СН'!$I$6-'СЕТ СН'!$I$23</f>
        <v>1957.2031573699999</v>
      </c>
      <c r="O146" s="36">
        <f>SUMIFS(СВЦЭМ!$D$39:$D$782,СВЦЭМ!$A$39:$A$782,$A146,СВЦЭМ!$B$39:$B$782,O$119)+'СЕТ СН'!$I$11+СВЦЭМ!$D$10+'СЕТ СН'!$I$6-'СЕТ СН'!$I$23</f>
        <v>1959.7708487499999</v>
      </c>
      <c r="P146" s="36">
        <f>SUMIFS(СВЦЭМ!$D$39:$D$782,СВЦЭМ!$A$39:$A$782,$A146,СВЦЭМ!$B$39:$B$782,P$119)+'СЕТ СН'!$I$11+СВЦЭМ!$D$10+'СЕТ СН'!$I$6-'СЕТ СН'!$I$23</f>
        <v>1958.37294892</v>
      </c>
      <c r="Q146" s="36">
        <f>SUMIFS(СВЦЭМ!$D$39:$D$782,СВЦЭМ!$A$39:$A$782,$A146,СВЦЭМ!$B$39:$B$782,Q$119)+'СЕТ СН'!$I$11+СВЦЭМ!$D$10+'СЕТ СН'!$I$6-'СЕТ СН'!$I$23</f>
        <v>1930.1758035799999</v>
      </c>
      <c r="R146" s="36">
        <f>SUMIFS(СВЦЭМ!$D$39:$D$782,СВЦЭМ!$A$39:$A$782,$A146,СВЦЭМ!$B$39:$B$782,R$119)+'СЕТ СН'!$I$11+СВЦЭМ!$D$10+'СЕТ СН'!$I$6-'СЕТ СН'!$I$23</f>
        <v>1939.15770017</v>
      </c>
      <c r="S146" s="36">
        <f>SUMIFS(СВЦЭМ!$D$39:$D$782,СВЦЭМ!$A$39:$A$782,$A146,СВЦЭМ!$B$39:$B$782,S$119)+'СЕТ СН'!$I$11+СВЦЭМ!$D$10+'СЕТ СН'!$I$6-'СЕТ СН'!$I$23</f>
        <v>1942.78869968</v>
      </c>
      <c r="T146" s="36">
        <f>SUMIFS(СВЦЭМ!$D$39:$D$782,СВЦЭМ!$A$39:$A$782,$A146,СВЦЭМ!$B$39:$B$782,T$119)+'СЕТ СН'!$I$11+СВЦЭМ!$D$10+'СЕТ СН'!$I$6-'СЕТ СН'!$I$23</f>
        <v>1979.10950546</v>
      </c>
      <c r="U146" s="36">
        <f>SUMIFS(СВЦЭМ!$D$39:$D$782,СВЦЭМ!$A$39:$A$782,$A146,СВЦЭМ!$B$39:$B$782,U$119)+'СЕТ СН'!$I$11+СВЦЭМ!$D$10+'СЕТ СН'!$I$6-'СЕТ СН'!$I$23</f>
        <v>1995.9078206499998</v>
      </c>
      <c r="V146" s="36">
        <f>SUMIFS(СВЦЭМ!$D$39:$D$782,СВЦЭМ!$A$39:$A$782,$A146,СВЦЭМ!$B$39:$B$782,V$119)+'СЕТ СН'!$I$11+СВЦЭМ!$D$10+'СЕТ СН'!$I$6-'СЕТ СН'!$I$23</f>
        <v>2001.87494541</v>
      </c>
      <c r="W146" s="36">
        <f>SUMIFS(СВЦЭМ!$D$39:$D$782,СВЦЭМ!$A$39:$A$782,$A146,СВЦЭМ!$B$39:$B$782,W$119)+'СЕТ СН'!$I$11+СВЦЭМ!$D$10+'СЕТ СН'!$I$6-'СЕТ СН'!$I$23</f>
        <v>1967.6180000499999</v>
      </c>
      <c r="X146" s="36">
        <f>SUMIFS(СВЦЭМ!$D$39:$D$782,СВЦЭМ!$A$39:$A$782,$A146,СВЦЭМ!$B$39:$B$782,X$119)+'СЕТ СН'!$I$11+СВЦЭМ!$D$10+'СЕТ СН'!$I$6-'СЕТ СН'!$I$23</f>
        <v>2021.3989619899999</v>
      </c>
      <c r="Y146" s="36">
        <f>SUMIFS(СВЦЭМ!$D$39:$D$782,СВЦЭМ!$A$39:$A$782,$A146,СВЦЭМ!$B$39:$B$782,Y$119)+'СЕТ СН'!$I$11+СВЦЭМ!$D$10+'СЕТ СН'!$I$6-'СЕТ СН'!$I$23</f>
        <v>2132.5284007499999</v>
      </c>
    </row>
    <row r="147" spans="1:27" ht="15.75" x14ac:dyDescent="0.2">
      <c r="A147" s="35">
        <f t="shared" si="3"/>
        <v>45135</v>
      </c>
      <c r="B147" s="36">
        <f>SUMIFS(СВЦЭМ!$D$39:$D$782,СВЦЭМ!$A$39:$A$782,$A147,СВЦЭМ!$B$39:$B$782,B$119)+'СЕТ СН'!$I$11+СВЦЭМ!$D$10+'СЕТ СН'!$I$6-'СЕТ СН'!$I$23</f>
        <v>2224.0885971400003</v>
      </c>
      <c r="C147" s="36">
        <f>SUMIFS(СВЦЭМ!$D$39:$D$782,СВЦЭМ!$A$39:$A$782,$A147,СВЦЭМ!$B$39:$B$782,C$119)+'СЕТ СН'!$I$11+СВЦЭМ!$D$10+'СЕТ СН'!$I$6-'СЕТ СН'!$I$23</f>
        <v>2288.0004932699999</v>
      </c>
      <c r="D147" s="36">
        <f>SUMIFS(СВЦЭМ!$D$39:$D$782,СВЦЭМ!$A$39:$A$782,$A147,СВЦЭМ!$B$39:$B$782,D$119)+'СЕТ СН'!$I$11+СВЦЭМ!$D$10+'СЕТ СН'!$I$6-'СЕТ СН'!$I$23</f>
        <v>2433.5491472499998</v>
      </c>
      <c r="E147" s="36">
        <f>SUMIFS(СВЦЭМ!$D$39:$D$782,СВЦЭМ!$A$39:$A$782,$A147,СВЦЭМ!$B$39:$B$782,E$119)+'СЕТ СН'!$I$11+СВЦЭМ!$D$10+'СЕТ СН'!$I$6-'СЕТ СН'!$I$23</f>
        <v>2513.92601874</v>
      </c>
      <c r="F147" s="36">
        <f>SUMIFS(СВЦЭМ!$D$39:$D$782,СВЦЭМ!$A$39:$A$782,$A147,СВЦЭМ!$B$39:$B$782,F$119)+'СЕТ СН'!$I$11+СВЦЭМ!$D$10+'СЕТ СН'!$I$6-'СЕТ СН'!$I$23</f>
        <v>2516.95183494</v>
      </c>
      <c r="G147" s="36">
        <f>SUMIFS(СВЦЭМ!$D$39:$D$782,СВЦЭМ!$A$39:$A$782,$A147,СВЦЭМ!$B$39:$B$782,G$119)+'СЕТ СН'!$I$11+СВЦЭМ!$D$10+'СЕТ СН'!$I$6-'СЕТ СН'!$I$23</f>
        <v>2521.4061277399996</v>
      </c>
      <c r="H147" s="36">
        <f>SUMIFS(СВЦЭМ!$D$39:$D$782,СВЦЭМ!$A$39:$A$782,$A147,СВЦЭМ!$B$39:$B$782,H$119)+'СЕТ СН'!$I$11+СВЦЭМ!$D$10+'СЕТ СН'!$I$6-'СЕТ СН'!$I$23</f>
        <v>2331.4860749999998</v>
      </c>
      <c r="I147" s="36">
        <f>SUMIFS(СВЦЭМ!$D$39:$D$782,СВЦЭМ!$A$39:$A$782,$A147,СВЦЭМ!$B$39:$B$782,I$119)+'СЕТ СН'!$I$11+СВЦЭМ!$D$10+'СЕТ СН'!$I$6-'СЕТ СН'!$I$23</f>
        <v>2234.6928819599998</v>
      </c>
      <c r="J147" s="36">
        <f>SUMIFS(СВЦЭМ!$D$39:$D$782,СВЦЭМ!$A$39:$A$782,$A147,СВЦЭМ!$B$39:$B$782,J$119)+'СЕТ СН'!$I$11+СВЦЭМ!$D$10+'СЕТ СН'!$I$6-'СЕТ СН'!$I$23</f>
        <v>2132.5024778400002</v>
      </c>
      <c r="K147" s="36">
        <f>SUMIFS(СВЦЭМ!$D$39:$D$782,СВЦЭМ!$A$39:$A$782,$A147,СВЦЭМ!$B$39:$B$782,K$119)+'СЕТ СН'!$I$11+СВЦЭМ!$D$10+'СЕТ СН'!$I$6-'СЕТ СН'!$I$23</f>
        <v>2053.35006346</v>
      </c>
      <c r="L147" s="36">
        <f>SUMIFS(СВЦЭМ!$D$39:$D$782,СВЦЭМ!$A$39:$A$782,$A147,СВЦЭМ!$B$39:$B$782,L$119)+'СЕТ СН'!$I$11+СВЦЭМ!$D$10+'СЕТ СН'!$I$6-'СЕТ СН'!$I$23</f>
        <v>2005.62382301</v>
      </c>
      <c r="M147" s="36">
        <f>SUMIFS(СВЦЭМ!$D$39:$D$782,СВЦЭМ!$A$39:$A$782,$A147,СВЦЭМ!$B$39:$B$782,M$119)+'СЕТ СН'!$I$11+СВЦЭМ!$D$10+'СЕТ СН'!$I$6-'СЕТ СН'!$I$23</f>
        <v>1999.8836122299999</v>
      </c>
      <c r="N147" s="36">
        <f>SUMIFS(СВЦЭМ!$D$39:$D$782,СВЦЭМ!$A$39:$A$782,$A147,СВЦЭМ!$B$39:$B$782,N$119)+'СЕТ СН'!$I$11+СВЦЭМ!$D$10+'СЕТ СН'!$I$6-'СЕТ СН'!$I$23</f>
        <v>2003.46232145</v>
      </c>
      <c r="O147" s="36">
        <f>SUMIFS(СВЦЭМ!$D$39:$D$782,СВЦЭМ!$A$39:$A$782,$A147,СВЦЭМ!$B$39:$B$782,O$119)+'СЕТ СН'!$I$11+СВЦЭМ!$D$10+'СЕТ СН'!$I$6-'СЕТ СН'!$I$23</f>
        <v>2006.3003615</v>
      </c>
      <c r="P147" s="36">
        <f>SUMIFS(СВЦЭМ!$D$39:$D$782,СВЦЭМ!$A$39:$A$782,$A147,СВЦЭМ!$B$39:$B$782,P$119)+'СЕТ СН'!$I$11+СВЦЭМ!$D$10+'СЕТ СН'!$I$6-'СЕТ СН'!$I$23</f>
        <v>1987.4697832499999</v>
      </c>
      <c r="Q147" s="36">
        <f>SUMIFS(СВЦЭМ!$D$39:$D$782,СВЦЭМ!$A$39:$A$782,$A147,СВЦЭМ!$B$39:$B$782,Q$119)+'СЕТ СН'!$I$11+СВЦЭМ!$D$10+'СЕТ СН'!$I$6-'СЕТ СН'!$I$23</f>
        <v>1995.68693033</v>
      </c>
      <c r="R147" s="36">
        <f>SUMIFS(СВЦЭМ!$D$39:$D$782,СВЦЭМ!$A$39:$A$782,$A147,СВЦЭМ!$B$39:$B$782,R$119)+'СЕТ СН'!$I$11+СВЦЭМ!$D$10+'СЕТ СН'!$I$6-'СЕТ СН'!$I$23</f>
        <v>2001.7336165199999</v>
      </c>
      <c r="S147" s="36">
        <f>SUMIFS(СВЦЭМ!$D$39:$D$782,СВЦЭМ!$A$39:$A$782,$A147,СВЦЭМ!$B$39:$B$782,S$119)+'СЕТ СН'!$I$11+СВЦЭМ!$D$10+'СЕТ СН'!$I$6-'СЕТ СН'!$I$23</f>
        <v>2004.7307808399999</v>
      </c>
      <c r="T147" s="36">
        <f>SUMIFS(СВЦЭМ!$D$39:$D$782,СВЦЭМ!$A$39:$A$782,$A147,СВЦЭМ!$B$39:$B$782,T$119)+'СЕТ СН'!$I$11+СВЦЭМ!$D$10+'СЕТ СН'!$I$6-'СЕТ СН'!$I$23</f>
        <v>2012.6710812599999</v>
      </c>
      <c r="U147" s="36">
        <f>SUMIFS(СВЦЭМ!$D$39:$D$782,СВЦЭМ!$A$39:$A$782,$A147,СВЦЭМ!$B$39:$B$782,U$119)+'СЕТ СН'!$I$11+СВЦЭМ!$D$10+'СЕТ СН'!$I$6-'СЕТ СН'!$I$23</f>
        <v>2031.1914772299999</v>
      </c>
      <c r="V147" s="36">
        <f>SUMIFS(СВЦЭМ!$D$39:$D$782,СВЦЭМ!$A$39:$A$782,$A147,СВЦЭМ!$B$39:$B$782,V$119)+'СЕТ СН'!$I$11+СВЦЭМ!$D$10+'СЕТ СН'!$I$6-'СЕТ СН'!$I$23</f>
        <v>2040.21280161</v>
      </c>
      <c r="W147" s="36">
        <f>SUMIFS(СВЦЭМ!$D$39:$D$782,СВЦЭМ!$A$39:$A$782,$A147,СВЦЭМ!$B$39:$B$782,W$119)+'СЕТ СН'!$I$11+СВЦЭМ!$D$10+'СЕТ СН'!$I$6-'СЕТ СН'!$I$23</f>
        <v>2018.4695601999999</v>
      </c>
      <c r="X147" s="36">
        <f>SUMIFS(СВЦЭМ!$D$39:$D$782,СВЦЭМ!$A$39:$A$782,$A147,СВЦЭМ!$B$39:$B$782,X$119)+'СЕТ СН'!$I$11+СВЦЭМ!$D$10+'СЕТ СН'!$I$6-'СЕТ СН'!$I$23</f>
        <v>2061.5508689099997</v>
      </c>
      <c r="Y147" s="36">
        <f>SUMIFS(СВЦЭМ!$D$39:$D$782,СВЦЭМ!$A$39:$A$782,$A147,СВЦЭМ!$B$39:$B$782,Y$119)+'СЕТ СН'!$I$11+СВЦЭМ!$D$10+'СЕТ СН'!$I$6-'СЕТ СН'!$I$23</f>
        <v>2258.0475009399997</v>
      </c>
    </row>
    <row r="148" spans="1:27" ht="15.75" x14ac:dyDescent="0.2">
      <c r="A148" s="35">
        <f t="shared" si="3"/>
        <v>45136</v>
      </c>
      <c r="B148" s="36">
        <f>SUMIFS(СВЦЭМ!$D$39:$D$782,СВЦЭМ!$A$39:$A$782,$A148,СВЦЭМ!$B$39:$B$782,B$119)+'СЕТ СН'!$I$11+СВЦЭМ!$D$10+'СЕТ СН'!$I$6-'СЕТ СН'!$I$23</f>
        <v>2214.97871098</v>
      </c>
      <c r="C148" s="36">
        <f>SUMIFS(СВЦЭМ!$D$39:$D$782,СВЦЭМ!$A$39:$A$782,$A148,СВЦЭМ!$B$39:$B$782,C$119)+'СЕТ СН'!$I$11+СВЦЭМ!$D$10+'СЕТ СН'!$I$6-'СЕТ СН'!$I$23</f>
        <v>2236.4862231500001</v>
      </c>
      <c r="D148" s="36">
        <f>SUMIFS(СВЦЭМ!$D$39:$D$782,СВЦЭМ!$A$39:$A$782,$A148,СВЦЭМ!$B$39:$B$782,D$119)+'СЕТ СН'!$I$11+СВЦЭМ!$D$10+'СЕТ СН'!$I$6-'СЕТ СН'!$I$23</f>
        <v>2400.5553505400003</v>
      </c>
      <c r="E148" s="36">
        <f>SUMIFS(СВЦЭМ!$D$39:$D$782,СВЦЭМ!$A$39:$A$782,$A148,СВЦЭМ!$B$39:$B$782,E$119)+'СЕТ СН'!$I$11+СВЦЭМ!$D$10+'СЕТ СН'!$I$6-'СЕТ СН'!$I$23</f>
        <v>2403.4879203299997</v>
      </c>
      <c r="F148" s="36">
        <f>SUMIFS(СВЦЭМ!$D$39:$D$782,СВЦЭМ!$A$39:$A$782,$A148,СВЦЭМ!$B$39:$B$782,F$119)+'СЕТ СН'!$I$11+СВЦЭМ!$D$10+'СЕТ СН'!$I$6-'СЕТ СН'!$I$23</f>
        <v>2421.2084507600002</v>
      </c>
      <c r="G148" s="36">
        <f>SUMIFS(СВЦЭМ!$D$39:$D$782,СВЦЭМ!$A$39:$A$782,$A148,СВЦЭМ!$B$39:$B$782,G$119)+'СЕТ СН'!$I$11+СВЦЭМ!$D$10+'СЕТ СН'!$I$6-'СЕТ СН'!$I$23</f>
        <v>2377.8392465099996</v>
      </c>
      <c r="H148" s="36">
        <f>SUMIFS(СВЦЭМ!$D$39:$D$782,СВЦЭМ!$A$39:$A$782,$A148,СВЦЭМ!$B$39:$B$782,H$119)+'СЕТ СН'!$I$11+СВЦЭМ!$D$10+'СЕТ СН'!$I$6-'СЕТ СН'!$I$23</f>
        <v>2317.2691057100001</v>
      </c>
      <c r="I148" s="36">
        <f>SUMIFS(СВЦЭМ!$D$39:$D$782,СВЦЭМ!$A$39:$A$782,$A148,СВЦЭМ!$B$39:$B$782,I$119)+'СЕТ СН'!$I$11+СВЦЭМ!$D$10+'СЕТ СН'!$I$6-'СЕТ СН'!$I$23</f>
        <v>2131.4543868999999</v>
      </c>
      <c r="J148" s="36">
        <f>SUMIFS(СВЦЭМ!$D$39:$D$782,СВЦЭМ!$A$39:$A$782,$A148,СВЦЭМ!$B$39:$B$782,J$119)+'СЕТ СН'!$I$11+СВЦЭМ!$D$10+'СЕТ СН'!$I$6-'СЕТ СН'!$I$23</f>
        <v>2027.8218068399999</v>
      </c>
      <c r="K148" s="36">
        <f>SUMIFS(СВЦЭМ!$D$39:$D$782,СВЦЭМ!$A$39:$A$782,$A148,СВЦЭМ!$B$39:$B$782,K$119)+'СЕТ СН'!$I$11+СВЦЭМ!$D$10+'СЕТ СН'!$I$6-'СЕТ СН'!$I$23</f>
        <v>1935.24855437</v>
      </c>
      <c r="L148" s="36">
        <f>SUMIFS(СВЦЭМ!$D$39:$D$782,СВЦЭМ!$A$39:$A$782,$A148,СВЦЭМ!$B$39:$B$782,L$119)+'СЕТ СН'!$I$11+СВЦЭМ!$D$10+'СЕТ СН'!$I$6-'СЕТ СН'!$I$23</f>
        <v>1878.5121133299999</v>
      </c>
      <c r="M148" s="36">
        <f>SUMIFS(СВЦЭМ!$D$39:$D$782,СВЦЭМ!$A$39:$A$782,$A148,СВЦЭМ!$B$39:$B$782,M$119)+'СЕТ СН'!$I$11+СВЦЭМ!$D$10+'СЕТ СН'!$I$6-'СЕТ СН'!$I$23</f>
        <v>1882.3930676499999</v>
      </c>
      <c r="N148" s="36">
        <f>SUMIFS(СВЦЭМ!$D$39:$D$782,СВЦЭМ!$A$39:$A$782,$A148,СВЦЭМ!$B$39:$B$782,N$119)+'СЕТ СН'!$I$11+СВЦЭМ!$D$10+'СЕТ СН'!$I$6-'СЕТ СН'!$I$23</f>
        <v>1891.46998583</v>
      </c>
      <c r="O148" s="36">
        <f>SUMIFS(СВЦЭМ!$D$39:$D$782,СВЦЭМ!$A$39:$A$782,$A148,СВЦЭМ!$B$39:$B$782,O$119)+'СЕТ СН'!$I$11+СВЦЭМ!$D$10+'СЕТ СН'!$I$6-'СЕТ СН'!$I$23</f>
        <v>1897.9145595</v>
      </c>
      <c r="P148" s="36">
        <f>SUMIFS(СВЦЭМ!$D$39:$D$782,СВЦЭМ!$A$39:$A$782,$A148,СВЦЭМ!$B$39:$B$782,P$119)+'СЕТ СН'!$I$11+СВЦЭМ!$D$10+'СЕТ СН'!$I$6-'СЕТ СН'!$I$23</f>
        <v>1903.4458381299999</v>
      </c>
      <c r="Q148" s="36">
        <f>SUMIFS(СВЦЭМ!$D$39:$D$782,СВЦЭМ!$A$39:$A$782,$A148,СВЦЭМ!$B$39:$B$782,Q$119)+'СЕТ СН'!$I$11+СВЦЭМ!$D$10+'СЕТ СН'!$I$6-'СЕТ СН'!$I$23</f>
        <v>1901.7083170399999</v>
      </c>
      <c r="R148" s="36">
        <f>SUMIFS(СВЦЭМ!$D$39:$D$782,СВЦЭМ!$A$39:$A$782,$A148,СВЦЭМ!$B$39:$B$782,R$119)+'СЕТ СН'!$I$11+СВЦЭМ!$D$10+'СЕТ СН'!$I$6-'СЕТ СН'!$I$23</f>
        <v>1894.1762540699999</v>
      </c>
      <c r="S148" s="36">
        <f>SUMIFS(СВЦЭМ!$D$39:$D$782,СВЦЭМ!$A$39:$A$782,$A148,СВЦЭМ!$B$39:$B$782,S$119)+'СЕТ СН'!$I$11+СВЦЭМ!$D$10+'СЕТ СН'!$I$6-'СЕТ СН'!$I$23</f>
        <v>1895.4522043299999</v>
      </c>
      <c r="T148" s="36">
        <f>SUMIFS(СВЦЭМ!$D$39:$D$782,СВЦЭМ!$A$39:$A$782,$A148,СВЦЭМ!$B$39:$B$782,T$119)+'СЕТ СН'!$I$11+СВЦЭМ!$D$10+'СЕТ СН'!$I$6-'СЕТ СН'!$I$23</f>
        <v>1903.07985708</v>
      </c>
      <c r="U148" s="36">
        <f>SUMIFS(СВЦЭМ!$D$39:$D$782,СВЦЭМ!$A$39:$A$782,$A148,СВЦЭМ!$B$39:$B$782,U$119)+'СЕТ СН'!$I$11+СВЦЭМ!$D$10+'СЕТ СН'!$I$6-'СЕТ СН'!$I$23</f>
        <v>1926.05555936</v>
      </c>
      <c r="V148" s="36">
        <f>SUMIFS(СВЦЭМ!$D$39:$D$782,СВЦЭМ!$A$39:$A$782,$A148,СВЦЭМ!$B$39:$B$782,V$119)+'СЕТ СН'!$I$11+СВЦЭМ!$D$10+'СЕТ СН'!$I$6-'СЕТ СН'!$I$23</f>
        <v>1910.0327002199999</v>
      </c>
      <c r="W148" s="36">
        <f>SUMIFS(СВЦЭМ!$D$39:$D$782,СВЦЭМ!$A$39:$A$782,$A148,СВЦЭМ!$B$39:$B$782,W$119)+'СЕТ СН'!$I$11+СВЦЭМ!$D$10+'СЕТ СН'!$I$6-'СЕТ СН'!$I$23</f>
        <v>1941.07312417</v>
      </c>
      <c r="X148" s="36">
        <f>SUMIFS(СВЦЭМ!$D$39:$D$782,СВЦЭМ!$A$39:$A$782,$A148,СВЦЭМ!$B$39:$B$782,X$119)+'СЕТ СН'!$I$11+СВЦЭМ!$D$10+'СЕТ СН'!$I$6-'СЕТ СН'!$I$23</f>
        <v>2005.8564363</v>
      </c>
      <c r="Y148" s="36">
        <f>SUMIFS(СВЦЭМ!$D$39:$D$782,СВЦЭМ!$A$39:$A$782,$A148,СВЦЭМ!$B$39:$B$782,Y$119)+'СЕТ СН'!$I$11+СВЦЭМ!$D$10+'СЕТ СН'!$I$6-'СЕТ СН'!$I$23</f>
        <v>2103.7345060799998</v>
      </c>
    </row>
    <row r="149" spans="1:27" ht="15.75" x14ac:dyDescent="0.2">
      <c r="A149" s="35">
        <f t="shared" si="3"/>
        <v>45137</v>
      </c>
      <c r="B149" s="36">
        <f>SUMIFS(СВЦЭМ!$D$39:$D$782,СВЦЭМ!$A$39:$A$782,$A149,СВЦЭМ!$B$39:$B$782,B$119)+'СЕТ СН'!$I$11+СВЦЭМ!$D$10+'СЕТ СН'!$I$6-'СЕТ СН'!$I$23</f>
        <v>2201.0823765999999</v>
      </c>
      <c r="C149" s="36">
        <f>SUMIFS(СВЦЭМ!$D$39:$D$782,СВЦЭМ!$A$39:$A$782,$A149,СВЦЭМ!$B$39:$B$782,C$119)+'СЕТ СН'!$I$11+СВЦЭМ!$D$10+'СЕТ СН'!$I$6-'СЕТ СН'!$I$23</f>
        <v>2321.4624254400001</v>
      </c>
      <c r="D149" s="36">
        <f>SUMIFS(СВЦЭМ!$D$39:$D$782,СВЦЭМ!$A$39:$A$782,$A149,СВЦЭМ!$B$39:$B$782,D$119)+'СЕТ СН'!$I$11+СВЦЭМ!$D$10+'СЕТ СН'!$I$6-'СЕТ СН'!$I$23</f>
        <v>2342.0519776000001</v>
      </c>
      <c r="E149" s="36">
        <f>SUMIFS(СВЦЭМ!$D$39:$D$782,СВЦЭМ!$A$39:$A$782,$A149,СВЦЭМ!$B$39:$B$782,E$119)+'СЕТ СН'!$I$11+СВЦЭМ!$D$10+'СЕТ СН'!$I$6-'СЕТ СН'!$I$23</f>
        <v>2407.31430688</v>
      </c>
      <c r="F149" s="36">
        <f>SUMIFS(СВЦЭМ!$D$39:$D$782,СВЦЭМ!$A$39:$A$782,$A149,СВЦЭМ!$B$39:$B$782,F$119)+'СЕТ СН'!$I$11+СВЦЭМ!$D$10+'СЕТ СН'!$I$6-'СЕТ СН'!$I$23</f>
        <v>2420.5805694000001</v>
      </c>
      <c r="G149" s="36">
        <f>SUMIFS(СВЦЭМ!$D$39:$D$782,СВЦЭМ!$A$39:$A$782,$A149,СВЦЭМ!$B$39:$B$782,G$119)+'СЕТ СН'!$I$11+СВЦЭМ!$D$10+'СЕТ СН'!$I$6-'СЕТ СН'!$I$23</f>
        <v>2413.1635455999999</v>
      </c>
      <c r="H149" s="36">
        <f>SUMIFS(СВЦЭМ!$D$39:$D$782,СВЦЭМ!$A$39:$A$782,$A149,СВЦЭМ!$B$39:$B$782,H$119)+'СЕТ СН'!$I$11+СВЦЭМ!$D$10+'СЕТ СН'!$I$6-'СЕТ СН'!$I$23</f>
        <v>2395.6024137599998</v>
      </c>
      <c r="I149" s="36">
        <f>SUMIFS(СВЦЭМ!$D$39:$D$782,СВЦЭМ!$A$39:$A$782,$A149,СВЦЭМ!$B$39:$B$782,I$119)+'СЕТ СН'!$I$11+СВЦЭМ!$D$10+'СЕТ СН'!$I$6-'СЕТ СН'!$I$23</f>
        <v>2236.4661370200001</v>
      </c>
      <c r="J149" s="36">
        <f>SUMIFS(СВЦЭМ!$D$39:$D$782,СВЦЭМ!$A$39:$A$782,$A149,СВЦЭМ!$B$39:$B$782,J$119)+'СЕТ СН'!$I$11+СВЦЭМ!$D$10+'СЕТ СН'!$I$6-'СЕТ СН'!$I$23</f>
        <v>2139.2777439199999</v>
      </c>
      <c r="K149" s="36">
        <f>SUMIFS(СВЦЭМ!$D$39:$D$782,СВЦЭМ!$A$39:$A$782,$A149,СВЦЭМ!$B$39:$B$782,K$119)+'СЕТ СН'!$I$11+СВЦЭМ!$D$10+'СЕТ СН'!$I$6-'СЕТ СН'!$I$23</f>
        <v>1925.54115439</v>
      </c>
      <c r="L149" s="36">
        <f>SUMIFS(СВЦЭМ!$D$39:$D$782,СВЦЭМ!$A$39:$A$782,$A149,СВЦЭМ!$B$39:$B$782,L$119)+'СЕТ СН'!$I$11+СВЦЭМ!$D$10+'СЕТ СН'!$I$6-'СЕТ СН'!$I$23</f>
        <v>1902.2405422499999</v>
      </c>
      <c r="M149" s="36">
        <f>SUMIFS(СВЦЭМ!$D$39:$D$782,СВЦЭМ!$A$39:$A$782,$A149,СВЦЭМ!$B$39:$B$782,M$119)+'СЕТ СН'!$I$11+СВЦЭМ!$D$10+'СЕТ СН'!$I$6-'СЕТ СН'!$I$23</f>
        <v>1932.46085014</v>
      </c>
      <c r="N149" s="36">
        <f>SUMIFS(СВЦЭМ!$D$39:$D$782,СВЦЭМ!$A$39:$A$782,$A149,СВЦЭМ!$B$39:$B$782,N$119)+'СЕТ СН'!$I$11+СВЦЭМ!$D$10+'СЕТ СН'!$I$6-'СЕТ СН'!$I$23</f>
        <v>1972.1980089599999</v>
      </c>
      <c r="O149" s="36">
        <f>SUMIFS(СВЦЭМ!$D$39:$D$782,СВЦЭМ!$A$39:$A$782,$A149,СВЦЭМ!$B$39:$B$782,O$119)+'СЕТ СН'!$I$11+СВЦЭМ!$D$10+'СЕТ СН'!$I$6-'СЕТ СН'!$I$23</f>
        <v>1990.33467477</v>
      </c>
      <c r="P149" s="36">
        <f>SUMIFS(СВЦЭМ!$D$39:$D$782,СВЦЭМ!$A$39:$A$782,$A149,СВЦЭМ!$B$39:$B$782,P$119)+'СЕТ СН'!$I$11+СВЦЭМ!$D$10+'СЕТ СН'!$I$6-'СЕТ СН'!$I$23</f>
        <v>2016.0553924799999</v>
      </c>
      <c r="Q149" s="36">
        <f>SUMIFS(СВЦЭМ!$D$39:$D$782,СВЦЭМ!$A$39:$A$782,$A149,СВЦЭМ!$B$39:$B$782,Q$119)+'СЕТ СН'!$I$11+СВЦЭМ!$D$10+'СЕТ СН'!$I$6-'СЕТ СН'!$I$23</f>
        <v>2020.32419512</v>
      </c>
      <c r="R149" s="36">
        <f>SUMIFS(СВЦЭМ!$D$39:$D$782,СВЦЭМ!$A$39:$A$782,$A149,СВЦЭМ!$B$39:$B$782,R$119)+'СЕТ СН'!$I$11+СВЦЭМ!$D$10+'СЕТ СН'!$I$6-'СЕТ СН'!$I$23</f>
        <v>2010.75887442</v>
      </c>
      <c r="S149" s="36">
        <f>SUMIFS(СВЦЭМ!$D$39:$D$782,СВЦЭМ!$A$39:$A$782,$A149,СВЦЭМ!$B$39:$B$782,S$119)+'СЕТ СН'!$I$11+СВЦЭМ!$D$10+'СЕТ СН'!$I$6-'СЕТ СН'!$I$23</f>
        <v>2009.84744905</v>
      </c>
      <c r="T149" s="36">
        <f>SUMIFS(СВЦЭМ!$D$39:$D$782,СВЦЭМ!$A$39:$A$782,$A149,СВЦЭМ!$B$39:$B$782,T$119)+'СЕТ СН'!$I$11+СВЦЭМ!$D$10+'СЕТ СН'!$I$6-'СЕТ СН'!$I$23</f>
        <v>1999.75909366</v>
      </c>
      <c r="U149" s="36">
        <f>SUMIFS(СВЦЭМ!$D$39:$D$782,СВЦЭМ!$A$39:$A$782,$A149,СВЦЭМ!$B$39:$B$782,U$119)+'СЕТ СН'!$I$11+СВЦЭМ!$D$10+'СЕТ СН'!$I$6-'СЕТ СН'!$I$23</f>
        <v>2004.4993509199999</v>
      </c>
      <c r="V149" s="36">
        <f>SUMIFS(СВЦЭМ!$D$39:$D$782,СВЦЭМ!$A$39:$A$782,$A149,СВЦЭМ!$B$39:$B$782,V$119)+'СЕТ СН'!$I$11+СВЦЭМ!$D$10+'СЕТ СН'!$I$6-'СЕТ СН'!$I$23</f>
        <v>1998.9526483899999</v>
      </c>
      <c r="W149" s="36">
        <f>SUMIFS(СВЦЭМ!$D$39:$D$782,СВЦЭМ!$A$39:$A$782,$A149,СВЦЭМ!$B$39:$B$782,W$119)+'СЕТ СН'!$I$11+СВЦЭМ!$D$10+'СЕТ СН'!$I$6-'СЕТ СН'!$I$23</f>
        <v>1973.60772288</v>
      </c>
      <c r="X149" s="36">
        <f>SUMIFS(СВЦЭМ!$D$39:$D$782,СВЦЭМ!$A$39:$A$782,$A149,СВЦЭМ!$B$39:$B$782,X$119)+'СЕТ СН'!$I$11+СВЦЭМ!$D$10+'СЕТ СН'!$I$6-'СЕТ СН'!$I$23</f>
        <v>2039.6566444099999</v>
      </c>
      <c r="Y149" s="36">
        <f>SUMIFS(СВЦЭМ!$D$39:$D$782,СВЦЭМ!$A$39:$A$782,$A149,СВЦЭМ!$B$39:$B$782,Y$119)+'СЕТ СН'!$I$11+СВЦЭМ!$D$10+'СЕТ СН'!$I$6-'СЕТ СН'!$I$23</f>
        <v>2139.0019789099997</v>
      </c>
    </row>
    <row r="150" spans="1:27" ht="15.75" x14ac:dyDescent="0.2">
      <c r="A150" s="35">
        <f t="shared" si="3"/>
        <v>45138</v>
      </c>
      <c r="B150" s="36">
        <f>SUMIFS(СВЦЭМ!$D$39:$D$782,СВЦЭМ!$A$39:$A$782,$A150,СВЦЭМ!$B$39:$B$782,B$119)+'СЕТ СН'!$I$11+СВЦЭМ!$D$10+'СЕТ СН'!$I$6-'СЕТ СН'!$I$23</f>
        <v>2180.56201444</v>
      </c>
      <c r="C150" s="36">
        <f>SUMIFS(СВЦЭМ!$D$39:$D$782,СВЦЭМ!$A$39:$A$782,$A150,СВЦЭМ!$B$39:$B$782,C$119)+'СЕТ СН'!$I$11+СВЦЭМ!$D$10+'СЕТ СН'!$I$6-'СЕТ СН'!$I$23</f>
        <v>2258.3298449899999</v>
      </c>
      <c r="D150" s="36">
        <f>SUMIFS(СВЦЭМ!$D$39:$D$782,СВЦЭМ!$A$39:$A$782,$A150,СВЦЭМ!$B$39:$B$782,D$119)+'СЕТ СН'!$I$11+СВЦЭМ!$D$10+'СЕТ СН'!$I$6-'СЕТ СН'!$I$23</f>
        <v>2402.9966519600002</v>
      </c>
      <c r="E150" s="36">
        <f>SUMIFS(СВЦЭМ!$D$39:$D$782,СВЦЭМ!$A$39:$A$782,$A150,СВЦЭМ!$B$39:$B$782,E$119)+'СЕТ СН'!$I$11+СВЦЭМ!$D$10+'СЕТ СН'!$I$6-'СЕТ СН'!$I$23</f>
        <v>2435.2915212299999</v>
      </c>
      <c r="F150" s="36">
        <f>SUMIFS(СВЦЭМ!$D$39:$D$782,СВЦЭМ!$A$39:$A$782,$A150,СВЦЭМ!$B$39:$B$782,F$119)+'СЕТ СН'!$I$11+СВЦЭМ!$D$10+'СЕТ СН'!$I$6-'СЕТ СН'!$I$23</f>
        <v>2436.10943456</v>
      </c>
      <c r="G150" s="36">
        <f>SUMIFS(СВЦЭМ!$D$39:$D$782,СВЦЭМ!$A$39:$A$782,$A150,СВЦЭМ!$B$39:$B$782,G$119)+'СЕТ СН'!$I$11+СВЦЭМ!$D$10+'СЕТ СН'!$I$6-'СЕТ СН'!$I$23</f>
        <v>2447.0428457799999</v>
      </c>
      <c r="H150" s="36">
        <f>SUMIFS(СВЦЭМ!$D$39:$D$782,СВЦЭМ!$A$39:$A$782,$A150,СВЦЭМ!$B$39:$B$782,H$119)+'СЕТ СН'!$I$11+СВЦЭМ!$D$10+'СЕТ СН'!$I$6-'СЕТ СН'!$I$23</f>
        <v>2478.0855164699997</v>
      </c>
      <c r="I150" s="36">
        <f>SUMIFS(СВЦЭМ!$D$39:$D$782,СВЦЭМ!$A$39:$A$782,$A150,СВЦЭМ!$B$39:$B$782,I$119)+'СЕТ СН'!$I$11+СВЦЭМ!$D$10+'СЕТ СН'!$I$6-'СЕТ СН'!$I$23</f>
        <v>2197.0506725499999</v>
      </c>
      <c r="J150" s="36">
        <f>SUMIFS(СВЦЭМ!$D$39:$D$782,СВЦЭМ!$A$39:$A$782,$A150,СВЦЭМ!$B$39:$B$782,J$119)+'СЕТ СН'!$I$11+СВЦЭМ!$D$10+'СЕТ СН'!$I$6-'СЕТ СН'!$I$23</f>
        <v>2118.6310006900003</v>
      </c>
      <c r="K150" s="36">
        <f>SUMIFS(СВЦЭМ!$D$39:$D$782,СВЦЭМ!$A$39:$A$782,$A150,СВЦЭМ!$B$39:$B$782,K$119)+'СЕТ СН'!$I$11+СВЦЭМ!$D$10+'СЕТ СН'!$I$6-'СЕТ СН'!$I$23</f>
        <v>2099.6311229299999</v>
      </c>
      <c r="L150" s="36">
        <f>SUMIFS(СВЦЭМ!$D$39:$D$782,СВЦЭМ!$A$39:$A$782,$A150,СВЦЭМ!$B$39:$B$782,L$119)+'СЕТ СН'!$I$11+СВЦЭМ!$D$10+'СЕТ СН'!$I$6-'СЕТ СН'!$I$23</f>
        <v>2056.0006638200002</v>
      </c>
      <c r="M150" s="36">
        <f>SUMIFS(СВЦЭМ!$D$39:$D$782,СВЦЭМ!$A$39:$A$782,$A150,СВЦЭМ!$B$39:$B$782,M$119)+'СЕТ СН'!$I$11+СВЦЭМ!$D$10+'СЕТ СН'!$I$6-'СЕТ СН'!$I$23</f>
        <v>2045.9941860399999</v>
      </c>
      <c r="N150" s="36">
        <f>SUMIFS(СВЦЭМ!$D$39:$D$782,СВЦЭМ!$A$39:$A$782,$A150,СВЦЭМ!$B$39:$B$782,N$119)+'СЕТ СН'!$I$11+СВЦЭМ!$D$10+'СЕТ СН'!$I$6-'СЕТ СН'!$I$23</f>
        <v>2035.0445085899999</v>
      </c>
      <c r="O150" s="36">
        <f>SUMIFS(СВЦЭМ!$D$39:$D$782,СВЦЭМ!$A$39:$A$782,$A150,СВЦЭМ!$B$39:$B$782,O$119)+'СЕТ СН'!$I$11+СВЦЭМ!$D$10+'СЕТ СН'!$I$6-'СЕТ СН'!$I$23</f>
        <v>2029.62180853</v>
      </c>
      <c r="P150" s="36">
        <f>SUMIFS(СВЦЭМ!$D$39:$D$782,СВЦЭМ!$A$39:$A$782,$A150,СВЦЭМ!$B$39:$B$782,P$119)+'СЕТ СН'!$I$11+СВЦЭМ!$D$10+'СЕТ СН'!$I$6-'СЕТ СН'!$I$23</f>
        <v>2035.43806137</v>
      </c>
      <c r="Q150" s="36">
        <f>SUMIFS(СВЦЭМ!$D$39:$D$782,СВЦЭМ!$A$39:$A$782,$A150,СВЦЭМ!$B$39:$B$782,Q$119)+'СЕТ СН'!$I$11+СВЦЭМ!$D$10+'СЕТ СН'!$I$6-'СЕТ СН'!$I$23</f>
        <v>2003.3819398999999</v>
      </c>
      <c r="R150" s="36">
        <f>SUMIFS(СВЦЭМ!$D$39:$D$782,СВЦЭМ!$A$39:$A$782,$A150,СВЦЭМ!$B$39:$B$782,R$119)+'СЕТ СН'!$I$11+СВЦЭМ!$D$10+'СЕТ СН'!$I$6-'СЕТ СН'!$I$23</f>
        <v>2009.8490451499999</v>
      </c>
      <c r="S150" s="36">
        <f>SUMIFS(СВЦЭМ!$D$39:$D$782,СВЦЭМ!$A$39:$A$782,$A150,СВЦЭМ!$B$39:$B$782,S$119)+'СЕТ СН'!$I$11+СВЦЭМ!$D$10+'СЕТ СН'!$I$6-'СЕТ СН'!$I$23</f>
        <v>2026.6409466099999</v>
      </c>
      <c r="T150" s="36">
        <f>SUMIFS(СВЦЭМ!$D$39:$D$782,СВЦЭМ!$A$39:$A$782,$A150,СВЦЭМ!$B$39:$B$782,T$119)+'СЕТ СН'!$I$11+СВЦЭМ!$D$10+'СЕТ СН'!$I$6-'СЕТ СН'!$I$23</f>
        <v>2055.9726859800003</v>
      </c>
      <c r="U150" s="36">
        <f>SUMIFS(СВЦЭМ!$D$39:$D$782,СВЦЭМ!$A$39:$A$782,$A150,СВЦЭМ!$B$39:$B$782,U$119)+'СЕТ СН'!$I$11+СВЦЭМ!$D$10+'СЕТ СН'!$I$6-'СЕТ СН'!$I$23</f>
        <v>2087.4691452299999</v>
      </c>
      <c r="V150" s="36">
        <f>SUMIFS(СВЦЭМ!$D$39:$D$782,СВЦЭМ!$A$39:$A$782,$A150,СВЦЭМ!$B$39:$B$782,V$119)+'СЕТ СН'!$I$11+СВЦЭМ!$D$10+'СЕТ СН'!$I$6-'СЕТ СН'!$I$23</f>
        <v>2084.5419759599999</v>
      </c>
      <c r="W150" s="36">
        <f>SUMIFS(СВЦЭМ!$D$39:$D$782,СВЦЭМ!$A$39:$A$782,$A150,СВЦЭМ!$B$39:$B$782,W$119)+'СЕТ СН'!$I$11+СВЦЭМ!$D$10+'СЕТ СН'!$I$6-'СЕТ СН'!$I$23</f>
        <v>2047.2395074399999</v>
      </c>
      <c r="X150" s="36">
        <f>SUMIFS(СВЦЭМ!$D$39:$D$782,СВЦЭМ!$A$39:$A$782,$A150,СВЦЭМ!$B$39:$B$782,X$119)+'СЕТ СН'!$I$11+СВЦЭМ!$D$10+'СЕТ СН'!$I$6-'СЕТ СН'!$I$23</f>
        <v>2120.4149206000002</v>
      </c>
      <c r="Y150" s="36">
        <f>SUMIFS(СВЦЭМ!$D$39:$D$782,СВЦЭМ!$A$39:$A$782,$A150,СВЦЭМ!$B$39:$B$782,Y$119)+'СЕТ СН'!$I$11+СВЦЭМ!$D$10+'СЕТ СН'!$I$6-'СЕТ СН'!$I$23</f>
        <v>2251.3054176599999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01.07.2023</v>
      </c>
      <c r="B156" s="36">
        <f>SUMIFS(СВЦЭМ!$E$39:$E$782,СВЦЭМ!$A$39:$A$782,$A156,СВЦЭМ!$B$39:$B$782,B$155)+'СЕТ СН'!$F$12</f>
        <v>175.67154884000001</v>
      </c>
      <c r="C156" s="36">
        <f>SUMIFS(СВЦЭМ!$E$39:$E$782,СВЦЭМ!$A$39:$A$782,$A156,СВЦЭМ!$B$39:$B$782,C$155)+'СЕТ СН'!$F$12</f>
        <v>184.75119548999999</v>
      </c>
      <c r="D156" s="36">
        <f>SUMIFS(СВЦЭМ!$E$39:$E$782,СВЦЭМ!$A$39:$A$782,$A156,СВЦЭМ!$B$39:$B$782,D$155)+'СЕТ СН'!$F$12</f>
        <v>188.17343449000001</v>
      </c>
      <c r="E156" s="36">
        <f>SUMIFS(СВЦЭМ!$E$39:$E$782,СВЦЭМ!$A$39:$A$782,$A156,СВЦЭМ!$B$39:$B$782,E$155)+'СЕТ СН'!$F$12</f>
        <v>187.87661524000001</v>
      </c>
      <c r="F156" s="36">
        <f>SUMIFS(СВЦЭМ!$E$39:$E$782,СВЦЭМ!$A$39:$A$782,$A156,СВЦЭМ!$B$39:$B$782,F$155)+'СЕТ СН'!$F$12</f>
        <v>188.10219602000001</v>
      </c>
      <c r="G156" s="36">
        <f>SUMIFS(СВЦЭМ!$E$39:$E$782,СВЦЭМ!$A$39:$A$782,$A156,СВЦЭМ!$B$39:$B$782,G$155)+'СЕТ СН'!$F$12</f>
        <v>188.27400258</v>
      </c>
      <c r="H156" s="36">
        <f>SUMIFS(СВЦЭМ!$E$39:$E$782,СВЦЭМ!$A$39:$A$782,$A156,СВЦЭМ!$B$39:$B$782,H$155)+'СЕТ СН'!$F$12</f>
        <v>188.8456137</v>
      </c>
      <c r="I156" s="36">
        <f>SUMIFS(СВЦЭМ!$E$39:$E$782,СВЦЭМ!$A$39:$A$782,$A156,СВЦЭМ!$B$39:$B$782,I$155)+'СЕТ СН'!$F$12</f>
        <v>177.64119074000001</v>
      </c>
      <c r="J156" s="36">
        <f>SUMIFS(СВЦЭМ!$E$39:$E$782,СВЦЭМ!$A$39:$A$782,$A156,СВЦЭМ!$B$39:$B$782,J$155)+'СЕТ СН'!$F$12</f>
        <v>164.54586054999999</v>
      </c>
      <c r="K156" s="36">
        <f>SUMIFS(СВЦЭМ!$E$39:$E$782,СВЦЭМ!$A$39:$A$782,$A156,СВЦЭМ!$B$39:$B$782,K$155)+'СЕТ СН'!$F$12</f>
        <v>156.87179019000001</v>
      </c>
      <c r="L156" s="36">
        <f>SUMIFS(СВЦЭМ!$E$39:$E$782,СВЦЭМ!$A$39:$A$782,$A156,СВЦЭМ!$B$39:$B$782,L$155)+'СЕТ СН'!$F$12</f>
        <v>151.97458169999999</v>
      </c>
      <c r="M156" s="36">
        <f>SUMIFS(СВЦЭМ!$E$39:$E$782,СВЦЭМ!$A$39:$A$782,$A156,СВЦЭМ!$B$39:$B$782,M$155)+'СЕТ СН'!$F$12</f>
        <v>149.24034442000001</v>
      </c>
      <c r="N156" s="36">
        <f>SUMIFS(СВЦЭМ!$E$39:$E$782,СВЦЭМ!$A$39:$A$782,$A156,СВЦЭМ!$B$39:$B$782,N$155)+'СЕТ СН'!$F$12</f>
        <v>148.04912408999999</v>
      </c>
      <c r="O156" s="36">
        <f>SUMIFS(СВЦЭМ!$E$39:$E$782,СВЦЭМ!$A$39:$A$782,$A156,СВЦЭМ!$B$39:$B$782,O$155)+'СЕТ СН'!$F$12</f>
        <v>149.29869024000001</v>
      </c>
      <c r="P156" s="36">
        <f>SUMIFS(СВЦЭМ!$E$39:$E$782,СВЦЭМ!$A$39:$A$782,$A156,СВЦЭМ!$B$39:$B$782,P$155)+'СЕТ СН'!$F$12</f>
        <v>150.28547845</v>
      </c>
      <c r="Q156" s="36">
        <f>SUMIFS(СВЦЭМ!$E$39:$E$782,СВЦЭМ!$A$39:$A$782,$A156,СВЦЭМ!$B$39:$B$782,Q$155)+'СЕТ СН'!$F$12</f>
        <v>150.08102793</v>
      </c>
      <c r="R156" s="36">
        <f>SUMIFS(СВЦЭМ!$E$39:$E$782,СВЦЭМ!$A$39:$A$782,$A156,СВЦЭМ!$B$39:$B$782,R$155)+'СЕТ СН'!$F$12</f>
        <v>148.71962384</v>
      </c>
      <c r="S156" s="36">
        <f>SUMIFS(СВЦЭМ!$E$39:$E$782,СВЦЭМ!$A$39:$A$782,$A156,СВЦЭМ!$B$39:$B$782,S$155)+'СЕТ СН'!$F$12</f>
        <v>148.97240650000001</v>
      </c>
      <c r="T156" s="36">
        <f>SUMIFS(СВЦЭМ!$E$39:$E$782,СВЦЭМ!$A$39:$A$782,$A156,СВЦЭМ!$B$39:$B$782,T$155)+'СЕТ СН'!$F$12</f>
        <v>149.93545262000001</v>
      </c>
      <c r="U156" s="36">
        <f>SUMIFS(СВЦЭМ!$E$39:$E$782,СВЦЭМ!$A$39:$A$782,$A156,СВЦЭМ!$B$39:$B$782,U$155)+'СЕТ СН'!$F$12</f>
        <v>151.62883124000001</v>
      </c>
      <c r="V156" s="36">
        <f>SUMIFS(СВЦЭМ!$E$39:$E$782,СВЦЭМ!$A$39:$A$782,$A156,СВЦЭМ!$B$39:$B$782,V$155)+'СЕТ СН'!$F$12</f>
        <v>152.67879712999999</v>
      </c>
      <c r="W156" s="36">
        <f>SUMIFS(СВЦЭМ!$E$39:$E$782,СВЦЭМ!$A$39:$A$782,$A156,СВЦЭМ!$B$39:$B$782,W$155)+'СЕТ СН'!$F$12</f>
        <v>150.12860727</v>
      </c>
      <c r="X156" s="36">
        <f>SUMIFS(СВЦЭМ!$E$39:$E$782,СВЦЭМ!$A$39:$A$782,$A156,СВЦЭМ!$B$39:$B$782,X$155)+'СЕТ СН'!$F$12</f>
        <v>155.11054096999999</v>
      </c>
      <c r="Y156" s="36">
        <f>SUMIFS(СВЦЭМ!$E$39:$E$782,СВЦЭМ!$A$39:$A$782,$A156,СВЦЭМ!$B$39:$B$782,Y$155)+'СЕТ СН'!$F$12</f>
        <v>162.76406438999999</v>
      </c>
      <c r="AA156" s="45"/>
    </row>
    <row r="157" spans="1:27" ht="15.75" x14ac:dyDescent="0.2">
      <c r="A157" s="35">
        <f>A156+1</f>
        <v>45109</v>
      </c>
      <c r="B157" s="36">
        <f>SUMIFS(СВЦЭМ!$E$39:$E$782,СВЦЭМ!$A$39:$A$782,$A157,СВЦЭМ!$B$39:$B$782,B$155)+'СЕТ СН'!$F$12</f>
        <v>151.42683260999999</v>
      </c>
      <c r="C157" s="36">
        <f>SUMIFS(СВЦЭМ!$E$39:$E$782,СВЦЭМ!$A$39:$A$782,$A157,СВЦЭМ!$B$39:$B$782,C$155)+'СЕТ СН'!$F$12</f>
        <v>158.65752207</v>
      </c>
      <c r="D157" s="36">
        <f>SUMIFS(СВЦЭМ!$E$39:$E$782,СВЦЭМ!$A$39:$A$782,$A157,СВЦЭМ!$B$39:$B$782,D$155)+'СЕТ СН'!$F$12</f>
        <v>164.6856531</v>
      </c>
      <c r="E157" s="36">
        <f>SUMIFS(СВЦЭМ!$E$39:$E$782,СВЦЭМ!$A$39:$A$782,$A157,СВЦЭМ!$B$39:$B$782,E$155)+'СЕТ СН'!$F$12</f>
        <v>168.27189935999999</v>
      </c>
      <c r="F157" s="36">
        <f>SUMIFS(СВЦЭМ!$E$39:$E$782,СВЦЭМ!$A$39:$A$782,$A157,СВЦЭМ!$B$39:$B$782,F$155)+'СЕТ СН'!$F$12</f>
        <v>167.37101415000001</v>
      </c>
      <c r="G157" s="36">
        <f>SUMIFS(СВЦЭМ!$E$39:$E$782,СВЦЭМ!$A$39:$A$782,$A157,СВЦЭМ!$B$39:$B$782,G$155)+'СЕТ СН'!$F$12</f>
        <v>164.44406581000001</v>
      </c>
      <c r="H157" s="36">
        <f>SUMIFS(СВЦЭМ!$E$39:$E$782,СВЦЭМ!$A$39:$A$782,$A157,СВЦЭМ!$B$39:$B$782,H$155)+'СЕТ СН'!$F$12</f>
        <v>167.68902263999999</v>
      </c>
      <c r="I157" s="36">
        <f>SUMIFS(СВЦЭМ!$E$39:$E$782,СВЦЭМ!$A$39:$A$782,$A157,СВЦЭМ!$B$39:$B$782,I$155)+'СЕТ СН'!$F$12</f>
        <v>166.49782715000001</v>
      </c>
      <c r="J157" s="36">
        <f>SUMIFS(СВЦЭМ!$E$39:$E$782,СВЦЭМ!$A$39:$A$782,$A157,СВЦЭМ!$B$39:$B$782,J$155)+'СЕТ СН'!$F$12</f>
        <v>155.75730432</v>
      </c>
      <c r="K157" s="36">
        <f>SUMIFS(СВЦЭМ!$E$39:$E$782,СВЦЭМ!$A$39:$A$782,$A157,СВЦЭМ!$B$39:$B$782,K$155)+'СЕТ СН'!$F$12</f>
        <v>149.25409131000001</v>
      </c>
      <c r="L157" s="36">
        <f>SUMIFS(СВЦЭМ!$E$39:$E$782,СВЦЭМ!$A$39:$A$782,$A157,СВЦЭМ!$B$39:$B$782,L$155)+'СЕТ СН'!$F$12</f>
        <v>143.16335816</v>
      </c>
      <c r="M157" s="36">
        <f>SUMIFS(СВЦЭМ!$E$39:$E$782,СВЦЭМ!$A$39:$A$782,$A157,СВЦЭМ!$B$39:$B$782,M$155)+'СЕТ СН'!$F$12</f>
        <v>140.15538024</v>
      </c>
      <c r="N157" s="36">
        <f>SUMIFS(СВЦЭМ!$E$39:$E$782,СВЦЭМ!$A$39:$A$782,$A157,СВЦЭМ!$B$39:$B$782,N$155)+'СЕТ СН'!$F$12</f>
        <v>138.47764921000001</v>
      </c>
      <c r="O157" s="36">
        <f>SUMIFS(СВЦЭМ!$E$39:$E$782,СВЦЭМ!$A$39:$A$782,$A157,СВЦЭМ!$B$39:$B$782,O$155)+'СЕТ СН'!$F$12</f>
        <v>138.70013098000001</v>
      </c>
      <c r="P157" s="36">
        <f>SUMIFS(СВЦЭМ!$E$39:$E$782,СВЦЭМ!$A$39:$A$782,$A157,СВЦЭМ!$B$39:$B$782,P$155)+'СЕТ СН'!$F$12</f>
        <v>140.49353008</v>
      </c>
      <c r="Q157" s="36">
        <f>SUMIFS(СВЦЭМ!$E$39:$E$782,СВЦЭМ!$A$39:$A$782,$A157,СВЦЭМ!$B$39:$B$782,Q$155)+'СЕТ СН'!$F$12</f>
        <v>140.24553853</v>
      </c>
      <c r="R157" s="36">
        <f>SUMIFS(СВЦЭМ!$E$39:$E$782,СВЦЭМ!$A$39:$A$782,$A157,СВЦЭМ!$B$39:$B$782,R$155)+'СЕТ СН'!$F$12</f>
        <v>140.12145519000001</v>
      </c>
      <c r="S157" s="36">
        <f>SUMIFS(СВЦЭМ!$E$39:$E$782,СВЦЭМ!$A$39:$A$782,$A157,СВЦЭМ!$B$39:$B$782,S$155)+'СЕТ СН'!$F$12</f>
        <v>140.66438081999999</v>
      </c>
      <c r="T157" s="36">
        <f>SUMIFS(СВЦЭМ!$E$39:$E$782,СВЦЭМ!$A$39:$A$782,$A157,СВЦЭМ!$B$39:$B$782,T$155)+'СЕТ СН'!$F$12</f>
        <v>139.60590123</v>
      </c>
      <c r="U157" s="36">
        <f>SUMIFS(СВЦЭМ!$E$39:$E$782,СВЦЭМ!$A$39:$A$782,$A157,СВЦЭМ!$B$39:$B$782,U$155)+'СЕТ СН'!$F$12</f>
        <v>140.38750494999999</v>
      </c>
      <c r="V157" s="36">
        <f>SUMIFS(СВЦЭМ!$E$39:$E$782,СВЦЭМ!$A$39:$A$782,$A157,СВЦЭМ!$B$39:$B$782,V$155)+'СЕТ СН'!$F$12</f>
        <v>140.78565742000001</v>
      </c>
      <c r="W157" s="36">
        <f>SUMIFS(СВЦЭМ!$E$39:$E$782,СВЦЭМ!$A$39:$A$782,$A157,СВЦЭМ!$B$39:$B$782,W$155)+'СЕТ СН'!$F$12</f>
        <v>138.76488004000001</v>
      </c>
      <c r="X157" s="36">
        <f>SUMIFS(СВЦЭМ!$E$39:$E$782,СВЦЭМ!$A$39:$A$782,$A157,СВЦЭМ!$B$39:$B$782,X$155)+'СЕТ СН'!$F$12</f>
        <v>142.19138089</v>
      </c>
      <c r="Y157" s="36">
        <f>SUMIFS(СВЦЭМ!$E$39:$E$782,СВЦЭМ!$A$39:$A$782,$A157,СВЦЭМ!$B$39:$B$782,Y$155)+'СЕТ СН'!$F$12</f>
        <v>151.95390788</v>
      </c>
    </row>
    <row r="158" spans="1:27" ht="15.75" x14ac:dyDescent="0.2">
      <c r="A158" s="35">
        <f t="shared" ref="A158:A186" si="4">A157+1</f>
        <v>45110</v>
      </c>
      <c r="B158" s="36">
        <f>SUMIFS(СВЦЭМ!$E$39:$E$782,СВЦЭМ!$A$39:$A$782,$A158,СВЦЭМ!$B$39:$B$782,B$155)+'СЕТ СН'!$F$12</f>
        <v>164.86318790999999</v>
      </c>
      <c r="C158" s="36">
        <f>SUMIFS(СВЦЭМ!$E$39:$E$782,СВЦЭМ!$A$39:$A$782,$A158,СВЦЭМ!$B$39:$B$782,C$155)+'СЕТ СН'!$F$12</f>
        <v>172.12629386</v>
      </c>
      <c r="D158" s="36">
        <f>SUMIFS(СВЦЭМ!$E$39:$E$782,СВЦЭМ!$A$39:$A$782,$A158,СВЦЭМ!$B$39:$B$782,D$155)+'СЕТ СН'!$F$12</f>
        <v>175.96117584000001</v>
      </c>
      <c r="E158" s="36">
        <f>SUMIFS(СВЦЭМ!$E$39:$E$782,СВЦЭМ!$A$39:$A$782,$A158,СВЦЭМ!$B$39:$B$782,E$155)+'СЕТ СН'!$F$12</f>
        <v>178.79194276000001</v>
      </c>
      <c r="F158" s="36">
        <f>SUMIFS(СВЦЭМ!$E$39:$E$782,СВЦЭМ!$A$39:$A$782,$A158,СВЦЭМ!$B$39:$B$782,F$155)+'СЕТ СН'!$F$12</f>
        <v>179.21776709</v>
      </c>
      <c r="G158" s="36">
        <f>SUMIFS(СВЦЭМ!$E$39:$E$782,СВЦЭМ!$A$39:$A$782,$A158,СВЦЭМ!$B$39:$B$782,G$155)+'СЕТ СН'!$F$12</f>
        <v>177.75792967000001</v>
      </c>
      <c r="H158" s="36">
        <f>SUMIFS(СВЦЭМ!$E$39:$E$782,СВЦЭМ!$A$39:$A$782,$A158,СВЦЭМ!$B$39:$B$782,H$155)+'СЕТ СН'!$F$12</f>
        <v>168.99187119999999</v>
      </c>
      <c r="I158" s="36">
        <f>SUMIFS(СВЦЭМ!$E$39:$E$782,СВЦЭМ!$A$39:$A$782,$A158,СВЦЭМ!$B$39:$B$782,I$155)+'СЕТ СН'!$F$12</f>
        <v>157.10548464999999</v>
      </c>
      <c r="J158" s="36">
        <f>SUMIFS(СВЦЭМ!$E$39:$E$782,СВЦЭМ!$A$39:$A$782,$A158,СВЦЭМ!$B$39:$B$782,J$155)+'СЕТ СН'!$F$12</f>
        <v>147.56211206</v>
      </c>
      <c r="K158" s="36">
        <f>SUMIFS(СВЦЭМ!$E$39:$E$782,СВЦЭМ!$A$39:$A$782,$A158,СВЦЭМ!$B$39:$B$782,K$155)+'СЕТ СН'!$F$12</f>
        <v>139.85454659999999</v>
      </c>
      <c r="L158" s="36">
        <f>SUMIFS(СВЦЭМ!$E$39:$E$782,СВЦЭМ!$A$39:$A$782,$A158,СВЦЭМ!$B$39:$B$782,L$155)+'СЕТ СН'!$F$12</f>
        <v>142.50070382000001</v>
      </c>
      <c r="M158" s="36">
        <f>SUMIFS(СВЦЭМ!$E$39:$E$782,СВЦЭМ!$A$39:$A$782,$A158,СВЦЭМ!$B$39:$B$782,M$155)+'СЕТ СН'!$F$12</f>
        <v>140.70619098</v>
      </c>
      <c r="N158" s="36">
        <f>SUMIFS(СВЦЭМ!$E$39:$E$782,СВЦЭМ!$A$39:$A$782,$A158,СВЦЭМ!$B$39:$B$782,N$155)+'СЕТ СН'!$F$12</f>
        <v>141.10570132000001</v>
      </c>
      <c r="O158" s="36">
        <f>SUMIFS(СВЦЭМ!$E$39:$E$782,СВЦЭМ!$A$39:$A$782,$A158,СВЦЭМ!$B$39:$B$782,O$155)+'СЕТ СН'!$F$12</f>
        <v>140.066812</v>
      </c>
      <c r="P158" s="36">
        <f>SUMIFS(СВЦЭМ!$E$39:$E$782,СВЦЭМ!$A$39:$A$782,$A158,СВЦЭМ!$B$39:$B$782,P$155)+'СЕТ СН'!$F$12</f>
        <v>140.75819326000001</v>
      </c>
      <c r="Q158" s="36">
        <f>SUMIFS(СВЦЭМ!$E$39:$E$782,СВЦЭМ!$A$39:$A$782,$A158,СВЦЭМ!$B$39:$B$782,Q$155)+'СЕТ СН'!$F$12</f>
        <v>142.65917863999999</v>
      </c>
      <c r="R158" s="36">
        <f>SUMIFS(СВЦЭМ!$E$39:$E$782,СВЦЭМ!$A$39:$A$782,$A158,СВЦЭМ!$B$39:$B$782,R$155)+'СЕТ СН'!$F$12</f>
        <v>143.66803526000001</v>
      </c>
      <c r="S158" s="36">
        <f>SUMIFS(СВЦЭМ!$E$39:$E$782,СВЦЭМ!$A$39:$A$782,$A158,СВЦЭМ!$B$39:$B$782,S$155)+'СЕТ СН'!$F$12</f>
        <v>144.03928518000001</v>
      </c>
      <c r="T158" s="36">
        <f>SUMIFS(СВЦЭМ!$E$39:$E$782,СВЦЭМ!$A$39:$A$782,$A158,СВЦЭМ!$B$39:$B$782,T$155)+'СЕТ СН'!$F$12</f>
        <v>145.73061478</v>
      </c>
      <c r="U158" s="36">
        <f>SUMIFS(СВЦЭМ!$E$39:$E$782,СВЦЭМ!$A$39:$A$782,$A158,СВЦЭМ!$B$39:$B$782,U$155)+'СЕТ СН'!$F$12</f>
        <v>147.14723465</v>
      </c>
      <c r="V158" s="36">
        <f>SUMIFS(СВЦЭМ!$E$39:$E$782,СВЦЭМ!$A$39:$A$782,$A158,СВЦЭМ!$B$39:$B$782,V$155)+'СЕТ СН'!$F$12</f>
        <v>146.68418933000001</v>
      </c>
      <c r="W158" s="36">
        <f>SUMIFS(СВЦЭМ!$E$39:$E$782,СВЦЭМ!$A$39:$A$782,$A158,СВЦЭМ!$B$39:$B$782,W$155)+'СЕТ СН'!$F$12</f>
        <v>146.65531354000001</v>
      </c>
      <c r="X158" s="36">
        <f>SUMIFS(СВЦЭМ!$E$39:$E$782,СВЦЭМ!$A$39:$A$782,$A158,СВЦЭМ!$B$39:$B$782,X$155)+'СЕТ СН'!$F$12</f>
        <v>149.80452457000001</v>
      </c>
      <c r="Y158" s="36">
        <f>SUMIFS(СВЦЭМ!$E$39:$E$782,СВЦЭМ!$A$39:$A$782,$A158,СВЦЭМ!$B$39:$B$782,Y$155)+'СЕТ СН'!$F$12</f>
        <v>158.28706306000001</v>
      </c>
    </row>
    <row r="159" spans="1:27" ht="15.75" x14ac:dyDescent="0.2">
      <c r="A159" s="35">
        <f t="shared" si="4"/>
        <v>45111</v>
      </c>
      <c r="B159" s="36">
        <f>SUMIFS(СВЦЭМ!$E$39:$E$782,СВЦЭМ!$A$39:$A$782,$A159,СВЦЭМ!$B$39:$B$782,B$155)+'СЕТ СН'!$F$12</f>
        <v>174.81435195</v>
      </c>
      <c r="C159" s="36">
        <f>SUMIFS(СВЦЭМ!$E$39:$E$782,СВЦЭМ!$A$39:$A$782,$A159,СВЦЭМ!$B$39:$B$782,C$155)+'СЕТ СН'!$F$12</f>
        <v>181.98226994000001</v>
      </c>
      <c r="D159" s="36">
        <f>SUMIFS(СВЦЭМ!$E$39:$E$782,СВЦЭМ!$A$39:$A$782,$A159,СВЦЭМ!$B$39:$B$782,D$155)+'СЕТ СН'!$F$12</f>
        <v>183.23784857999999</v>
      </c>
      <c r="E159" s="36">
        <f>SUMIFS(СВЦЭМ!$E$39:$E$782,СВЦЭМ!$A$39:$A$782,$A159,СВЦЭМ!$B$39:$B$782,E$155)+'СЕТ СН'!$F$12</f>
        <v>184.91916304</v>
      </c>
      <c r="F159" s="36">
        <f>SUMIFS(СВЦЭМ!$E$39:$E$782,СВЦЭМ!$A$39:$A$782,$A159,СВЦЭМ!$B$39:$B$782,F$155)+'СЕТ СН'!$F$12</f>
        <v>183.96574719</v>
      </c>
      <c r="G159" s="36">
        <f>SUMIFS(СВЦЭМ!$E$39:$E$782,СВЦЭМ!$A$39:$A$782,$A159,СВЦЭМ!$B$39:$B$782,G$155)+'СЕТ СН'!$F$12</f>
        <v>178.22976854999999</v>
      </c>
      <c r="H159" s="36">
        <f>SUMIFS(СВЦЭМ!$E$39:$E$782,СВЦЭМ!$A$39:$A$782,$A159,СВЦЭМ!$B$39:$B$782,H$155)+'СЕТ СН'!$F$12</f>
        <v>174.85158233999999</v>
      </c>
      <c r="I159" s="36">
        <f>SUMIFS(СВЦЭМ!$E$39:$E$782,СВЦЭМ!$A$39:$A$782,$A159,СВЦЭМ!$B$39:$B$782,I$155)+'СЕТ СН'!$F$12</f>
        <v>164.01981287999999</v>
      </c>
      <c r="J159" s="36">
        <f>SUMIFS(СВЦЭМ!$E$39:$E$782,СВЦЭМ!$A$39:$A$782,$A159,СВЦЭМ!$B$39:$B$782,J$155)+'СЕТ СН'!$F$12</f>
        <v>154.52951722</v>
      </c>
      <c r="K159" s="36">
        <f>SUMIFS(СВЦЭМ!$E$39:$E$782,СВЦЭМ!$A$39:$A$782,$A159,СВЦЭМ!$B$39:$B$782,K$155)+'СЕТ СН'!$F$12</f>
        <v>152.67872767</v>
      </c>
      <c r="L159" s="36">
        <f>SUMIFS(СВЦЭМ!$E$39:$E$782,СВЦЭМ!$A$39:$A$782,$A159,СВЦЭМ!$B$39:$B$782,L$155)+'СЕТ СН'!$F$12</f>
        <v>150.53121505999999</v>
      </c>
      <c r="M159" s="36">
        <f>SUMIFS(СВЦЭМ!$E$39:$E$782,СВЦЭМ!$A$39:$A$782,$A159,СВЦЭМ!$B$39:$B$782,M$155)+'СЕТ СН'!$F$12</f>
        <v>149.65773254999999</v>
      </c>
      <c r="N159" s="36">
        <f>SUMIFS(СВЦЭМ!$E$39:$E$782,СВЦЭМ!$A$39:$A$782,$A159,СВЦЭМ!$B$39:$B$782,N$155)+'СЕТ СН'!$F$12</f>
        <v>151.25740228000001</v>
      </c>
      <c r="O159" s="36">
        <f>SUMIFS(СВЦЭМ!$E$39:$E$782,СВЦЭМ!$A$39:$A$782,$A159,СВЦЭМ!$B$39:$B$782,O$155)+'СЕТ СН'!$F$12</f>
        <v>151.30597448</v>
      </c>
      <c r="P159" s="36">
        <f>SUMIFS(СВЦЭМ!$E$39:$E$782,СВЦЭМ!$A$39:$A$782,$A159,СВЦЭМ!$B$39:$B$782,P$155)+'СЕТ СН'!$F$12</f>
        <v>151.33285569</v>
      </c>
      <c r="Q159" s="36">
        <f>SUMIFS(СВЦЭМ!$E$39:$E$782,СВЦЭМ!$A$39:$A$782,$A159,СВЦЭМ!$B$39:$B$782,Q$155)+'СЕТ СН'!$F$12</f>
        <v>151.21977099</v>
      </c>
      <c r="R159" s="36">
        <f>SUMIFS(СВЦЭМ!$E$39:$E$782,СВЦЭМ!$A$39:$A$782,$A159,СВЦЭМ!$B$39:$B$782,R$155)+'СЕТ СН'!$F$12</f>
        <v>151.72504057</v>
      </c>
      <c r="S159" s="36">
        <f>SUMIFS(СВЦЭМ!$E$39:$E$782,СВЦЭМ!$A$39:$A$782,$A159,СВЦЭМ!$B$39:$B$782,S$155)+'СЕТ СН'!$F$12</f>
        <v>152.33808547999999</v>
      </c>
      <c r="T159" s="36">
        <f>SUMIFS(СВЦЭМ!$E$39:$E$782,СВЦЭМ!$A$39:$A$782,$A159,СВЦЭМ!$B$39:$B$782,T$155)+'СЕТ СН'!$F$12</f>
        <v>151.5899052</v>
      </c>
      <c r="U159" s="36">
        <f>SUMIFS(СВЦЭМ!$E$39:$E$782,СВЦЭМ!$A$39:$A$782,$A159,СВЦЭМ!$B$39:$B$782,U$155)+'СЕТ СН'!$F$12</f>
        <v>151.06608277000001</v>
      </c>
      <c r="V159" s="36">
        <f>SUMIFS(СВЦЭМ!$E$39:$E$782,СВЦЭМ!$A$39:$A$782,$A159,СВЦЭМ!$B$39:$B$782,V$155)+'СЕТ СН'!$F$12</f>
        <v>148.77411257</v>
      </c>
      <c r="W159" s="36">
        <f>SUMIFS(СВЦЭМ!$E$39:$E$782,СВЦЭМ!$A$39:$A$782,$A159,СВЦЭМ!$B$39:$B$782,W$155)+'СЕТ СН'!$F$12</f>
        <v>146.67898646</v>
      </c>
      <c r="X159" s="36">
        <f>SUMIFS(СВЦЭМ!$E$39:$E$782,СВЦЭМ!$A$39:$A$782,$A159,СВЦЭМ!$B$39:$B$782,X$155)+'СЕТ СН'!$F$12</f>
        <v>151.63407183999999</v>
      </c>
      <c r="Y159" s="36">
        <f>SUMIFS(СВЦЭМ!$E$39:$E$782,СВЦЭМ!$A$39:$A$782,$A159,СВЦЭМ!$B$39:$B$782,Y$155)+'СЕТ СН'!$F$12</f>
        <v>156.13221135000001</v>
      </c>
    </row>
    <row r="160" spans="1:27" ht="15.75" x14ac:dyDescent="0.2">
      <c r="A160" s="35">
        <f t="shared" si="4"/>
        <v>45112</v>
      </c>
      <c r="B160" s="36">
        <f>SUMIFS(СВЦЭМ!$E$39:$E$782,СВЦЭМ!$A$39:$A$782,$A160,СВЦЭМ!$B$39:$B$782,B$155)+'СЕТ СН'!$F$12</f>
        <v>152.89658939</v>
      </c>
      <c r="C160" s="36">
        <f>SUMIFS(СВЦЭМ!$E$39:$E$782,СВЦЭМ!$A$39:$A$782,$A160,СВЦЭМ!$B$39:$B$782,C$155)+'СЕТ СН'!$F$12</f>
        <v>159.00127846999999</v>
      </c>
      <c r="D160" s="36">
        <f>SUMIFS(СВЦЭМ!$E$39:$E$782,СВЦЭМ!$A$39:$A$782,$A160,СВЦЭМ!$B$39:$B$782,D$155)+'СЕТ СН'!$F$12</f>
        <v>170.36021740000001</v>
      </c>
      <c r="E160" s="36">
        <f>SUMIFS(СВЦЭМ!$E$39:$E$782,СВЦЭМ!$A$39:$A$782,$A160,СВЦЭМ!$B$39:$B$782,E$155)+'СЕТ СН'!$F$12</f>
        <v>170.66140959000001</v>
      </c>
      <c r="F160" s="36">
        <f>SUMIFS(СВЦЭМ!$E$39:$E$782,СВЦЭМ!$A$39:$A$782,$A160,СВЦЭМ!$B$39:$B$782,F$155)+'СЕТ СН'!$F$12</f>
        <v>170.20609687000001</v>
      </c>
      <c r="G160" s="36">
        <f>SUMIFS(СВЦЭМ!$E$39:$E$782,СВЦЭМ!$A$39:$A$782,$A160,СВЦЭМ!$B$39:$B$782,G$155)+'СЕТ СН'!$F$12</f>
        <v>169.63886757</v>
      </c>
      <c r="H160" s="36">
        <f>SUMIFS(СВЦЭМ!$E$39:$E$782,СВЦЭМ!$A$39:$A$782,$A160,СВЦЭМ!$B$39:$B$782,H$155)+'СЕТ СН'!$F$12</f>
        <v>164.74287465</v>
      </c>
      <c r="I160" s="36">
        <f>SUMIFS(СВЦЭМ!$E$39:$E$782,СВЦЭМ!$A$39:$A$782,$A160,СВЦЭМ!$B$39:$B$782,I$155)+'СЕТ СН'!$F$12</f>
        <v>158.02307175000001</v>
      </c>
      <c r="J160" s="36">
        <f>SUMIFS(СВЦЭМ!$E$39:$E$782,СВЦЭМ!$A$39:$A$782,$A160,СВЦЭМ!$B$39:$B$782,J$155)+'СЕТ СН'!$F$12</f>
        <v>149.67416231999999</v>
      </c>
      <c r="K160" s="36">
        <f>SUMIFS(СВЦЭМ!$E$39:$E$782,СВЦЭМ!$A$39:$A$782,$A160,СВЦЭМ!$B$39:$B$782,K$155)+'СЕТ СН'!$F$12</f>
        <v>142.77991569</v>
      </c>
      <c r="L160" s="36">
        <f>SUMIFS(СВЦЭМ!$E$39:$E$782,СВЦЭМ!$A$39:$A$782,$A160,СВЦЭМ!$B$39:$B$782,L$155)+'СЕТ СН'!$F$12</f>
        <v>138.89216055</v>
      </c>
      <c r="M160" s="36">
        <f>SUMIFS(СВЦЭМ!$E$39:$E$782,СВЦЭМ!$A$39:$A$782,$A160,СВЦЭМ!$B$39:$B$782,M$155)+'СЕТ СН'!$F$12</f>
        <v>135.89646929</v>
      </c>
      <c r="N160" s="36">
        <f>SUMIFS(СВЦЭМ!$E$39:$E$782,СВЦЭМ!$A$39:$A$782,$A160,СВЦЭМ!$B$39:$B$782,N$155)+'СЕТ СН'!$F$12</f>
        <v>137.72910984999999</v>
      </c>
      <c r="O160" s="36">
        <f>SUMIFS(СВЦЭМ!$E$39:$E$782,СВЦЭМ!$A$39:$A$782,$A160,СВЦЭМ!$B$39:$B$782,O$155)+'СЕТ СН'!$F$12</f>
        <v>138.80127596</v>
      </c>
      <c r="P160" s="36">
        <f>SUMIFS(СВЦЭМ!$E$39:$E$782,СВЦЭМ!$A$39:$A$782,$A160,СВЦЭМ!$B$39:$B$782,P$155)+'СЕТ СН'!$F$12</f>
        <v>139.04746179</v>
      </c>
      <c r="Q160" s="36">
        <f>SUMIFS(СВЦЭМ!$E$39:$E$782,СВЦЭМ!$A$39:$A$782,$A160,СВЦЭМ!$B$39:$B$782,Q$155)+'СЕТ СН'!$F$12</f>
        <v>138.71001941</v>
      </c>
      <c r="R160" s="36">
        <f>SUMIFS(СВЦЭМ!$E$39:$E$782,СВЦЭМ!$A$39:$A$782,$A160,СВЦЭМ!$B$39:$B$782,R$155)+'СЕТ СН'!$F$12</f>
        <v>139.07706711</v>
      </c>
      <c r="S160" s="36">
        <f>SUMIFS(СВЦЭМ!$E$39:$E$782,СВЦЭМ!$A$39:$A$782,$A160,СВЦЭМ!$B$39:$B$782,S$155)+'СЕТ СН'!$F$12</f>
        <v>136.64657982</v>
      </c>
      <c r="T160" s="36">
        <f>SUMIFS(СВЦЭМ!$E$39:$E$782,СВЦЭМ!$A$39:$A$782,$A160,СВЦЭМ!$B$39:$B$782,T$155)+'СЕТ СН'!$F$12</f>
        <v>135.60379784</v>
      </c>
      <c r="U160" s="36">
        <f>SUMIFS(СВЦЭМ!$E$39:$E$782,СВЦЭМ!$A$39:$A$782,$A160,СВЦЭМ!$B$39:$B$782,U$155)+'СЕТ СН'!$F$12</f>
        <v>136.00362781999999</v>
      </c>
      <c r="V160" s="36">
        <f>SUMIFS(СВЦЭМ!$E$39:$E$782,СВЦЭМ!$A$39:$A$782,$A160,СВЦЭМ!$B$39:$B$782,V$155)+'СЕТ СН'!$F$12</f>
        <v>137.07471552999999</v>
      </c>
      <c r="W160" s="36">
        <f>SUMIFS(СВЦЭМ!$E$39:$E$782,СВЦЭМ!$A$39:$A$782,$A160,СВЦЭМ!$B$39:$B$782,W$155)+'СЕТ СН'!$F$12</f>
        <v>136.74058758000001</v>
      </c>
      <c r="X160" s="36">
        <f>SUMIFS(СВЦЭМ!$E$39:$E$782,СВЦЭМ!$A$39:$A$782,$A160,СВЦЭМ!$B$39:$B$782,X$155)+'СЕТ СН'!$F$12</f>
        <v>141.11757797999999</v>
      </c>
      <c r="Y160" s="36">
        <f>SUMIFS(СВЦЭМ!$E$39:$E$782,СВЦЭМ!$A$39:$A$782,$A160,СВЦЭМ!$B$39:$B$782,Y$155)+'СЕТ СН'!$F$12</f>
        <v>149.91363301999999</v>
      </c>
    </row>
    <row r="161" spans="1:25" ht="15.75" x14ac:dyDescent="0.2">
      <c r="A161" s="35">
        <f t="shared" si="4"/>
        <v>45113</v>
      </c>
      <c r="B161" s="36">
        <f>SUMIFS(СВЦЭМ!$E$39:$E$782,СВЦЭМ!$A$39:$A$782,$A161,СВЦЭМ!$B$39:$B$782,B$155)+'СЕТ СН'!$F$12</f>
        <v>160.01604689000001</v>
      </c>
      <c r="C161" s="36">
        <f>SUMIFS(СВЦЭМ!$E$39:$E$782,СВЦЭМ!$A$39:$A$782,$A161,СВЦЭМ!$B$39:$B$782,C$155)+'СЕТ СН'!$F$12</f>
        <v>165.05830295999999</v>
      </c>
      <c r="D161" s="36">
        <f>SUMIFS(СВЦЭМ!$E$39:$E$782,СВЦЭМ!$A$39:$A$782,$A161,СВЦЭМ!$B$39:$B$782,D$155)+'СЕТ СН'!$F$12</f>
        <v>167.68328536000001</v>
      </c>
      <c r="E161" s="36">
        <f>SUMIFS(СВЦЭМ!$E$39:$E$782,СВЦЭМ!$A$39:$A$782,$A161,СВЦЭМ!$B$39:$B$782,E$155)+'СЕТ СН'!$F$12</f>
        <v>167.96787899</v>
      </c>
      <c r="F161" s="36">
        <f>SUMIFS(СВЦЭМ!$E$39:$E$782,СВЦЭМ!$A$39:$A$782,$A161,СВЦЭМ!$B$39:$B$782,F$155)+'СЕТ СН'!$F$12</f>
        <v>167.15895961999999</v>
      </c>
      <c r="G161" s="36">
        <f>SUMIFS(СВЦЭМ!$E$39:$E$782,СВЦЭМ!$A$39:$A$782,$A161,СВЦЭМ!$B$39:$B$782,G$155)+'СЕТ СН'!$F$12</f>
        <v>165.28925466000001</v>
      </c>
      <c r="H161" s="36">
        <f>SUMIFS(СВЦЭМ!$E$39:$E$782,СВЦЭМ!$A$39:$A$782,$A161,СВЦЭМ!$B$39:$B$782,H$155)+'СЕТ СН'!$F$12</f>
        <v>161.33809656</v>
      </c>
      <c r="I161" s="36">
        <f>SUMIFS(СВЦЭМ!$E$39:$E$782,СВЦЭМ!$A$39:$A$782,$A161,СВЦЭМ!$B$39:$B$782,I$155)+'СЕТ СН'!$F$12</f>
        <v>150.96152932999999</v>
      </c>
      <c r="J161" s="36">
        <f>SUMIFS(СВЦЭМ!$E$39:$E$782,СВЦЭМ!$A$39:$A$782,$A161,СВЦЭМ!$B$39:$B$782,J$155)+'СЕТ СН'!$F$12</f>
        <v>142.42052401000001</v>
      </c>
      <c r="K161" s="36">
        <f>SUMIFS(СВЦЭМ!$E$39:$E$782,СВЦЭМ!$A$39:$A$782,$A161,СВЦЭМ!$B$39:$B$782,K$155)+'СЕТ СН'!$F$12</f>
        <v>138.15636128</v>
      </c>
      <c r="L161" s="36">
        <f>SUMIFS(СВЦЭМ!$E$39:$E$782,СВЦЭМ!$A$39:$A$782,$A161,СВЦЭМ!$B$39:$B$782,L$155)+'СЕТ СН'!$F$12</f>
        <v>137.87914953000001</v>
      </c>
      <c r="M161" s="36">
        <f>SUMIFS(СВЦЭМ!$E$39:$E$782,СВЦЭМ!$A$39:$A$782,$A161,СВЦЭМ!$B$39:$B$782,M$155)+'СЕТ СН'!$F$12</f>
        <v>139.61084389999999</v>
      </c>
      <c r="N161" s="36">
        <f>SUMIFS(СВЦЭМ!$E$39:$E$782,СВЦЭМ!$A$39:$A$782,$A161,СВЦЭМ!$B$39:$B$782,N$155)+'СЕТ СН'!$F$12</f>
        <v>139.91882118000001</v>
      </c>
      <c r="O161" s="36">
        <f>SUMIFS(СВЦЭМ!$E$39:$E$782,СВЦЭМ!$A$39:$A$782,$A161,СВЦЭМ!$B$39:$B$782,O$155)+'СЕТ СН'!$F$12</f>
        <v>140.61685023999999</v>
      </c>
      <c r="P161" s="36">
        <f>SUMIFS(СВЦЭМ!$E$39:$E$782,СВЦЭМ!$A$39:$A$782,$A161,СВЦЭМ!$B$39:$B$782,P$155)+'СЕТ СН'!$F$12</f>
        <v>141.7795327</v>
      </c>
      <c r="Q161" s="36">
        <f>SUMIFS(СВЦЭМ!$E$39:$E$782,СВЦЭМ!$A$39:$A$782,$A161,СВЦЭМ!$B$39:$B$782,Q$155)+'СЕТ СН'!$F$12</f>
        <v>142.26507900999999</v>
      </c>
      <c r="R161" s="36">
        <f>SUMIFS(СВЦЭМ!$E$39:$E$782,СВЦЭМ!$A$39:$A$782,$A161,СВЦЭМ!$B$39:$B$782,R$155)+'СЕТ СН'!$F$12</f>
        <v>140.90805786999999</v>
      </c>
      <c r="S161" s="36">
        <f>SUMIFS(СВЦЭМ!$E$39:$E$782,СВЦЭМ!$A$39:$A$782,$A161,СВЦЭМ!$B$39:$B$782,S$155)+'СЕТ СН'!$F$12</f>
        <v>140.52934071999999</v>
      </c>
      <c r="T161" s="36">
        <f>SUMIFS(СВЦЭМ!$E$39:$E$782,СВЦЭМ!$A$39:$A$782,$A161,СВЦЭМ!$B$39:$B$782,T$155)+'СЕТ СН'!$F$12</f>
        <v>141.10252156999999</v>
      </c>
      <c r="U161" s="36">
        <f>SUMIFS(СВЦЭМ!$E$39:$E$782,СВЦЭМ!$A$39:$A$782,$A161,СВЦЭМ!$B$39:$B$782,U$155)+'СЕТ СН'!$F$12</f>
        <v>139.11473063</v>
      </c>
      <c r="V161" s="36">
        <f>SUMIFS(СВЦЭМ!$E$39:$E$782,СВЦЭМ!$A$39:$A$782,$A161,СВЦЭМ!$B$39:$B$782,V$155)+'СЕТ СН'!$F$12</f>
        <v>139.78950965000001</v>
      </c>
      <c r="W161" s="36">
        <f>SUMIFS(СВЦЭМ!$E$39:$E$782,СВЦЭМ!$A$39:$A$782,$A161,СВЦЭМ!$B$39:$B$782,W$155)+'СЕТ СН'!$F$12</f>
        <v>139.28226031</v>
      </c>
      <c r="X161" s="36">
        <f>SUMIFS(СВЦЭМ!$E$39:$E$782,СВЦЭМ!$A$39:$A$782,$A161,СВЦЭМ!$B$39:$B$782,X$155)+'СЕТ СН'!$F$12</f>
        <v>148.82189857</v>
      </c>
      <c r="Y161" s="36">
        <f>SUMIFS(СВЦЭМ!$E$39:$E$782,СВЦЭМ!$A$39:$A$782,$A161,СВЦЭМ!$B$39:$B$782,Y$155)+'СЕТ СН'!$F$12</f>
        <v>158.13234176</v>
      </c>
    </row>
    <row r="162" spans="1:25" ht="15.75" x14ac:dyDescent="0.2">
      <c r="A162" s="35">
        <f t="shared" si="4"/>
        <v>45114</v>
      </c>
      <c r="B162" s="36">
        <f>SUMIFS(СВЦЭМ!$E$39:$E$782,СВЦЭМ!$A$39:$A$782,$A162,СВЦЭМ!$B$39:$B$782,B$155)+'СЕТ СН'!$F$12</f>
        <v>171.11369586999999</v>
      </c>
      <c r="C162" s="36">
        <f>SUMIFS(СВЦЭМ!$E$39:$E$782,СВЦЭМ!$A$39:$A$782,$A162,СВЦЭМ!$B$39:$B$782,C$155)+'СЕТ СН'!$F$12</f>
        <v>184.03901250000001</v>
      </c>
      <c r="D162" s="36">
        <f>SUMIFS(СВЦЭМ!$E$39:$E$782,СВЦЭМ!$A$39:$A$782,$A162,СВЦЭМ!$B$39:$B$782,D$155)+'СЕТ СН'!$F$12</f>
        <v>198.80934662999999</v>
      </c>
      <c r="E162" s="36">
        <f>SUMIFS(СВЦЭМ!$E$39:$E$782,СВЦЭМ!$A$39:$A$782,$A162,СВЦЭМ!$B$39:$B$782,E$155)+'СЕТ СН'!$F$12</f>
        <v>201.47529467000001</v>
      </c>
      <c r="F162" s="36">
        <f>SUMIFS(СВЦЭМ!$E$39:$E$782,СВЦЭМ!$A$39:$A$782,$A162,СВЦЭМ!$B$39:$B$782,F$155)+'СЕТ СН'!$F$12</f>
        <v>202.7830165</v>
      </c>
      <c r="G162" s="36">
        <f>SUMIFS(СВЦЭМ!$E$39:$E$782,СВЦЭМ!$A$39:$A$782,$A162,СВЦЭМ!$B$39:$B$782,G$155)+'СЕТ СН'!$F$12</f>
        <v>203.55523708999999</v>
      </c>
      <c r="H162" s="36">
        <f>SUMIFS(СВЦЭМ!$E$39:$E$782,СВЦЭМ!$A$39:$A$782,$A162,СВЦЭМ!$B$39:$B$782,H$155)+'СЕТ СН'!$F$12</f>
        <v>199.84016198</v>
      </c>
      <c r="I162" s="36">
        <f>SUMIFS(СВЦЭМ!$E$39:$E$782,СВЦЭМ!$A$39:$A$782,$A162,СВЦЭМ!$B$39:$B$782,I$155)+'СЕТ СН'!$F$12</f>
        <v>185.57486606000001</v>
      </c>
      <c r="J162" s="36">
        <f>SUMIFS(СВЦЭМ!$E$39:$E$782,СВЦЭМ!$A$39:$A$782,$A162,СВЦЭМ!$B$39:$B$782,J$155)+'СЕТ СН'!$F$12</f>
        <v>163.32773116999999</v>
      </c>
      <c r="K162" s="36">
        <f>SUMIFS(СВЦЭМ!$E$39:$E$782,СВЦЭМ!$A$39:$A$782,$A162,СВЦЭМ!$B$39:$B$782,K$155)+'СЕТ СН'!$F$12</f>
        <v>160.79058753000001</v>
      </c>
      <c r="L162" s="36">
        <f>SUMIFS(СВЦЭМ!$E$39:$E$782,СВЦЭМ!$A$39:$A$782,$A162,СВЦЭМ!$B$39:$B$782,L$155)+'СЕТ СН'!$F$12</f>
        <v>158.59203477</v>
      </c>
      <c r="M162" s="36">
        <f>SUMIFS(СВЦЭМ!$E$39:$E$782,СВЦЭМ!$A$39:$A$782,$A162,СВЦЭМ!$B$39:$B$782,M$155)+'СЕТ СН'!$F$12</f>
        <v>149.87300626999999</v>
      </c>
      <c r="N162" s="36">
        <f>SUMIFS(СВЦЭМ!$E$39:$E$782,СВЦЭМ!$A$39:$A$782,$A162,СВЦЭМ!$B$39:$B$782,N$155)+'СЕТ СН'!$F$12</f>
        <v>155.31126058999999</v>
      </c>
      <c r="O162" s="36">
        <f>SUMIFS(СВЦЭМ!$E$39:$E$782,СВЦЭМ!$A$39:$A$782,$A162,СВЦЭМ!$B$39:$B$782,O$155)+'СЕТ СН'!$F$12</f>
        <v>155.05744185</v>
      </c>
      <c r="P162" s="36">
        <f>SUMIFS(СВЦЭМ!$E$39:$E$782,СВЦЭМ!$A$39:$A$782,$A162,СВЦЭМ!$B$39:$B$782,P$155)+'СЕТ СН'!$F$12</f>
        <v>151.85696283999999</v>
      </c>
      <c r="Q162" s="36">
        <f>SUMIFS(СВЦЭМ!$E$39:$E$782,СВЦЭМ!$A$39:$A$782,$A162,СВЦЭМ!$B$39:$B$782,Q$155)+'СЕТ СН'!$F$12</f>
        <v>156.59713983</v>
      </c>
      <c r="R162" s="36">
        <f>SUMIFS(СВЦЭМ!$E$39:$E$782,СВЦЭМ!$A$39:$A$782,$A162,СВЦЭМ!$B$39:$B$782,R$155)+'СЕТ СН'!$F$12</f>
        <v>157.57448038000001</v>
      </c>
      <c r="S162" s="36">
        <f>SUMIFS(СВЦЭМ!$E$39:$E$782,СВЦЭМ!$A$39:$A$782,$A162,СВЦЭМ!$B$39:$B$782,S$155)+'СЕТ СН'!$F$12</f>
        <v>157.61763911</v>
      </c>
      <c r="T162" s="36">
        <f>SUMIFS(СВЦЭМ!$E$39:$E$782,СВЦЭМ!$A$39:$A$782,$A162,СВЦЭМ!$B$39:$B$782,T$155)+'СЕТ СН'!$F$12</f>
        <v>157.75152542000001</v>
      </c>
      <c r="U162" s="36">
        <f>SUMIFS(СВЦЭМ!$E$39:$E$782,СВЦЭМ!$A$39:$A$782,$A162,СВЦЭМ!$B$39:$B$782,U$155)+'СЕТ СН'!$F$12</f>
        <v>159.68917629000001</v>
      </c>
      <c r="V162" s="36">
        <f>SUMIFS(СВЦЭМ!$E$39:$E$782,СВЦЭМ!$A$39:$A$782,$A162,СВЦЭМ!$B$39:$B$782,V$155)+'СЕТ СН'!$F$12</f>
        <v>162.1069694</v>
      </c>
      <c r="W162" s="36">
        <f>SUMIFS(СВЦЭМ!$E$39:$E$782,СВЦЭМ!$A$39:$A$782,$A162,СВЦЭМ!$B$39:$B$782,W$155)+'СЕТ СН'!$F$12</f>
        <v>162.47375672000001</v>
      </c>
      <c r="X162" s="36">
        <f>SUMIFS(СВЦЭМ!$E$39:$E$782,СВЦЭМ!$A$39:$A$782,$A162,СВЦЭМ!$B$39:$B$782,X$155)+'СЕТ СН'!$F$12</f>
        <v>164.84464962999999</v>
      </c>
      <c r="Y162" s="36">
        <f>SUMIFS(СВЦЭМ!$E$39:$E$782,СВЦЭМ!$A$39:$A$782,$A162,СВЦЭМ!$B$39:$B$782,Y$155)+'СЕТ СН'!$F$12</f>
        <v>185.19263293</v>
      </c>
    </row>
    <row r="163" spans="1:25" ht="15.75" x14ac:dyDescent="0.2">
      <c r="A163" s="35">
        <f t="shared" si="4"/>
        <v>45115</v>
      </c>
      <c r="B163" s="36">
        <f>SUMIFS(СВЦЭМ!$E$39:$E$782,СВЦЭМ!$A$39:$A$782,$A163,СВЦЭМ!$B$39:$B$782,B$155)+'СЕТ СН'!$F$12</f>
        <v>173.23802497</v>
      </c>
      <c r="C163" s="36">
        <f>SUMIFS(СВЦЭМ!$E$39:$E$782,СВЦЭМ!$A$39:$A$782,$A163,СВЦЭМ!$B$39:$B$782,C$155)+'СЕТ СН'!$F$12</f>
        <v>184.43597643999999</v>
      </c>
      <c r="D163" s="36">
        <f>SUMIFS(СВЦЭМ!$E$39:$E$782,СВЦЭМ!$A$39:$A$782,$A163,СВЦЭМ!$B$39:$B$782,D$155)+'СЕТ СН'!$F$12</f>
        <v>184.50163194999999</v>
      </c>
      <c r="E163" s="36">
        <f>SUMIFS(СВЦЭМ!$E$39:$E$782,СВЦЭМ!$A$39:$A$782,$A163,СВЦЭМ!$B$39:$B$782,E$155)+'СЕТ СН'!$F$12</f>
        <v>181.99576626999999</v>
      </c>
      <c r="F163" s="36">
        <f>SUMIFS(СВЦЭМ!$E$39:$E$782,СВЦЭМ!$A$39:$A$782,$A163,СВЦЭМ!$B$39:$B$782,F$155)+'СЕТ СН'!$F$12</f>
        <v>181.70898423</v>
      </c>
      <c r="G163" s="36">
        <f>SUMIFS(СВЦЭМ!$E$39:$E$782,СВЦЭМ!$A$39:$A$782,$A163,СВЦЭМ!$B$39:$B$782,G$155)+'СЕТ СН'!$F$12</f>
        <v>182.22651888999999</v>
      </c>
      <c r="H163" s="36">
        <f>SUMIFS(СВЦЭМ!$E$39:$E$782,СВЦЭМ!$A$39:$A$782,$A163,СВЦЭМ!$B$39:$B$782,H$155)+'СЕТ СН'!$F$12</f>
        <v>177.83210023999999</v>
      </c>
      <c r="I163" s="36">
        <f>SUMIFS(СВЦЭМ!$E$39:$E$782,СВЦЭМ!$A$39:$A$782,$A163,СВЦЭМ!$B$39:$B$782,I$155)+'СЕТ СН'!$F$12</f>
        <v>158.92477413</v>
      </c>
      <c r="J163" s="36">
        <f>SUMIFS(СВЦЭМ!$E$39:$E$782,СВЦЭМ!$A$39:$A$782,$A163,СВЦЭМ!$B$39:$B$782,J$155)+'СЕТ СН'!$F$12</f>
        <v>152.79957701999999</v>
      </c>
      <c r="K163" s="36">
        <f>SUMIFS(СВЦЭМ!$E$39:$E$782,СВЦЭМ!$A$39:$A$782,$A163,СВЦЭМ!$B$39:$B$782,K$155)+'СЕТ СН'!$F$12</f>
        <v>151.66257250999999</v>
      </c>
      <c r="L163" s="36">
        <f>SUMIFS(СВЦЭМ!$E$39:$E$782,СВЦЭМ!$A$39:$A$782,$A163,СВЦЭМ!$B$39:$B$782,L$155)+'СЕТ СН'!$F$12</f>
        <v>150.27331892000001</v>
      </c>
      <c r="M163" s="36">
        <f>SUMIFS(СВЦЭМ!$E$39:$E$782,СВЦЭМ!$A$39:$A$782,$A163,СВЦЭМ!$B$39:$B$782,M$155)+'СЕТ СН'!$F$12</f>
        <v>151.05005</v>
      </c>
      <c r="N163" s="36">
        <f>SUMIFS(СВЦЭМ!$E$39:$E$782,СВЦЭМ!$A$39:$A$782,$A163,СВЦЭМ!$B$39:$B$782,N$155)+'СЕТ СН'!$F$12</f>
        <v>151.00107756</v>
      </c>
      <c r="O163" s="36">
        <f>SUMIFS(СВЦЭМ!$E$39:$E$782,СВЦЭМ!$A$39:$A$782,$A163,СВЦЭМ!$B$39:$B$782,O$155)+'СЕТ СН'!$F$12</f>
        <v>151.73339121000001</v>
      </c>
      <c r="P163" s="36">
        <f>SUMIFS(СВЦЭМ!$E$39:$E$782,СВЦЭМ!$A$39:$A$782,$A163,СВЦЭМ!$B$39:$B$782,P$155)+'СЕТ СН'!$F$12</f>
        <v>152.67177043000001</v>
      </c>
      <c r="Q163" s="36">
        <f>SUMIFS(СВЦЭМ!$E$39:$E$782,СВЦЭМ!$A$39:$A$782,$A163,СВЦЭМ!$B$39:$B$782,Q$155)+'СЕТ СН'!$F$12</f>
        <v>152.67698138</v>
      </c>
      <c r="R163" s="36">
        <f>SUMIFS(СВЦЭМ!$E$39:$E$782,СВЦЭМ!$A$39:$A$782,$A163,СВЦЭМ!$B$39:$B$782,R$155)+'СЕТ СН'!$F$12</f>
        <v>153.61772087</v>
      </c>
      <c r="S163" s="36">
        <f>SUMIFS(СВЦЭМ!$E$39:$E$782,СВЦЭМ!$A$39:$A$782,$A163,СВЦЭМ!$B$39:$B$782,S$155)+'СЕТ СН'!$F$12</f>
        <v>153.83093443999999</v>
      </c>
      <c r="T163" s="36">
        <f>SUMIFS(СВЦЭМ!$E$39:$E$782,СВЦЭМ!$A$39:$A$782,$A163,СВЦЭМ!$B$39:$B$782,T$155)+'СЕТ СН'!$F$12</f>
        <v>154.1478826</v>
      </c>
      <c r="U163" s="36">
        <f>SUMIFS(СВЦЭМ!$E$39:$E$782,СВЦЭМ!$A$39:$A$782,$A163,СВЦЭМ!$B$39:$B$782,U$155)+'СЕТ СН'!$F$12</f>
        <v>153.16503564999999</v>
      </c>
      <c r="V163" s="36">
        <f>SUMIFS(СВЦЭМ!$E$39:$E$782,СВЦЭМ!$A$39:$A$782,$A163,СВЦЭМ!$B$39:$B$782,V$155)+'СЕТ СН'!$F$12</f>
        <v>154.82379649000001</v>
      </c>
      <c r="W163" s="36">
        <f>SUMIFS(СВЦЭМ!$E$39:$E$782,СВЦЭМ!$A$39:$A$782,$A163,СВЦЭМ!$B$39:$B$782,W$155)+'СЕТ СН'!$F$12</f>
        <v>156.22109280999999</v>
      </c>
      <c r="X163" s="36">
        <f>SUMIFS(СВЦЭМ!$E$39:$E$782,СВЦЭМ!$A$39:$A$782,$A163,СВЦЭМ!$B$39:$B$782,X$155)+'СЕТ СН'!$F$12</f>
        <v>162.42807907</v>
      </c>
      <c r="Y163" s="36">
        <f>SUMIFS(СВЦЭМ!$E$39:$E$782,СВЦЭМ!$A$39:$A$782,$A163,СВЦЭМ!$B$39:$B$782,Y$155)+'СЕТ СН'!$F$12</f>
        <v>169.39984795000001</v>
      </c>
    </row>
    <row r="164" spans="1:25" ht="15.75" x14ac:dyDescent="0.2">
      <c r="A164" s="35">
        <f t="shared" si="4"/>
        <v>45116</v>
      </c>
      <c r="B164" s="36">
        <f>SUMIFS(СВЦЭМ!$E$39:$E$782,СВЦЭМ!$A$39:$A$782,$A164,СВЦЭМ!$B$39:$B$782,B$155)+'СЕТ СН'!$F$12</f>
        <v>164.15680101000001</v>
      </c>
      <c r="C164" s="36">
        <f>SUMIFS(СВЦЭМ!$E$39:$E$782,СВЦЭМ!$A$39:$A$782,$A164,СВЦЭМ!$B$39:$B$782,C$155)+'СЕТ СН'!$F$12</f>
        <v>176.88260423</v>
      </c>
      <c r="D164" s="36">
        <f>SUMIFS(СВЦЭМ!$E$39:$E$782,СВЦЭМ!$A$39:$A$782,$A164,СВЦЭМ!$B$39:$B$782,D$155)+'СЕТ СН'!$F$12</f>
        <v>185.09142606</v>
      </c>
      <c r="E164" s="36">
        <f>SUMIFS(СВЦЭМ!$E$39:$E$782,СВЦЭМ!$A$39:$A$782,$A164,СВЦЭМ!$B$39:$B$782,E$155)+'СЕТ СН'!$F$12</f>
        <v>184.37941875000001</v>
      </c>
      <c r="F164" s="36">
        <f>SUMIFS(СВЦЭМ!$E$39:$E$782,СВЦЭМ!$A$39:$A$782,$A164,СВЦЭМ!$B$39:$B$782,F$155)+'СЕТ СН'!$F$12</f>
        <v>183.79246617000001</v>
      </c>
      <c r="G164" s="36">
        <f>SUMIFS(СВЦЭМ!$E$39:$E$782,СВЦЭМ!$A$39:$A$782,$A164,СВЦЭМ!$B$39:$B$782,G$155)+'СЕТ СН'!$F$12</f>
        <v>184.53458545000001</v>
      </c>
      <c r="H164" s="36">
        <f>SUMIFS(СВЦЭМ!$E$39:$E$782,СВЦЭМ!$A$39:$A$782,$A164,СВЦЭМ!$B$39:$B$782,H$155)+'СЕТ СН'!$F$12</f>
        <v>187.58664847</v>
      </c>
      <c r="I164" s="36">
        <f>SUMIFS(СВЦЭМ!$E$39:$E$782,СВЦЭМ!$A$39:$A$782,$A164,СВЦЭМ!$B$39:$B$782,I$155)+'СЕТ СН'!$F$12</f>
        <v>176.06149948999999</v>
      </c>
      <c r="J164" s="36">
        <f>SUMIFS(СВЦЭМ!$E$39:$E$782,СВЦЭМ!$A$39:$A$782,$A164,СВЦЭМ!$B$39:$B$782,J$155)+'СЕТ СН'!$F$12</f>
        <v>166.42283380000001</v>
      </c>
      <c r="K164" s="36">
        <f>SUMIFS(СВЦЭМ!$E$39:$E$782,СВЦЭМ!$A$39:$A$782,$A164,СВЦЭМ!$B$39:$B$782,K$155)+'СЕТ СН'!$F$12</f>
        <v>154.9309873</v>
      </c>
      <c r="L164" s="36">
        <f>SUMIFS(СВЦЭМ!$E$39:$E$782,СВЦЭМ!$A$39:$A$782,$A164,СВЦЭМ!$B$39:$B$782,L$155)+'СЕТ СН'!$F$12</f>
        <v>156.18406494999999</v>
      </c>
      <c r="M164" s="36">
        <f>SUMIFS(СВЦЭМ!$E$39:$E$782,СВЦЭМ!$A$39:$A$782,$A164,СВЦЭМ!$B$39:$B$782,M$155)+'СЕТ СН'!$F$12</f>
        <v>153.99177700999999</v>
      </c>
      <c r="N164" s="36">
        <f>SUMIFS(СВЦЭМ!$E$39:$E$782,СВЦЭМ!$A$39:$A$782,$A164,СВЦЭМ!$B$39:$B$782,N$155)+'СЕТ СН'!$F$12</f>
        <v>152.6251551</v>
      </c>
      <c r="O164" s="36">
        <f>SUMIFS(СВЦЭМ!$E$39:$E$782,СВЦЭМ!$A$39:$A$782,$A164,СВЦЭМ!$B$39:$B$782,O$155)+'СЕТ СН'!$F$12</f>
        <v>153.15331219000001</v>
      </c>
      <c r="P164" s="36">
        <f>SUMIFS(СВЦЭМ!$E$39:$E$782,СВЦЭМ!$A$39:$A$782,$A164,СВЦЭМ!$B$39:$B$782,P$155)+'СЕТ СН'!$F$12</f>
        <v>154.27749854999999</v>
      </c>
      <c r="Q164" s="36">
        <f>SUMIFS(СВЦЭМ!$E$39:$E$782,СВЦЭМ!$A$39:$A$782,$A164,СВЦЭМ!$B$39:$B$782,Q$155)+'СЕТ СН'!$F$12</f>
        <v>154.46435635</v>
      </c>
      <c r="R164" s="36">
        <f>SUMIFS(СВЦЭМ!$E$39:$E$782,СВЦЭМ!$A$39:$A$782,$A164,СВЦЭМ!$B$39:$B$782,R$155)+'СЕТ СН'!$F$12</f>
        <v>153.90233298000001</v>
      </c>
      <c r="S164" s="36">
        <f>SUMIFS(СВЦЭМ!$E$39:$E$782,СВЦЭМ!$A$39:$A$782,$A164,СВЦЭМ!$B$39:$B$782,S$155)+'СЕТ СН'!$F$12</f>
        <v>153.50371548999999</v>
      </c>
      <c r="T164" s="36">
        <f>SUMIFS(СВЦЭМ!$E$39:$E$782,СВЦЭМ!$A$39:$A$782,$A164,СВЦЭМ!$B$39:$B$782,T$155)+'СЕТ СН'!$F$12</f>
        <v>153.182838</v>
      </c>
      <c r="U164" s="36">
        <f>SUMIFS(СВЦЭМ!$E$39:$E$782,СВЦЭМ!$A$39:$A$782,$A164,СВЦЭМ!$B$39:$B$782,U$155)+'СЕТ СН'!$F$12</f>
        <v>156.21519092</v>
      </c>
      <c r="V164" s="36">
        <f>SUMIFS(СВЦЭМ!$E$39:$E$782,СВЦЭМ!$A$39:$A$782,$A164,СВЦЭМ!$B$39:$B$782,V$155)+'СЕТ СН'!$F$12</f>
        <v>156.89465884000001</v>
      </c>
      <c r="W164" s="36">
        <f>SUMIFS(СВЦЭМ!$E$39:$E$782,СВЦЭМ!$A$39:$A$782,$A164,СВЦЭМ!$B$39:$B$782,W$155)+'СЕТ СН'!$F$12</f>
        <v>153.15388702000001</v>
      </c>
      <c r="X164" s="36">
        <f>SUMIFS(СВЦЭМ!$E$39:$E$782,СВЦЭМ!$A$39:$A$782,$A164,СВЦЭМ!$B$39:$B$782,X$155)+'СЕТ СН'!$F$12</f>
        <v>157.33577529999999</v>
      </c>
      <c r="Y164" s="36">
        <f>SUMIFS(СВЦЭМ!$E$39:$E$782,СВЦЭМ!$A$39:$A$782,$A164,СВЦЭМ!$B$39:$B$782,Y$155)+'СЕТ СН'!$F$12</f>
        <v>167.41971495999999</v>
      </c>
    </row>
    <row r="165" spans="1:25" ht="15.75" x14ac:dyDescent="0.2">
      <c r="A165" s="35">
        <f t="shared" si="4"/>
        <v>45117</v>
      </c>
      <c r="B165" s="36">
        <f>SUMIFS(СВЦЭМ!$E$39:$E$782,СВЦЭМ!$A$39:$A$782,$A165,СВЦЭМ!$B$39:$B$782,B$155)+'СЕТ СН'!$F$12</f>
        <v>165.36471365</v>
      </c>
      <c r="C165" s="36">
        <f>SUMIFS(СВЦЭМ!$E$39:$E$782,СВЦЭМ!$A$39:$A$782,$A165,СВЦЭМ!$B$39:$B$782,C$155)+'СЕТ СН'!$F$12</f>
        <v>174.20850278</v>
      </c>
      <c r="D165" s="36">
        <f>SUMIFS(СВЦЭМ!$E$39:$E$782,СВЦЭМ!$A$39:$A$782,$A165,СВЦЭМ!$B$39:$B$782,D$155)+'СЕТ СН'!$F$12</f>
        <v>187.03346798999999</v>
      </c>
      <c r="E165" s="36">
        <f>SUMIFS(СВЦЭМ!$E$39:$E$782,СВЦЭМ!$A$39:$A$782,$A165,СВЦЭМ!$B$39:$B$782,E$155)+'СЕТ СН'!$F$12</f>
        <v>189.38268959000001</v>
      </c>
      <c r="F165" s="36">
        <f>SUMIFS(СВЦЭМ!$E$39:$E$782,СВЦЭМ!$A$39:$A$782,$A165,СВЦЭМ!$B$39:$B$782,F$155)+'СЕТ СН'!$F$12</f>
        <v>188.27931065000001</v>
      </c>
      <c r="G165" s="36">
        <f>SUMIFS(СВЦЭМ!$E$39:$E$782,СВЦЭМ!$A$39:$A$782,$A165,СВЦЭМ!$B$39:$B$782,G$155)+'СЕТ СН'!$F$12</f>
        <v>188.66589332000001</v>
      </c>
      <c r="H165" s="36">
        <f>SUMIFS(СВЦЭМ!$E$39:$E$782,СВЦЭМ!$A$39:$A$782,$A165,СВЦЭМ!$B$39:$B$782,H$155)+'СЕТ СН'!$F$12</f>
        <v>195.78526231999999</v>
      </c>
      <c r="I165" s="36">
        <f>SUMIFS(СВЦЭМ!$E$39:$E$782,СВЦЭМ!$A$39:$A$782,$A165,СВЦЭМ!$B$39:$B$782,I$155)+'СЕТ СН'!$F$12</f>
        <v>171.45624387000001</v>
      </c>
      <c r="J165" s="36">
        <f>SUMIFS(СВЦЭМ!$E$39:$E$782,СВЦЭМ!$A$39:$A$782,$A165,СВЦЭМ!$B$39:$B$782,J$155)+'СЕТ СН'!$F$12</f>
        <v>161.24944579000001</v>
      </c>
      <c r="K165" s="36">
        <f>SUMIFS(СВЦЭМ!$E$39:$E$782,СВЦЭМ!$A$39:$A$782,$A165,СВЦЭМ!$B$39:$B$782,K$155)+'СЕТ СН'!$F$12</f>
        <v>158.26520725</v>
      </c>
      <c r="L165" s="36">
        <f>SUMIFS(СВЦЭМ!$E$39:$E$782,СВЦЭМ!$A$39:$A$782,$A165,СВЦЭМ!$B$39:$B$782,L$155)+'СЕТ СН'!$F$12</f>
        <v>153.55984384999999</v>
      </c>
      <c r="M165" s="36">
        <f>SUMIFS(СВЦЭМ!$E$39:$E$782,СВЦЭМ!$A$39:$A$782,$A165,СВЦЭМ!$B$39:$B$782,M$155)+'СЕТ СН'!$F$12</f>
        <v>147.03955381</v>
      </c>
      <c r="N165" s="36">
        <f>SUMIFS(СВЦЭМ!$E$39:$E$782,СВЦЭМ!$A$39:$A$782,$A165,СВЦЭМ!$B$39:$B$782,N$155)+'СЕТ СН'!$F$12</f>
        <v>146.98622786000001</v>
      </c>
      <c r="O165" s="36">
        <f>SUMIFS(СВЦЭМ!$E$39:$E$782,СВЦЭМ!$A$39:$A$782,$A165,СВЦЭМ!$B$39:$B$782,O$155)+'СЕТ СН'!$F$12</f>
        <v>149.57902066</v>
      </c>
      <c r="P165" s="36">
        <f>SUMIFS(СВЦЭМ!$E$39:$E$782,СВЦЭМ!$A$39:$A$782,$A165,СВЦЭМ!$B$39:$B$782,P$155)+'СЕТ СН'!$F$12</f>
        <v>150.11146306000001</v>
      </c>
      <c r="Q165" s="36">
        <f>SUMIFS(СВЦЭМ!$E$39:$E$782,СВЦЭМ!$A$39:$A$782,$A165,СВЦЭМ!$B$39:$B$782,Q$155)+'СЕТ СН'!$F$12</f>
        <v>150.54343677</v>
      </c>
      <c r="R165" s="36">
        <f>SUMIFS(СВЦЭМ!$E$39:$E$782,СВЦЭМ!$A$39:$A$782,$A165,СВЦЭМ!$B$39:$B$782,R$155)+'СЕТ СН'!$F$12</f>
        <v>150.43545173000001</v>
      </c>
      <c r="S165" s="36">
        <f>SUMIFS(СВЦЭМ!$E$39:$E$782,СВЦЭМ!$A$39:$A$782,$A165,СВЦЭМ!$B$39:$B$782,S$155)+'СЕТ СН'!$F$12</f>
        <v>150.45397126</v>
      </c>
      <c r="T165" s="36">
        <f>SUMIFS(СВЦЭМ!$E$39:$E$782,СВЦЭМ!$A$39:$A$782,$A165,СВЦЭМ!$B$39:$B$782,T$155)+'СЕТ СН'!$F$12</f>
        <v>151.32571829</v>
      </c>
      <c r="U165" s="36">
        <f>SUMIFS(СВЦЭМ!$E$39:$E$782,СВЦЭМ!$A$39:$A$782,$A165,СВЦЭМ!$B$39:$B$782,U$155)+'СЕТ СН'!$F$12</f>
        <v>151.80440919</v>
      </c>
      <c r="V165" s="36">
        <f>SUMIFS(СВЦЭМ!$E$39:$E$782,СВЦЭМ!$A$39:$A$782,$A165,СВЦЭМ!$B$39:$B$782,V$155)+'СЕТ СН'!$F$12</f>
        <v>150.52478477</v>
      </c>
      <c r="W165" s="36">
        <f>SUMIFS(СВЦЭМ!$E$39:$E$782,СВЦЭМ!$A$39:$A$782,$A165,СВЦЭМ!$B$39:$B$782,W$155)+'СЕТ СН'!$F$12</f>
        <v>148.71192015</v>
      </c>
      <c r="X165" s="36">
        <f>SUMIFS(СВЦЭМ!$E$39:$E$782,СВЦЭМ!$A$39:$A$782,$A165,СВЦЭМ!$B$39:$B$782,X$155)+'СЕТ СН'!$F$12</f>
        <v>153.80582817000001</v>
      </c>
      <c r="Y165" s="36">
        <f>SUMIFS(СВЦЭМ!$E$39:$E$782,СВЦЭМ!$A$39:$A$782,$A165,СВЦЭМ!$B$39:$B$782,Y$155)+'СЕТ СН'!$F$12</f>
        <v>160.96605557999999</v>
      </c>
    </row>
    <row r="166" spans="1:25" ht="15.75" x14ac:dyDescent="0.2">
      <c r="A166" s="35">
        <f t="shared" si="4"/>
        <v>45118</v>
      </c>
      <c r="B166" s="36">
        <f>SUMIFS(СВЦЭМ!$E$39:$E$782,СВЦЭМ!$A$39:$A$782,$A166,СВЦЭМ!$B$39:$B$782,B$155)+'СЕТ СН'!$F$12</f>
        <v>177.46535982</v>
      </c>
      <c r="C166" s="36">
        <f>SUMIFS(СВЦЭМ!$E$39:$E$782,СВЦЭМ!$A$39:$A$782,$A166,СВЦЭМ!$B$39:$B$782,C$155)+'СЕТ СН'!$F$12</f>
        <v>185.13642278</v>
      </c>
      <c r="D166" s="36">
        <f>SUMIFS(СВЦЭМ!$E$39:$E$782,СВЦЭМ!$A$39:$A$782,$A166,СВЦЭМ!$B$39:$B$782,D$155)+'СЕТ СН'!$F$12</f>
        <v>192.81060901999999</v>
      </c>
      <c r="E166" s="36">
        <f>SUMIFS(СВЦЭМ!$E$39:$E$782,СВЦЭМ!$A$39:$A$782,$A166,СВЦЭМ!$B$39:$B$782,E$155)+'СЕТ СН'!$F$12</f>
        <v>190.03468444999999</v>
      </c>
      <c r="F166" s="36">
        <f>SUMIFS(СВЦЭМ!$E$39:$E$782,СВЦЭМ!$A$39:$A$782,$A166,СВЦЭМ!$B$39:$B$782,F$155)+'СЕТ СН'!$F$12</f>
        <v>190.01022875000001</v>
      </c>
      <c r="G166" s="36">
        <f>SUMIFS(СВЦЭМ!$E$39:$E$782,СВЦЭМ!$A$39:$A$782,$A166,СВЦЭМ!$B$39:$B$782,G$155)+'СЕТ СН'!$F$12</f>
        <v>190.59027107</v>
      </c>
      <c r="H166" s="36">
        <f>SUMIFS(СВЦЭМ!$E$39:$E$782,СВЦЭМ!$A$39:$A$782,$A166,СВЦЭМ!$B$39:$B$782,H$155)+'СЕТ СН'!$F$12</f>
        <v>196.27839148000001</v>
      </c>
      <c r="I166" s="36">
        <f>SUMIFS(СВЦЭМ!$E$39:$E$782,СВЦЭМ!$A$39:$A$782,$A166,СВЦЭМ!$B$39:$B$782,I$155)+'СЕТ СН'!$F$12</f>
        <v>175.00282747</v>
      </c>
      <c r="J166" s="36">
        <f>SUMIFS(СВЦЭМ!$E$39:$E$782,СВЦЭМ!$A$39:$A$782,$A166,СВЦЭМ!$B$39:$B$782,J$155)+'СЕТ СН'!$F$12</f>
        <v>162.60931056999999</v>
      </c>
      <c r="K166" s="36">
        <f>SUMIFS(СВЦЭМ!$E$39:$E$782,СВЦЭМ!$A$39:$A$782,$A166,СВЦЭМ!$B$39:$B$782,K$155)+'СЕТ СН'!$F$12</f>
        <v>157.27179984</v>
      </c>
      <c r="L166" s="36">
        <f>SUMIFS(СВЦЭМ!$E$39:$E$782,СВЦЭМ!$A$39:$A$782,$A166,СВЦЭМ!$B$39:$B$782,L$155)+'СЕТ СН'!$F$12</f>
        <v>152.42866126999999</v>
      </c>
      <c r="M166" s="36">
        <f>SUMIFS(СВЦЭМ!$E$39:$E$782,СВЦЭМ!$A$39:$A$782,$A166,СВЦЭМ!$B$39:$B$782,M$155)+'СЕТ СН'!$F$12</f>
        <v>151.43802973999999</v>
      </c>
      <c r="N166" s="36">
        <f>SUMIFS(СВЦЭМ!$E$39:$E$782,СВЦЭМ!$A$39:$A$782,$A166,СВЦЭМ!$B$39:$B$782,N$155)+'СЕТ СН'!$F$12</f>
        <v>151.4291714</v>
      </c>
      <c r="O166" s="36">
        <f>SUMIFS(СВЦЭМ!$E$39:$E$782,СВЦЭМ!$A$39:$A$782,$A166,СВЦЭМ!$B$39:$B$782,O$155)+'СЕТ СН'!$F$12</f>
        <v>150.36059967</v>
      </c>
      <c r="P166" s="36">
        <f>SUMIFS(СВЦЭМ!$E$39:$E$782,СВЦЭМ!$A$39:$A$782,$A166,СВЦЭМ!$B$39:$B$782,P$155)+'СЕТ СН'!$F$12</f>
        <v>149.79814988000001</v>
      </c>
      <c r="Q166" s="36">
        <f>SUMIFS(СВЦЭМ!$E$39:$E$782,СВЦЭМ!$A$39:$A$782,$A166,СВЦЭМ!$B$39:$B$782,Q$155)+'СЕТ СН'!$F$12</f>
        <v>150.07683666</v>
      </c>
      <c r="R166" s="36">
        <f>SUMIFS(СВЦЭМ!$E$39:$E$782,СВЦЭМ!$A$39:$A$782,$A166,СВЦЭМ!$B$39:$B$782,R$155)+'СЕТ СН'!$F$12</f>
        <v>150.55518124</v>
      </c>
      <c r="S166" s="36">
        <f>SUMIFS(СВЦЭМ!$E$39:$E$782,СВЦЭМ!$A$39:$A$782,$A166,СВЦЭМ!$B$39:$B$782,S$155)+'СЕТ СН'!$F$12</f>
        <v>148.51020299000001</v>
      </c>
      <c r="T166" s="36">
        <f>SUMIFS(СВЦЭМ!$E$39:$E$782,СВЦЭМ!$A$39:$A$782,$A166,СВЦЭМ!$B$39:$B$782,T$155)+'СЕТ СН'!$F$12</f>
        <v>148.06391690000001</v>
      </c>
      <c r="U166" s="36">
        <f>SUMIFS(СВЦЭМ!$E$39:$E$782,СВЦЭМ!$A$39:$A$782,$A166,СВЦЭМ!$B$39:$B$782,U$155)+'СЕТ СН'!$F$12</f>
        <v>150.56514077</v>
      </c>
      <c r="V166" s="36">
        <f>SUMIFS(СВЦЭМ!$E$39:$E$782,СВЦЭМ!$A$39:$A$782,$A166,СВЦЭМ!$B$39:$B$782,V$155)+'СЕТ СН'!$F$12</f>
        <v>152.86424552</v>
      </c>
      <c r="W166" s="36">
        <f>SUMIFS(СВЦЭМ!$E$39:$E$782,СВЦЭМ!$A$39:$A$782,$A166,СВЦЭМ!$B$39:$B$782,W$155)+'СЕТ СН'!$F$12</f>
        <v>150.7498583</v>
      </c>
      <c r="X166" s="36">
        <f>SUMIFS(СВЦЭМ!$E$39:$E$782,СВЦЭМ!$A$39:$A$782,$A166,СВЦЭМ!$B$39:$B$782,X$155)+'СЕТ СН'!$F$12</f>
        <v>155.52075979</v>
      </c>
      <c r="Y166" s="36">
        <f>SUMIFS(СВЦЭМ!$E$39:$E$782,СВЦЭМ!$A$39:$A$782,$A166,СВЦЭМ!$B$39:$B$782,Y$155)+'СЕТ СН'!$F$12</f>
        <v>164.44376826000001</v>
      </c>
    </row>
    <row r="167" spans="1:25" ht="15.75" x14ac:dyDescent="0.2">
      <c r="A167" s="35">
        <f t="shared" si="4"/>
        <v>45119</v>
      </c>
      <c r="B167" s="36">
        <f>SUMIFS(СВЦЭМ!$E$39:$E$782,СВЦЭМ!$A$39:$A$782,$A167,СВЦЭМ!$B$39:$B$782,B$155)+'СЕТ СН'!$F$12</f>
        <v>172.11352202</v>
      </c>
      <c r="C167" s="36">
        <f>SUMIFS(СВЦЭМ!$E$39:$E$782,СВЦЭМ!$A$39:$A$782,$A167,СВЦЭМ!$B$39:$B$782,C$155)+'СЕТ СН'!$F$12</f>
        <v>177.24603138000001</v>
      </c>
      <c r="D167" s="36">
        <f>SUMIFS(СВЦЭМ!$E$39:$E$782,СВЦЭМ!$A$39:$A$782,$A167,СВЦЭМ!$B$39:$B$782,D$155)+'СЕТ СН'!$F$12</f>
        <v>185.20273853</v>
      </c>
      <c r="E167" s="36">
        <f>SUMIFS(СВЦЭМ!$E$39:$E$782,СВЦЭМ!$A$39:$A$782,$A167,СВЦЭМ!$B$39:$B$782,E$155)+'СЕТ СН'!$F$12</f>
        <v>191.88963473999999</v>
      </c>
      <c r="F167" s="36">
        <f>SUMIFS(СВЦЭМ!$E$39:$E$782,СВЦЭМ!$A$39:$A$782,$A167,СВЦЭМ!$B$39:$B$782,F$155)+'СЕТ СН'!$F$12</f>
        <v>196.40972672999999</v>
      </c>
      <c r="G167" s="36">
        <f>SUMIFS(СВЦЭМ!$E$39:$E$782,СВЦЭМ!$A$39:$A$782,$A167,СВЦЭМ!$B$39:$B$782,G$155)+'СЕТ СН'!$F$12</f>
        <v>193.38599421000001</v>
      </c>
      <c r="H167" s="36">
        <f>SUMIFS(СВЦЭМ!$E$39:$E$782,СВЦЭМ!$A$39:$A$782,$A167,СВЦЭМ!$B$39:$B$782,H$155)+'СЕТ СН'!$F$12</f>
        <v>188.03364664</v>
      </c>
      <c r="I167" s="36">
        <f>SUMIFS(СВЦЭМ!$E$39:$E$782,СВЦЭМ!$A$39:$A$782,$A167,СВЦЭМ!$B$39:$B$782,I$155)+'СЕТ СН'!$F$12</f>
        <v>166.45290842</v>
      </c>
      <c r="J167" s="36">
        <f>SUMIFS(СВЦЭМ!$E$39:$E$782,СВЦЭМ!$A$39:$A$782,$A167,СВЦЭМ!$B$39:$B$782,J$155)+'СЕТ СН'!$F$12</f>
        <v>159.75124070999999</v>
      </c>
      <c r="K167" s="36">
        <f>SUMIFS(СВЦЭМ!$E$39:$E$782,СВЦЭМ!$A$39:$A$782,$A167,СВЦЭМ!$B$39:$B$782,K$155)+'СЕТ СН'!$F$12</f>
        <v>152.04564253000001</v>
      </c>
      <c r="L167" s="36">
        <f>SUMIFS(СВЦЭМ!$E$39:$E$782,СВЦЭМ!$A$39:$A$782,$A167,СВЦЭМ!$B$39:$B$782,L$155)+'СЕТ СН'!$F$12</f>
        <v>152.30739617</v>
      </c>
      <c r="M167" s="36">
        <f>SUMIFS(СВЦЭМ!$E$39:$E$782,СВЦЭМ!$A$39:$A$782,$A167,СВЦЭМ!$B$39:$B$782,M$155)+'СЕТ СН'!$F$12</f>
        <v>155.10938363</v>
      </c>
      <c r="N167" s="36">
        <f>SUMIFS(СВЦЭМ!$E$39:$E$782,СВЦЭМ!$A$39:$A$782,$A167,СВЦЭМ!$B$39:$B$782,N$155)+'СЕТ СН'!$F$12</f>
        <v>156.53401045999999</v>
      </c>
      <c r="O167" s="36">
        <f>SUMIFS(СВЦЭМ!$E$39:$E$782,СВЦЭМ!$A$39:$A$782,$A167,СВЦЭМ!$B$39:$B$782,O$155)+'СЕТ СН'!$F$12</f>
        <v>156.00237275000001</v>
      </c>
      <c r="P167" s="36">
        <f>SUMIFS(СВЦЭМ!$E$39:$E$782,СВЦЭМ!$A$39:$A$782,$A167,СВЦЭМ!$B$39:$B$782,P$155)+'СЕТ СН'!$F$12</f>
        <v>155.20377561000001</v>
      </c>
      <c r="Q167" s="36">
        <f>SUMIFS(СВЦЭМ!$E$39:$E$782,СВЦЭМ!$A$39:$A$782,$A167,СВЦЭМ!$B$39:$B$782,Q$155)+'СЕТ СН'!$F$12</f>
        <v>154.8874083</v>
      </c>
      <c r="R167" s="36">
        <f>SUMIFS(СВЦЭМ!$E$39:$E$782,СВЦЭМ!$A$39:$A$782,$A167,СВЦЭМ!$B$39:$B$782,R$155)+'СЕТ СН'!$F$12</f>
        <v>155.07002464999999</v>
      </c>
      <c r="S167" s="36">
        <f>SUMIFS(СВЦЭМ!$E$39:$E$782,СВЦЭМ!$A$39:$A$782,$A167,СВЦЭМ!$B$39:$B$782,S$155)+'СЕТ СН'!$F$12</f>
        <v>154.63349459</v>
      </c>
      <c r="T167" s="36">
        <f>SUMIFS(СВЦЭМ!$E$39:$E$782,СВЦЭМ!$A$39:$A$782,$A167,СВЦЭМ!$B$39:$B$782,T$155)+'СЕТ СН'!$F$12</f>
        <v>153.79189982</v>
      </c>
      <c r="U167" s="36">
        <f>SUMIFS(СВЦЭМ!$E$39:$E$782,СВЦЭМ!$A$39:$A$782,$A167,СВЦЭМ!$B$39:$B$782,U$155)+'СЕТ СН'!$F$12</f>
        <v>154.9218114</v>
      </c>
      <c r="V167" s="36">
        <f>SUMIFS(СВЦЭМ!$E$39:$E$782,СВЦЭМ!$A$39:$A$782,$A167,СВЦЭМ!$B$39:$B$782,V$155)+'СЕТ СН'!$F$12</f>
        <v>155.65224413999999</v>
      </c>
      <c r="W167" s="36">
        <f>SUMIFS(СВЦЭМ!$E$39:$E$782,СВЦЭМ!$A$39:$A$782,$A167,СВЦЭМ!$B$39:$B$782,W$155)+'СЕТ СН'!$F$12</f>
        <v>152.02380310999999</v>
      </c>
      <c r="X167" s="36">
        <f>SUMIFS(СВЦЭМ!$E$39:$E$782,СВЦЭМ!$A$39:$A$782,$A167,СВЦЭМ!$B$39:$B$782,X$155)+'СЕТ СН'!$F$12</f>
        <v>157.66888177000001</v>
      </c>
      <c r="Y167" s="36">
        <f>SUMIFS(СВЦЭМ!$E$39:$E$782,СВЦЭМ!$A$39:$A$782,$A167,СВЦЭМ!$B$39:$B$782,Y$155)+'СЕТ СН'!$F$12</f>
        <v>162.99130545</v>
      </c>
    </row>
    <row r="168" spans="1:25" ht="15.75" x14ac:dyDescent="0.2">
      <c r="A168" s="35">
        <f t="shared" si="4"/>
        <v>45120</v>
      </c>
      <c r="B168" s="36">
        <f>SUMIFS(СВЦЭМ!$E$39:$E$782,СВЦЭМ!$A$39:$A$782,$A168,СВЦЭМ!$B$39:$B$782,B$155)+'СЕТ СН'!$F$12</f>
        <v>169.75841887999999</v>
      </c>
      <c r="C168" s="36">
        <f>SUMIFS(СВЦЭМ!$E$39:$E$782,СВЦЭМ!$A$39:$A$782,$A168,СВЦЭМ!$B$39:$B$782,C$155)+'СЕТ СН'!$F$12</f>
        <v>176.68965019000001</v>
      </c>
      <c r="D168" s="36">
        <f>SUMIFS(СВЦЭМ!$E$39:$E$782,СВЦЭМ!$A$39:$A$782,$A168,СВЦЭМ!$B$39:$B$782,D$155)+'СЕТ СН'!$F$12</f>
        <v>191.88772051999999</v>
      </c>
      <c r="E168" s="36">
        <f>SUMIFS(СВЦЭМ!$E$39:$E$782,СВЦЭМ!$A$39:$A$782,$A168,СВЦЭМ!$B$39:$B$782,E$155)+'СЕТ СН'!$F$12</f>
        <v>198.59219494999999</v>
      </c>
      <c r="F168" s="36">
        <f>SUMIFS(СВЦЭМ!$E$39:$E$782,СВЦЭМ!$A$39:$A$782,$A168,СВЦЭМ!$B$39:$B$782,F$155)+'СЕТ СН'!$F$12</f>
        <v>199.53683691000001</v>
      </c>
      <c r="G168" s="36">
        <f>SUMIFS(СВЦЭМ!$E$39:$E$782,СВЦЭМ!$A$39:$A$782,$A168,СВЦЭМ!$B$39:$B$782,G$155)+'СЕТ СН'!$F$12</f>
        <v>197.78961421</v>
      </c>
      <c r="H168" s="36">
        <f>SUMIFS(СВЦЭМ!$E$39:$E$782,СВЦЭМ!$A$39:$A$782,$A168,СВЦЭМ!$B$39:$B$782,H$155)+'СЕТ СН'!$F$12</f>
        <v>190.66256516999999</v>
      </c>
      <c r="I168" s="36">
        <f>SUMIFS(СВЦЭМ!$E$39:$E$782,СВЦЭМ!$A$39:$A$782,$A168,СВЦЭМ!$B$39:$B$782,I$155)+'СЕТ СН'!$F$12</f>
        <v>168.73383928999999</v>
      </c>
      <c r="J168" s="36">
        <f>SUMIFS(СВЦЭМ!$E$39:$E$782,СВЦЭМ!$A$39:$A$782,$A168,СВЦЭМ!$B$39:$B$782,J$155)+'СЕТ СН'!$F$12</f>
        <v>157.54493613</v>
      </c>
      <c r="K168" s="36">
        <f>SUMIFS(СВЦЭМ!$E$39:$E$782,СВЦЭМ!$A$39:$A$782,$A168,СВЦЭМ!$B$39:$B$782,K$155)+'СЕТ СН'!$F$12</f>
        <v>153.43547803000001</v>
      </c>
      <c r="L168" s="36">
        <f>SUMIFS(СВЦЭМ!$E$39:$E$782,СВЦЭМ!$A$39:$A$782,$A168,СВЦЭМ!$B$39:$B$782,L$155)+'СЕТ СН'!$F$12</f>
        <v>149.86492285</v>
      </c>
      <c r="M168" s="36">
        <f>SUMIFS(СВЦЭМ!$E$39:$E$782,СВЦЭМ!$A$39:$A$782,$A168,СВЦЭМ!$B$39:$B$782,M$155)+'СЕТ СН'!$F$12</f>
        <v>149.72801756999999</v>
      </c>
      <c r="N168" s="36">
        <f>SUMIFS(СВЦЭМ!$E$39:$E$782,СВЦЭМ!$A$39:$A$782,$A168,СВЦЭМ!$B$39:$B$782,N$155)+'СЕТ СН'!$F$12</f>
        <v>149.54797685</v>
      </c>
      <c r="O168" s="36">
        <f>SUMIFS(СВЦЭМ!$E$39:$E$782,СВЦЭМ!$A$39:$A$782,$A168,СВЦЭМ!$B$39:$B$782,O$155)+'СЕТ СН'!$F$12</f>
        <v>149.36371686999999</v>
      </c>
      <c r="P168" s="36">
        <f>SUMIFS(СВЦЭМ!$E$39:$E$782,СВЦЭМ!$A$39:$A$782,$A168,СВЦЭМ!$B$39:$B$782,P$155)+'СЕТ СН'!$F$12</f>
        <v>150.67055511000001</v>
      </c>
      <c r="Q168" s="36">
        <f>SUMIFS(СВЦЭМ!$E$39:$E$782,СВЦЭМ!$A$39:$A$782,$A168,СВЦЭМ!$B$39:$B$782,Q$155)+'СЕТ СН'!$F$12</f>
        <v>150.85234752</v>
      </c>
      <c r="R168" s="36">
        <f>SUMIFS(СВЦЭМ!$E$39:$E$782,СВЦЭМ!$A$39:$A$782,$A168,СВЦЭМ!$B$39:$B$782,R$155)+'СЕТ СН'!$F$12</f>
        <v>151.78884672999999</v>
      </c>
      <c r="S168" s="36">
        <f>SUMIFS(СВЦЭМ!$E$39:$E$782,СВЦЭМ!$A$39:$A$782,$A168,СВЦЭМ!$B$39:$B$782,S$155)+'СЕТ СН'!$F$12</f>
        <v>151.65675089999999</v>
      </c>
      <c r="T168" s="36">
        <f>SUMIFS(СВЦЭМ!$E$39:$E$782,СВЦЭМ!$A$39:$A$782,$A168,СВЦЭМ!$B$39:$B$782,T$155)+'СЕТ СН'!$F$12</f>
        <v>150.28095121999999</v>
      </c>
      <c r="U168" s="36">
        <f>SUMIFS(СВЦЭМ!$E$39:$E$782,СВЦЭМ!$A$39:$A$782,$A168,СВЦЭМ!$B$39:$B$782,U$155)+'СЕТ СН'!$F$12</f>
        <v>152.19692241000001</v>
      </c>
      <c r="V168" s="36">
        <f>SUMIFS(СВЦЭМ!$E$39:$E$782,СВЦЭМ!$A$39:$A$782,$A168,СВЦЭМ!$B$39:$B$782,V$155)+'СЕТ СН'!$F$12</f>
        <v>153.23293846000001</v>
      </c>
      <c r="W168" s="36">
        <f>SUMIFS(СВЦЭМ!$E$39:$E$782,СВЦЭМ!$A$39:$A$782,$A168,СВЦЭМ!$B$39:$B$782,W$155)+'СЕТ СН'!$F$12</f>
        <v>152.02886416000001</v>
      </c>
      <c r="X168" s="36">
        <f>SUMIFS(СВЦЭМ!$E$39:$E$782,СВЦЭМ!$A$39:$A$782,$A168,СВЦЭМ!$B$39:$B$782,X$155)+'СЕТ СН'!$F$12</f>
        <v>156.33733361</v>
      </c>
      <c r="Y168" s="36">
        <f>SUMIFS(СВЦЭМ!$E$39:$E$782,СВЦЭМ!$A$39:$A$782,$A168,СВЦЭМ!$B$39:$B$782,Y$155)+'СЕТ СН'!$F$12</f>
        <v>167.93031285000001</v>
      </c>
    </row>
    <row r="169" spans="1:25" ht="15.75" x14ac:dyDescent="0.2">
      <c r="A169" s="35">
        <f t="shared" si="4"/>
        <v>45121</v>
      </c>
      <c r="B169" s="36">
        <f>SUMIFS(СВЦЭМ!$E$39:$E$782,СВЦЭМ!$A$39:$A$782,$A169,СВЦЭМ!$B$39:$B$782,B$155)+'СЕТ СН'!$F$12</f>
        <v>158.44575377999999</v>
      </c>
      <c r="C169" s="36">
        <f>SUMIFS(СВЦЭМ!$E$39:$E$782,СВЦЭМ!$A$39:$A$782,$A169,СВЦЭМ!$B$39:$B$782,C$155)+'СЕТ СН'!$F$12</f>
        <v>169.39049521000001</v>
      </c>
      <c r="D169" s="36">
        <f>SUMIFS(СВЦЭМ!$E$39:$E$782,СВЦЭМ!$A$39:$A$782,$A169,СВЦЭМ!$B$39:$B$782,D$155)+'СЕТ СН'!$F$12</f>
        <v>174.4456749</v>
      </c>
      <c r="E169" s="36">
        <f>SUMIFS(СВЦЭМ!$E$39:$E$782,СВЦЭМ!$A$39:$A$782,$A169,СВЦЭМ!$B$39:$B$782,E$155)+'СЕТ СН'!$F$12</f>
        <v>181.75916129000001</v>
      </c>
      <c r="F169" s="36">
        <f>SUMIFS(СВЦЭМ!$E$39:$E$782,СВЦЭМ!$A$39:$A$782,$A169,СВЦЭМ!$B$39:$B$782,F$155)+'СЕТ СН'!$F$12</f>
        <v>184.76942109999999</v>
      </c>
      <c r="G169" s="36">
        <f>SUMIFS(СВЦЭМ!$E$39:$E$782,СВЦЭМ!$A$39:$A$782,$A169,СВЦЭМ!$B$39:$B$782,G$155)+'СЕТ СН'!$F$12</f>
        <v>187.35112495000001</v>
      </c>
      <c r="H169" s="36">
        <f>SUMIFS(СВЦЭМ!$E$39:$E$782,СВЦЭМ!$A$39:$A$782,$A169,СВЦЭМ!$B$39:$B$782,H$155)+'СЕТ СН'!$F$12</f>
        <v>187.97819669</v>
      </c>
      <c r="I169" s="36">
        <f>SUMIFS(СВЦЭМ!$E$39:$E$782,СВЦЭМ!$A$39:$A$782,$A169,СВЦЭМ!$B$39:$B$782,I$155)+'СЕТ СН'!$F$12</f>
        <v>165.6308717</v>
      </c>
      <c r="J169" s="36">
        <f>SUMIFS(СВЦЭМ!$E$39:$E$782,СВЦЭМ!$A$39:$A$782,$A169,СВЦЭМ!$B$39:$B$782,J$155)+'СЕТ СН'!$F$12</f>
        <v>153.82993021999999</v>
      </c>
      <c r="K169" s="36">
        <f>SUMIFS(СВЦЭМ!$E$39:$E$782,СВЦЭМ!$A$39:$A$782,$A169,СВЦЭМ!$B$39:$B$782,K$155)+'СЕТ СН'!$F$12</f>
        <v>150.79286816999999</v>
      </c>
      <c r="L169" s="36">
        <f>SUMIFS(СВЦЭМ!$E$39:$E$782,СВЦЭМ!$A$39:$A$782,$A169,СВЦЭМ!$B$39:$B$782,L$155)+'СЕТ СН'!$F$12</f>
        <v>146.83094043</v>
      </c>
      <c r="M169" s="36">
        <f>SUMIFS(СВЦЭМ!$E$39:$E$782,СВЦЭМ!$A$39:$A$782,$A169,СВЦЭМ!$B$39:$B$782,M$155)+'СЕТ СН'!$F$12</f>
        <v>149.83482541999999</v>
      </c>
      <c r="N169" s="36">
        <f>SUMIFS(СВЦЭМ!$E$39:$E$782,СВЦЭМ!$A$39:$A$782,$A169,СВЦЭМ!$B$39:$B$782,N$155)+'СЕТ СН'!$F$12</f>
        <v>153.51985754</v>
      </c>
      <c r="O169" s="36">
        <f>SUMIFS(СВЦЭМ!$E$39:$E$782,СВЦЭМ!$A$39:$A$782,$A169,СВЦЭМ!$B$39:$B$782,O$155)+'СЕТ СН'!$F$12</f>
        <v>154.013114</v>
      </c>
      <c r="P169" s="36">
        <f>SUMIFS(СВЦЭМ!$E$39:$E$782,СВЦЭМ!$A$39:$A$782,$A169,СВЦЭМ!$B$39:$B$782,P$155)+'СЕТ СН'!$F$12</f>
        <v>149.61476734999999</v>
      </c>
      <c r="Q169" s="36">
        <f>SUMIFS(СВЦЭМ!$E$39:$E$782,СВЦЭМ!$A$39:$A$782,$A169,СВЦЭМ!$B$39:$B$782,Q$155)+'СЕТ СН'!$F$12</f>
        <v>142.28313635999999</v>
      </c>
      <c r="R169" s="36">
        <f>SUMIFS(СВЦЭМ!$E$39:$E$782,СВЦЭМ!$A$39:$A$782,$A169,СВЦЭМ!$B$39:$B$782,R$155)+'СЕТ СН'!$F$12</f>
        <v>142.04525606000001</v>
      </c>
      <c r="S169" s="36">
        <f>SUMIFS(СВЦЭМ!$E$39:$E$782,СВЦЭМ!$A$39:$A$782,$A169,СВЦЭМ!$B$39:$B$782,S$155)+'СЕТ СН'!$F$12</f>
        <v>141.89392677999999</v>
      </c>
      <c r="T169" s="36">
        <f>SUMIFS(СВЦЭМ!$E$39:$E$782,СВЦЭМ!$A$39:$A$782,$A169,СВЦЭМ!$B$39:$B$782,T$155)+'СЕТ СН'!$F$12</f>
        <v>145.66547032</v>
      </c>
      <c r="U169" s="36">
        <f>SUMIFS(СВЦЭМ!$E$39:$E$782,СВЦЭМ!$A$39:$A$782,$A169,СВЦЭМ!$B$39:$B$782,U$155)+'СЕТ СН'!$F$12</f>
        <v>145.67862156999999</v>
      </c>
      <c r="V169" s="36">
        <f>SUMIFS(СВЦЭМ!$E$39:$E$782,СВЦЭМ!$A$39:$A$782,$A169,СВЦЭМ!$B$39:$B$782,V$155)+'СЕТ СН'!$F$12</f>
        <v>147.98295059</v>
      </c>
      <c r="W169" s="36">
        <f>SUMIFS(СВЦЭМ!$E$39:$E$782,СВЦЭМ!$A$39:$A$782,$A169,СВЦЭМ!$B$39:$B$782,W$155)+'СЕТ СН'!$F$12</f>
        <v>145.04131785000001</v>
      </c>
      <c r="X169" s="36">
        <f>SUMIFS(СВЦЭМ!$E$39:$E$782,СВЦЭМ!$A$39:$A$782,$A169,СВЦЭМ!$B$39:$B$782,X$155)+'СЕТ СН'!$F$12</f>
        <v>149.13840977000001</v>
      </c>
      <c r="Y169" s="36">
        <f>SUMIFS(СВЦЭМ!$E$39:$E$782,СВЦЭМ!$A$39:$A$782,$A169,СВЦЭМ!$B$39:$B$782,Y$155)+'СЕТ СН'!$F$12</f>
        <v>162.22686082000001</v>
      </c>
    </row>
    <row r="170" spans="1:25" ht="15.75" x14ac:dyDescent="0.2">
      <c r="A170" s="35">
        <f t="shared" si="4"/>
        <v>45122</v>
      </c>
      <c r="B170" s="36">
        <f>SUMIFS(СВЦЭМ!$E$39:$E$782,СВЦЭМ!$A$39:$A$782,$A170,СВЦЭМ!$B$39:$B$782,B$155)+'СЕТ СН'!$F$12</f>
        <v>161.82842661000001</v>
      </c>
      <c r="C170" s="36">
        <f>SUMIFS(СВЦЭМ!$E$39:$E$782,СВЦЭМ!$A$39:$A$782,$A170,СВЦЭМ!$B$39:$B$782,C$155)+'СЕТ СН'!$F$12</f>
        <v>173.8615437</v>
      </c>
      <c r="D170" s="36">
        <f>SUMIFS(СВЦЭМ!$E$39:$E$782,СВЦЭМ!$A$39:$A$782,$A170,СВЦЭМ!$B$39:$B$782,D$155)+'СЕТ СН'!$F$12</f>
        <v>190.17166298000001</v>
      </c>
      <c r="E170" s="36">
        <f>SUMIFS(СВЦЭМ!$E$39:$E$782,СВЦЭМ!$A$39:$A$782,$A170,СВЦЭМ!$B$39:$B$782,E$155)+'СЕТ СН'!$F$12</f>
        <v>194.00990371</v>
      </c>
      <c r="F170" s="36">
        <f>SUMIFS(СВЦЭМ!$E$39:$E$782,СВЦЭМ!$A$39:$A$782,$A170,СВЦЭМ!$B$39:$B$782,F$155)+'СЕТ СН'!$F$12</f>
        <v>193.74241373999999</v>
      </c>
      <c r="G170" s="36">
        <f>SUMIFS(СВЦЭМ!$E$39:$E$782,СВЦЭМ!$A$39:$A$782,$A170,СВЦЭМ!$B$39:$B$782,G$155)+'СЕТ СН'!$F$12</f>
        <v>193.87068592</v>
      </c>
      <c r="H170" s="36">
        <f>SUMIFS(СВЦЭМ!$E$39:$E$782,СВЦЭМ!$A$39:$A$782,$A170,СВЦЭМ!$B$39:$B$782,H$155)+'СЕТ СН'!$F$12</f>
        <v>193.18797125</v>
      </c>
      <c r="I170" s="36">
        <f>SUMIFS(СВЦЭМ!$E$39:$E$782,СВЦЭМ!$A$39:$A$782,$A170,СВЦЭМ!$B$39:$B$782,I$155)+'СЕТ СН'!$F$12</f>
        <v>171.78958666</v>
      </c>
      <c r="J170" s="36">
        <f>SUMIFS(СВЦЭМ!$E$39:$E$782,СВЦЭМ!$A$39:$A$782,$A170,СВЦЭМ!$B$39:$B$782,J$155)+'СЕТ СН'!$F$12</f>
        <v>160.45820452999999</v>
      </c>
      <c r="K170" s="36">
        <f>SUMIFS(СВЦЭМ!$E$39:$E$782,СВЦЭМ!$A$39:$A$782,$A170,СВЦЭМ!$B$39:$B$782,K$155)+'СЕТ СН'!$F$12</f>
        <v>151.01048101000001</v>
      </c>
      <c r="L170" s="36">
        <f>SUMIFS(СВЦЭМ!$E$39:$E$782,СВЦЭМ!$A$39:$A$782,$A170,СВЦЭМ!$B$39:$B$782,L$155)+'СЕТ СН'!$F$12</f>
        <v>144.96988254999999</v>
      </c>
      <c r="M170" s="36">
        <f>SUMIFS(СВЦЭМ!$E$39:$E$782,СВЦЭМ!$A$39:$A$782,$A170,СВЦЭМ!$B$39:$B$782,M$155)+'СЕТ СН'!$F$12</f>
        <v>141.09554241999999</v>
      </c>
      <c r="N170" s="36">
        <f>SUMIFS(СВЦЭМ!$E$39:$E$782,СВЦЭМ!$A$39:$A$782,$A170,СВЦЭМ!$B$39:$B$782,N$155)+'СЕТ СН'!$F$12</f>
        <v>140.29901473999999</v>
      </c>
      <c r="O170" s="36">
        <f>SUMIFS(СВЦЭМ!$E$39:$E$782,СВЦЭМ!$A$39:$A$782,$A170,СВЦЭМ!$B$39:$B$782,O$155)+'СЕТ СН'!$F$12</f>
        <v>136.46662529</v>
      </c>
      <c r="P170" s="36">
        <f>SUMIFS(СВЦЭМ!$E$39:$E$782,СВЦЭМ!$A$39:$A$782,$A170,СВЦЭМ!$B$39:$B$782,P$155)+'СЕТ СН'!$F$12</f>
        <v>118.10856742999999</v>
      </c>
      <c r="Q170" s="36">
        <f>SUMIFS(СВЦЭМ!$E$39:$E$782,СВЦЭМ!$A$39:$A$782,$A170,СВЦЭМ!$B$39:$B$782,Q$155)+'СЕТ СН'!$F$12</f>
        <v>115.02723951</v>
      </c>
      <c r="R170" s="36">
        <f>SUMIFS(СВЦЭМ!$E$39:$E$782,СВЦЭМ!$A$39:$A$782,$A170,СВЦЭМ!$B$39:$B$782,R$155)+'СЕТ СН'!$F$12</f>
        <v>114.22917499</v>
      </c>
      <c r="S170" s="36">
        <f>SUMIFS(СВЦЭМ!$E$39:$E$782,СВЦЭМ!$A$39:$A$782,$A170,СВЦЭМ!$B$39:$B$782,S$155)+'СЕТ СН'!$F$12</f>
        <v>114.29589134</v>
      </c>
      <c r="T170" s="36">
        <f>SUMIFS(СВЦЭМ!$E$39:$E$782,СВЦЭМ!$A$39:$A$782,$A170,СВЦЭМ!$B$39:$B$782,T$155)+'СЕТ СН'!$F$12</f>
        <v>117.7414397</v>
      </c>
      <c r="U170" s="36">
        <f>SUMIFS(СВЦЭМ!$E$39:$E$782,СВЦЭМ!$A$39:$A$782,$A170,СВЦЭМ!$B$39:$B$782,U$155)+'СЕТ СН'!$F$12</f>
        <v>125.03297860000001</v>
      </c>
      <c r="V170" s="36">
        <f>SUMIFS(СВЦЭМ!$E$39:$E$782,СВЦЭМ!$A$39:$A$782,$A170,СВЦЭМ!$B$39:$B$782,V$155)+'СЕТ СН'!$F$12</f>
        <v>145.84184556</v>
      </c>
      <c r="W170" s="36">
        <f>SUMIFS(СВЦЭМ!$E$39:$E$782,СВЦЭМ!$A$39:$A$782,$A170,СВЦЭМ!$B$39:$B$782,W$155)+'СЕТ СН'!$F$12</f>
        <v>143.14638607000001</v>
      </c>
      <c r="X170" s="36">
        <f>SUMIFS(СВЦЭМ!$E$39:$E$782,СВЦЭМ!$A$39:$A$782,$A170,СВЦЭМ!$B$39:$B$782,X$155)+'СЕТ СН'!$F$12</f>
        <v>147.34100936999999</v>
      </c>
      <c r="Y170" s="36">
        <f>SUMIFS(СВЦЭМ!$E$39:$E$782,СВЦЭМ!$A$39:$A$782,$A170,СВЦЭМ!$B$39:$B$782,Y$155)+'СЕТ СН'!$F$12</f>
        <v>155.53653767</v>
      </c>
    </row>
    <row r="171" spans="1:25" ht="15.75" x14ac:dyDescent="0.2">
      <c r="A171" s="35">
        <f t="shared" si="4"/>
        <v>45123</v>
      </c>
      <c r="B171" s="36">
        <f>SUMIFS(СВЦЭМ!$E$39:$E$782,СВЦЭМ!$A$39:$A$782,$A171,СВЦЭМ!$B$39:$B$782,B$155)+'СЕТ СН'!$F$12</f>
        <v>157.41300068999999</v>
      </c>
      <c r="C171" s="36">
        <f>SUMIFS(СВЦЭМ!$E$39:$E$782,СВЦЭМ!$A$39:$A$782,$A171,СВЦЭМ!$B$39:$B$782,C$155)+'СЕТ СН'!$F$12</f>
        <v>166.93590270999999</v>
      </c>
      <c r="D171" s="36">
        <f>SUMIFS(СВЦЭМ!$E$39:$E$782,СВЦЭМ!$A$39:$A$782,$A171,СВЦЭМ!$B$39:$B$782,D$155)+'СЕТ СН'!$F$12</f>
        <v>185.74082651000001</v>
      </c>
      <c r="E171" s="36">
        <f>SUMIFS(СВЦЭМ!$E$39:$E$782,СВЦЭМ!$A$39:$A$782,$A171,СВЦЭМ!$B$39:$B$782,E$155)+'СЕТ СН'!$F$12</f>
        <v>193.29059734000001</v>
      </c>
      <c r="F171" s="36">
        <f>SUMIFS(СВЦЭМ!$E$39:$E$782,СВЦЭМ!$A$39:$A$782,$A171,СВЦЭМ!$B$39:$B$782,F$155)+'СЕТ СН'!$F$12</f>
        <v>193.79548205</v>
      </c>
      <c r="G171" s="36">
        <f>SUMIFS(СВЦЭМ!$E$39:$E$782,СВЦЭМ!$A$39:$A$782,$A171,СВЦЭМ!$B$39:$B$782,G$155)+'СЕТ СН'!$F$12</f>
        <v>193.11927634</v>
      </c>
      <c r="H171" s="36">
        <f>SUMIFS(СВЦЭМ!$E$39:$E$782,СВЦЭМ!$A$39:$A$782,$A171,СВЦЭМ!$B$39:$B$782,H$155)+'СЕТ СН'!$F$12</f>
        <v>176.12504817000001</v>
      </c>
      <c r="I171" s="36">
        <f>SUMIFS(СВЦЭМ!$E$39:$E$782,СВЦЭМ!$A$39:$A$782,$A171,СВЦЭМ!$B$39:$B$782,I$155)+'СЕТ СН'!$F$12</f>
        <v>169.88924698</v>
      </c>
      <c r="J171" s="36">
        <f>SUMIFS(СВЦЭМ!$E$39:$E$782,СВЦЭМ!$A$39:$A$782,$A171,СВЦЭМ!$B$39:$B$782,J$155)+'СЕТ СН'!$F$12</f>
        <v>158.56091069999999</v>
      </c>
      <c r="K171" s="36">
        <f>SUMIFS(СВЦЭМ!$E$39:$E$782,СВЦЭМ!$A$39:$A$782,$A171,СВЦЭМ!$B$39:$B$782,K$155)+'СЕТ СН'!$F$12</f>
        <v>150.02573959</v>
      </c>
      <c r="L171" s="36">
        <f>SUMIFS(СВЦЭМ!$E$39:$E$782,СВЦЭМ!$A$39:$A$782,$A171,СВЦЭМ!$B$39:$B$782,L$155)+'СЕТ СН'!$F$12</f>
        <v>145.22458284000001</v>
      </c>
      <c r="M171" s="36">
        <f>SUMIFS(СВЦЭМ!$E$39:$E$782,СВЦЭМ!$A$39:$A$782,$A171,СВЦЭМ!$B$39:$B$782,M$155)+'СЕТ СН'!$F$12</f>
        <v>141.76766448999999</v>
      </c>
      <c r="N171" s="36">
        <f>SUMIFS(СВЦЭМ!$E$39:$E$782,СВЦЭМ!$A$39:$A$782,$A171,СВЦЭМ!$B$39:$B$782,N$155)+'СЕТ СН'!$F$12</f>
        <v>141.02358064000001</v>
      </c>
      <c r="O171" s="36">
        <f>SUMIFS(СВЦЭМ!$E$39:$E$782,СВЦЭМ!$A$39:$A$782,$A171,СВЦЭМ!$B$39:$B$782,O$155)+'СЕТ СН'!$F$12</f>
        <v>141.75776429000001</v>
      </c>
      <c r="P171" s="36">
        <f>SUMIFS(СВЦЭМ!$E$39:$E$782,СВЦЭМ!$A$39:$A$782,$A171,СВЦЭМ!$B$39:$B$782,P$155)+'СЕТ СН'!$F$12</f>
        <v>142.06991805000001</v>
      </c>
      <c r="Q171" s="36">
        <f>SUMIFS(СВЦЭМ!$E$39:$E$782,СВЦЭМ!$A$39:$A$782,$A171,СВЦЭМ!$B$39:$B$782,Q$155)+'СЕТ СН'!$F$12</f>
        <v>139.74175052999999</v>
      </c>
      <c r="R171" s="36">
        <f>SUMIFS(СВЦЭМ!$E$39:$E$782,СВЦЭМ!$A$39:$A$782,$A171,СВЦЭМ!$B$39:$B$782,R$155)+'СЕТ СН'!$F$12</f>
        <v>138.60163460000001</v>
      </c>
      <c r="S171" s="36">
        <f>SUMIFS(СВЦЭМ!$E$39:$E$782,СВЦЭМ!$A$39:$A$782,$A171,СВЦЭМ!$B$39:$B$782,S$155)+'СЕТ СН'!$F$12</f>
        <v>138.74893219</v>
      </c>
      <c r="T171" s="36">
        <f>SUMIFS(СВЦЭМ!$E$39:$E$782,СВЦЭМ!$A$39:$A$782,$A171,СВЦЭМ!$B$39:$B$782,T$155)+'СЕТ СН'!$F$12</f>
        <v>141.92056694999999</v>
      </c>
      <c r="U171" s="36">
        <f>SUMIFS(СВЦЭМ!$E$39:$E$782,СВЦЭМ!$A$39:$A$782,$A171,СВЦЭМ!$B$39:$B$782,U$155)+'СЕТ СН'!$F$12</f>
        <v>142.66486248999999</v>
      </c>
      <c r="V171" s="36">
        <f>SUMIFS(СВЦЭМ!$E$39:$E$782,СВЦЭМ!$A$39:$A$782,$A171,СВЦЭМ!$B$39:$B$782,V$155)+'СЕТ СН'!$F$12</f>
        <v>123.10305722</v>
      </c>
      <c r="W171" s="36">
        <f>SUMIFS(СВЦЭМ!$E$39:$E$782,СВЦЭМ!$A$39:$A$782,$A171,СВЦЭМ!$B$39:$B$782,W$155)+'СЕТ СН'!$F$12</f>
        <v>103.75649998999999</v>
      </c>
      <c r="X171" s="36">
        <f>SUMIFS(СВЦЭМ!$E$39:$E$782,СВЦЭМ!$A$39:$A$782,$A171,СВЦЭМ!$B$39:$B$782,X$155)+'СЕТ СН'!$F$12</f>
        <v>105.81469077</v>
      </c>
      <c r="Y171" s="36">
        <f>SUMIFS(СВЦЭМ!$E$39:$E$782,СВЦЭМ!$A$39:$A$782,$A171,СВЦЭМ!$B$39:$B$782,Y$155)+'СЕТ СН'!$F$12</f>
        <v>110.67722998000001</v>
      </c>
    </row>
    <row r="172" spans="1:25" ht="15.75" x14ac:dyDescent="0.2">
      <c r="A172" s="35">
        <f t="shared" si="4"/>
        <v>45124</v>
      </c>
      <c r="B172" s="36">
        <f>SUMIFS(СВЦЭМ!$E$39:$E$782,СВЦЭМ!$A$39:$A$782,$A172,СВЦЭМ!$B$39:$B$782,B$155)+'СЕТ СН'!$F$12</f>
        <v>117.97807598</v>
      </c>
      <c r="C172" s="36">
        <f>SUMIFS(СВЦЭМ!$E$39:$E$782,СВЦЭМ!$A$39:$A$782,$A172,СВЦЭМ!$B$39:$B$782,C$155)+'СЕТ СН'!$F$12</f>
        <v>140.73842931999999</v>
      </c>
      <c r="D172" s="36">
        <f>SUMIFS(СВЦЭМ!$E$39:$E$782,СВЦЭМ!$A$39:$A$782,$A172,СВЦЭМ!$B$39:$B$782,D$155)+'СЕТ СН'!$F$12</f>
        <v>176.00124453000001</v>
      </c>
      <c r="E172" s="36">
        <f>SUMIFS(СВЦЭМ!$E$39:$E$782,СВЦЭМ!$A$39:$A$782,$A172,СВЦЭМ!$B$39:$B$782,E$155)+'СЕТ СН'!$F$12</f>
        <v>187.61816296999999</v>
      </c>
      <c r="F172" s="36">
        <f>SUMIFS(СВЦЭМ!$E$39:$E$782,СВЦЭМ!$A$39:$A$782,$A172,СВЦЭМ!$B$39:$B$782,F$155)+'СЕТ СН'!$F$12</f>
        <v>192.01989363000001</v>
      </c>
      <c r="G172" s="36">
        <f>SUMIFS(СВЦЭМ!$E$39:$E$782,СВЦЭМ!$A$39:$A$782,$A172,СВЦЭМ!$B$39:$B$782,G$155)+'СЕТ СН'!$F$12</f>
        <v>196.94463915</v>
      </c>
      <c r="H172" s="36">
        <f>SUMIFS(СВЦЭМ!$E$39:$E$782,СВЦЭМ!$A$39:$A$782,$A172,СВЦЭМ!$B$39:$B$782,H$155)+'СЕТ СН'!$F$12</f>
        <v>180.34238751000001</v>
      </c>
      <c r="I172" s="36">
        <f>SUMIFS(СВЦЭМ!$E$39:$E$782,СВЦЭМ!$A$39:$A$782,$A172,СВЦЭМ!$B$39:$B$782,I$155)+'СЕТ СН'!$F$12</f>
        <v>168.40314275</v>
      </c>
      <c r="J172" s="36">
        <f>SUMIFS(СВЦЭМ!$E$39:$E$782,СВЦЭМ!$A$39:$A$782,$A172,СВЦЭМ!$B$39:$B$782,J$155)+'СЕТ СН'!$F$12</f>
        <v>161.87836028999999</v>
      </c>
      <c r="K172" s="36">
        <f>SUMIFS(СВЦЭМ!$E$39:$E$782,СВЦЭМ!$A$39:$A$782,$A172,СВЦЭМ!$B$39:$B$782,K$155)+'СЕТ СН'!$F$12</f>
        <v>157.23047829000001</v>
      </c>
      <c r="L172" s="36">
        <f>SUMIFS(СВЦЭМ!$E$39:$E$782,СВЦЭМ!$A$39:$A$782,$A172,СВЦЭМ!$B$39:$B$782,L$155)+'СЕТ СН'!$F$12</f>
        <v>155.10875218000001</v>
      </c>
      <c r="M172" s="36">
        <f>SUMIFS(СВЦЭМ!$E$39:$E$782,СВЦЭМ!$A$39:$A$782,$A172,СВЦЭМ!$B$39:$B$782,M$155)+'СЕТ СН'!$F$12</f>
        <v>154.87987645999999</v>
      </c>
      <c r="N172" s="36">
        <f>SUMIFS(СВЦЭМ!$E$39:$E$782,СВЦЭМ!$A$39:$A$782,$A172,СВЦЭМ!$B$39:$B$782,N$155)+'СЕТ СН'!$F$12</f>
        <v>155.12077035999999</v>
      </c>
      <c r="O172" s="36">
        <f>SUMIFS(СВЦЭМ!$E$39:$E$782,СВЦЭМ!$A$39:$A$782,$A172,СВЦЭМ!$B$39:$B$782,O$155)+'СЕТ СН'!$F$12</f>
        <v>154.26367078999999</v>
      </c>
      <c r="P172" s="36">
        <f>SUMIFS(СВЦЭМ!$E$39:$E$782,СВЦЭМ!$A$39:$A$782,$A172,СВЦЭМ!$B$39:$B$782,P$155)+'СЕТ СН'!$F$12</f>
        <v>155.17489046</v>
      </c>
      <c r="Q172" s="36">
        <f>SUMIFS(СВЦЭМ!$E$39:$E$782,СВЦЭМ!$A$39:$A$782,$A172,СВЦЭМ!$B$39:$B$782,Q$155)+'СЕТ СН'!$F$12</f>
        <v>152.55564514</v>
      </c>
      <c r="R172" s="36">
        <f>SUMIFS(СВЦЭМ!$E$39:$E$782,СВЦЭМ!$A$39:$A$782,$A172,СВЦЭМ!$B$39:$B$782,R$155)+'СЕТ СН'!$F$12</f>
        <v>152.02792298</v>
      </c>
      <c r="S172" s="36">
        <f>SUMIFS(СВЦЭМ!$E$39:$E$782,СВЦЭМ!$A$39:$A$782,$A172,СВЦЭМ!$B$39:$B$782,S$155)+'СЕТ СН'!$F$12</f>
        <v>151.16923886999999</v>
      </c>
      <c r="T172" s="36">
        <f>SUMIFS(СВЦЭМ!$E$39:$E$782,СВЦЭМ!$A$39:$A$782,$A172,СВЦЭМ!$B$39:$B$782,T$155)+'СЕТ СН'!$F$12</f>
        <v>154.25354963000001</v>
      </c>
      <c r="U172" s="36">
        <f>SUMIFS(СВЦЭМ!$E$39:$E$782,СВЦЭМ!$A$39:$A$782,$A172,СВЦЭМ!$B$39:$B$782,U$155)+'СЕТ СН'!$F$12</f>
        <v>154.73172595</v>
      </c>
      <c r="V172" s="36">
        <f>SUMIFS(СВЦЭМ!$E$39:$E$782,СВЦЭМ!$A$39:$A$782,$A172,СВЦЭМ!$B$39:$B$782,V$155)+'СЕТ СН'!$F$12</f>
        <v>156.71327706</v>
      </c>
      <c r="W172" s="36">
        <f>SUMIFS(СВЦЭМ!$E$39:$E$782,СВЦЭМ!$A$39:$A$782,$A172,СВЦЭМ!$B$39:$B$782,W$155)+'СЕТ СН'!$F$12</f>
        <v>153.79417283999999</v>
      </c>
      <c r="X172" s="36">
        <f>SUMIFS(СВЦЭМ!$E$39:$E$782,СВЦЭМ!$A$39:$A$782,$A172,СВЦЭМ!$B$39:$B$782,X$155)+'СЕТ СН'!$F$12</f>
        <v>159.31407404999999</v>
      </c>
      <c r="Y172" s="36">
        <f>SUMIFS(СВЦЭМ!$E$39:$E$782,СВЦЭМ!$A$39:$A$782,$A172,СВЦЭМ!$B$39:$B$782,Y$155)+'СЕТ СН'!$F$12</f>
        <v>168.21208331</v>
      </c>
    </row>
    <row r="173" spans="1:25" ht="15.75" x14ac:dyDescent="0.2">
      <c r="A173" s="35">
        <f t="shared" si="4"/>
        <v>45125</v>
      </c>
      <c r="B173" s="36">
        <f>SUMIFS(СВЦЭМ!$E$39:$E$782,СВЦЭМ!$A$39:$A$782,$A173,СВЦЭМ!$B$39:$B$782,B$155)+'СЕТ СН'!$F$12</f>
        <v>161.93671427999999</v>
      </c>
      <c r="C173" s="36">
        <f>SUMIFS(СВЦЭМ!$E$39:$E$782,СВЦЭМ!$A$39:$A$782,$A173,СВЦЭМ!$B$39:$B$782,C$155)+'СЕТ СН'!$F$12</f>
        <v>165.92454222999999</v>
      </c>
      <c r="D173" s="36">
        <f>SUMIFS(СВЦЭМ!$E$39:$E$782,СВЦЭМ!$A$39:$A$782,$A173,СВЦЭМ!$B$39:$B$782,D$155)+'СЕТ СН'!$F$12</f>
        <v>184.18122034000001</v>
      </c>
      <c r="E173" s="36">
        <f>SUMIFS(СВЦЭМ!$E$39:$E$782,СВЦЭМ!$A$39:$A$782,$A173,СВЦЭМ!$B$39:$B$782,E$155)+'СЕТ СН'!$F$12</f>
        <v>195.69820808</v>
      </c>
      <c r="F173" s="36">
        <f>SUMIFS(СВЦЭМ!$E$39:$E$782,СВЦЭМ!$A$39:$A$782,$A173,СВЦЭМ!$B$39:$B$782,F$155)+'СЕТ СН'!$F$12</f>
        <v>196.721709</v>
      </c>
      <c r="G173" s="36">
        <f>SUMIFS(СВЦЭМ!$E$39:$E$782,СВЦЭМ!$A$39:$A$782,$A173,СВЦЭМ!$B$39:$B$782,G$155)+'СЕТ СН'!$F$12</f>
        <v>197.81190974</v>
      </c>
      <c r="H173" s="36">
        <f>SUMIFS(СВЦЭМ!$E$39:$E$782,СВЦЭМ!$A$39:$A$782,$A173,СВЦЭМ!$B$39:$B$782,H$155)+'СЕТ СН'!$F$12</f>
        <v>175.43542926999999</v>
      </c>
      <c r="I173" s="36">
        <f>SUMIFS(СВЦЭМ!$E$39:$E$782,СВЦЭМ!$A$39:$A$782,$A173,СВЦЭМ!$B$39:$B$782,I$155)+'СЕТ СН'!$F$12</f>
        <v>166.99355876000001</v>
      </c>
      <c r="J173" s="36">
        <f>SUMIFS(СВЦЭМ!$E$39:$E$782,СВЦЭМ!$A$39:$A$782,$A173,СВЦЭМ!$B$39:$B$782,J$155)+'СЕТ СН'!$F$12</f>
        <v>156.78026854000001</v>
      </c>
      <c r="K173" s="36">
        <f>SUMIFS(СВЦЭМ!$E$39:$E$782,СВЦЭМ!$A$39:$A$782,$A173,СВЦЭМ!$B$39:$B$782,K$155)+'СЕТ СН'!$F$12</f>
        <v>150.49974828000001</v>
      </c>
      <c r="L173" s="36">
        <f>SUMIFS(СВЦЭМ!$E$39:$E$782,СВЦЭМ!$A$39:$A$782,$A173,СВЦЭМ!$B$39:$B$782,L$155)+'СЕТ СН'!$F$12</f>
        <v>149.1676262</v>
      </c>
      <c r="M173" s="36">
        <f>SUMIFS(СВЦЭМ!$E$39:$E$782,СВЦЭМ!$A$39:$A$782,$A173,СВЦЭМ!$B$39:$B$782,M$155)+'СЕТ СН'!$F$12</f>
        <v>147.51844695</v>
      </c>
      <c r="N173" s="36">
        <f>SUMIFS(СВЦЭМ!$E$39:$E$782,СВЦЭМ!$A$39:$A$782,$A173,СВЦЭМ!$B$39:$B$782,N$155)+'СЕТ СН'!$F$12</f>
        <v>147.77404644999999</v>
      </c>
      <c r="O173" s="36">
        <f>SUMIFS(СВЦЭМ!$E$39:$E$782,СВЦЭМ!$A$39:$A$782,$A173,СВЦЭМ!$B$39:$B$782,O$155)+'СЕТ СН'!$F$12</f>
        <v>147.61392085</v>
      </c>
      <c r="P173" s="36">
        <f>SUMIFS(СВЦЭМ!$E$39:$E$782,СВЦЭМ!$A$39:$A$782,$A173,СВЦЭМ!$B$39:$B$782,P$155)+'СЕТ СН'!$F$12</f>
        <v>147.50007898000001</v>
      </c>
      <c r="Q173" s="36">
        <f>SUMIFS(СВЦЭМ!$E$39:$E$782,СВЦЭМ!$A$39:$A$782,$A173,СВЦЭМ!$B$39:$B$782,Q$155)+'СЕТ СН'!$F$12</f>
        <v>145.04792655</v>
      </c>
      <c r="R173" s="36">
        <f>SUMIFS(СВЦЭМ!$E$39:$E$782,СВЦЭМ!$A$39:$A$782,$A173,СВЦЭМ!$B$39:$B$782,R$155)+'СЕТ СН'!$F$12</f>
        <v>145.46721031999999</v>
      </c>
      <c r="S173" s="36">
        <f>SUMIFS(СВЦЭМ!$E$39:$E$782,СВЦЭМ!$A$39:$A$782,$A173,СВЦЭМ!$B$39:$B$782,S$155)+'СЕТ СН'!$F$12</f>
        <v>145.80404181</v>
      </c>
      <c r="T173" s="36">
        <f>SUMIFS(СВЦЭМ!$E$39:$E$782,СВЦЭМ!$A$39:$A$782,$A173,СВЦЭМ!$B$39:$B$782,T$155)+'СЕТ СН'!$F$12</f>
        <v>148.17910351</v>
      </c>
      <c r="U173" s="36">
        <f>SUMIFS(СВЦЭМ!$E$39:$E$782,СВЦЭМ!$A$39:$A$782,$A173,СВЦЭМ!$B$39:$B$782,U$155)+'СЕТ СН'!$F$12</f>
        <v>150.8480418</v>
      </c>
      <c r="V173" s="36">
        <f>SUMIFS(СВЦЭМ!$E$39:$E$782,СВЦЭМ!$A$39:$A$782,$A173,СВЦЭМ!$B$39:$B$782,V$155)+'СЕТ СН'!$F$12</f>
        <v>150.98803713000001</v>
      </c>
      <c r="W173" s="36">
        <f>SUMIFS(СВЦЭМ!$E$39:$E$782,СВЦЭМ!$A$39:$A$782,$A173,СВЦЭМ!$B$39:$B$782,W$155)+'СЕТ СН'!$F$12</f>
        <v>148.91558388000001</v>
      </c>
      <c r="X173" s="36">
        <f>SUMIFS(СВЦЭМ!$E$39:$E$782,СВЦЭМ!$A$39:$A$782,$A173,СВЦЭМ!$B$39:$B$782,X$155)+'СЕТ СН'!$F$12</f>
        <v>152.79017668</v>
      </c>
      <c r="Y173" s="36">
        <f>SUMIFS(СВЦЭМ!$E$39:$E$782,СВЦЭМ!$A$39:$A$782,$A173,СВЦЭМ!$B$39:$B$782,Y$155)+'СЕТ СН'!$F$12</f>
        <v>160.82004968999999</v>
      </c>
    </row>
    <row r="174" spans="1:25" ht="15.75" x14ac:dyDescent="0.2">
      <c r="A174" s="35">
        <f t="shared" si="4"/>
        <v>45126</v>
      </c>
      <c r="B174" s="36">
        <f>SUMIFS(СВЦЭМ!$E$39:$E$782,СВЦЭМ!$A$39:$A$782,$A174,СВЦЭМ!$B$39:$B$782,B$155)+'СЕТ СН'!$F$12</f>
        <v>172.79032827</v>
      </c>
      <c r="C174" s="36">
        <f>SUMIFS(СВЦЭМ!$E$39:$E$782,СВЦЭМ!$A$39:$A$782,$A174,СВЦЭМ!$B$39:$B$782,C$155)+'СЕТ СН'!$F$12</f>
        <v>177.23079994</v>
      </c>
      <c r="D174" s="36">
        <f>SUMIFS(СВЦЭМ!$E$39:$E$782,СВЦЭМ!$A$39:$A$782,$A174,СВЦЭМ!$B$39:$B$782,D$155)+'СЕТ СН'!$F$12</f>
        <v>187.80912065999999</v>
      </c>
      <c r="E174" s="36">
        <f>SUMIFS(СВЦЭМ!$E$39:$E$782,СВЦЭМ!$A$39:$A$782,$A174,СВЦЭМ!$B$39:$B$782,E$155)+'СЕТ СН'!$F$12</f>
        <v>191.88879772999999</v>
      </c>
      <c r="F174" s="36">
        <f>SUMIFS(СВЦЭМ!$E$39:$E$782,СВЦЭМ!$A$39:$A$782,$A174,СВЦЭМ!$B$39:$B$782,F$155)+'СЕТ СН'!$F$12</f>
        <v>191.46810642</v>
      </c>
      <c r="G174" s="36">
        <f>SUMIFS(СВЦЭМ!$E$39:$E$782,СВЦЭМ!$A$39:$A$782,$A174,СВЦЭМ!$B$39:$B$782,G$155)+'СЕТ СН'!$F$12</f>
        <v>190.58647413</v>
      </c>
      <c r="H174" s="36">
        <f>SUMIFS(СВЦЭМ!$E$39:$E$782,СВЦЭМ!$A$39:$A$782,$A174,СВЦЭМ!$B$39:$B$782,H$155)+'СЕТ СН'!$F$12</f>
        <v>177.95234819000001</v>
      </c>
      <c r="I174" s="36">
        <f>SUMIFS(СВЦЭМ!$E$39:$E$782,СВЦЭМ!$A$39:$A$782,$A174,СВЦЭМ!$B$39:$B$782,I$155)+'СЕТ СН'!$F$12</f>
        <v>167.92351335000001</v>
      </c>
      <c r="J174" s="36">
        <f>SUMIFS(СВЦЭМ!$E$39:$E$782,СВЦЭМ!$A$39:$A$782,$A174,СВЦЭМ!$B$39:$B$782,J$155)+'СЕТ СН'!$F$12</f>
        <v>158.96349562</v>
      </c>
      <c r="K174" s="36">
        <f>SUMIFS(СВЦЭМ!$E$39:$E$782,СВЦЭМ!$A$39:$A$782,$A174,СВЦЭМ!$B$39:$B$782,K$155)+'СЕТ СН'!$F$12</f>
        <v>151.17476662999999</v>
      </c>
      <c r="L174" s="36">
        <f>SUMIFS(СВЦЭМ!$E$39:$E$782,СВЦЭМ!$A$39:$A$782,$A174,СВЦЭМ!$B$39:$B$782,L$155)+'СЕТ СН'!$F$12</f>
        <v>148.06678954</v>
      </c>
      <c r="M174" s="36">
        <f>SUMIFS(СВЦЭМ!$E$39:$E$782,СВЦЭМ!$A$39:$A$782,$A174,СВЦЭМ!$B$39:$B$782,M$155)+'СЕТ СН'!$F$12</f>
        <v>147.54238613000001</v>
      </c>
      <c r="N174" s="36">
        <f>SUMIFS(СВЦЭМ!$E$39:$E$782,СВЦЭМ!$A$39:$A$782,$A174,СВЦЭМ!$B$39:$B$782,N$155)+'СЕТ СН'!$F$12</f>
        <v>146.90092537999999</v>
      </c>
      <c r="O174" s="36">
        <f>SUMIFS(СВЦЭМ!$E$39:$E$782,СВЦЭМ!$A$39:$A$782,$A174,СВЦЭМ!$B$39:$B$782,O$155)+'СЕТ СН'!$F$12</f>
        <v>147.4357565</v>
      </c>
      <c r="P174" s="36">
        <f>SUMIFS(СВЦЭМ!$E$39:$E$782,СВЦЭМ!$A$39:$A$782,$A174,СВЦЭМ!$B$39:$B$782,P$155)+'СЕТ СН'!$F$12</f>
        <v>146.37533482000001</v>
      </c>
      <c r="Q174" s="36">
        <f>SUMIFS(СВЦЭМ!$E$39:$E$782,СВЦЭМ!$A$39:$A$782,$A174,СВЦЭМ!$B$39:$B$782,Q$155)+'СЕТ СН'!$F$12</f>
        <v>146.60573110999999</v>
      </c>
      <c r="R174" s="36">
        <f>SUMIFS(СВЦЭМ!$E$39:$E$782,СВЦЭМ!$A$39:$A$782,$A174,СВЦЭМ!$B$39:$B$782,R$155)+'СЕТ СН'!$F$12</f>
        <v>147.99901287</v>
      </c>
      <c r="S174" s="36">
        <f>SUMIFS(СВЦЭМ!$E$39:$E$782,СВЦЭМ!$A$39:$A$782,$A174,СВЦЭМ!$B$39:$B$782,S$155)+'СЕТ СН'!$F$12</f>
        <v>148.77382048999999</v>
      </c>
      <c r="T174" s="36">
        <f>SUMIFS(СВЦЭМ!$E$39:$E$782,СВЦЭМ!$A$39:$A$782,$A174,СВЦЭМ!$B$39:$B$782,T$155)+'СЕТ СН'!$F$12</f>
        <v>152.53233039</v>
      </c>
      <c r="U174" s="36">
        <f>SUMIFS(СВЦЭМ!$E$39:$E$782,СВЦЭМ!$A$39:$A$782,$A174,СВЦЭМ!$B$39:$B$782,U$155)+'СЕТ СН'!$F$12</f>
        <v>152.38462043999999</v>
      </c>
      <c r="V174" s="36">
        <f>SUMIFS(СВЦЭМ!$E$39:$E$782,СВЦЭМ!$A$39:$A$782,$A174,СВЦЭМ!$B$39:$B$782,V$155)+'СЕТ СН'!$F$12</f>
        <v>153.69948608000001</v>
      </c>
      <c r="W174" s="36">
        <f>SUMIFS(СВЦЭМ!$E$39:$E$782,СВЦЭМ!$A$39:$A$782,$A174,СВЦЭМ!$B$39:$B$782,W$155)+'СЕТ СН'!$F$12</f>
        <v>152.33645981000001</v>
      </c>
      <c r="X174" s="36">
        <f>SUMIFS(СВЦЭМ!$E$39:$E$782,СВЦЭМ!$A$39:$A$782,$A174,СВЦЭМ!$B$39:$B$782,X$155)+'СЕТ СН'!$F$12</f>
        <v>156.78722793</v>
      </c>
      <c r="Y174" s="36">
        <f>SUMIFS(СВЦЭМ!$E$39:$E$782,СВЦЭМ!$A$39:$A$782,$A174,СВЦЭМ!$B$39:$B$782,Y$155)+'СЕТ СН'!$F$12</f>
        <v>166.23453029999999</v>
      </c>
    </row>
    <row r="175" spans="1:25" ht="15.75" x14ac:dyDescent="0.2">
      <c r="A175" s="35">
        <f t="shared" si="4"/>
        <v>45127</v>
      </c>
      <c r="B175" s="36">
        <f>SUMIFS(СВЦЭМ!$E$39:$E$782,СВЦЭМ!$A$39:$A$782,$A175,СВЦЭМ!$B$39:$B$782,B$155)+'СЕТ СН'!$F$12</f>
        <v>166.22952914000001</v>
      </c>
      <c r="C175" s="36">
        <f>SUMIFS(СВЦЭМ!$E$39:$E$782,СВЦЭМ!$A$39:$A$782,$A175,СВЦЭМ!$B$39:$B$782,C$155)+'СЕТ СН'!$F$12</f>
        <v>176.35998429</v>
      </c>
      <c r="D175" s="36">
        <f>SUMIFS(СВЦЭМ!$E$39:$E$782,СВЦЭМ!$A$39:$A$782,$A175,СВЦЭМ!$B$39:$B$782,D$155)+'СЕТ СН'!$F$12</f>
        <v>188.92730641</v>
      </c>
      <c r="E175" s="36">
        <f>SUMIFS(СВЦЭМ!$E$39:$E$782,СВЦЭМ!$A$39:$A$782,$A175,СВЦЭМ!$B$39:$B$782,E$155)+'СЕТ СН'!$F$12</f>
        <v>189.82147139</v>
      </c>
      <c r="F175" s="36">
        <f>SUMIFS(СВЦЭМ!$E$39:$E$782,СВЦЭМ!$A$39:$A$782,$A175,СВЦЭМ!$B$39:$B$782,F$155)+'СЕТ СН'!$F$12</f>
        <v>189.18447483</v>
      </c>
      <c r="G175" s="36">
        <f>SUMIFS(СВЦЭМ!$E$39:$E$782,СВЦЭМ!$A$39:$A$782,$A175,СВЦЭМ!$B$39:$B$782,G$155)+'СЕТ СН'!$F$12</f>
        <v>190.73359235999999</v>
      </c>
      <c r="H175" s="36">
        <f>SUMIFS(СВЦЭМ!$E$39:$E$782,СВЦЭМ!$A$39:$A$782,$A175,СВЦЭМ!$B$39:$B$782,H$155)+'СЕТ СН'!$F$12</f>
        <v>169.44618020999999</v>
      </c>
      <c r="I175" s="36">
        <f>SUMIFS(СВЦЭМ!$E$39:$E$782,СВЦЭМ!$A$39:$A$782,$A175,СВЦЭМ!$B$39:$B$782,I$155)+'СЕТ СН'!$F$12</f>
        <v>159.93626404</v>
      </c>
      <c r="J175" s="36">
        <f>SUMIFS(СВЦЭМ!$E$39:$E$782,СВЦЭМ!$A$39:$A$782,$A175,СВЦЭМ!$B$39:$B$782,J$155)+'СЕТ СН'!$F$12</f>
        <v>147.76324346000001</v>
      </c>
      <c r="K175" s="36">
        <f>SUMIFS(СВЦЭМ!$E$39:$E$782,СВЦЭМ!$A$39:$A$782,$A175,СВЦЭМ!$B$39:$B$782,K$155)+'СЕТ СН'!$F$12</f>
        <v>143.38614822</v>
      </c>
      <c r="L175" s="36">
        <f>SUMIFS(СВЦЭМ!$E$39:$E$782,СВЦЭМ!$A$39:$A$782,$A175,СВЦЭМ!$B$39:$B$782,L$155)+'СЕТ СН'!$F$12</f>
        <v>139.26374221</v>
      </c>
      <c r="M175" s="36">
        <f>SUMIFS(СВЦЭМ!$E$39:$E$782,СВЦЭМ!$A$39:$A$782,$A175,СВЦЭМ!$B$39:$B$782,M$155)+'СЕТ СН'!$F$12</f>
        <v>137.01837674000001</v>
      </c>
      <c r="N175" s="36">
        <f>SUMIFS(СВЦЭМ!$E$39:$E$782,СВЦЭМ!$A$39:$A$782,$A175,СВЦЭМ!$B$39:$B$782,N$155)+'СЕТ СН'!$F$12</f>
        <v>136.12689693999999</v>
      </c>
      <c r="O175" s="36">
        <f>SUMIFS(СВЦЭМ!$E$39:$E$782,СВЦЭМ!$A$39:$A$782,$A175,СВЦЭМ!$B$39:$B$782,O$155)+'СЕТ СН'!$F$12</f>
        <v>136.77944668999999</v>
      </c>
      <c r="P175" s="36">
        <f>SUMIFS(СВЦЭМ!$E$39:$E$782,СВЦЭМ!$A$39:$A$782,$A175,СВЦЭМ!$B$39:$B$782,P$155)+'СЕТ СН'!$F$12</f>
        <v>138.18576664</v>
      </c>
      <c r="Q175" s="36">
        <f>SUMIFS(СВЦЭМ!$E$39:$E$782,СВЦЭМ!$A$39:$A$782,$A175,СВЦЭМ!$B$39:$B$782,Q$155)+'СЕТ СН'!$F$12</f>
        <v>138.48952256999999</v>
      </c>
      <c r="R175" s="36">
        <f>SUMIFS(СВЦЭМ!$E$39:$E$782,СВЦЭМ!$A$39:$A$782,$A175,СВЦЭМ!$B$39:$B$782,R$155)+'СЕТ СН'!$F$12</f>
        <v>138.61356738999999</v>
      </c>
      <c r="S175" s="36">
        <f>SUMIFS(СВЦЭМ!$E$39:$E$782,СВЦЭМ!$A$39:$A$782,$A175,СВЦЭМ!$B$39:$B$782,S$155)+'СЕТ СН'!$F$12</f>
        <v>139.13757473999999</v>
      </c>
      <c r="T175" s="36">
        <f>SUMIFS(СВЦЭМ!$E$39:$E$782,СВЦЭМ!$A$39:$A$782,$A175,СВЦЭМ!$B$39:$B$782,T$155)+'СЕТ СН'!$F$12</f>
        <v>139.13387173999999</v>
      </c>
      <c r="U175" s="36">
        <f>SUMIFS(СВЦЭМ!$E$39:$E$782,СВЦЭМ!$A$39:$A$782,$A175,СВЦЭМ!$B$39:$B$782,U$155)+'СЕТ СН'!$F$12</f>
        <v>141.49508624000001</v>
      </c>
      <c r="V175" s="36">
        <f>SUMIFS(СВЦЭМ!$E$39:$E$782,СВЦЭМ!$A$39:$A$782,$A175,СВЦЭМ!$B$39:$B$782,V$155)+'СЕТ СН'!$F$12</f>
        <v>141.91436189999999</v>
      </c>
      <c r="W175" s="36">
        <f>SUMIFS(СВЦЭМ!$E$39:$E$782,СВЦЭМ!$A$39:$A$782,$A175,СВЦЭМ!$B$39:$B$782,W$155)+'СЕТ СН'!$F$12</f>
        <v>142.60630019000001</v>
      </c>
      <c r="X175" s="36">
        <f>SUMIFS(СВЦЭМ!$E$39:$E$782,СВЦЭМ!$A$39:$A$782,$A175,СВЦЭМ!$B$39:$B$782,X$155)+'СЕТ СН'!$F$12</f>
        <v>151.21721693000001</v>
      </c>
      <c r="Y175" s="36">
        <f>SUMIFS(СВЦЭМ!$E$39:$E$782,СВЦЭМ!$A$39:$A$782,$A175,СВЦЭМ!$B$39:$B$782,Y$155)+'СЕТ СН'!$F$12</f>
        <v>161.29451528999999</v>
      </c>
    </row>
    <row r="176" spans="1:25" ht="15.75" x14ac:dyDescent="0.2">
      <c r="A176" s="35">
        <f t="shared" si="4"/>
        <v>45128</v>
      </c>
      <c r="B176" s="36">
        <f>SUMIFS(СВЦЭМ!$E$39:$E$782,СВЦЭМ!$A$39:$A$782,$A176,СВЦЭМ!$B$39:$B$782,B$155)+'СЕТ СН'!$F$12</f>
        <v>164.86626726</v>
      </c>
      <c r="C176" s="36">
        <f>SUMIFS(СВЦЭМ!$E$39:$E$782,СВЦЭМ!$A$39:$A$782,$A176,СВЦЭМ!$B$39:$B$782,C$155)+'СЕТ СН'!$F$12</f>
        <v>175.04426459999999</v>
      </c>
      <c r="D176" s="36">
        <f>SUMIFS(СВЦЭМ!$E$39:$E$782,СВЦЭМ!$A$39:$A$782,$A176,СВЦЭМ!$B$39:$B$782,D$155)+'СЕТ СН'!$F$12</f>
        <v>186.88354541000001</v>
      </c>
      <c r="E176" s="36">
        <f>SUMIFS(СВЦЭМ!$E$39:$E$782,СВЦЭМ!$A$39:$A$782,$A176,СВЦЭМ!$B$39:$B$782,E$155)+'СЕТ СН'!$F$12</f>
        <v>186.91007787999999</v>
      </c>
      <c r="F176" s="36">
        <f>SUMIFS(СВЦЭМ!$E$39:$E$782,СВЦЭМ!$A$39:$A$782,$A176,СВЦЭМ!$B$39:$B$782,F$155)+'СЕТ СН'!$F$12</f>
        <v>189.08452353999999</v>
      </c>
      <c r="G176" s="36">
        <f>SUMIFS(СВЦЭМ!$E$39:$E$782,СВЦЭМ!$A$39:$A$782,$A176,СВЦЭМ!$B$39:$B$782,G$155)+'СЕТ СН'!$F$12</f>
        <v>189.89516122000001</v>
      </c>
      <c r="H176" s="36">
        <f>SUMIFS(СВЦЭМ!$E$39:$E$782,СВЦЭМ!$A$39:$A$782,$A176,СВЦЭМ!$B$39:$B$782,H$155)+'СЕТ СН'!$F$12</f>
        <v>173.09828526000001</v>
      </c>
      <c r="I176" s="36">
        <f>SUMIFS(СВЦЭМ!$E$39:$E$782,СВЦЭМ!$A$39:$A$782,$A176,СВЦЭМ!$B$39:$B$782,I$155)+'СЕТ СН'!$F$12</f>
        <v>162.02702048</v>
      </c>
      <c r="J176" s="36">
        <f>SUMIFS(СВЦЭМ!$E$39:$E$782,СВЦЭМ!$A$39:$A$782,$A176,СВЦЭМ!$B$39:$B$782,J$155)+'СЕТ СН'!$F$12</f>
        <v>149.49526144000001</v>
      </c>
      <c r="K176" s="36">
        <f>SUMIFS(СВЦЭМ!$E$39:$E$782,СВЦЭМ!$A$39:$A$782,$A176,СВЦЭМ!$B$39:$B$782,K$155)+'СЕТ СН'!$F$12</f>
        <v>141.36129629000001</v>
      </c>
      <c r="L176" s="36">
        <f>SUMIFS(СВЦЭМ!$E$39:$E$782,СВЦЭМ!$A$39:$A$782,$A176,СВЦЭМ!$B$39:$B$782,L$155)+'СЕТ СН'!$F$12</f>
        <v>136.35824403999999</v>
      </c>
      <c r="M176" s="36">
        <f>SUMIFS(СВЦЭМ!$E$39:$E$782,СВЦЭМ!$A$39:$A$782,$A176,СВЦЭМ!$B$39:$B$782,M$155)+'СЕТ СН'!$F$12</f>
        <v>136.09901528</v>
      </c>
      <c r="N176" s="36">
        <f>SUMIFS(СВЦЭМ!$E$39:$E$782,СВЦЭМ!$A$39:$A$782,$A176,СВЦЭМ!$B$39:$B$782,N$155)+'СЕТ СН'!$F$12</f>
        <v>136.47481703</v>
      </c>
      <c r="O176" s="36">
        <f>SUMIFS(СВЦЭМ!$E$39:$E$782,СВЦЭМ!$A$39:$A$782,$A176,СВЦЭМ!$B$39:$B$782,O$155)+'СЕТ СН'!$F$12</f>
        <v>136.25197152999999</v>
      </c>
      <c r="P176" s="36">
        <f>SUMIFS(СВЦЭМ!$E$39:$E$782,СВЦЭМ!$A$39:$A$782,$A176,СВЦЭМ!$B$39:$B$782,P$155)+'СЕТ СН'!$F$12</f>
        <v>134.53648367</v>
      </c>
      <c r="Q176" s="36">
        <f>SUMIFS(СВЦЭМ!$E$39:$E$782,СВЦЭМ!$A$39:$A$782,$A176,СВЦЭМ!$B$39:$B$782,Q$155)+'СЕТ СН'!$F$12</f>
        <v>135.30350129999999</v>
      </c>
      <c r="R176" s="36">
        <f>SUMIFS(СВЦЭМ!$E$39:$E$782,СВЦЭМ!$A$39:$A$782,$A176,СВЦЭМ!$B$39:$B$782,R$155)+'СЕТ СН'!$F$12</f>
        <v>136.80828349999999</v>
      </c>
      <c r="S176" s="36">
        <f>SUMIFS(СВЦЭМ!$E$39:$E$782,СВЦЭМ!$A$39:$A$782,$A176,СВЦЭМ!$B$39:$B$782,S$155)+'СЕТ СН'!$F$12</f>
        <v>137.48781054</v>
      </c>
      <c r="T176" s="36">
        <f>SUMIFS(СВЦЭМ!$E$39:$E$782,СВЦЭМ!$A$39:$A$782,$A176,СВЦЭМ!$B$39:$B$782,T$155)+'СЕТ СН'!$F$12</f>
        <v>137.32523842000001</v>
      </c>
      <c r="U176" s="36">
        <f>SUMIFS(СВЦЭМ!$E$39:$E$782,СВЦЭМ!$A$39:$A$782,$A176,СВЦЭМ!$B$39:$B$782,U$155)+'СЕТ СН'!$F$12</f>
        <v>138.07376951000001</v>
      </c>
      <c r="V176" s="36">
        <f>SUMIFS(СВЦЭМ!$E$39:$E$782,СВЦЭМ!$A$39:$A$782,$A176,СВЦЭМ!$B$39:$B$782,V$155)+'СЕТ СН'!$F$12</f>
        <v>137.24763422000001</v>
      </c>
      <c r="W176" s="36">
        <f>SUMIFS(СВЦЭМ!$E$39:$E$782,СВЦЭМ!$A$39:$A$782,$A176,СВЦЭМ!$B$39:$B$782,W$155)+'СЕТ СН'!$F$12</f>
        <v>134.10035923999999</v>
      </c>
      <c r="X176" s="36">
        <f>SUMIFS(СВЦЭМ!$E$39:$E$782,СВЦЭМ!$A$39:$A$782,$A176,СВЦЭМ!$B$39:$B$782,X$155)+'СЕТ СН'!$F$12</f>
        <v>141.73277960999999</v>
      </c>
      <c r="Y176" s="36">
        <f>SUMIFS(СВЦЭМ!$E$39:$E$782,СВЦЭМ!$A$39:$A$782,$A176,СВЦЭМ!$B$39:$B$782,Y$155)+'СЕТ СН'!$F$12</f>
        <v>160.07434538999999</v>
      </c>
    </row>
    <row r="177" spans="1:27" ht="15.75" x14ac:dyDescent="0.2">
      <c r="A177" s="35">
        <f t="shared" si="4"/>
        <v>45129</v>
      </c>
      <c r="B177" s="36">
        <f>SUMIFS(СВЦЭМ!$E$39:$E$782,СВЦЭМ!$A$39:$A$782,$A177,СВЦЭМ!$B$39:$B$782,B$155)+'СЕТ СН'!$F$12</f>
        <v>158.60684173999999</v>
      </c>
      <c r="C177" s="36">
        <f>SUMIFS(СВЦЭМ!$E$39:$E$782,СВЦЭМ!$A$39:$A$782,$A177,СВЦЭМ!$B$39:$B$782,C$155)+'СЕТ СН'!$F$12</f>
        <v>165.79946090000001</v>
      </c>
      <c r="D177" s="36">
        <f>SUMIFS(СВЦЭМ!$E$39:$E$782,СВЦЭМ!$A$39:$A$782,$A177,СВЦЭМ!$B$39:$B$782,D$155)+'СЕТ СН'!$F$12</f>
        <v>176.10183481999999</v>
      </c>
      <c r="E177" s="36">
        <f>SUMIFS(СВЦЭМ!$E$39:$E$782,СВЦЭМ!$A$39:$A$782,$A177,СВЦЭМ!$B$39:$B$782,E$155)+'СЕТ СН'!$F$12</f>
        <v>174.86994372000001</v>
      </c>
      <c r="F177" s="36">
        <f>SUMIFS(СВЦЭМ!$E$39:$E$782,СВЦЭМ!$A$39:$A$782,$A177,СВЦЭМ!$B$39:$B$782,F$155)+'СЕТ СН'!$F$12</f>
        <v>174.03139712000001</v>
      </c>
      <c r="G177" s="36">
        <f>SUMIFS(СВЦЭМ!$E$39:$E$782,СВЦЭМ!$A$39:$A$782,$A177,СВЦЭМ!$B$39:$B$782,G$155)+'СЕТ СН'!$F$12</f>
        <v>173.5552812</v>
      </c>
      <c r="H177" s="36">
        <f>SUMIFS(СВЦЭМ!$E$39:$E$782,СВЦЭМ!$A$39:$A$782,$A177,СВЦЭМ!$B$39:$B$782,H$155)+'СЕТ СН'!$F$12</f>
        <v>167.15073011999999</v>
      </c>
      <c r="I177" s="36">
        <f>SUMIFS(СВЦЭМ!$E$39:$E$782,СВЦЭМ!$A$39:$A$782,$A177,СВЦЭМ!$B$39:$B$782,I$155)+'СЕТ СН'!$F$12</f>
        <v>162.23252355</v>
      </c>
      <c r="J177" s="36">
        <f>SUMIFS(СВЦЭМ!$E$39:$E$782,СВЦЭМ!$A$39:$A$782,$A177,СВЦЭМ!$B$39:$B$782,J$155)+'СЕТ СН'!$F$12</f>
        <v>148.40065207000001</v>
      </c>
      <c r="K177" s="36">
        <f>SUMIFS(СВЦЭМ!$E$39:$E$782,СВЦЭМ!$A$39:$A$782,$A177,СВЦЭМ!$B$39:$B$782,K$155)+'СЕТ СН'!$F$12</f>
        <v>140.46396333999999</v>
      </c>
      <c r="L177" s="36">
        <f>SUMIFS(СВЦЭМ!$E$39:$E$782,СВЦЭМ!$A$39:$A$782,$A177,СВЦЭМ!$B$39:$B$782,L$155)+'СЕТ СН'!$F$12</f>
        <v>133.74181553</v>
      </c>
      <c r="M177" s="36">
        <f>SUMIFS(СВЦЭМ!$E$39:$E$782,СВЦЭМ!$A$39:$A$782,$A177,СВЦЭМ!$B$39:$B$782,M$155)+'СЕТ СН'!$F$12</f>
        <v>132.05442737999999</v>
      </c>
      <c r="N177" s="36">
        <f>SUMIFS(СВЦЭМ!$E$39:$E$782,СВЦЭМ!$A$39:$A$782,$A177,СВЦЭМ!$B$39:$B$782,N$155)+'СЕТ СН'!$F$12</f>
        <v>131.26094266000001</v>
      </c>
      <c r="O177" s="36">
        <f>SUMIFS(СВЦЭМ!$E$39:$E$782,СВЦЭМ!$A$39:$A$782,$A177,СВЦЭМ!$B$39:$B$782,O$155)+'СЕТ СН'!$F$12</f>
        <v>132.09490568000001</v>
      </c>
      <c r="P177" s="36">
        <f>SUMIFS(СВЦЭМ!$E$39:$E$782,СВЦЭМ!$A$39:$A$782,$A177,СВЦЭМ!$B$39:$B$782,P$155)+'СЕТ СН'!$F$12</f>
        <v>131.87338233</v>
      </c>
      <c r="Q177" s="36">
        <f>SUMIFS(СВЦЭМ!$E$39:$E$782,СВЦЭМ!$A$39:$A$782,$A177,СВЦЭМ!$B$39:$B$782,Q$155)+'СЕТ СН'!$F$12</f>
        <v>132.50473475999999</v>
      </c>
      <c r="R177" s="36">
        <f>SUMIFS(СВЦЭМ!$E$39:$E$782,СВЦЭМ!$A$39:$A$782,$A177,СВЦЭМ!$B$39:$B$782,R$155)+'СЕТ СН'!$F$12</f>
        <v>131.97192838999999</v>
      </c>
      <c r="S177" s="36">
        <f>SUMIFS(СВЦЭМ!$E$39:$E$782,СВЦЭМ!$A$39:$A$782,$A177,СВЦЭМ!$B$39:$B$782,S$155)+'СЕТ СН'!$F$12</f>
        <v>131.90514859999999</v>
      </c>
      <c r="T177" s="36">
        <f>SUMIFS(СВЦЭМ!$E$39:$E$782,СВЦЭМ!$A$39:$A$782,$A177,СВЦЭМ!$B$39:$B$782,T$155)+'СЕТ СН'!$F$12</f>
        <v>132.20851187</v>
      </c>
      <c r="U177" s="36">
        <f>SUMIFS(СВЦЭМ!$E$39:$E$782,СВЦЭМ!$A$39:$A$782,$A177,СВЦЭМ!$B$39:$B$782,U$155)+'СЕТ СН'!$F$12</f>
        <v>132.82785139999999</v>
      </c>
      <c r="V177" s="36">
        <f>SUMIFS(СВЦЭМ!$E$39:$E$782,СВЦЭМ!$A$39:$A$782,$A177,СВЦЭМ!$B$39:$B$782,V$155)+'СЕТ СН'!$F$12</f>
        <v>134.95242537999999</v>
      </c>
      <c r="W177" s="36">
        <f>SUMIFS(СВЦЭМ!$E$39:$E$782,СВЦЭМ!$A$39:$A$782,$A177,СВЦЭМ!$B$39:$B$782,W$155)+'СЕТ СН'!$F$12</f>
        <v>132.03706288000001</v>
      </c>
      <c r="X177" s="36">
        <f>SUMIFS(СВЦЭМ!$E$39:$E$782,СВЦЭМ!$A$39:$A$782,$A177,СВЦЭМ!$B$39:$B$782,X$155)+'СЕТ СН'!$F$12</f>
        <v>137.24138012</v>
      </c>
      <c r="Y177" s="36">
        <f>SUMIFS(СВЦЭМ!$E$39:$E$782,СВЦЭМ!$A$39:$A$782,$A177,СВЦЭМ!$B$39:$B$782,Y$155)+'СЕТ СН'!$F$12</f>
        <v>146.97020276999999</v>
      </c>
    </row>
    <row r="178" spans="1:27" ht="15.75" x14ac:dyDescent="0.2">
      <c r="A178" s="35">
        <f t="shared" si="4"/>
        <v>45130</v>
      </c>
      <c r="B178" s="36">
        <f>SUMIFS(СВЦЭМ!$E$39:$E$782,СВЦЭМ!$A$39:$A$782,$A178,СВЦЭМ!$B$39:$B$782,B$155)+'СЕТ СН'!$F$12</f>
        <v>176.09649626000001</v>
      </c>
      <c r="C178" s="36">
        <f>SUMIFS(СВЦЭМ!$E$39:$E$782,СВЦЭМ!$A$39:$A$782,$A178,СВЦЭМ!$B$39:$B$782,C$155)+'СЕТ СН'!$F$12</f>
        <v>181.16230722</v>
      </c>
      <c r="D178" s="36">
        <f>SUMIFS(СВЦЭМ!$E$39:$E$782,СВЦЭМ!$A$39:$A$782,$A178,СВЦЭМ!$B$39:$B$782,D$155)+'СЕТ СН'!$F$12</f>
        <v>193.35229487000001</v>
      </c>
      <c r="E178" s="36">
        <f>SUMIFS(СВЦЭМ!$E$39:$E$782,СВЦЭМ!$A$39:$A$782,$A178,СВЦЭМ!$B$39:$B$782,E$155)+'СЕТ СН'!$F$12</f>
        <v>196.14790375999999</v>
      </c>
      <c r="F178" s="36">
        <f>SUMIFS(СВЦЭМ!$E$39:$E$782,СВЦЭМ!$A$39:$A$782,$A178,СВЦЭМ!$B$39:$B$782,F$155)+'СЕТ СН'!$F$12</f>
        <v>196.43339491</v>
      </c>
      <c r="G178" s="36">
        <f>SUMIFS(СВЦЭМ!$E$39:$E$782,СВЦЭМ!$A$39:$A$782,$A178,СВЦЭМ!$B$39:$B$782,G$155)+'СЕТ СН'!$F$12</f>
        <v>195.32915459</v>
      </c>
      <c r="H178" s="36">
        <f>SUMIFS(СВЦЭМ!$E$39:$E$782,СВЦЭМ!$A$39:$A$782,$A178,СВЦЭМ!$B$39:$B$782,H$155)+'СЕТ СН'!$F$12</f>
        <v>185.22338783999999</v>
      </c>
      <c r="I178" s="36">
        <f>SUMIFS(СВЦЭМ!$E$39:$E$782,СВЦЭМ!$A$39:$A$782,$A178,СВЦЭМ!$B$39:$B$782,I$155)+'СЕТ СН'!$F$12</f>
        <v>180.45618576999999</v>
      </c>
      <c r="J178" s="36">
        <f>SUMIFS(СВЦЭМ!$E$39:$E$782,СВЦЭМ!$A$39:$A$782,$A178,СВЦЭМ!$B$39:$B$782,J$155)+'СЕТ СН'!$F$12</f>
        <v>171.13178690999999</v>
      </c>
      <c r="K178" s="36">
        <f>SUMIFS(СВЦЭМ!$E$39:$E$782,СВЦЭМ!$A$39:$A$782,$A178,СВЦЭМ!$B$39:$B$782,K$155)+'СЕТ СН'!$F$12</f>
        <v>161.48064979</v>
      </c>
      <c r="L178" s="36">
        <f>SUMIFS(СВЦЭМ!$E$39:$E$782,СВЦЭМ!$A$39:$A$782,$A178,СВЦЭМ!$B$39:$B$782,L$155)+'СЕТ СН'!$F$12</f>
        <v>154.04621678999999</v>
      </c>
      <c r="M178" s="36">
        <f>SUMIFS(СВЦЭМ!$E$39:$E$782,СВЦЭМ!$A$39:$A$782,$A178,СВЦЭМ!$B$39:$B$782,M$155)+'СЕТ СН'!$F$12</f>
        <v>152.28088475000001</v>
      </c>
      <c r="N178" s="36">
        <f>SUMIFS(СВЦЭМ!$E$39:$E$782,СВЦЭМ!$A$39:$A$782,$A178,СВЦЭМ!$B$39:$B$782,N$155)+'СЕТ СН'!$F$12</f>
        <v>150.88393901000001</v>
      </c>
      <c r="O178" s="36">
        <f>SUMIFS(СВЦЭМ!$E$39:$E$782,СВЦЭМ!$A$39:$A$782,$A178,СВЦЭМ!$B$39:$B$782,O$155)+'СЕТ СН'!$F$12</f>
        <v>151.56124496999999</v>
      </c>
      <c r="P178" s="36">
        <f>SUMIFS(СВЦЭМ!$E$39:$E$782,СВЦЭМ!$A$39:$A$782,$A178,СВЦЭМ!$B$39:$B$782,P$155)+'СЕТ СН'!$F$12</f>
        <v>152.25398623999999</v>
      </c>
      <c r="Q178" s="36">
        <f>SUMIFS(СВЦЭМ!$E$39:$E$782,СВЦЭМ!$A$39:$A$782,$A178,СВЦЭМ!$B$39:$B$782,Q$155)+'СЕТ СН'!$F$12</f>
        <v>152.34234293</v>
      </c>
      <c r="R178" s="36">
        <f>SUMIFS(СВЦЭМ!$E$39:$E$782,СВЦЭМ!$A$39:$A$782,$A178,СВЦЭМ!$B$39:$B$782,R$155)+'СЕТ СН'!$F$12</f>
        <v>151.14562251000001</v>
      </c>
      <c r="S178" s="36">
        <f>SUMIFS(СВЦЭМ!$E$39:$E$782,СВЦЭМ!$A$39:$A$782,$A178,СВЦЭМ!$B$39:$B$782,S$155)+'СЕТ СН'!$F$12</f>
        <v>150.56167346999999</v>
      </c>
      <c r="T178" s="36">
        <f>SUMIFS(СВЦЭМ!$E$39:$E$782,СВЦЭМ!$A$39:$A$782,$A178,СВЦЭМ!$B$39:$B$782,T$155)+'СЕТ СН'!$F$12</f>
        <v>150.48242830999999</v>
      </c>
      <c r="U178" s="36">
        <f>SUMIFS(СВЦЭМ!$E$39:$E$782,СВЦЭМ!$A$39:$A$782,$A178,СВЦЭМ!$B$39:$B$782,U$155)+'СЕТ СН'!$F$12</f>
        <v>152.21646910999999</v>
      </c>
      <c r="V178" s="36">
        <f>SUMIFS(СВЦЭМ!$E$39:$E$782,СВЦЭМ!$A$39:$A$782,$A178,СВЦЭМ!$B$39:$B$782,V$155)+'СЕТ СН'!$F$12</f>
        <v>152.76692782000001</v>
      </c>
      <c r="W178" s="36">
        <f>SUMIFS(СВЦЭМ!$E$39:$E$782,СВЦЭМ!$A$39:$A$782,$A178,СВЦЭМ!$B$39:$B$782,W$155)+'СЕТ СН'!$F$12</f>
        <v>149.57142736</v>
      </c>
      <c r="X178" s="36">
        <f>SUMIFS(СВЦЭМ!$E$39:$E$782,СВЦЭМ!$A$39:$A$782,$A178,СВЦЭМ!$B$39:$B$782,X$155)+'СЕТ СН'!$F$12</f>
        <v>153.61767347</v>
      </c>
      <c r="Y178" s="36">
        <f>SUMIFS(СВЦЭМ!$E$39:$E$782,СВЦЭМ!$A$39:$A$782,$A178,СВЦЭМ!$B$39:$B$782,Y$155)+'СЕТ СН'!$F$12</f>
        <v>166.00537668000001</v>
      </c>
    </row>
    <row r="179" spans="1:27" ht="15.75" x14ac:dyDescent="0.2">
      <c r="A179" s="35">
        <f t="shared" si="4"/>
        <v>45131</v>
      </c>
      <c r="B179" s="36">
        <f>SUMIFS(СВЦЭМ!$E$39:$E$782,СВЦЭМ!$A$39:$A$782,$A179,СВЦЭМ!$B$39:$B$782,B$155)+'СЕТ СН'!$F$12</f>
        <v>172.35104454</v>
      </c>
      <c r="C179" s="36">
        <f>SUMIFS(СВЦЭМ!$E$39:$E$782,СВЦЭМ!$A$39:$A$782,$A179,СВЦЭМ!$B$39:$B$782,C$155)+'СЕТ СН'!$F$12</f>
        <v>187.40486311999999</v>
      </c>
      <c r="D179" s="36">
        <f>SUMIFS(СВЦЭМ!$E$39:$E$782,СВЦЭМ!$A$39:$A$782,$A179,СВЦЭМ!$B$39:$B$782,D$155)+'СЕТ СН'!$F$12</f>
        <v>193.59175121999999</v>
      </c>
      <c r="E179" s="36">
        <f>SUMIFS(СВЦЭМ!$E$39:$E$782,СВЦЭМ!$A$39:$A$782,$A179,СВЦЭМ!$B$39:$B$782,E$155)+'СЕТ СН'!$F$12</f>
        <v>199.29037789</v>
      </c>
      <c r="F179" s="36">
        <f>SUMIFS(СВЦЭМ!$E$39:$E$782,СВЦЭМ!$A$39:$A$782,$A179,СВЦЭМ!$B$39:$B$782,F$155)+'СЕТ СН'!$F$12</f>
        <v>200.23185928000001</v>
      </c>
      <c r="G179" s="36">
        <f>SUMIFS(СВЦЭМ!$E$39:$E$782,СВЦЭМ!$A$39:$A$782,$A179,СВЦЭМ!$B$39:$B$782,G$155)+'СЕТ СН'!$F$12</f>
        <v>214.40622751999999</v>
      </c>
      <c r="H179" s="36">
        <f>SUMIFS(СВЦЭМ!$E$39:$E$782,СВЦЭМ!$A$39:$A$782,$A179,СВЦЭМ!$B$39:$B$782,H$155)+'СЕТ СН'!$F$12</f>
        <v>204.31539447</v>
      </c>
      <c r="I179" s="36">
        <f>SUMIFS(СВЦЭМ!$E$39:$E$782,СВЦЭМ!$A$39:$A$782,$A179,СВЦЭМ!$B$39:$B$782,I$155)+'СЕТ СН'!$F$12</f>
        <v>191.05305587999999</v>
      </c>
      <c r="J179" s="36">
        <f>SUMIFS(СВЦЭМ!$E$39:$E$782,СВЦЭМ!$A$39:$A$782,$A179,СВЦЭМ!$B$39:$B$782,J$155)+'СЕТ СН'!$F$12</f>
        <v>178.74036634999999</v>
      </c>
      <c r="K179" s="36">
        <f>SUMIFS(СВЦЭМ!$E$39:$E$782,СВЦЭМ!$A$39:$A$782,$A179,СВЦЭМ!$B$39:$B$782,K$155)+'СЕТ СН'!$F$12</f>
        <v>170.19202652000001</v>
      </c>
      <c r="L179" s="36">
        <f>SUMIFS(СВЦЭМ!$E$39:$E$782,СВЦЭМ!$A$39:$A$782,$A179,СВЦЭМ!$B$39:$B$782,L$155)+'СЕТ СН'!$F$12</f>
        <v>166.00115191</v>
      </c>
      <c r="M179" s="36">
        <f>SUMIFS(СВЦЭМ!$E$39:$E$782,СВЦЭМ!$A$39:$A$782,$A179,СВЦЭМ!$B$39:$B$782,M$155)+'СЕТ СН'!$F$12</f>
        <v>164.40882309</v>
      </c>
      <c r="N179" s="36">
        <f>SUMIFS(СВЦЭМ!$E$39:$E$782,СВЦЭМ!$A$39:$A$782,$A179,СВЦЭМ!$B$39:$B$782,N$155)+'СЕТ СН'!$F$12</f>
        <v>163.83764855999999</v>
      </c>
      <c r="O179" s="36">
        <f>SUMIFS(СВЦЭМ!$E$39:$E$782,СВЦЭМ!$A$39:$A$782,$A179,СВЦЭМ!$B$39:$B$782,O$155)+'СЕТ СН'!$F$12</f>
        <v>164.65077575999999</v>
      </c>
      <c r="P179" s="36">
        <f>SUMIFS(СВЦЭМ!$E$39:$E$782,СВЦЭМ!$A$39:$A$782,$A179,СВЦЭМ!$B$39:$B$782,P$155)+'СЕТ СН'!$F$12</f>
        <v>165.34739098</v>
      </c>
      <c r="Q179" s="36">
        <f>SUMIFS(СВЦЭМ!$E$39:$E$782,СВЦЭМ!$A$39:$A$782,$A179,СВЦЭМ!$B$39:$B$782,Q$155)+'СЕТ СН'!$F$12</f>
        <v>165.44884794999999</v>
      </c>
      <c r="R179" s="36">
        <f>SUMIFS(СВЦЭМ!$E$39:$E$782,СВЦЭМ!$A$39:$A$782,$A179,СВЦЭМ!$B$39:$B$782,R$155)+'СЕТ СН'!$F$12</f>
        <v>165.74629512000001</v>
      </c>
      <c r="S179" s="36">
        <f>SUMIFS(СВЦЭМ!$E$39:$E$782,СВЦЭМ!$A$39:$A$782,$A179,СВЦЭМ!$B$39:$B$782,S$155)+'СЕТ СН'!$F$12</f>
        <v>166.00791049</v>
      </c>
      <c r="T179" s="36">
        <f>SUMIFS(СВЦЭМ!$E$39:$E$782,СВЦЭМ!$A$39:$A$782,$A179,СВЦЭМ!$B$39:$B$782,T$155)+'СЕТ СН'!$F$12</f>
        <v>165.44929769999999</v>
      </c>
      <c r="U179" s="36">
        <f>SUMIFS(СВЦЭМ!$E$39:$E$782,СВЦЭМ!$A$39:$A$782,$A179,СВЦЭМ!$B$39:$B$782,U$155)+'СЕТ СН'!$F$12</f>
        <v>166.58484286999999</v>
      </c>
      <c r="V179" s="36">
        <f>SUMIFS(СВЦЭМ!$E$39:$E$782,СВЦЭМ!$A$39:$A$782,$A179,СВЦЭМ!$B$39:$B$782,V$155)+'СЕТ СН'!$F$12</f>
        <v>167.00610771999999</v>
      </c>
      <c r="W179" s="36">
        <f>SUMIFS(СВЦЭМ!$E$39:$E$782,СВЦЭМ!$A$39:$A$782,$A179,СВЦЭМ!$B$39:$B$782,W$155)+'СЕТ СН'!$F$12</f>
        <v>162.56062327999999</v>
      </c>
      <c r="X179" s="36">
        <f>SUMIFS(СВЦЭМ!$E$39:$E$782,СВЦЭМ!$A$39:$A$782,$A179,СВЦЭМ!$B$39:$B$782,X$155)+'СЕТ СН'!$F$12</f>
        <v>168.26871518999999</v>
      </c>
      <c r="Y179" s="36">
        <f>SUMIFS(СВЦЭМ!$E$39:$E$782,СВЦЭМ!$A$39:$A$782,$A179,СВЦЭМ!$B$39:$B$782,Y$155)+'СЕТ СН'!$F$12</f>
        <v>179.80951468999999</v>
      </c>
    </row>
    <row r="180" spans="1:27" ht="15.75" x14ac:dyDescent="0.2">
      <c r="A180" s="35">
        <f t="shared" si="4"/>
        <v>45132</v>
      </c>
      <c r="B180" s="36">
        <f>SUMIFS(СВЦЭМ!$E$39:$E$782,СВЦЭМ!$A$39:$A$782,$A180,СВЦЭМ!$B$39:$B$782,B$155)+'СЕТ СН'!$F$12</f>
        <v>167.93331505</v>
      </c>
      <c r="C180" s="36">
        <f>SUMIFS(СВЦЭМ!$E$39:$E$782,СВЦЭМ!$A$39:$A$782,$A180,СВЦЭМ!$B$39:$B$782,C$155)+'СЕТ СН'!$F$12</f>
        <v>175.81111902000001</v>
      </c>
      <c r="D180" s="36">
        <f>SUMIFS(СВЦЭМ!$E$39:$E$782,СВЦЭМ!$A$39:$A$782,$A180,СВЦЭМ!$B$39:$B$782,D$155)+'СЕТ СН'!$F$12</f>
        <v>190.82657144000001</v>
      </c>
      <c r="E180" s="36">
        <f>SUMIFS(СВЦЭМ!$E$39:$E$782,СВЦЭМ!$A$39:$A$782,$A180,СВЦЭМ!$B$39:$B$782,E$155)+'СЕТ СН'!$F$12</f>
        <v>198.60726682000001</v>
      </c>
      <c r="F180" s="36">
        <f>SUMIFS(СВЦЭМ!$E$39:$E$782,СВЦЭМ!$A$39:$A$782,$A180,СВЦЭМ!$B$39:$B$782,F$155)+'СЕТ СН'!$F$12</f>
        <v>197.84551923000001</v>
      </c>
      <c r="G180" s="36">
        <f>SUMIFS(СВЦЭМ!$E$39:$E$782,СВЦЭМ!$A$39:$A$782,$A180,СВЦЭМ!$B$39:$B$782,G$155)+'СЕТ СН'!$F$12</f>
        <v>189.28074262000001</v>
      </c>
      <c r="H180" s="36">
        <f>SUMIFS(СВЦЭМ!$E$39:$E$782,СВЦЭМ!$A$39:$A$782,$A180,СВЦЭМ!$B$39:$B$782,H$155)+'СЕТ СН'!$F$12</f>
        <v>176.75133794999999</v>
      </c>
      <c r="I180" s="36">
        <f>SUMIFS(СВЦЭМ!$E$39:$E$782,СВЦЭМ!$A$39:$A$782,$A180,СВЦЭМ!$B$39:$B$782,I$155)+'СЕТ СН'!$F$12</f>
        <v>167.95216579000001</v>
      </c>
      <c r="J180" s="36">
        <f>SUMIFS(СВЦЭМ!$E$39:$E$782,СВЦЭМ!$A$39:$A$782,$A180,СВЦЭМ!$B$39:$B$782,J$155)+'СЕТ СН'!$F$12</f>
        <v>158.35818072000001</v>
      </c>
      <c r="K180" s="36">
        <f>SUMIFS(СВЦЭМ!$E$39:$E$782,СВЦЭМ!$A$39:$A$782,$A180,СВЦЭМ!$B$39:$B$782,K$155)+'СЕТ СН'!$F$12</f>
        <v>150.42210944000001</v>
      </c>
      <c r="L180" s="36">
        <f>SUMIFS(СВЦЭМ!$E$39:$E$782,СВЦЭМ!$A$39:$A$782,$A180,СВЦЭМ!$B$39:$B$782,L$155)+'СЕТ СН'!$F$12</f>
        <v>149.98803416000001</v>
      </c>
      <c r="M180" s="36">
        <f>SUMIFS(СВЦЭМ!$E$39:$E$782,СВЦЭМ!$A$39:$A$782,$A180,СВЦЭМ!$B$39:$B$782,M$155)+'СЕТ СН'!$F$12</f>
        <v>151.42269870000001</v>
      </c>
      <c r="N180" s="36">
        <f>SUMIFS(СВЦЭМ!$E$39:$E$782,СВЦЭМ!$A$39:$A$782,$A180,СВЦЭМ!$B$39:$B$782,N$155)+'СЕТ СН'!$F$12</f>
        <v>150.73595158000001</v>
      </c>
      <c r="O180" s="36">
        <f>SUMIFS(СВЦЭМ!$E$39:$E$782,СВЦЭМ!$A$39:$A$782,$A180,СВЦЭМ!$B$39:$B$782,O$155)+'СЕТ СН'!$F$12</f>
        <v>150.54719338999999</v>
      </c>
      <c r="P180" s="36">
        <f>SUMIFS(СВЦЭМ!$E$39:$E$782,СВЦЭМ!$A$39:$A$782,$A180,СВЦЭМ!$B$39:$B$782,P$155)+'СЕТ СН'!$F$12</f>
        <v>150.17284452000001</v>
      </c>
      <c r="Q180" s="36">
        <f>SUMIFS(СВЦЭМ!$E$39:$E$782,СВЦЭМ!$A$39:$A$782,$A180,СВЦЭМ!$B$39:$B$782,Q$155)+'СЕТ СН'!$F$12</f>
        <v>148.24406773999999</v>
      </c>
      <c r="R180" s="36">
        <f>SUMIFS(СВЦЭМ!$E$39:$E$782,СВЦЭМ!$A$39:$A$782,$A180,СВЦЭМ!$B$39:$B$782,R$155)+'СЕТ СН'!$F$12</f>
        <v>148.08603436999999</v>
      </c>
      <c r="S180" s="36">
        <f>SUMIFS(СВЦЭМ!$E$39:$E$782,СВЦЭМ!$A$39:$A$782,$A180,СВЦЭМ!$B$39:$B$782,S$155)+'СЕТ СН'!$F$12</f>
        <v>147.65560149000001</v>
      </c>
      <c r="T180" s="36">
        <f>SUMIFS(СВЦЭМ!$E$39:$E$782,СВЦЭМ!$A$39:$A$782,$A180,СВЦЭМ!$B$39:$B$782,T$155)+'СЕТ СН'!$F$12</f>
        <v>151.44225055000001</v>
      </c>
      <c r="U180" s="36">
        <f>SUMIFS(СВЦЭМ!$E$39:$E$782,СВЦЭМ!$A$39:$A$782,$A180,СВЦЭМ!$B$39:$B$782,U$155)+'СЕТ СН'!$F$12</f>
        <v>150.54916141000001</v>
      </c>
      <c r="V180" s="36">
        <f>SUMIFS(СВЦЭМ!$E$39:$E$782,СВЦЭМ!$A$39:$A$782,$A180,СВЦЭМ!$B$39:$B$782,V$155)+'СЕТ СН'!$F$12</f>
        <v>147.67647357000001</v>
      </c>
      <c r="W180" s="36">
        <f>SUMIFS(СВЦЭМ!$E$39:$E$782,СВЦЭМ!$A$39:$A$782,$A180,СВЦЭМ!$B$39:$B$782,W$155)+'СЕТ СН'!$F$12</f>
        <v>143.76211054999999</v>
      </c>
      <c r="X180" s="36">
        <f>SUMIFS(СВЦЭМ!$E$39:$E$782,СВЦЭМ!$A$39:$A$782,$A180,СВЦЭМ!$B$39:$B$782,X$155)+'СЕТ СН'!$F$12</f>
        <v>148.67634321</v>
      </c>
      <c r="Y180" s="36">
        <f>SUMIFS(СВЦЭМ!$E$39:$E$782,СВЦЭМ!$A$39:$A$782,$A180,СВЦЭМ!$B$39:$B$782,Y$155)+'СЕТ СН'!$F$12</f>
        <v>158.56709122000001</v>
      </c>
    </row>
    <row r="181" spans="1:27" ht="15.75" x14ac:dyDescent="0.2">
      <c r="A181" s="35">
        <f t="shared" si="4"/>
        <v>45133</v>
      </c>
      <c r="B181" s="36">
        <f>SUMIFS(СВЦЭМ!$E$39:$E$782,СВЦЭМ!$A$39:$A$782,$A181,СВЦЭМ!$B$39:$B$782,B$155)+'СЕТ СН'!$F$12</f>
        <v>155.65703518000001</v>
      </c>
      <c r="C181" s="36">
        <f>SUMIFS(СВЦЭМ!$E$39:$E$782,СВЦЭМ!$A$39:$A$782,$A181,СВЦЭМ!$B$39:$B$782,C$155)+'СЕТ СН'!$F$12</f>
        <v>164.30908346999999</v>
      </c>
      <c r="D181" s="36">
        <f>SUMIFS(СВЦЭМ!$E$39:$E$782,СВЦЭМ!$A$39:$A$782,$A181,СВЦЭМ!$B$39:$B$782,D$155)+'СЕТ СН'!$F$12</f>
        <v>177.18161057</v>
      </c>
      <c r="E181" s="36">
        <f>SUMIFS(СВЦЭМ!$E$39:$E$782,СВЦЭМ!$A$39:$A$782,$A181,СВЦЭМ!$B$39:$B$782,E$155)+'СЕТ СН'!$F$12</f>
        <v>179.46950862</v>
      </c>
      <c r="F181" s="36">
        <f>SUMIFS(СВЦЭМ!$E$39:$E$782,СВЦЭМ!$A$39:$A$782,$A181,СВЦЭМ!$B$39:$B$782,F$155)+'СЕТ СН'!$F$12</f>
        <v>180.26677438999999</v>
      </c>
      <c r="G181" s="36">
        <f>SUMIFS(СВЦЭМ!$E$39:$E$782,СВЦЭМ!$A$39:$A$782,$A181,СВЦЭМ!$B$39:$B$782,G$155)+'СЕТ СН'!$F$12</f>
        <v>178.53672728000001</v>
      </c>
      <c r="H181" s="36">
        <f>SUMIFS(СВЦЭМ!$E$39:$E$782,СВЦЭМ!$A$39:$A$782,$A181,СВЦЭМ!$B$39:$B$782,H$155)+'СЕТ СН'!$F$12</f>
        <v>168.00908745000001</v>
      </c>
      <c r="I181" s="36">
        <f>SUMIFS(СВЦЭМ!$E$39:$E$782,СВЦЭМ!$A$39:$A$782,$A181,СВЦЭМ!$B$39:$B$782,I$155)+'СЕТ СН'!$F$12</f>
        <v>157.07206887999999</v>
      </c>
      <c r="J181" s="36">
        <f>SUMIFS(СВЦЭМ!$E$39:$E$782,СВЦЭМ!$A$39:$A$782,$A181,СВЦЭМ!$B$39:$B$782,J$155)+'СЕТ СН'!$F$12</f>
        <v>146.28825721999999</v>
      </c>
      <c r="K181" s="36">
        <f>SUMIFS(СВЦЭМ!$E$39:$E$782,СВЦЭМ!$A$39:$A$782,$A181,СВЦЭМ!$B$39:$B$782,K$155)+'СЕТ СН'!$F$12</f>
        <v>136.48105494999999</v>
      </c>
      <c r="L181" s="36">
        <f>SUMIFS(СВЦЭМ!$E$39:$E$782,СВЦЭМ!$A$39:$A$782,$A181,СВЦЭМ!$B$39:$B$782,L$155)+'СЕТ СН'!$F$12</f>
        <v>133.43742816</v>
      </c>
      <c r="M181" s="36">
        <f>SUMIFS(СВЦЭМ!$E$39:$E$782,СВЦЭМ!$A$39:$A$782,$A181,СВЦЭМ!$B$39:$B$782,M$155)+'СЕТ СН'!$F$12</f>
        <v>134.12355937000001</v>
      </c>
      <c r="N181" s="36">
        <f>SUMIFS(СВЦЭМ!$E$39:$E$782,СВЦЭМ!$A$39:$A$782,$A181,СВЦЭМ!$B$39:$B$782,N$155)+'СЕТ СН'!$F$12</f>
        <v>132.84935730000001</v>
      </c>
      <c r="O181" s="36">
        <f>SUMIFS(СВЦЭМ!$E$39:$E$782,СВЦЭМ!$A$39:$A$782,$A181,СВЦЭМ!$B$39:$B$782,O$155)+'СЕТ СН'!$F$12</f>
        <v>132.86369266</v>
      </c>
      <c r="P181" s="36">
        <f>SUMIFS(СВЦЭМ!$E$39:$E$782,СВЦЭМ!$A$39:$A$782,$A181,СВЦЭМ!$B$39:$B$782,P$155)+'СЕТ СН'!$F$12</f>
        <v>130.09884969999999</v>
      </c>
      <c r="Q181" s="36">
        <f>SUMIFS(СВЦЭМ!$E$39:$E$782,СВЦЭМ!$A$39:$A$782,$A181,СВЦЭМ!$B$39:$B$782,Q$155)+'СЕТ СН'!$F$12</f>
        <v>127.23833241</v>
      </c>
      <c r="R181" s="36">
        <f>SUMIFS(СВЦЭМ!$E$39:$E$782,СВЦЭМ!$A$39:$A$782,$A181,СВЦЭМ!$B$39:$B$782,R$155)+'СЕТ СН'!$F$12</f>
        <v>128.38482311000001</v>
      </c>
      <c r="S181" s="36">
        <f>SUMIFS(СВЦЭМ!$E$39:$E$782,СВЦЭМ!$A$39:$A$782,$A181,СВЦЭМ!$B$39:$B$782,S$155)+'СЕТ СН'!$F$12</f>
        <v>128.84787222</v>
      </c>
      <c r="T181" s="36">
        <f>SUMIFS(СВЦЭМ!$E$39:$E$782,СВЦЭМ!$A$39:$A$782,$A181,СВЦЭМ!$B$39:$B$782,T$155)+'СЕТ СН'!$F$12</f>
        <v>132.21496748999999</v>
      </c>
      <c r="U181" s="36">
        <f>SUMIFS(СВЦЭМ!$E$39:$E$782,СВЦЭМ!$A$39:$A$782,$A181,СВЦЭМ!$B$39:$B$782,U$155)+'СЕТ СН'!$F$12</f>
        <v>133.08819205</v>
      </c>
      <c r="V181" s="36">
        <f>SUMIFS(СВЦЭМ!$E$39:$E$782,СВЦЭМ!$A$39:$A$782,$A181,СВЦЭМ!$B$39:$B$782,V$155)+'СЕТ СН'!$F$12</f>
        <v>134.37274013000001</v>
      </c>
      <c r="W181" s="36">
        <f>SUMIFS(СВЦЭМ!$E$39:$E$782,СВЦЭМ!$A$39:$A$782,$A181,СВЦЭМ!$B$39:$B$782,W$155)+'СЕТ СН'!$F$12</f>
        <v>132.10867770999999</v>
      </c>
      <c r="X181" s="36">
        <f>SUMIFS(СВЦЭМ!$E$39:$E$782,СВЦЭМ!$A$39:$A$782,$A181,СВЦЭМ!$B$39:$B$782,X$155)+'СЕТ СН'!$F$12</f>
        <v>135.83631880999999</v>
      </c>
      <c r="Y181" s="36">
        <f>SUMIFS(СВЦЭМ!$E$39:$E$782,СВЦЭМ!$A$39:$A$782,$A181,СВЦЭМ!$B$39:$B$782,Y$155)+'СЕТ СН'!$F$12</f>
        <v>147.51619815999999</v>
      </c>
    </row>
    <row r="182" spans="1:27" ht="15.75" x14ac:dyDescent="0.2">
      <c r="A182" s="35">
        <f t="shared" si="4"/>
        <v>45134</v>
      </c>
      <c r="B182" s="36">
        <f>SUMIFS(СВЦЭМ!$E$39:$E$782,СВЦЭМ!$A$39:$A$782,$A182,СВЦЭМ!$B$39:$B$782,B$155)+'СЕТ СН'!$F$12</f>
        <v>172.14402096000001</v>
      </c>
      <c r="C182" s="36">
        <f>SUMIFS(СВЦЭМ!$E$39:$E$782,СВЦЭМ!$A$39:$A$782,$A182,СВЦЭМ!$B$39:$B$782,C$155)+'СЕТ СН'!$F$12</f>
        <v>178.6604644</v>
      </c>
      <c r="D182" s="36">
        <f>SUMIFS(СВЦЭМ!$E$39:$E$782,СВЦЭМ!$A$39:$A$782,$A182,СВЦЭМ!$B$39:$B$782,D$155)+'СЕТ СН'!$F$12</f>
        <v>194.66133959000001</v>
      </c>
      <c r="E182" s="36">
        <f>SUMIFS(СВЦЭМ!$E$39:$E$782,СВЦЭМ!$A$39:$A$782,$A182,СВЦЭМ!$B$39:$B$782,E$155)+'СЕТ СН'!$F$12</f>
        <v>201.48263660000001</v>
      </c>
      <c r="F182" s="36">
        <f>SUMIFS(СВЦЭМ!$E$39:$E$782,СВЦЭМ!$A$39:$A$782,$A182,СВЦЭМ!$B$39:$B$782,F$155)+'СЕТ СН'!$F$12</f>
        <v>202.99139464999999</v>
      </c>
      <c r="G182" s="36">
        <f>SUMIFS(СВЦЭМ!$E$39:$E$782,СВЦЭМ!$A$39:$A$782,$A182,СВЦЭМ!$B$39:$B$782,G$155)+'СЕТ СН'!$F$12</f>
        <v>201.98964462999999</v>
      </c>
      <c r="H182" s="36">
        <f>SUMIFS(СВЦЭМ!$E$39:$E$782,СВЦЭМ!$A$39:$A$782,$A182,СВЦЭМ!$B$39:$B$782,H$155)+'СЕТ СН'!$F$12</f>
        <v>181.49937269</v>
      </c>
      <c r="I182" s="36">
        <f>SUMIFS(СВЦЭМ!$E$39:$E$782,СВЦЭМ!$A$39:$A$782,$A182,СВЦЭМ!$B$39:$B$782,I$155)+'СЕТ СН'!$F$12</f>
        <v>171.31040651000001</v>
      </c>
      <c r="J182" s="36">
        <f>SUMIFS(СВЦЭМ!$E$39:$E$782,СВЦЭМ!$A$39:$A$782,$A182,СВЦЭМ!$B$39:$B$782,J$155)+'СЕТ СН'!$F$12</f>
        <v>160.5741012</v>
      </c>
      <c r="K182" s="36">
        <f>SUMIFS(СВЦЭМ!$E$39:$E$782,СВЦЭМ!$A$39:$A$782,$A182,СВЦЭМ!$B$39:$B$782,K$155)+'СЕТ СН'!$F$12</f>
        <v>151.38082297</v>
      </c>
      <c r="L182" s="36">
        <f>SUMIFS(СВЦЭМ!$E$39:$E$782,СВЦЭМ!$A$39:$A$782,$A182,СВЦЭМ!$B$39:$B$782,L$155)+'СЕТ СН'!$F$12</f>
        <v>146.11278043999999</v>
      </c>
      <c r="M182" s="36">
        <f>SUMIFS(СВЦЭМ!$E$39:$E$782,СВЦЭМ!$A$39:$A$782,$A182,СВЦЭМ!$B$39:$B$782,M$155)+'СЕТ СН'!$F$12</f>
        <v>146.39984178</v>
      </c>
      <c r="N182" s="36">
        <f>SUMIFS(СВЦЭМ!$E$39:$E$782,СВЦЭМ!$A$39:$A$782,$A182,СВЦЭМ!$B$39:$B$782,N$155)+'СЕТ СН'!$F$12</f>
        <v>146.17149255999999</v>
      </c>
      <c r="O182" s="36">
        <f>SUMIFS(СВЦЭМ!$E$39:$E$782,СВЦЭМ!$A$39:$A$782,$A182,СВЦЭМ!$B$39:$B$782,O$155)+'СЕТ СН'!$F$12</f>
        <v>146.45368171000001</v>
      </c>
      <c r="P182" s="36">
        <f>SUMIFS(СВЦЭМ!$E$39:$E$782,СВЦЭМ!$A$39:$A$782,$A182,СВЦЭМ!$B$39:$B$782,P$155)+'СЕТ СН'!$F$12</f>
        <v>146.30005259000001</v>
      </c>
      <c r="Q182" s="36">
        <f>SUMIFS(СВЦЭМ!$E$39:$E$782,СВЦЭМ!$A$39:$A$782,$A182,СВЦЭМ!$B$39:$B$782,Q$155)+'СЕТ СН'!$F$12</f>
        <v>143.20118778</v>
      </c>
      <c r="R182" s="36">
        <f>SUMIFS(СВЦЭМ!$E$39:$E$782,СВЦЭМ!$A$39:$A$782,$A182,СВЦЭМ!$B$39:$B$782,R$155)+'СЕТ СН'!$F$12</f>
        <v>144.18829775</v>
      </c>
      <c r="S182" s="36">
        <f>SUMIFS(СВЦЭМ!$E$39:$E$782,СВЦЭМ!$A$39:$A$782,$A182,СВЦЭМ!$B$39:$B$782,S$155)+'СЕТ СН'!$F$12</f>
        <v>144.58734440999999</v>
      </c>
      <c r="T182" s="36">
        <f>SUMIFS(СВЦЭМ!$E$39:$E$782,СВЦЭМ!$A$39:$A$782,$A182,СВЦЭМ!$B$39:$B$782,T$155)+'СЕТ СН'!$F$12</f>
        <v>148.57899907999999</v>
      </c>
      <c r="U182" s="36">
        <f>SUMIFS(СВЦЭМ!$E$39:$E$782,СВЦЭМ!$A$39:$A$782,$A182,СВЦЭМ!$B$39:$B$782,U$155)+'СЕТ СН'!$F$12</f>
        <v>150.42513305</v>
      </c>
      <c r="V182" s="36">
        <f>SUMIFS(СВЦЭМ!$E$39:$E$782,СВЦЭМ!$A$39:$A$782,$A182,СВЦЭМ!$B$39:$B$782,V$155)+'СЕТ СН'!$F$12</f>
        <v>151.08091976</v>
      </c>
      <c r="W182" s="36">
        <f>SUMIFS(СВЦЭМ!$E$39:$E$782,СВЦЭМ!$A$39:$A$782,$A182,СВЦЭМ!$B$39:$B$782,W$155)+'СЕТ СН'!$F$12</f>
        <v>147.31608323</v>
      </c>
      <c r="X182" s="36">
        <f>SUMIFS(СВЦЭМ!$E$39:$E$782,СВЦЭМ!$A$39:$A$782,$A182,СВЦЭМ!$B$39:$B$782,X$155)+'СЕТ СН'!$F$12</f>
        <v>153.22660816999999</v>
      </c>
      <c r="Y182" s="36">
        <f>SUMIFS(СВЦЭМ!$E$39:$E$782,СВЦЭМ!$A$39:$A$782,$A182,СВЦЭМ!$B$39:$B$782,Y$155)+'СЕТ СН'!$F$12</f>
        <v>165.43972772999999</v>
      </c>
    </row>
    <row r="183" spans="1:27" ht="15.75" x14ac:dyDescent="0.2">
      <c r="A183" s="35">
        <f t="shared" si="4"/>
        <v>45135</v>
      </c>
      <c r="B183" s="36">
        <f>SUMIFS(СВЦЭМ!$E$39:$E$782,СВЦЭМ!$A$39:$A$782,$A183,СВЦЭМ!$B$39:$B$782,B$155)+'СЕТ СН'!$F$12</f>
        <v>175.50218857999999</v>
      </c>
      <c r="C183" s="36">
        <f>SUMIFS(СВЦЭМ!$E$39:$E$782,СВЦЭМ!$A$39:$A$782,$A183,СВЦЭМ!$B$39:$B$782,C$155)+'СЕТ СН'!$F$12</f>
        <v>182.52610265000001</v>
      </c>
      <c r="D183" s="36">
        <f>SUMIFS(СВЦЭМ!$E$39:$E$782,СВЦЭМ!$A$39:$A$782,$A183,СВЦЭМ!$B$39:$B$782,D$155)+'СЕТ СН'!$F$12</f>
        <v>198.52189218999999</v>
      </c>
      <c r="E183" s="36">
        <f>SUMIFS(СВЦЭМ!$E$39:$E$782,СВЦЭМ!$A$39:$A$782,$A183,СВЦЭМ!$B$39:$B$782,E$155)+'СЕТ СН'!$F$12</f>
        <v>207.35530621000001</v>
      </c>
      <c r="F183" s="36">
        <f>SUMIFS(СВЦЭМ!$E$39:$E$782,СВЦЭМ!$A$39:$A$782,$A183,СВЦЭМ!$B$39:$B$782,F$155)+'СЕТ СН'!$F$12</f>
        <v>207.68784324999999</v>
      </c>
      <c r="G183" s="36">
        <f>SUMIFS(СВЦЭМ!$E$39:$E$782,СВЦЭМ!$A$39:$A$782,$A183,СВЦЭМ!$B$39:$B$782,G$155)+'СЕТ СН'!$F$12</f>
        <v>208.17736980000001</v>
      </c>
      <c r="H183" s="36">
        <f>SUMIFS(СВЦЭМ!$E$39:$E$782,СВЦЭМ!$A$39:$A$782,$A183,СВЦЭМ!$B$39:$B$782,H$155)+'СЕТ СН'!$F$12</f>
        <v>187.30516582999999</v>
      </c>
      <c r="I183" s="36">
        <f>SUMIFS(СВЦЭМ!$E$39:$E$782,СВЦЭМ!$A$39:$A$782,$A183,СВЦЭМ!$B$39:$B$782,I$155)+'СЕТ СН'!$F$12</f>
        <v>176.66759893</v>
      </c>
      <c r="J183" s="36">
        <f>SUMIFS(СВЦЭМ!$E$39:$E$782,СВЦЭМ!$A$39:$A$782,$A183,СВЦЭМ!$B$39:$B$782,J$155)+'СЕТ СН'!$F$12</f>
        <v>165.43687881</v>
      </c>
      <c r="K183" s="36">
        <f>SUMIFS(СВЦЭМ!$E$39:$E$782,СВЦЭМ!$A$39:$A$782,$A183,СВЦЭМ!$B$39:$B$782,K$155)+'СЕТ СН'!$F$12</f>
        <v>156.73803255999999</v>
      </c>
      <c r="L183" s="36">
        <f>SUMIFS(СВЦЭМ!$E$39:$E$782,СВЦЭМ!$A$39:$A$782,$A183,СВЦЭМ!$B$39:$B$782,L$155)+'СЕТ СН'!$F$12</f>
        <v>151.49292120999999</v>
      </c>
      <c r="M183" s="36">
        <f>SUMIFS(СВЦЭМ!$E$39:$E$782,СВЦЭМ!$A$39:$A$782,$A183,СВЦЭМ!$B$39:$B$782,M$155)+'СЕТ СН'!$F$12</f>
        <v>150.86207234</v>
      </c>
      <c r="N183" s="36">
        <f>SUMIFS(СВЦЭМ!$E$39:$E$782,СВЦЭМ!$A$39:$A$782,$A183,СВЦЭМ!$B$39:$B$782,N$155)+'СЕТ СН'!$F$12</f>
        <v>151.2553723</v>
      </c>
      <c r="O183" s="36">
        <f>SUMIFS(СВЦЭМ!$E$39:$E$782,СВЦЭМ!$A$39:$A$782,$A183,СВЦЭМ!$B$39:$B$782,O$155)+'СЕТ СН'!$F$12</f>
        <v>151.56727275</v>
      </c>
      <c r="P183" s="36">
        <f>SUMIFS(СВЦЭМ!$E$39:$E$782,СВЦЭМ!$A$39:$A$782,$A183,СВЦЭМ!$B$39:$B$782,P$155)+'СЕТ СН'!$F$12</f>
        <v>149.49779318</v>
      </c>
      <c r="Q183" s="36">
        <f>SUMIFS(СВЦЭМ!$E$39:$E$782,СВЦЭМ!$A$39:$A$782,$A183,СВЦЭМ!$B$39:$B$782,Q$155)+'СЕТ СН'!$F$12</f>
        <v>150.40085722000001</v>
      </c>
      <c r="R183" s="36">
        <f>SUMIFS(СВЦЭМ!$E$39:$E$782,СВЦЭМ!$A$39:$A$782,$A183,СВЦЭМ!$B$39:$B$782,R$155)+'СЕТ СН'!$F$12</f>
        <v>151.06538771999999</v>
      </c>
      <c r="S183" s="36">
        <f>SUMIFS(СВЦЭМ!$E$39:$E$782,СВЦЭМ!$A$39:$A$782,$A183,СВЦЭМ!$B$39:$B$782,S$155)+'СЕТ СН'!$F$12</f>
        <v>151.39477592</v>
      </c>
      <c r="T183" s="36">
        <f>SUMIFS(СВЦЭМ!$E$39:$E$782,СВЦЭМ!$A$39:$A$782,$A183,СВЦЭМ!$B$39:$B$782,T$155)+'СЕТ СН'!$F$12</f>
        <v>152.26741453</v>
      </c>
      <c r="U183" s="36">
        <f>SUMIFS(СВЦЭМ!$E$39:$E$782,СВЦЭМ!$A$39:$A$782,$A183,СВЦЭМ!$B$39:$B$782,U$155)+'СЕТ СН'!$F$12</f>
        <v>154.30280508000001</v>
      </c>
      <c r="V183" s="36">
        <f>SUMIFS(СВЦЭМ!$E$39:$E$782,СВЦЭМ!$A$39:$A$782,$A183,СВЦЭМ!$B$39:$B$782,V$155)+'СЕТ СН'!$F$12</f>
        <v>155.29424817</v>
      </c>
      <c r="W183" s="36">
        <f>SUMIFS(СВЦЭМ!$E$39:$E$782,СВЦЭМ!$A$39:$A$782,$A183,СВЦЭМ!$B$39:$B$782,W$155)+'СЕТ СН'!$F$12</f>
        <v>152.90466706000001</v>
      </c>
      <c r="X183" s="36">
        <f>SUMIFS(СВЦЭМ!$E$39:$E$782,СВЦЭМ!$A$39:$A$782,$A183,СВЦЭМ!$B$39:$B$782,X$155)+'СЕТ СН'!$F$12</f>
        <v>157.63930066</v>
      </c>
      <c r="Y183" s="36">
        <f>SUMIFS(СВЦЭМ!$E$39:$E$782,СВЦЭМ!$A$39:$A$782,$A183,СВЦЭМ!$B$39:$B$782,Y$155)+'СЕТ СН'!$F$12</f>
        <v>179.23427035</v>
      </c>
    </row>
    <row r="184" spans="1:27" ht="15.75" x14ac:dyDescent="0.2">
      <c r="A184" s="35">
        <f t="shared" si="4"/>
        <v>45136</v>
      </c>
      <c r="B184" s="36">
        <f>SUMIFS(СВЦЭМ!$E$39:$E$782,СВЦЭМ!$A$39:$A$782,$A184,СВЦЭМ!$B$39:$B$782,B$155)+'СЕТ СН'!$F$12</f>
        <v>174.50101255999999</v>
      </c>
      <c r="C184" s="36">
        <f>SUMIFS(СВЦЭМ!$E$39:$E$782,СВЦЭМ!$A$39:$A$782,$A184,СВЦЭМ!$B$39:$B$782,C$155)+'СЕТ СН'!$F$12</f>
        <v>176.86468703</v>
      </c>
      <c r="D184" s="36">
        <f>SUMIFS(СВЦЭМ!$E$39:$E$782,СВЦЭМ!$A$39:$A$782,$A184,СВЦЭМ!$B$39:$B$782,D$155)+'СЕТ СН'!$F$12</f>
        <v>194.89587564000001</v>
      </c>
      <c r="E184" s="36">
        <f>SUMIFS(СВЦЭМ!$E$39:$E$782,СВЦЭМ!$A$39:$A$782,$A184,СВЦЭМ!$B$39:$B$782,E$155)+'СЕТ СН'!$F$12</f>
        <v>195.21816491000001</v>
      </c>
      <c r="F184" s="36">
        <f>SUMIFS(СВЦЭМ!$E$39:$E$782,СВЦЭМ!$A$39:$A$782,$A184,СВЦЭМ!$B$39:$B$782,F$155)+'СЕТ СН'!$F$12</f>
        <v>197.16565029</v>
      </c>
      <c r="G184" s="36">
        <f>SUMIFS(СВЦЭМ!$E$39:$E$782,СВЦЭМ!$A$39:$A$782,$A184,СВЦЭМ!$B$39:$B$782,G$155)+'СЕТ СН'!$F$12</f>
        <v>192.39937698</v>
      </c>
      <c r="H184" s="36">
        <f>SUMIFS(СВЦЭМ!$E$39:$E$782,СВЦЭМ!$A$39:$A$782,$A184,СВЦЭМ!$B$39:$B$782,H$155)+'СЕТ СН'!$F$12</f>
        <v>185.74272164000001</v>
      </c>
      <c r="I184" s="36">
        <f>SUMIFS(СВЦЭМ!$E$39:$E$782,СВЦЭМ!$A$39:$A$782,$A184,СВЦЭМ!$B$39:$B$782,I$155)+'СЕТ СН'!$F$12</f>
        <v>165.32169367</v>
      </c>
      <c r="J184" s="36">
        <f>SUMIFS(СВЦЭМ!$E$39:$E$782,СВЦЭМ!$A$39:$A$782,$A184,СВЦЭМ!$B$39:$B$782,J$155)+'СЕТ СН'!$F$12</f>
        <v>153.93247847999999</v>
      </c>
      <c r="K184" s="36">
        <f>SUMIFS(СВЦЭМ!$E$39:$E$782,СВЦЭМ!$A$39:$A$782,$A184,СВЦЭМ!$B$39:$B$782,K$155)+'СЕТ СН'!$F$12</f>
        <v>143.75868283</v>
      </c>
      <c r="L184" s="36">
        <f>SUMIFS(СВЦЭМ!$E$39:$E$782,СВЦЭМ!$A$39:$A$782,$A184,СВЦЭМ!$B$39:$B$782,L$155)+'СЕТ СН'!$F$12</f>
        <v>137.5233509</v>
      </c>
      <c r="M184" s="36">
        <f>SUMIFS(СВЦЭМ!$E$39:$E$782,СВЦЭМ!$A$39:$A$782,$A184,СВЦЭМ!$B$39:$B$782,M$155)+'СЕТ СН'!$F$12</f>
        <v>137.94986757000001</v>
      </c>
      <c r="N184" s="36">
        <f>SUMIFS(СВЦЭМ!$E$39:$E$782,СВЦЭМ!$A$39:$A$782,$A184,СВЦЭМ!$B$39:$B$782,N$155)+'СЕТ СН'!$F$12</f>
        <v>138.94742041000001</v>
      </c>
      <c r="O184" s="36">
        <f>SUMIFS(СВЦЭМ!$E$39:$E$782,СВЦЭМ!$A$39:$A$782,$A184,СВЦЭМ!$B$39:$B$782,O$155)+'СЕТ СН'!$F$12</f>
        <v>139.65567873000001</v>
      </c>
      <c r="P184" s="36">
        <f>SUMIFS(СВЦЭМ!$E$39:$E$782,СВЦЭМ!$A$39:$A$782,$A184,СВЦЭМ!$B$39:$B$782,P$155)+'СЕТ СН'!$F$12</f>
        <v>140.26356595999999</v>
      </c>
      <c r="Q184" s="36">
        <f>SUMIFS(СВЦЭМ!$E$39:$E$782,СВЦЭМ!$A$39:$A$782,$A184,СВЦЭМ!$B$39:$B$782,Q$155)+'СЕТ СН'!$F$12</f>
        <v>140.07261248</v>
      </c>
      <c r="R184" s="36">
        <f>SUMIFS(СВЦЭМ!$E$39:$E$782,СВЦЭМ!$A$39:$A$782,$A184,СВЦЭМ!$B$39:$B$782,R$155)+'СЕТ СН'!$F$12</f>
        <v>139.24483914999999</v>
      </c>
      <c r="S184" s="36">
        <f>SUMIFS(СВЦЭМ!$E$39:$E$782,СВЦЭМ!$A$39:$A$782,$A184,СВЦЭМ!$B$39:$B$782,S$155)+'СЕТ СН'!$F$12</f>
        <v>139.38506602000001</v>
      </c>
      <c r="T184" s="36">
        <f>SUMIFS(СВЦЭМ!$E$39:$E$782,СВЦЭМ!$A$39:$A$782,$A184,СВЦЭМ!$B$39:$B$782,T$155)+'СЕТ СН'!$F$12</f>
        <v>140.22334466000001</v>
      </c>
      <c r="U184" s="36">
        <f>SUMIFS(СВЦЭМ!$E$39:$E$782,СВЦЭМ!$A$39:$A$782,$A184,СВЦЭМ!$B$39:$B$782,U$155)+'СЕТ СН'!$F$12</f>
        <v>142.74837314999999</v>
      </c>
      <c r="V184" s="36">
        <f>SUMIFS(СВЦЭМ!$E$39:$E$782,СВЦЭМ!$A$39:$A$782,$A184,СВЦЭМ!$B$39:$B$782,V$155)+'СЕТ СН'!$F$12</f>
        <v>140.98746176</v>
      </c>
      <c r="W184" s="36">
        <f>SUMIFS(СВЦЭМ!$E$39:$E$782,СВЦЭМ!$A$39:$A$782,$A184,СВЦЭМ!$B$39:$B$782,W$155)+'СЕТ СН'!$F$12</f>
        <v>144.39880274999999</v>
      </c>
      <c r="X184" s="36">
        <f>SUMIFS(СВЦЭМ!$E$39:$E$782,СВЦЭМ!$A$39:$A$782,$A184,СВЦЭМ!$B$39:$B$782,X$155)+'СЕТ СН'!$F$12</f>
        <v>151.5184854</v>
      </c>
      <c r="Y184" s="36">
        <f>SUMIFS(СВЦЭМ!$E$39:$E$782,СВЦЭМ!$A$39:$A$782,$A184,СВЦЭМ!$B$39:$B$782,Y$155)+'СЕТ СН'!$F$12</f>
        <v>162.2752802</v>
      </c>
    </row>
    <row r="185" spans="1:27" ht="15.75" x14ac:dyDescent="0.2">
      <c r="A185" s="35">
        <f t="shared" si="4"/>
        <v>45137</v>
      </c>
      <c r="B185" s="36">
        <f>SUMIFS(СВЦЭМ!$E$39:$E$782,СВЦЭМ!$A$39:$A$782,$A185,СВЦЭМ!$B$39:$B$782,B$155)+'СЕТ СН'!$F$12</f>
        <v>172.97380613000001</v>
      </c>
      <c r="C185" s="36">
        <f>SUMIFS(СВЦЭМ!$E$39:$E$782,СВЦЭМ!$A$39:$A$782,$A185,СВЦЭМ!$B$39:$B$782,C$155)+'СЕТ СН'!$F$12</f>
        <v>186.20356727000001</v>
      </c>
      <c r="D185" s="36">
        <f>SUMIFS(СВЦЭМ!$E$39:$E$782,СВЦЭМ!$A$39:$A$782,$A185,СВЦЭМ!$B$39:$B$782,D$155)+'СЕТ СН'!$F$12</f>
        <v>188.46635798</v>
      </c>
      <c r="E185" s="36">
        <f>SUMIFS(СВЦЭМ!$E$39:$E$782,СВЦЭМ!$A$39:$A$782,$A185,СВЦЭМ!$B$39:$B$782,E$155)+'СЕТ СН'!$F$12</f>
        <v>195.63868459</v>
      </c>
      <c r="F185" s="36">
        <f>SUMIFS(СВЦЭМ!$E$39:$E$782,СВЦЭМ!$A$39:$A$782,$A185,СВЦЭМ!$B$39:$B$782,F$155)+'СЕТ СН'!$F$12</f>
        <v>197.09664616000001</v>
      </c>
      <c r="G185" s="36">
        <f>SUMIFS(СВЦЭМ!$E$39:$E$782,СВЦЭМ!$A$39:$A$782,$A185,СВЦЭМ!$B$39:$B$782,G$155)+'СЕТ СН'!$F$12</f>
        <v>196.28151561999999</v>
      </c>
      <c r="H185" s="36">
        <f>SUMIFS(СВЦЭМ!$E$39:$E$782,СВЦЭМ!$A$39:$A$782,$A185,СВЦЭМ!$B$39:$B$782,H$155)+'СЕТ СН'!$F$12</f>
        <v>194.35154814000001</v>
      </c>
      <c r="I185" s="36">
        <f>SUMIFS(СВЦЭМ!$E$39:$E$782,СВЦЭМ!$A$39:$A$782,$A185,СВЦЭМ!$B$39:$B$782,I$155)+'СЕТ СН'!$F$12</f>
        <v>176.86247957</v>
      </c>
      <c r="J185" s="36">
        <f>SUMIFS(СВЦЭМ!$E$39:$E$782,СВЦЭМ!$A$39:$A$782,$A185,СВЦЭМ!$B$39:$B$782,J$155)+'СЕТ СН'!$F$12</f>
        <v>166.18148020000001</v>
      </c>
      <c r="K185" s="36">
        <f>SUMIFS(СВЦЭМ!$E$39:$E$782,СВЦЭМ!$A$39:$A$782,$A185,СВЦЭМ!$B$39:$B$782,K$155)+'СЕТ СН'!$F$12</f>
        <v>142.69184007000001</v>
      </c>
      <c r="L185" s="36">
        <f>SUMIFS(СВЦЭМ!$E$39:$E$782,СВЦЭМ!$A$39:$A$782,$A185,СВЦЭМ!$B$39:$B$782,L$155)+'СЕТ СН'!$F$12</f>
        <v>140.13110401</v>
      </c>
      <c r="M185" s="36">
        <f>SUMIFS(СВЦЭМ!$E$39:$E$782,СВЦЭМ!$A$39:$A$782,$A185,СВЦЭМ!$B$39:$B$782,M$155)+'СЕТ СН'!$F$12</f>
        <v>143.45231428</v>
      </c>
      <c r="N185" s="36">
        <f>SUMIFS(СВЦЭМ!$E$39:$E$782,СВЦЭМ!$A$39:$A$782,$A185,СВЦЭМ!$B$39:$B$782,N$155)+'СЕТ СН'!$F$12</f>
        <v>147.81942598000001</v>
      </c>
      <c r="O185" s="36">
        <f>SUMIFS(СВЦЭМ!$E$39:$E$782,СВЦЭМ!$A$39:$A$782,$A185,СВЦЭМ!$B$39:$B$782,O$155)+'СЕТ СН'!$F$12</f>
        <v>149.81264461000001</v>
      </c>
      <c r="P185" s="36">
        <f>SUMIFS(СВЦЭМ!$E$39:$E$782,СВЦЭМ!$A$39:$A$782,$A185,СВЦЭМ!$B$39:$B$782,P$155)+'СЕТ СН'!$F$12</f>
        <v>152.63935015000001</v>
      </c>
      <c r="Q185" s="36">
        <f>SUMIFS(СВЦЭМ!$E$39:$E$782,СВЦЭМ!$A$39:$A$782,$A185,СВЦЭМ!$B$39:$B$782,Q$155)+'СЕТ СН'!$F$12</f>
        <v>153.10849134</v>
      </c>
      <c r="R185" s="36">
        <f>SUMIFS(СВЦЭМ!$E$39:$E$782,СВЦЭМ!$A$39:$A$782,$A185,СВЦЭМ!$B$39:$B$782,R$155)+'СЕТ СН'!$F$12</f>
        <v>152.05726308999999</v>
      </c>
      <c r="S185" s="36">
        <f>SUMIFS(СВЦЭМ!$E$39:$E$782,СВЦЭМ!$A$39:$A$782,$A185,СВЦЭМ!$B$39:$B$782,S$155)+'СЕТ СН'!$F$12</f>
        <v>151.95709749</v>
      </c>
      <c r="T185" s="36">
        <f>SUMIFS(СВЦЭМ!$E$39:$E$782,СВЦЭМ!$A$39:$A$782,$A185,СВЦЭМ!$B$39:$B$782,T$155)+'СЕТ СН'!$F$12</f>
        <v>150.84838776000001</v>
      </c>
      <c r="U185" s="36">
        <f>SUMIFS(СВЦЭМ!$E$39:$E$782,СВЦЭМ!$A$39:$A$782,$A185,СВЦЭМ!$B$39:$B$782,U$155)+'СЕТ СН'!$F$12</f>
        <v>151.36934178999999</v>
      </c>
      <c r="V185" s="36">
        <f>SUMIFS(СВЦЭМ!$E$39:$E$782,СВЦЭМ!$A$39:$A$782,$A185,СВЦЭМ!$B$39:$B$782,V$155)+'СЕТ СН'!$F$12</f>
        <v>150.75975946</v>
      </c>
      <c r="W185" s="36">
        <f>SUMIFS(СВЦЭМ!$E$39:$E$782,СВЦЭМ!$A$39:$A$782,$A185,СВЦЭМ!$B$39:$B$782,W$155)+'СЕТ СН'!$F$12</f>
        <v>147.97435346</v>
      </c>
      <c r="X185" s="36">
        <f>SUMIFS(СВЦЭМ!$E$39:$E$782,СВЦЭМ!$A$39:$A$782,$A185,СВЦЭМ!$B$39:$B$782,X$155)+'СЕТ СН'!$F$12</f>
        <v>155.23312652000001</v>
      </c>
      <c r="Y185" s="36">
        <f>SUMIFS(СВЦЭМ!$E$39:$E$782,СВЦЭМ!$A$39:$A$782,$A185,СВЦЭМ!$B$39:$B$782,Y$155)+'СЕТ СН'!$F$12</f>
        <v>166.15117364</v>
      </c>
    </row>
    <row r="186" spans="1:27" ht="15.75" x14ac:dyDescent="0.2">
      <c r="A186" s="35">
        <f t="shared" si="4"/>
        <v>45138</v>
      </c>
      <c r="B186" s="36">
        <f>SUMIFS(СВЦЭМ!$E$39:$E$782,СВЦЭМ!$A$39:$A$782,$A186,СВЦЭМ!$B$39:$B$782,B$155)+'СЕТ СН'!$F$12</f>
        <v>170.71861938999999</v>
      </c>
      <c r="C186" s="36">
        <f>SUMIFS(СВЦЭМ!$E$39:$E$782,СВЦЭМ!$A$39:$A$782,$A186,СВЦЭМ!$B$39:$B$782,C$155)+'СЕТ СН'!$F$12</f>
        <v>179.26529994000001</v>
      </c>
      <c r="D186" s="36">
        <f>SUMIFS(СВЦЭМ!$E$39:$E$782,СВЦЭМ!$A$39:$A$782,$A186,СВЦЭМ!$B$39:$B$782,D$155)+'СЕТ СН'!$F$12</f>
        <v>195.16417454</v>
      </c>
      <c r="E186" s="36">
        <f>SUMIFS(СВЦЭМ!$E$39:$E$782,СВЦЭМ!$A$39:$A$782,$A186,СВЦЭМ!$B$39:$B$782,E$155)+'СЕТ СН'!$F$12</f>
        <v>198.713379</v>
      </c>
      <c r="F186" s="36">
        <f>SUMIFS(СВЦЭМ!$E$39:$E$782,СВЦЭМ!$A$39:$A$782,$A186,СВЦЭМ!$B$39:$B$782,F$155)+'СЕТ СН'!$F$12</f>
        <v>198.80326762999999</v>
      </c>
      <c r="G186" s="36">
        <f>SUMIFS(СВЦЭМ!$E$39:$E$782,СВЦЭМ!$A$39:$A$782,$A186,СВЦЭМ!$B$39:$B$782,G$155)+'СЕТ СН'!$F$12</f>
        <v>200.00484896</v>
      </c>
      <c r="H186" s="36">
        <f>SUMIFS(СВЦЭМ!$E$39:$E$782,СВЦЭМ!$A$39:$A$782,$A186,СВЦЭМ!$B$39:$B$782,H$155)+'СЕТ СН'!$F$12</f>
        <v>203.41643686</v>
      </c>
      <c r="I186" s="36">
        <f>SUMIFS(СВЦЭМ!$E$39:$E$782,СВЦЭМ!$A$39:$A$782,$A186,СВЦЭМ!$B$39:$B$782,I$155)+'СЕТ СН'!$F$12</f>
        <v>172.53072205999999</v>
      </c>
      <c r="J186" s="36">
        <f>SUMIFS(СВЦЭМ!$E$39:$E$782,СВЦЭМ!$A$39:$A$782,$A186,СВЦЭМ!$B$39:$B$782,J$155)+'СЕТ СН'!$F$12</f>
        <v>163.91240418999999</v>
      </c>
      <c r="K186" s="36">
        <f>SUMIFS(СВЦЭМ!$E$39:$E$782,СВЦЭМ!$A$39:$A$782,$A186,СВЦЭМ!$B$39:$B$782,K$155)+'СЕТ СН'!$F$12</f>
        <v>161.8243186</v>
      </c>
      <c r="L186" s="36">
        <f>SUMIFS(СВЦЭМ!$E$39:$E$782,СВЦЭМ!$A$39:$A$782,$A186,СВЦЭМ!$B$39:$B$782,L$155)+'СЕТ СН'!$F$12</f>
        <v>157.02933340999999</v>
      </c>
      <c r="M186" s="36">
        <f>SUMIFS(СВЦЭМ!$E$39:$E$782,СВЦЭМ!$A$39:$A$782,$A186,СВЦЭМ!$B$39:$B$782,M$155)+'СЕТ СН'!$F$12</f>
        <v>155.92962202000001</v>
      </c>
      <c r="N186" s="36">
        <f>SUMIFS(СВЦЭМ!$E$39:$E$782,СВЦЭМ!$A$39:$A$782,$A186,СВЦЭМ!$B$39:$B$782,N$155)+'СЕТ СН'!$F$12</f>
        <v>154.72625303000001</v>
      </c>
      <c r="O186" s="36">
        <f>SUMIFS(СВЦЭМ!$E$39:$E$782,СВЦЭМ!$A$39:$A$782,$A186,СВЦЭМ!$B$39:$B$782,O$155)+'СЕТ СН'!$F$12</f>
        <v>154.13029857999999</v>
      </c>
      <c r="P186" s="36">
        <f>SUMIFS(СВЦЭМ!$E$39:$E$782,СВЦЭМ!$A$39:$A$782,$A186,СВЦЭМ!$B$39:$B$782,P$155)+'СЕТ СН'!$F$12</f>
        <v>154.76950446000001</v>
      </c>
      <c r="Q186" s="36">
        <f>SUMIFS(СВЦЭМ!$E$39:$E$782,СВЦЭМ!$A$39:$A$782,$A186,СВЦЭМ!$B$39:$B$782,Q$155)+'СЕТ СН'!$F$12</f>
        <v>151.24653837</v>
      </c>
      <c r="R186" s="36">
        <f>SUMIFS(СВЦЭМ!$E$39:$E$782,СВЦЭМ!$A$39:$A$782,$A186,СВЦЭМ!$B$39:$B$782,R$155)+'СЕТ СН'!$F$12</f>
        <v>151.95727289999999</v>
      </c>
      <c r="S186" s="36">
        <f>SUMIFS(СВЦЭМ!$E$39:$E$782,СВЦЭМ!$A$39:$A$782,$A186,СВЦЭМ!$B$39:$B$782,S$155)+'СЕТ СН'!$F$12</f>
        <v>153.80270200999999</v>
      </c>
      <c r="T186" s="36">
        <f>SUMIFS(СВЦЭМ!$E$39:$E$782,СВЦЭМ!$A$39:$A$782,$A186,СВЦЭМ!$B$39:$B$782,T$155)+'СЕТ СН'!$F$12</f>
        <v>157.02625864000001</v>
      </c>
      <c r="U186" s="36">
        <f>SUMIFS(СВЦЭМ!$E$39:$E$782,СВЦЭМ!$A$39:$A$782,$A186,СВЦЭМ!$B$39:$B$782,U$155)+'СЕТ СН'!$F$12</f>
        <v>160.48771787999999</v>
      </c>
      <c r="V186" s="36">
        <f>SUMIFS(СВЦЭМ!$E$39:$E$782,СВЦЭМ!$A$39:$A$782,$A186,СВЦЭМ!$B$39:$B$782,V$155)+'СЕТ СН'!$F$12</f>
        <v>160.16602212999999</v>
      </c>
      <c r="W186" s="36">
        <f>SUMIFS(СВЦЭМ!$E$39:$E$782,СВЦЭМ!$A$39:$A$782,$A186,СВЦЭМ!$B$39:$B$782,W$155)+'СЕТ СН'!$F$12</f>
        <v>156.06648276999999</v>
      </c>
      <c r="X186" s="36">
        <f>SUMIFS(СВЦЭМ!$E$39:$E$782,СВЦЭМ!$A$39:$A$782,$A186,СВЦЭМ!$B$39:$B$782,X$155)+'СЕТ СН'!$F$12</f>
        <v>164.10845689000001</v>
      </c>
      <c r="Y186" s="36">
        <f>SUMIFS(СВЦЭМ!$E$39:$E$782,СВЦЭМ!$A$39:$A$782,$A186,СВЦЭМ!$B$39:$B$782,Y$155)+'СЕТ СН'!$F$12</f>
        <v>178.49331574000001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01.07.2023</v>
      </c>
      <c r="B191" s="36">
        <f>SUMIFS(СВЦЭМ!$F$39:$F$782,СВЦЭМ!$A$39:$A$782,$A191,СВЦЭМ!$B$39:$B$782,B$190)+'СЕТ СН'!$F$12</f>
        <v>175.67154884000001</v>
      </c>
      <c r="C191" s="36">
        <f>SUMIFS(СВЦЭМ!$F$39:$F$782,СВЦЭМ!$A$39:$A$782,$A191,СВЦЭМ!$B$39:$B$782,C$190)+'СЕТ СН'!$F$12</f>
        <v>184.75119548999999</v>
      </c>
      <c r="D191" s="36">
        <f>SUMIFS(СВЦЭМ!$F$39:$F$782,СВЦЭМ!$A$39:$A$782,$A191,СВЦЭМ!$B$39:$B$782,D$190)+'СЕТ СН'!$F$12</f>
        <v>188.17343449000001</v>
      </c>
      <c r="E191" s="36">
        <f>SUMIFS(СВЦЭМ!$F$39:$F$782,СВЦЭМ!$A$39:$A$782,$A191,СВЦЭМ!$B$39:$B$782,E$190)+'СЕТ СН'!$F$12</f>
        <v>187.87661524000001</v>
      </c>
      <c r="F191" s="36">
        <f>SUMIFS(СВЦЭМ!$F$39:$F$782,СВЦЭМ!$A$39:$A$782,$A191,СВЦЭМ!$B$39:$B$782,F$190)+'СЕТ СН'!$F$12</f>
        <v>188.10219602000001</v>
      </c>
      <c r="G191" s="36">
        <f>SUMIFS(СВЦЭМ!$F$39:$F$782,СВЦЭМ!$A$39:$A$782,$A191,СВЦЭМ!$B$39:$B$782,G$190)+'СЕТ СН'!$F$12</f>
        <v>188.27400258</v>
      </c>
      <c r="H191" s="36">
        <f>SUMIFS(СВЦЭМ!$F$39:$F$782,СВЦЭМ!$A$39:$A$782,$A191,СВЦЭМ!$B$39:$B$782,H$190)+'СЕТ СН'!$F$12</f>
        <v>188.8456137</v>
      </c>
      <c r="I191" s="36">
        <f>SUMIFS(СВЦЭМ!$F$39:$F$782,СВЦЭМ!$A$39:$A$782,$A191,СВЦЭМ!$B$39:$B$782,I$190)+'СЕТ СН'!$F$12</f>
        <v>177.64119074000001</v>
      </c>
      <c r="J191" s="36">
        <f>SUMIFS(СВЦЭМ!$F$39:$F$782,СВЦЭМ!$A$39:$A$782,$A191,СВЦЭМ!$B$39:$B$782,J$190)+'СЕТ СН'!$F$12</f>
        <v>164.54586054999999</v>
      </c>
      <c r="K191" s="36">
        <f>SUMIFS(СВЦЭМ!$F$39:$F$782,СВЦЭМ!$A$39:$A$782,$A191,СВЦЭМ!$B$39:$B$782,K$190)+'СЕТ СН'!$F$12</f>
        <v>156.87179019000001</v>
      </c>
      <c r="L191" s="36">
        <f>SUMIFS(СВЦЭМ!$F$39:$F$782,СВЦЭМ!$A$39:$A$782,$A191,СВЦЭМ!$B$39:$B$782,L$190)+'СЕТ СН'!$F$12</f>
        <v>151.97458169999999</v>
      </c>
      <c r="M191" s="36">
        <f>SUMIFS(СВЦЭМ!$F$39:$F$782,СВЦЭМ!$A$39:$A$782,$A191,СВЦЭМ!$B$39:$B$782,M$190)+'СЕТ СН'!$F$12</f>
        <v>149.24034442000001</v>
      </c>
      <c r="N191" s="36">
        <f>SUMIFS(СВЦЭМ!$F$39:$F$782,СВЦЭМ!$A$39:$A$782,$A191,СВЦЭМ!$B$39:$B$782,N$190)+'СЕТ СН'!$F$12</f>
        <v>148.04912408999999</v>
      </c>
      <c r="O191" s="36">
        <f>SUMIFS(СВЦЭМ!$F$39:$F$782,СВЦЭМ!$A$39:$A$782,$A191,СВЦЭМ!$B$39:$B$782,O$190)+'СЕТ СН'!$F$12</f>
        <v>149.29869024000001</v>
      </c>
      <c r="P191" s="36">
        <f>SUMIFS(СВЦЭМ!$F$39:$F$782,СВЦЭМ!$A$39:$A$782,$A191,СВЦЭМ!$B$39:$B$782,P$190)+'СЕТ СН'!$F$12</f>
        <v>150.28547845</v>
      </c>
      <c r="Q191" s="36">
        <f>SUMIFS(СВЦЭМ!$F$39:$F$782,СВЦЭМ!$A$39:$A$782,$A191,СВЦЭМ!$B$39:$B$782,Q$190)+'СЕТ СН'!$F$12</f>
        <v>150.08102793</v>
      </c>
      <c r="R191" s="36">
        <f>SUMIFS(СВЦЭМ!$F$39:$F$782,СВЦЭМ!$A$39:$A$782,$A191,СВЦЭМ!$B$39:$B$782,R$190)+'СЕТ СН'!$F$12</f>
        <v>148.71962384</v>
      </c>
      <c r="S191" s="36">
        <f>SUMIFS(СВЦЭМ!$F$39:$F$782,СВЦЭМ!$A$39:$A$782,$A191,СВЦЭМ!$B$39:$B$782,S$190)+'СЕТ СН'!$F$12</f>
        <v>148.97240650000001</v>
      </c>
      <c r="T191" s="36">
        <f>SUMIFS(СВЦЭМ!$F$39:$F$782,СВЦЭМ!$A$39:$A$782,$A191,СВЦЭМ!$B$39:$B$782,T$190)+'СЕТ СН'!$F$12</f>
        <v>149.93545262000001</v>
      </c>
      <c r="U191" s="36">
        <f>SUMIFS(СВЦЭМ!$F$39:$F$782,СВЦЭМ!$A$39:$A$782,$A191,СВЦЭМ!$B$39:$B$782,U$190)+'СЕТ СН'!$F$12</f>
        <v>151.62883124000001</v>
      </c>
      <c r="V191" s="36">
        <f>SUMIFS(СВЦЭМ!$F$39:$F$782,СВЦЭМ!$A$39:$A$782,$A191,СВЦЭМ!$B$39:$B$782,V$190)+'СЕТ СН'!$F$12</f>
        <v>152.67879712999999</v>
      </c>
      <c r="W191" s="36">
        <f>SUMIFS(СВЦЭМ!$F$39:$F$782,СВЦЭМ!$A$39:$A$782,$A191,СВЦЭМ!$B$39:$B$782,W$190)+'СЕТ СН'!$F$12</f>
        <v>150.12860727</v>
      </c>
      <c r="X191" s="36">
        <f>SUMIFS(СВЦЭМ!$F$39:$F$782,СВЦЭМ!$A$39:$A$782,$A191,СВЦЭМ!$B$39:$B$782,X$190)+'СЕТ СН'!$F$12</f>
        <v>155.11054096999999</v>
      </c>
      <c r="Y191" s="36">
        <f>SUMIFS(СВЦЭМ!$F$39:$F$782,СВЦЭМ!$A$39:$A$782,$A191,СВЦЭМ!$B$39:$B$782,Y$190)+'СЕТ СН'!$F$12</f>
        <v>162.76406438999999</v>
      </c>
      <c r="AA191" s="45"/>
    </row>
    <row r="192" spans="1:27" ht="15.75" x14ac:dyDescent="0.2">
      <c r="A192" s="35">
        <f>A191+1</f>
        <v>45109</v>
      </c>
      <c r="B192" s="36">
        <f>SUMIFS(СВЦЭМ!$F$39:$F$782,СВЦЭМ!$A$39:$A$782,$A192,СВЦЭМ!$B$39:$B$782,B$190)+'СЕТ СН'!$F$12</f>
        <v>151.42683260999999</v>
      </c>
      <c r="C192" s="36">
        <f>SUMIFS(СВЦЭМ!$F$39:$F$782,СВЦЭМ!$A$39:$A$782,$A192,СВЦЭМ!$B$39:$B$782,C$190)+'СЕТ СН'!$F$12</f>
        <v>158.65752207</v>
      </c>
      <c r="D192" s="36">
        <f>SUMIFS(СВЦЭМ!$F$39:$F$782,СВЦЭМ!$A$39:$A$782,$A192,СВЦЭМ!$B$39:$B$782,D$190)+'СЕТ СН'!$F$12</f>
        <v>164.6856531</v>
      </c>
      <c r="E192" s="36">
        <f>SUMIFS(СВЦЭМ!$F$39:$F$782,СВЦЭМ!$A$39:$A$782,$A192,СВЦЭМ!$B$39:$B$782,E$190)+'СЕТ СН'!$F$12</f>
        <v>168.27189935999999</v>
      </c>
      <c r="F192" s="36">
        <f>SUMIFS(СВЦЭМ!$F$39:$F$782,СВЦЭМ!$A$39:$A$782,$A192,СВЦЭМ!$B$39:$B$782,F$190)+'СЕТ СН'!$F$12</f>
        <v>167.37101415000001</v>
      </c>
      <c r="G192" s="36">
        <f>SUMIFS(СВЦЭМ!$F$39:$F$782,СВЦЭМ!$A$39:$A$782,$A192,СВЦЭМ!$B$39:$B$782,G$190)+'СЕТ СН'!$F$12</f>
        <v>164.44406581000001</v>
      </c>
      <c r="H192" s="36">
        <f>SUMIFS(СВЦЭМ!$F$39:$F$782,СВЦЭМ!$A$39:$A$782,$A192,СВЦЭМ!$B$39:$B$782,H$190)+'СЕТ СН'!$F$12</f>
        <v>167.68902263999999</v>
      </c>
      <c r="I192" s="36">
        <f>SUMIFS(СВЦЭМ!$F$39:$F$782,СВЦЭМ!$A$39:$A$782,$A192,СВЦЭМ!$B$39:$B$782,I$190)+'СЕТ СН'!$F$12</f>
        <v>166.49782715000001</v>
      </c>
      <c r="J192" s="36">
        <f>SUMIFS(СВЦЭМ!$F$39:$F$782,СВЦЭМ!$A$39:$A$782,$A192,СВЦЭМ!$B$39:$B$782,J$190)+'СЕТ СН'!$F$12</f>
        <v>155.75730432</v>
      </c>
      <c r="K192" s="36">
        <f>SUMIFS(СВЦЭМ!$F$39:$F$782,СВЦЭМ!$A$39:$A$782,$A192,СВЦЭМ!$B$39:$B$782,K$190)+'СЕТ СН'!$F$12</f>
        <v>149.25409131000001</v>
      </c>
      <c r="L192" s="36">
        <f>SUMIFS(СВЦЭМ!$F$39:$F$782,СВЦЭМ!$A$39:$A$782,$A192,СВЦЭМ!$B$39:$B$782,L$190)+'СЕТ СН'!$F$12</f>
        <v>143.16335816</v>
      </c>
      <c r="M192" s="36">
        <f>SUMIFS(СВЦЭМ!$F$39:$F$782,СВЦЭМ!$A$39:$A$782,$A192,СВЦЭМ!$B$39:$B$782,M$190)+'СЕТ СН'!$F$12</f>
        <v>140.15538024</v>
      </c>
      <c r="N192" s="36">
        <f>SUMIFS(СВЦЭМ!$F$39:$F$782,СВЦЭМ!$A$39:$A$782,$A192,СВЦЭМ!$B$39:$B$782,N$190)+'СЕТ СН'!$F$12</f>
        <v>138.47764921000001</v>
      </c>
      <c r="O192" s="36">
        <f>SUMIFS(СВЦЭМ!$F$39:$F$782,СВЦЭМ!$A$39:$A$782,$A192,СВЦЭМ!$B$39:$B$782,O$190)+'СЕТ СН'!$F$12</f>
        <v>138.70013098000001</v>
      </c>
      <c r="P192" s="36">
        <f>SUMIFS(СВЦЭМ!$F$39:$F$782,СВЦЭМ!$A$39:$A$782,$A192,СВЦЭМ!$B$39:$B$782,P$190)+'СЕТ СН'!$F$12</f>
        <v>140.49353008</v>
      </c>
      <c r="Q192" s="36">
        <f>SUMIFS(СВЦЭМ!$F$39:$F$782,СВЦЭМ!$A$39:$A$782,$A192,СВЦЭМ!$B$39:$B$782,Q$190)+'СЕТ СН'!$F$12</f>
        <v>140.24553853</v>
      </c>
      <c r="R192" s="36">
        <f>SUMIFS(СВЦЭМ!$F$39:$F$782,СВЦЭМ!$A$39:$A$782,$A192,СВЦЭМ!$B$39:$B$782,R$190)+'СЕТ СН'!$F$12</f>
        <v>140.12145519000001</v>
      </c>
      <c r="S192" s="36">
        <f>SUMIFS(СВЦЭМ!$F$39:$F$782,СВЦЭМ!$A$39:$A$782,$A192,СВЦЭМ!$B$39:$B$782,S$190)+'СЕТ СН'!$F$12</f>
        <v>140.66438081999999</v>
      </c>
      <c r="T192" s="36">
        <f>SUMIFS(СВЦЭМ!$F$39:$F$782,СВЦЭМ!$A$39:$A$782,$A192,СВЦЭМ!$B$39:$B$782,T$190)+'СЕТ СН'!$F$12</f>
        <v>139.60590123</v>
      </c>
      <c r="U192" s="36">
        <f>SUMIFS(СВЦЭМ!$F$39:$F$782,СВЦЭМ!$A$39:$A$782,$A192,СВЦЭМ!$B$39:$B$782,U$190)+'СЕТ СН'!$F$12</f>
        <v>140.38750494999999</v>
      </c>
      <c r="V192" s="36">
        <f>SUMIFS(СВЦЭМ!$F$39:$F$782,СВЦЭМ!$A$39:$A$782,$A192,СВЦЭМ!$B$39:$B$782,V$190)+'СЕТ СН'!$F$12</f>
        <v>140.78565742000001</v>
      </c>
      <c r="W192" s="36">
        <f>SUMIFS(СВЦЭМ!$F$39:$F$782,СВЦЭМ!$A$39:$A$782,$A192,СВЦЭМ!$B$39:$B$782,W$190)+'СЕТ СН'!$F$12</f>
        <v>138.76488004000001</v>
      </c>
      <c r="X192" s="36">
        <f>SUMIFS(СВЦЭМ!$F$39:$F$782,СВЦЭМ!$A$39:$A$782,$A192,СВЦЭМ!$B$39:$B$782,X$190)+'СЕТ СН'!$F$12</f>
        <v>142.19138089</v>
      </c>
      <c r="Y192" s="36">
        <f>SUMIFS(СВЦЭМ!$F$39:$F$782,СВЦЭМ!$A$39:$A$782,$A192,СВЦЭМ!$B$39:$B$782,Y$190)+'СЕТ СН'!$F$12</f>
        <v>151.95390788</v>
      </c>
    </row>
    <row r="193" spans="1:25" ht="15.75" x14ac:dyDescent="0.2">
      <c r="A193" s="35">
        <f t="shared" ref="A193:A221" si="5">A192+1</f>
        <v>45110</v>
      </c>
      <c r="B193" s="36">
        <f>SUMIFS(СВЦЭМ!$F$39:$F$782,СВЦЭМ!$A$39:$A$782,$A193,СВЦЭМ!$B$39:$B$782,B$190)+'СЕТ СН'!$F$12</f>
        <v>164.86318790999999</v>
      </c>
      <c r="C193" s="36">
        <f>SUMIFS(СВЦЭМ!$F$39:$F$782,СВЦЭМ!$A$39:$A$782,$A193,СВЦЭМ!$B$39:$B$782,C$190)+'СЕТ СН'!$F$12</f>
        <v>172.12629386</v>
      </c>
      <c r="D193" s="36">
        <f>SUMIFS(СВЦЭМ!$F$39:$F$782,СВЦЭМ!$A$39:$A$782,$A193,СВЦЭМ!$B$39:$B$782,D$190)+'СЕТ СН'!$F$12</f>
        <v>175.96117584000001</v>
      </c>
      <c r="E193" s="36">
        <f>SUMIFS(СВЦЭМ!$F$39:$F$782,СВЦЭМ!$A$39:$A$782,$A193,СВЦЭМ!$B$39:$B$782,E$190)+'СЕТ СН'!$F$12</f>
        <v>178.79194276000001</v>
      </c>
      <c r="F193" s="36">
        <f>SUMIFS(СВЦЭМ!$F$39:$F$782,СВЦЭМ!$A$39:$A$782,$A193,СВЦЭМ!$B$39:$B$782,F$190)+'СЕТ СН'!$F$12</f>
        <v>179.21776709</v>
      </c>
      <c r="G193" s="36">
        <f>SUMIFS(СВЦЭМ!$F$39:$F$782,СВЦЭМ!$A$39:$A$782,$A193,СВЦЭМ!$B$39:$B$782,G$190)+'СЕТ СН'!$F$12</f>
        <v>177.75792967000001</v>
      </c>
      <c r="H193" s="36">
        <f>SUMIFS(СВЦЭМ!$F$39:$F$782,СВЦЭМ!$A$39:$A$782,$A193,СВЦЭМ!$B$39:$B$782,H$190)+'СЕТ СН'!$F$12</f>
        <v>168.99187119999999</v>
      </c>
      <c r="I193" s="36">
        <f>SUMIFS(СВЦЭМ!$F$39:$F$782,СВЦЭМ!$A$39:$A$782,$A193,СВЦЭМ!$B$39:$B$782,I$190)+'СЕТ СН'!$F$12</f>
        <v>157.10548464999999</v>
      </c>
      <c r="J193" s="36">
        <f>SUMIFS(СВЦЭМ!$F$39:$F$782,СВЦЭМ!$A$39:$A$782,$A193,СВЦЭМ!$B$39:$B$782,J$190)+'СЕТ СН'!$F$12</f>
        <v>147.56211206</v>
      </c>
      <c r="K193" s="36">
        <f>SUMIFS(СВЦЭМ!$F$39:$F$782,СВЦЭМ!$A$39:$A$782,$A193,СВЦЭМ!$B$39:$B$782,K$190)+'СЕТ СН'!$F$12</f>
        <v>139.85454659999999</v>
      </c>
      <c r="L193" s="36">
        <f>SUMIFS(СВЦЭМ!$F$39:$F$782,СВЦЭМ!$A$39:$A$782,$A193,СВЦЭМ!$B$39:$B$782,L$190)+'СЕТ СН'!$F$12</f>
        <v>142.50070382000001</v>
      </c>
      <c r="M193" s="36">
        <f>SUMIFS(СВЦЭМ!$F$39:$F$782,СВЦЭМ!$A$39:$A$782,$A193,СВЦЭМ!$B$39:$B$782,M$190)+'СЕТ СН'!$F$12</f>
        <v>140.70619098</v>
      </c>
      <c r="N193" s="36">
        <f>SUMIFS(СВЦЭМ!$F$39:$F$782,СВЦЭМ!$A$39:$A$782,$A193,СВЦЭМ!$B$39:$B$782,N$190)+'СЕТ СН'!$F$12</f>
        <v>141.10570132000001</v>
      </c>
      <c r="O193" s="36">
        <f>SUMIFS(СВЦЭМ!$F$39:$F$782,СВЦЭМ!$A$39:$A$782,$A193,СВЦЭМ!$B$39:$B$782,O$190)+'СЕТ СН'!$F$12</f>
        <v>140.066812</v>
      </c>
      <c r="P193" s="36">
        <f>SUMIFS(СВЦЭМ!$F$39:$F$782,СВЦЭМ!$A$39:$A$782,$A193,СВЦЭМ!$B$39:$B$782,P$190)+'СЕТ СН'!$F$12</f>
        <v>140.75819326000001</v>
      </c>
      <c r="Q193" s="36">
        <f>SUMIFS(СВЦЭМ!$F$39:$F$782,СВЦЭМ!$A$39:$A$782,$A193,СВЦЭМ!$B$39:$B$782,Q$190)+'СЕТ СН'!$F$12</f>
        <v>142.65917863999999</v>
      </c>
      <c r="R193" s="36">
        <f>SUMIFS(СВЦЭМ!$F$39:$F$782,СВЦЭМ!$A$39:$A$782,$A193,СВЦЭМ!$B$39:$B$782,R$190)+'СЕТ СН'!$F$12</f>
        <v>143.66803526000001</v>
      </c>
      <c r="S193" s="36">
        <f>SUMIFS(СВЦЭМ!$F$39:$F$782,СВЦЭМ!$A$39:$A$782,$A193,СВЦЭМ!$B$39:$B$782,S$190)+'СЕТ СН'!$F$12</f>
        <v>144.03928518000001</v>
      </c>
      <c r="T193" s="36">
        <f>SUMIFS(СВЦЭМ!$F$39:$F$782,СВЦЭМ!$A$39:$A$782,$A193,СВЦЭМ!$B$39:$B$782,T$190)+'СЕТ СН'!$F$12</f>
        <v>145.73061478</v>
      </c>
      <c r="U193" s="36">
        <f>SUMIFS(СВЦЭМ!$F$39:$F$782,СВЦЭМ!$A$39:$A$782,$A193,СВЦЭМ!$B$39:$B$782,U$190)+'СЕТ СН'!$F$12</f>
        <v>147.14723465</v>
      </c>
      <c r="V193" s="36">
        <f>SUMIFS(СВЦЭМ!$F$39:$F$782,СВЦЭМ!$A$39:$A$782,$A193,СВЦЭМ!$B$39:$B$782,V$190)+'СЕТ СН'!$F$12</f>
        <v>146.68418933000001</v>
      </c>
      <c r="W193" s="36">
        <f>SUMIFS(СВЦЭМ!$F$39:$F$782,СВЦЭМ!$A$39:$A$782,$A193,СВЦЭМ!$B$39:$B$782,W$190)+'СЕТ СН'!$F$12</f>
        <v>146.65531354000001</v>
      </c>
      <c r="X193" s="36">
        <f>SUMIFS(СВЦЭМ!$F$39:$F$782,СВЦЭМ!$A$39:$A$782,$A193,СВЦЭМ!$B$39:$B$782,X$190)+'СЕТ СН'!$F$12</f>
        <v>149.80452457000001</v>
      </c>
      <c r="Y193" s="36">
        <f>SUMIFS(СВЦЭМ!$F$39:$F$782,СВЦЭМ!$A$39:$A$782,$A193,СВЦЭМ!$B$39:$B$782,Y$190)+'СЕТ СН'!$F$12</f>
        <v>158.28706306000001</v>
      </c>
    </row>
    <row r="194" spans="1:25" ht="15.75" x14ac:dyDescent="0.2">
      <c r="A194" s="35">
        <f t="shared" si="5"/>
        <v>45111</v>
      </c>
      <c r="B194" s="36">
        <f>SUMIFS(СВЦЭМ!$F$39:$F$782,СВЦЭМ!$A$39:$A$782,$A194,СВЦЭМ!$B$39:$B$782,B$190)+'СЕТ СН'!$F$12</f>
        <v>174.81435195</v>
      </c>
      <c r="C194" s="36">
        <f>SUMIFS(СВЦЭМ!$F$39:$F$782,СВЦЭМ!$A$39:$A$782,$A194,СВЦЭМ!$B$39:$B$782,C$190)+'СЕТ СН'!$F$12</f>
        <v>181.98226994000001</v>
      </c>
      <c r="D194" s="36">
        <f>SUMIFS(СВЦЭМ!$F$39:$F$782,СВЦЭМ!$A$39:$A$782,$A194,СВЦЭМ!$B$39:$B$782,D$190)+'СЕТ СН'!$F$12</f>
        <v>183.23784857999999</v>
      </c>
      <c r="E194" s="36">
        <f>SUMIFS(СВЦЭМ!$F$39:$F$782,СВЦЭМ!$A$39:$A$782,$A194,СВЦЭМ!$B$39:$B$782,E$190)+'СЕТ СН'!$F$12</f>
        <v>184.91916304</v>
      </c>
      <c r="F194" s="36">
        <f>SUMIFS(СВЦЭМ!$F$39:$F$782,СВЦЭМ!$A$39:$A$782,$A194,СВЦЭМ!$B$39:$B$782,F$190)+'СЕТ СН'!$F$12</f>
        <v>183.96574719</v>
      </c>
      <c r="G194" s="36">
        <f>SUMIFS(СВЦЭМ!$F$39:$F$782,СВЦЭМ!$A$39:$A$782,$A194,СВЦЭМ!$B$39:$B$782,G$190)+'СЕТ СН'!$F$12</f>
        <v>178.22976854999999</v>
      </c>
      <c r="H194" s="36">
        <f>SUMIFS(СВЦЭМ!$F$39:$F$782,СВЦЭМ!$A$39:$A$782,$A194,СВЦЭМ!$B$39:$B$782,H$190)+'СЕТ СН'!$F$12</f>
        <v>174.85158233999999</v>
      </c>
      <c r="I194" s="36">
        <f>SUMIFS(СВЦЭМ!$F$39:$F$782,СВЦЭМ!$A$39:$A$782,$A194,СВЦЭМ!$B$39:$B$782,I$190)+'СЕТ СН'!$F$12</f>
        <v>164.01981287999999</v>
      </c>
      <c r="J194" s="36">
        <f>SUMIFS(СВЦЭМ!$F$39:$F$782,СВЦЭМ!$A$39:$A$782,$A194,СВЦЭМ!$B$39:$B$782,J$190)+'СЕТ СН'!$F$12</f>
        <v>154.52951722</v>
      </c>
      <c r="K194" s="36">
        <f>SUMIFS(СВЦЭМ!$F$39:$F$782,СВЦЭМ!$A$39:$A$782,$A194,СВЦЭМ!$B$39:$B$782,K$190)+'СЕТ СН'!$F$12</f>
        <v>152.67872767</v>
      </c>
      <c r="L194" s="36">
        <f>SUMIFS(СВЦЭМ!$F$39:$F$782,СВЦЭМ!$A$39:$A$782,$A194,СВЦЭМ!$B$39:$B$782,L$190)+'СЕТ СН'!$F$12</f>
        <v>150.53121505999999</v>
      </c>
      <c r="M194" s="36">
        <f>SUMIFS(СВЦЭМ!$F$39:$F$782,СВЦЭМ!$A$39:$A$782,$A194,СВЦЭМ!$B$39:$B$782,M$190)+'СЕТ СН'!$F$12</f>
        <v>149.65773254999999</v>
      </c>
      <c r="N194" s="36">
        <f>SUMIFS(СВЦЭМ!$F$39:$F$782,СВЦЭМ!$A$39:$A$782,$A194,СВЦЭМ!$B$39:$B$782,N$190)+'СЕТ СН'!$F$12</f>
        <v>151.25740228000001</v>
      </c>
      <c r="O194" s="36">
        <f>SUMIFS(СВЦЭМ!$F$39:$F$782,СВЦЭМ!$A$39:$A$782,$A194,СВЦЭМ!$B$39:$B$782,O$190)+'СЕТ СН'!$F$12</f>
        <v>151.30597448</v>
      </c>
      <c r="P194" s="36">
        <f>SUMIFS(СВЦЭМ!$F$39:$F$782,СВЦЭМ!$A$39:$A$782,$A194,СВЦЭМ!$B$39:$B$782,P$190)+'СЕТ СН'!$F$12</f>
        <v>151.33285569</v>
      </c>
      <c r="Q194" s="36">
        <f>SUMIFS(СВЦЭМ!$F$39:$F$782,СВЦЭМ!$A$39:$A$782,$A194,СВЦЭМ!$B$39:$B$782,Q$190)+'СЕТ СН'!$F$12</f>
        <v>151.21977099</v>
      </c>
      <c r="R194" s="36">
        <f>SUMIFS(СВЦЭМ!$F$39:$F$782,СВЦЭМ!$A$39:$A$782,$A194,СВЦЭМ!$B$39:$B$782,R$190)+'СЕТ СН'!$F$12</f>
        <v>151.72504057</v>
      </c>
      <c r="S194" s="36">
        <f>SUMIFS(СВЦЭМ!$F$39:$F$782,СВЦЭМ!$A$39:$A$782,$A194,СВЦЭМ!$B$39:$B$782,S$190)+'СЕТ СН'!$F$12</f>
        <v>152.33808547999999</v>
      </c>
      <c r="T194" s="36">
        <f>SUMIFS(СВЦЭМ!$F$39:$F$782,СВЦЭМ!$A$39:$A$782,$A194,СВЦЭМ!$B$39:$B$782,T$190)+'СЕТ СН'!$F$12</f>
        <v>151.5899052</v>
      </c>
      <c r="U194" s="36">
        <f>SUMIFS(СВЦЭМ!$F$39:$F$782,СВЦЭМ!$A$39:$A$782,$A194,СВЦЭМ!$B$39:$B$782,U$190)+'СЕТ СН'!$F$12</f>
        <v>151.06608277000001</v>
      </c>
      <c r="V194" s="36">
        <f>SUMIFS(СВЦЭМ!$F$39:$F$782,СВЦЭМ!$A$39:$A$782,$A194,СВЦЭМ!$B$39:$B$782,V$190)+'СЕТ СН'!$F$12</f>
        <v>148.77411257</v>
      </c>
      <c r="W194" s="36">
        <f>SUMIFS(СВЦЭМ!$F$39:$F$782,СВЦЭМ!$A$39:$A$782,$A194,СВЦЭМ!$B$39:$B$782,W$190)+'СЕТ СН'!$F$12</f>
        <v>146.67898646</v>
      </c>
      <c r="X194" s="36">
        <f>SUMIFS(СВЦЭМ!$F$39:$F$782,СВЦЭМ!$A$39:$A$782,$A194,СВЦЭМ!$B$39:$B$782,X$190)+'СЕТ СН'!$F$12</f>
        <v>151.63407183999999</v>
      </c>
      <c r="Y194" s="36">
        <f>SUMIFS(СВЦЭМ!$F$39:$F$782,СВЦЭМ!$A$39:$A$782,$A194,СВЦЭМ!$B$39:$B$782,Y$190)+'СЕТ СН'!$F$12</f>
        <v>156.13221135000001</v>
      </c>
    </row>
    <row r="195" spans="1:25" ht="15.75" x14ac:dyDescent="0.2">
      <c r="A195" s="35">
        <f t="shared" si="5"/>
        <v>45112</v>
      </c>
      <c r="B195" s="36">
        <f>SUMIFS(СВЦЭМ!$F$39:$F$782,СВЦЭМ!$A$39:$A$782,$A195,СВЦЭМ!$B$39:$B$782,B$190)+'СЕТ СН'!$F$12</f>
        <v>152.89658939</v>
      </c>
      <c r="C195" s="36">
        <f>SUMIFS(СВЦЭМ!$F$39:$F$782,СВЦЭМ!$A$39:$A$782,$A195,СВЦЭМ!$B$39:$B$782,C$190)+'СЕТ СН'!$F$12</f>
        <v>159.00127846999999</v>
      </c>
      <c r="D195" s="36">
        <f>SUMIFS(СВЦЭМ!$F$39:$F$782,СВЦЭМ!$A$39:$A$782,$A195,СВЦЭМ!$B$39:$B$782,D$190)+'СЕТ СН'!$F$12</f>
        <v>170.36021740000001</v>
      </c>
      <c r="E195" s="36">
        <f>SUMIFS(СВЦЭМ!$F$39:$F$782,СВЦЭМ!$A$39:$A$782,$A195,СВЦЭМ!$B$39:$B$782,E$190)+'СЕТ СН'!$F$12</f>
        <v>170.66140959000001</v>
      </c>
      <c r="F195" s="36">
        <f>SUMIFS(СВЦЭМ!$F$39:$F$782,СВЦЭМ!$A$39:$A$782,$A195,СВЦЭМ!$B$39:$B$782,F$190)+'СЕТ СН'!$F$12</f>
        <v>170.20609687000001</v>
      </c>
      <c r="G195" s="36">
        <f>SUMIFS(СВЦЭМ!$F$39:$F$782,СВЦЭМ!$A$39:$A$782,$A195,СВЦЭМ!$B$39:$B$782,G$190)+'СЕТ СН'!$F$12</f>
        <v>169.63886757</v>
      </c>
      <c r="H195" s="36">
        <f>SUMIFS(СВЦЭМ!$F$39:$F$782,СВЦЭМ!$A$39:$A$782,$A195,СВЦЭМ!$B$39:$B$782,H$190)+'СЕТ СН'!$F$12</f>
        <v>164.74287465</v>
      </c>
      <c r="I195" s="36">
        <f>SUMIFS(СВЦЭМ!$F$39:$F$782,СВЦЭМ!$A$39:$A$782,$A195,СВЦЭМ!$B$39:$B$782,I$190)+'СЕТ СН'!$F$12</f>
        <v>158.02307175000001</v>
      </c>
      <c r="J195" s="36">
        <f>SUMIFS(СВЦЭМ!$F$39:$F$782,СВЦЭМ!$A$39:$A$782,$A195,СВЦЭМ!$B$39:$B$782,J$190)+'СЕТ СН'!$F$12</f>
        <v>149.67416231999999</v>
      </c>
      <c r="K195" s="36">
        <f>SUMIFS(СВЦЭМ!$F$39:$F$782,СВЦЭМ!$A$39:$A$782,$A195,СВЦЭМ!$B$39:$B$782,K$190)+'СЕТ СН'!$F$12</f>
        <v>142.77991569</v>
      </c>
      <c r="L195" s="36">
        <f>SUMIFS(СВЦЭМ!$F$39:$F$782,СВЦЭМ!$A$39:$A$782,$A195,СВЦЭМ!$B$39:$B$782,L$190)+'СЕТ СН'!$F$12</f>
        <v>138.89216055</v>
      </c>
      <c r="M195" s="36">
        <f>SUMIFS(СВЦЭМ!$F$39:$F$782,СВЦЭМ!$A$39:$A$782,$A195,СВЦЭМ!$B$39:$B$782,M$190)+'СЕТ СН'!$F$12</f>
        <v>135.89646929</v>
      </c>
      <c r="N195" s="36">
        <f>SUMIFS(СВЦЭМ!$F$39:$F$782,СВЦЭМ!$A$39:$A$782,$A195,СВЦЭМ!$B$39:$B$782,N$190)+'СЕТ СН'!$F$12</f>
        <v>137.72910984999999</v>
      </c>
      <c r="O195" s="36">
        <f>SUMIFS(СВЦЭМ!$F$39:$F$782,СВЦЭМ!$A$39:$A$782,$A195,СВЦЭМ!$B$39:$B$782,O$190)+'СЕТ СН'!$F$12</f>
        <v>138.80127596</v>
      </c>
      <c r="P195" s="36">
        <f>SUMIFS(СВЦЭМ!$F$39:$F$782,СВЦЭМ!$A$39:$A$782,$A195,СВЦЭМ!$B$39:$B$782,P$190)+'СЕТ СН'!$F$12</f>
        <v>139.04746179</v>
      </c>
      <c r="Q195" s="36">
        <f>SUMIFS(СВЦЭМ!$F$39:$F$782,СВЦЭМ!$A$39:$A$782,$A195,СВЦЭМ!$B$39:$B$782,Q$190)+'СЕТ СН'!$F$12</f>
        <v>138.71001941</v>
      </c>
      <c r="R195" s="36">
        <f>SUMIFS(СВЦЭМ!$F$39:$F$782,СВЦЭМ!$A$39:$A$782,$A195,СВЦЭМ!$B$39:$B$782,R$190)+'СЕТ СН'!$F$12</f>
        <v>139.07706711</v>
      </c>
      <c r="S195" s="36">
        <f>SUMIFS(СВЦЭМ!$F$39:$F$782,СВЦЭМ!$A$39:$A$782,$A195,СВЦЭМ!$B$39:$B$782,S$190)+'СЕТ СН'!$F$12</f>
        <v>136.64657982</v>
      </c>
      <c r="T195" s="36">
        <f>SUMIFS(СВЦЭМ!$F$39:$F$782,СВЦЭМ!$A$39:$A$782,$A195,СВЦЭМ!$B$39:$B$782,T$190)+'СЕТ СН'!$F$12</f>
        <v>135.60379784</v>
      </c>
      <c r="U195" s="36">
        <f>SUMIFS(СВЦЭМ!$F$39:$F$782,СВЦЭМ!$A$39:$A$782,$A195,СВЦЭМ!$B$39:$B$782,U$190)+'СЕТ СН'!$F$12</f>
        <v>136.00362781999999</v>
      </c>
      <c r="V195" s="36">
        <f>SUMIFS(СВЦЭМ!$F$39:$F$782,СВЦЭМ!$A$39:$A$782,$A195,СВЦЭМ!$B$39:$B$782,V$190)+'СЕТ СН'!$F$12</f>
        <v>137.07471552999999</v>
      </c>
      <c r="W195" s="36">
        <f>SUMIFS(СВЦЭМ!$F$39:$F$782,СВЦЭМ!$A$39:$A$782,$A195,СВЦЭМ!$B$39:$B$782,W$190)+'СЕТ СН'!$F$12</f>
        <v>136.74058758000001</v>
      </c>
      <c r="X195" s="36">
        <f>SUMIFS(СВЦЭМ!$F$39:$F$782,СВЦЭМ!$A$39:$A$782,$A195,СВЦЭМ!$B$39:$B$782,X$190)+'СЕТ СН'!$F$12</f>
        <v>141.11757797999999</v>
      </c>
      <c r="Y195" s="36">
        <f>SUMIFS(СВЦЭМ!$F$39:$F$782,СВЦЭМ!$A$39:$A$782,$A195,СВЦЭМ!$B$39:$B$782,Y$190)+'СЕТ СН'!$F$12</f>
        <v>149.91363301999999</v>
      </c>
    </row>
    <row r="196" spans="1:25" ht="15.75" x14ac:dyDescent="0.2">
      <c r="A196" s="35">
        <f t="shared" si="5"/>
        <v>45113</v>
      </c>
      <c r="B196" s="36">
        <f>SUMIFS(СВЦЭМ!$F$39:$F$782,СВЦЭМ!$A$39:$A$782,$A196,СВЦЭМ!$B$39:$B$782,B$190)+'СЕТ СН'!$F$12</f>
        <v>160.01604689000001</v>
      </c>
      <c r="C196" s="36">
        <f>SUMIFS(СВЦЭМ!$F$39:$F$782,СВЦЭМ!$A$39:$A$782,$A196,СВЦЭМ!$B$39:$B$782,C$190)+'СЕТ СН'!$F$12</f>
        <v>165.05830295999999</v>
      </c>
      <c r="D196" s="36">
        <f>SUMIFS(СВЦЭМ!$F$39:$F$782,СВЦЭМ!$A$39:$A$782,$A196,СВЦЭМ!$B$39:$B$782,D$190)+'СЕТ СН'!$F$12</f>
        <v>167.68328536000001</v>
      </c>
      <c r="E196" s="36">
        <f>SUMIFS(СВЦЭМ!$F$39:$F$782,СВЦЭМ!$A$39:$A$782,$A196,СВЦЭМ!$B$39:$B$782,E$190)+'СЕТ СН'!$F$12</f>
        <v>167.96787899</v>
      </c>
      <c r="F196" s="36">
        <f>SUMIFS(СВЦЭМ!$F$39:$F$782,СВЦЭМ!$A$39:$A$782,$A196,СВЦЭМ!$B$39:$B$782,F$190)+'СЕТ СН'!$F$12</f>
        <v>167.15895961999999</v>
      </c>
      <c r="G196" s="36">
        <f>SUMIFS(СВЦЭМ!$F$39:$F$782,СВЦЭМ!$A$39:$A$782,$A196,СВЦЭМ!$B$39:$B$782,G$190)+'СЕТ СН'!$F$12</f>
        <v>165.28925466000001</v>
      </c>
      <c r="H196" s="36">
        <f>SUMIFS(СВЦЭМ!$F$39:$F$782,СВЦЭМ!$A$39:$A$782,$A196,СВЦЭМ!$B$39:$B$782,H$190)+'СЕТ СН'!$F$12</f>
        <v>161.33809656</v>
      </c>
      <c r="I196" s="36">
        <f>SUMIFS(СВЦЭМ!$F$39:$F$782,СВЦЭМ!$A$39:$A$782,$A196,СВЦЭМ!$B$39:$B$782,I$190)+'СЕТ СН'!$F$12</f>
        <v>150.96152932999999</v>
      </c>
      <c r="J196" s="36">
        <f>SUMIFS(СВЦЭМ!$F$39:$F$782,СВЦЭМ!$A$39:$A$782,$A196,СВЦЭМ!$B$39:$B$782,J$190)+'СЕТ СН'!$F$12</f>
        <v>142.42052401000001</v>
      </c>
      <c r="K196" s="36">
        <f>SUMIFS(СВЦЭМ!$F$39:$F$782,СВЦЭМ!$A$39:$A$782,$A196,СВЦЭМ!$B$39:$B$782,K$190)+'СЕТ СН'!$F$12</f>
        <v>138.15636128</v>
      </c>
      <c r="L196" s="36">
        <f>SUMIFS(СВЦЭМ!$F$39:$F$782,СВЦЭМ!$A$39:$A$782,$A196,СВЦЭМ!$B$39:$B$782,L$190)+'СЕТ СН'!$F$12</f>
        <v>137.87914953000001</v>
      </c>
      <c r="M196" s="36">
        <f>SUMIFS(СВЦЭМ!$F$39:$F$782,СВЦЭМ!$A$39:$A$782,$A196,СВЦЭМ!$B$39:$B$782,M$190)+'СЕТ СН'!$F$12</f>
        <v>139.61084389999999</v>
      </c>
      <c r="N196" s="36">
        <f>SUMIFS(СВЦЭМ!$F$39:$F$782,СВЦЭМ!$A$39:$A$782,$A196,СВЦЭМ!$B$39:$B$782,N$190)+'СЕТ СН'!$F$12</f>
        <v>139.91882118000001</v>
      </c>
      <c r="O196" s="36">
        <f>SUMIFS(СВЦЭМ!$F$39:$F$782,СВЦЭМ!$A$39:$A$782,$A196,СВЦЭМ!$B$39:$B$782,O$190)+'СЕТ СН'!$F$12</f>
        <v>140.61685023999999</v>
      </c>
      <c r="P196" s="36">
        <f>SUMIFS(СВЦЭМ!$F$39:$F$782,СВЦЭМ!$A$39:$A$782,$A196,СВЦЭМ!$B$39:$B$782,P$190)+'СЕТ СН'!$F$12</f>
        <v>141.7795327</v>
      </c>
      <c r="Q196" s="36">
        <f>SUMIFS(СВЦЭМ!$F$39:$F$782,СВЦЭМ!$A$39:$A$782,$A196,СВЦЭМ!$B$39:$B$782,Q$190)+'СЕТ СН'!$F$12</f>
        <v>142.26507900999999</v>
      </c>
      <c r="R196" s="36">
        <f>SUMIFS(СВЦЭМ!$F$39:$F$782,СВЦЭМ!$A$39:$A$782,$A196,СВЦЭМ!$B$39:$B$782,R$190)+'СЕТ СН'!$F$12</f>
        <v>140.90805786999999</v>
      </c>
      <c r="S196" s="36">
        <f>SUMIFS(СВЦЭМ!$F$39:$F$782,СВЦЭМ!$A$39:$A$782,$A196,СВЦЭМ!$B$39:$B$782,S$190)+'СЕТ СН'!$F$12</f>
        <v>140.52934071999999</v>
      </c>
      <c r="T196" s="36">
        <f>SUMIFS(СВЦЭМ!$F$39:$F$782,СВЦЭМ!$A$39:$A$782,$A196,СВЦЭМ!$B$39:$B$782,T$190)+'СЕТ СН'!$F$12</f>
        <v>141.10252156999999</v>
      </c>
      <c r="U196" s="36">
        <f>SUMIFS(СВЦЭМ!$F$39:$F$782,СВЦЭМ!$A$39:$A$782,$A196,СВЦЭМ!$B$39:$B$782,U$190)+'СЕТ СН'!$F$12</f>
        <v>139.11473063</v>
      </c>
      <c r="V196" s="36">
        <f>SUMIFS(СВЦЭМ!$F$39:$F$782,СВЦЭМ!$A$39:$A$782,$A196,СВЦЭМ!$B$39:$B$782,V$190)+'СЕТ СН'!$F$12</f>
        <v>139.78950965000001</v>
      </c>
      <c r="W196" s="36">
        <f>SUMIFS(СВЦЭМ!$F$39:$F$782,СВЦЭМ!$A$39:$A$782,$A196,СВЦЭМ!$B$39:$B$782,W$190)+'СЕТ СН'!$F$12</f>
        <v>139.28226031</v>
      </c>
      <c r="X196" s="36">
        <f>SUMIFS(СВЦЭМ!$F$39:$F$782,СВЦЭМ!$A$39:$A$782,$A196,СВЦЭМ!$B$39:$B$782,X$190)+'СЕТ СН'!$F$12</f>
        <v>148.82189857</v>
      </c>
      <c r="Y196" s="36">
        <f>SUMIFS(СВЦЭМ!$F$39:$F$782,СВЦЭМ!$A$39:$A$782,$A196,СВЦЭМ!$B$39:$B$782,Y$190)+'СЕТ СН'!$F$12</f>
        <v>158.13234176</v>
      </c>
    </row>
    <row r="197" spans="1:25" ht="15.75" x14ac:dyDescent="0.2">
      <c r="A197" s="35">
        <f t="shared" si="5"/>
        <v>45114</v>
      </c>
      <c r="B197" s="36">
        <f>SUMIFS(СВЦЭМ!$F$39:$F$782,СВЦЭМ!$A$39:$A$782,$A197,СВЦЭМ!$B$39:$B$782,B$190)+'СЕТ СН'!$F$12</f>
        <v>171.11369586999999</v>
      </c>
      <c r="C197" s="36">
        <f>SUMIFS(СВЦЭМ!$F$39:$F$782,СВЦЭМ!$A$39:$A$782,$A197,СВЦЭМ!$B$39:$B$782,C$190)+'СЕТ СН'!$F$12</f>
        <v>184.03901250000001</v>
      </c>
      <c r="D197" s="36">
        <f>SUMIFS(СВЦЭМ!$F$39:$F$782,СВЦЭМ!$A$39:$A$782,$A197,СВЦЭМ!$B$39:$B$782,D$190)+'СЕТ СН'!$F$12</f>
        <v>198.80934662999999</v>
      </c>
      <c r="E197" s="36">
        <f>SUMIFS(СВЦЭМ!$F$39:$F$782,СВЦЭМ!$A$39:$A$782,$A197,СВЦЭМ!$B$39:$B$782,E$190)+'СЕТ СН'!$F$12</f>
        <v>201.47529467000001</v>
      </c>
      <c r="F197" s="36">
        <f>SUMIFS(СВЦЭМ!$F$39:$F$782,СВЦЭМ!$A$39:$A$782,$A197,СВЦЭМ!$B$39:$B$782,F$190)+'СЕТ СН'!$F$12</f>
        <v>202.7830165</v>
      </c>
      <c r="G197" s="36">
        <f>SUMIFS(СВЦЭМ!$F$39:$F$782,СВЦЭМ!$A$39:$A$782,$A197,СВЦЭМ!$B$39:$B$782,G$190)+'СЕТ СН'!$F$12</f>
        <v>203.55523708999999</v>
      </c>
      <c r="H197" s="36">
        <f>SUMIFS(СВЦЭМ!$F$39:$F$782,СВЦЭМ!$A$39:$A$782,$A197,СВЦЭМ!$B$39:$B$782,H$190)+'СЕТ СН'!$F$12</f>
        <v>199.84016198</v>
      </c>
      <c r="I197" s="36">
        <f>SUMIFS(СВЦЭМ!$F$39:$F$782,СВЦЭМ!$A$39:$A$782,$A197,СВЦЭМ!$B$39:$B$782,I$190)+'СЕТ СН'!$F$12</f>
        <v>185.57486606000001</v>
      </c>
      <c r="J197" s="36">
        <f>SUMIFS(СВЦЭМ!$F$39:$F$782,СВЦЭМ!$A$39:$A$782,$A197,СВЦЭМ!$B$39:$B$782,J$190)+'СЕТ СН'!$F$12</f>
        <v>163.32773116999999</v>
      </c>
      <c r="K197" s="36">
        <f>SUMIFS(СВЦЭМ!$F$39:$F$782,СВЦЭМ!$A$39:$A$782,$A197,СВЦЭМ!$B$39:$B$782,K$190)+'СЕТ СН'!$F$12</f>
        <v>160.79058753000001</v>
      </c>
      <c r="L197" s="36">
        <f>SUMIFS(СВЦЭМ!$F$39:$F$782,СВЦЭМ!$A$39:$A$782,$A197,СВЦЭМ!$B$39:$B$782,L$190)+'СЕТ СН'!$F$12</f>
        <v>158.59203477</v>
      </c>
      <c r="M197" s="36">
        <f>SUMIFS(СВЦЭМ!$F$39:$F$782,СВЦЭМ!$A$39:$A$782,$A197,СВЦЭМ!$B$39:$B$782,M$190)+'СЕТ СН'!$F$12</f>
        <v>149.87300626999999</v>
      </c>
      <c r="N197" s="36">
        <f>SUMIFS(СВЦЭМ!$F$39:$F$782,СВЦЭМ!$A$39:$A$782,$A197,СВЦЭМ!$B$39:$B$782,N$190)+'СЕТ СН'!$F$12</f>
        <v>155.31126058999999</v>
      </c>
      <c r="O197" s="36">
        <f>SUMIFS(СВЦЭМ!$F$39:$F$782,СВЦЭМ!$A$39:$A$782,$A197,СВЦЭМ!$B$39:$B$782,O$190)+'СЕТ СН'!$F$12</f>
        <v>155.05744185</v>
      </c>
      <c r="P197" s="36">
        <f>SUMIFS(СВЦЭМ!$F$39:$F$782,СВЦЭМ!$A$39:$A$782,$A197,СВЦЭМ!$B$39:$B$782,P$190)+'СЕТ СН'!$F$12</f>
        <v>151.85696283999999</v>
      </c>
      <c r="Q197" s="36">
        <f>SUMIFS(СВЦЭМ!$F$39:$F$782,СВЦЭМ!$A$39:$A$782,$A197,СВЦЭМ!$B$39:$B$782,Q$190)+'СЕТ СН'!$F$12</f>
        <v>156.59713983</v>
      </c>
      <c r="R197" s="36">
        <f>SUMIFS(СВЦЭМ!$F$39:$F$782,СВЦЭМ!$A$39:$A$782,$A197,СВЦЭМ!$B$39:$B$782,R$190)+'СЕТ СН'!$F$12</f>
        <v>157.57448038000001</v>
      </c>
      <c r="S197" s="36">
        <f>SUMIFS(СВЦЭМ!$F$39:$F$782,СВЦЭМ!$A$39:$A$782,$A197,СВЦЭМ!$B$39:$B$782,S$190)+'СЕТ СН'!$F$12</f>
        <v>157.61763911</v>
      </c>
      <c r="T197" s="36">
        <f>SUMIFS(СВЦЭМ!$F$39:$F$782,СВЦЭМ!$A$39:$A$782,$A197,СВЦЭМ!$B$39:$B$782,T$190)+'СЕТ СН'!$F$12</f>
        <v>157.75152542000001</v>
      </c>
      <c r="U197" s="36">
        <f>SUMIFS(СВЦЭМ!$F$39:$F$782,СВЦЭМ!$A$39:$A$782,$A197,СВЦЭМ!$B$39:$B$782,U$190)+'СЕТ СН'!$F$12</f>
        <v>159.68917629000001</v>
      </c>
      <c r="V197" s="36">
        <f>SUMIFS(СВЦЭМ!$F$39:$F$782,СВЦЭМ!$A$39:$A$782,$A197,СВЦЭМ!$B$39:$B$782,V$190)+'СЕТ СН'!$F$12</f>
        <v>162.1069694</v>
      </c>
      <c r="W197" s="36">
        <f>SUMIFS(СВЦЭМ!$F$39:$F$782,СВЦЭМ!$A$39:$A$782,$A197,СВЦЭМ!$B$39:$B$782,W$190)+'СЕТ СН'!$F$12</f>
        <v>162.47375672000001</v>
      </c>
      <c r="X197" s="36">
        <f>SUMIFS(СВЦЭМ!$F$39:$F$782,СВЦЭМ!$A$39:$A$782,$A197,СВЦЭМ!$B$39:$B$782,X$190)+'СЕТ СН'!$F$12</f>
        <v>164.84464962999999</v>
      </c>
      <c r="Y197" s="36">
        <f>SUMIFS(СВЦЭМ!$F$39:$F$782,СВЦЭМ!$A$39:$A$782,$A197,СВЦЭМ!$B$39:$B$782,Y$190)+'СЕТ СН'!$F$12</f>
        <v>185.19263293</v>
      </c>
    </row>
    <row r="198" spans="1:25" ht="15.75" x14ac:dyDescent="0.2">
      <c r="A198" s="35">
        <f t="shared" si="5"/>
        <v>45115</v>
      </c>
      <c r="B198" s="36">
        <f>SUMIFS(СВЦЭМ!$F$39:$F$782,СВЦЭМ!$A$39:$A$782,$A198,СВЦЭМ!$B$39:$B$782,B$190)+'СЕТ СН'!$F$12</f>
        <v>173.23802497</v>
      </c>
      <c r="C198" s="36">
        <f>SUMIFS(СВЦЭМ!$F$39:$F$782,СВЦЭМ!$A$39:$A$782,$A198,СВЦЭМ!$B$39:$B$782,C$190)+'СЕТ СН'!$F$12</f>
        <v>184.43597643999999</v>
      </c>
      <c r="D198" s="36">
        <f>SUMIFS(СВЦЭМ!$F$39:$F$782,СВЦЭМ!$A$39:$A$782,$A198,СВЦЭМ!$B$39:$B$782,D$190)+'СЕТ СН'!$F$12</f>
        <v>184.50163194999999</v>
      </c>
      <c r="E198" s="36">
        <f>SUMIFS(СВЦЭМ!$F$39:$F$782,СВЦЭМ!$A$39:$A$782,$A198,СВЦЭМ!$B$39:$B$782,E$190)+'СЕТ СН'!$F$12</f>
        <v>181.99576626999999</v>
      </c>
      <c r="F198" s="36">
        <f>SUMIFS(СВЦЭМ!$F$39:$F$782,СВЦЭМ!$A$39:$A$782,$A198,СВЦЭМ!$B$39:$B$782,F$190)+'СЕТ СН'!$F$12</f>
        <v>181.70898423</v>
      </c>
      <c r="G198" s="36">
        <f>SUMIFS(СВЦЭМ!$F$39:$F$782,СВЦЭМ!$A$39:$A$782,$A198,СВЦЭМ!$B$39:$B$782,G$190)+'СЕТ СН'!$F$12</f>
        <v>182.22651888999999</v>
      </c>
      <c r="H198" s="36">
        <f>SUMIFS(СВЦЭМ!$F$39:$F$782,СВЦЭМ!$A$39:$A$782,$A198,СВЦЭМ!$B$39:$B$782,H$190)+'СЕТ СН'!$F$12</f>
        <v>177.83210023999999</v>
      </c>
      <c r="I198" s="36">
        <f>SUMIFS(СВЦЭМ!$F$39:$F$782,СВЦЭМ!$A$39:$A$782,$A198,СВЦЭМ!$B$39:$B$782,I$190)+'СЕТ СН'!$F$12</f>
        <v>158.92477413</v>
      </c>
      <c r="J198" s="36">
        <f>SUMIFS(СВЦЭМ!$F$39:$F$782,СВЦЭМ!$A$39:$A$782,$A198,СВЦЭМ!$B$39:$B$782,J$190)+'СЕТ СН'!$F$12</f>
        <v>152.79957701999999</v>
      </c>
      <c r="K198" s="36">
        <f>SUMIFS(СВЦЭМ!$F$39:$F$782,СВЦЭМ!$A$39:$A$782,$A198,СВЦЭМ!$B$39:$B$782,K$190)+'СЕТ СН'!$F$12</f>
        <v>151.66257250999999</v>
      </c>
      <c r="L198" s="36">
        <f>SUMIFS(СВЦЭМ!$F$39:$F$782,СВЦЭМ!$A$39:$A$782,$A198,СВЦЭМ!$B$39:$B$782,L$190)+'СЕТ СН'!$F$12</f>
        <v>150.27331892000001</v>
      </c>
      <c r="M198" s="36">
        <f>SUMIFS(СВЦЭМ!$F$39:$F$782,СВЦЭМ!$A$39:$A$782,$A198,СВЦЭМ!$B$39:$B$782,M$190)+'СЕТ СН'!$F$12</f>
        <v>151.05005</v>
      </c>
      <c r="N198" s="36">
        <f>SUMIFS(СВЦЭМ!$F$39:$F$782,СВЦЭМ!$A$39:$A$782,$A198,СВЦЭМ!$B$39:$B$782,N$190)+'СЕТ СН'!$F$12</f>
        <v>151.00107756</v>
      </c>
      <c r="O198" s="36">
        <f>SUMIFS(СВЦЭМ!$F$39:$F$782,СВЦЭМ!$A$39:$A$782,$A198,СВЦЭМ!$B$39:$B$782,O$190)+'СЕТ СН'!$F$12</f>
        <v>151.73339121000001</v>
      </c>
      <c r="P198" s="36">
        <f>SUMIFS(СВЦЭМ!$F$39:$F$782,СВЦЭМ!$A$39:$A$782,$A198,СВЦЭМ!$B$39:$B$782,P$190)+'СЕТ СН'!$F$12</f>
        <v>152.67177043000001</v>
      </c>
      <c r="Q198" s="36">
        <f>SUMIFS(СВЦЭМ!$F$39:$F$782,СВЦЭМ!$A$39:$A$782,$A198,СВЦЭМ!$B$39:$B$782,Q$190)+'СЕТ СН'!$F$12</f>
        <v>152.67698138</v>
      </c>
      <c r="R198" s="36">
        <f>SUMIFS(СВЦЭМ!$F$39:$F$782,СВЦЭМ!$A$39:$A$782,$A198,СВЦЭМ!$B$39:$B$782,R$190)+'СЕТ СН'!$F$12</f>
        <v>153.61772087</v>
      </c>
      <c r="S198" s="36">
        <f>SUMIFS(СВЦЭМ!$F$39:$F$782,СВЦЭМ!$A$39:$A$782,$A198,СВЦЭМ!$B$39:$B$782,S$190)+'СЕТ СН'!$F$12</f>
        <v>153.83093443999999</v>
      </c>
      <c r="T198" s="36">
        <f>SUMIFS(СВЦЭМ!$F$39:$F$782,СВЦЭМ!$A$39:$A$782,$A198,СВЦЭМ!$B$39:$B$782,T$190)+'СЕТ СН'!$F$12</f>
        <v>154.1478826</v>
      </c>
      <c r="U198" s="36">
        <f>SUMIFS(СВЦЭМ!$F$39:$F$782,СВЦЭМ!$A$39:$A$782,$A198,СВЦЭМ!$B$39:$B$782,U$190)+'СЕТ СН'!$F$12</f>
        <v>153.16503564999999</v>
      </c>
      <c r="V198" s="36">
        <f>SUMIFS(СВЦЭМ!$F$39:$F$782,СВЦЭМ!$A$39:$A$782,$A198,СВЦЭМ!$B$39:$B$782,V$190)+'СЕТ СН'!$F$12</f>
        <v>154.82379649000001</v>
      </c>
      <c r="W198" s="36">
        <f>SUMIFS(СВЦЭМ!$F$39:$F$782,СВЦЭМ!$A$39:$A$782,$A198,СВЦЭМ!$B$39:$B$782,W$190)+'СЕТ СН'!$F$12</f>
        <v>156.22109280999999</v>
      </c>
      <c r="X198" s="36">
        <f>SUMIFS(СВЦЭМ!$F$39:$F$782,СВЦЭМ!$A$39:$A$782,$A198,СВЦЭМ!$B$39:$B$782,X$190)+'СЕТ СН'!$F$12</f>
        <v>162.42807907</v>
      </c>
      <c r="Y198" s="36">
        <f>SUMIFS(СВЦЭМ!$F$39:$F$782,СВЦЭМ!$A$39:$A$782,$A198,СВЦЭМ!$B$39:$B$782,Y$190)+'СЕТ СН'!$F$12</f>
        <v>169.39984795000001</v>
      </c>
    </row>
    <row r="199" spans="1:25" ht="15.75" x14ac:dyDescent="0.2">
      <c r="A199" s="35">
        <f t="shared" si="5"/>
        <v>45116</v>
      </c>
      <c r="B199" s="36">
        <f>SUMIFS(СВЦЭМ!$F$39:$F$782,СВЦЭМ!$A$39:$A$782,$A199,СВЦЭМ!$B$39:$B$782,B$190)+'СЕТ СН'!$F$12</f>
        <v>164.15680101000001</v>
      </c>
      <c r="C199" s="36">
        <f>SUMIFS(СВЦЭМ!$F$39:$F$782,СВЦЭМ!$A$39:$A$782,$A199,СВЦЭМ!$B$39:$B$782,C$190)+'СЕТ СН'!$F$12</f>
        <v>176.88260423</v>
      </c>
      <c r="D199" s="36">
        <f>SUMIFS(СВЦЭМ!$F$39:$F$782,СВЦЭМ!$A$39:$A$782,$A199,СВЦЭМ!$B$39:$B$782,D$190)+'СЕТ СН'!$F$12</f>
        <v>185.09142606</v>
      </c>
      <c r="E199" s="36">
        <f>SUMIFS(СВЦЭМ!$F$39:$F$782,СВЦЭМ!$A$39:$A$782,$A199,СВЦЭМ!$B$39:$B$782,E$190)+'СЕТ СН'!$F$12</f>
        <v>184.37941875000001</v>
      </c>
      <c r="F199" s="36">
        <f>SUMIFS(СВЦЭМ!$F$39:$F$782,СВЦЭМ!$A$39:$A$782,$A199,СВЦЭМ!$B$39:$B$782,F$190)+'СЕТ СН'!$F$12</f>
        <v>183.79246617000001</v>
      </c>
      <c r="G199" s="36">
        <f>SUMIFS(СВЦЭМ!$F$39:$F$782,СВЦЭМ!$A$39:$A$782,$A199,СВЦЭМ!$B$39:$B$782,G$190)+'СЕТ СН'!$F$12</f>
        <v>184.53458545000001</v>
      </c>
      <c r="H199" s="36">
        <f>SUMIFS(СВЦЭМ!$F$39:$F$782,СВЦЭМ!$A$39:$A$782,$A199,СВЦЭМ!$B$39:$B$782,H$190)+'СЕТ СН'!$F$12</f>
        <v>187.58664847</v>
      </c>
      <c r="I199" s="36">
        <f>SUMIFS(СВЦЭМ!$F$39:$F$782,СВЦЭМ!$A$39:$A$782,$A199,СВЦЭМ!$B$39:$B$782,I$190)+'СЕТ СН'!$F$12</f>
        <v>176.06149948999999</v>
      </c>
      <c r="J199" s="36">
        <f>SUMIFS(СВЦЭМ!$F$39:$F$782,СВЦЭМ!$A$39:$A$782,$A199,СВЦЭМ!$B$39:$B$782,J$190)+'СЕТ СН'!$F$12</f>
        <v>166.42283380000001</v>
      </c>
      <c r="K199" s="36">
        <f>SUMIFS(СВЦЭМ!$F$39:$F$782,СВЦЭМ!$A$39:$A$782,$A199,СВЦЭМ!$B$39:$B$782,K$190)+'СЕТ СН'!$F$12</f>
        <v>154.9309873</v>
      </c>
      <c r="L199" s="36">
        <f>SUMIFS(СВЦЭМ!$F$39:$F$782,СВЦЭМ!$A$39:$A$782,$A199,СВЦЭМ!$B$39:$B$782,L$190)+'СЕТ СН'!$F$12</f>
        <v>156.18406494999999</v>
      </c>
      <c r="M199" s="36">
        <f>SUMIFS(СВЦЭМ!$F$39:$F$782,СВЦЭМ!$A$39:$A$782,$A199,СВЦЭМ!$B$39:$B$782,M$190)+'СЕТ СН'!$F$12</f>
        <v>153.99177700999999</v>
      </c>
      <c r="N199" s="36">
        <f>SUMIFS(СВЦЭМ!$F$39:$F$782,СВЦЭМ!$A$39:$A$782,$A199,СВЦЭМ!$B$39:$B$782,N$190)+'СЕТ СН'!$F$12</f>
        <v>152.6251551</v>
      </c>
      <c r="O199" s="36">
        <f>SUMIFS(СВЦЭМ!$F$39:$F$782,СВЦЭМ!$A$39:$A$782,$A199,СВЦЭМ!$B$39:$B$782,O$190)+'СЕТ СН'!$F$12</f>
        <v>153.15331219000001</v>
      </c>
      <c r="P199" s="36">
        <f>SUMIFS(СВЦЭМ!$F$39:$F$782,СВЦЭМ!$A$39:$A$782,$A199,СВЦЭМ!$B$39:$B$782,P$190)+'СЕТ СН'!$F$12</f>
        <v>154.27749854999999</v>
      </c>
      <c r="Q199" s="36">
        <f>SUMIFS(СВЦЭМ!$F$39:$F$782,СВЦЭМ!$A$39:$A$782,$A199,СВЦЭМ!$B$39:$B$782,Q$190)+'СЕТ СН'!$F$12</f>
        <v>154.46435635</v>
      </c>
      <c r="R199" s="36">
        <f>SUMIFS(СВЦЭМ!$F$39:$F$782,СВЦЭМ!$A$39:$A$782,$A199,СВЦЭМ!$B$39:$B$782,R$190)+'СЕТ СН'!$F$12</f>
        <v>153.90233298000001</v>
      </c>
      <c r="S199" s="36">
        <f>SUMIFS(СВЦЭМ!$F$39:$F$782,СВЦЭМ!$A$39:$A$782,$A199,СВЦЭМ!$B$39:$B$782,S$190)+'СЕТ СН'!$F$12</f>
        <v>153.50371548999999</v>
      </c>
      <c r="T199" s="36">
        <f>SUMIFS(СВЦЭМ!$F$39:$F$782,СВЦЭМ!$A$39:$A$782,$A199,СВЦЭМ!$B$39:$B$782,T$190)+'СЕТ СН'!$F$12</f>
        <v>153.182838</v>
      </c>
      <c r="U199" s="36">
        <f>SUMIFS(СВЦЭМ!$F$39:$F$782,СВЦЭМ!$A$39:$A$782,$A199,СВЦЭМ!$B$39:$B$782,U$190)+'СЕТ СН'!$F$12</f>
        <v>156.21519092</v>
      </c>
      <c r="V199" s="36">
        <f>SUMIFS(СВЦЭМ!$F$39:$F$782,СВЦЭМ!$A$39:$A$782,$A199,СВЦЭМ!$B$39:$B$782,V$190)+'СЕТ СН'!$F$12</f>
        <v>156.89465884000001</v>
      </c>
      <c r="W199" s="36">
        <f>SUMIFS(СВЦЭМ!$F$39:$F$782,СВЦЭМ!$A$39:$A$782,$A199,СВЦЭМ!$B$39:$B$782,W$190)+'СЕТ СН'!$F$12</f>
        <v>153.15388702000001</v>
      </c>
      <c r="X199" s="36">
        <f>SUMIFS(СВЦЭМ!$F$39:$F$782,СВЦЭМ!$A$39:$A$782,$A199,СВЦЭМ!$B$39:$B$782,X$190)+'СЕТ СН'!$F$12</f>
        <v>157.33577529999999</v>
      </c>
      <c r="Y199" s="36">
        <f>SUMIFS(СВЦЭМ!$F$39:$F$782,СВЦЭМ!$A$39:$A$782,$A199,СВЦЭМ!$B$39:$B$782,Y$190)+'СЕТ СН'!$F$12</f>
        <v>167.41971495999999</v>
      </c>
    </row>
    <row r="200" spans="1:25" ht="15.75" x14ac:dyDescent="0.2">
      <c r="A200" s="35">
        <f t="shared" si="5"/>
        <v>45117</v>
      </c>
      <c r="B200" s="36">
        <f>SUMIFS(СВЦЭМ!$F$39:$F$782,СВЦЭМ!$A$39:$A$782,$A200,СВЦЭМ!$B$39:$B$782,B$190)+'СЕТ СН'!$F$12</f>
        <v>165.36471365</v>
      </c>
      <c r="C200" s="36">
        <f>SUMIFS(СВЦЭМ!$F$39:$F$782,СВЦЭМ!$A$39:$A$782,$A200,СВЦЭМ!$B$39:$B$782,C$190)+'СЕТ СН'!$F$12</f>
        <v>174.20850278</v>
      </c>
      <c r="D200" s="36">
        <f>SUMIFS(СВЦЭМ!$F$39:$F$782,СВЦЭМ!$A$39:$A$782,$A200,СВЦЭМ!$B$39:$B$782,D$190)+'СЕТ СН'!$F$12</f>
        <v>187.03346798999999</v>
      </c>
      <c r="E200" s="36">
        <f>SUMIFS(СВЦЭМ!$F$39:$F$782,СВЦЭМ!$A$39:$A$782,$A200,СВЦЭМ!$B$39:$B$782,E$190)+'СЕТ СН'!$F$12</f>
        <v>189.38268959000001</v>
      </c>
      <c r="F200" s="36">
        <f>SUMIFS(СВЦЭМ!$F$39:$F$782,СВЦЭМ!$A$39:$A$782,$A200,СВЦЭМ!$B$39:$B$782,F$190)+'СЕТ СН'!$F$12</f>
        <v>188.27931065000001</v>
      </c>
      <c r="G200" s="36">
        <f>SUMIFS(СВЦЭМ!$F$39:$F$782,СВЦЭМ!$A$39:$A$782,$A200,СВЦЭМ!$B$39:$B$782,G$190)+'СЕТ СН'!$F$12</f>
        <v>188.66589332000001</v>
      </c>
      <c r="H200" s="36">
        <f>SUMIFS(СВЦЭМ!$F$39:$F$782,СВЦЭМ!$A$39:$A$782,$A200,СВЦЭМ!$B$39:$B$782,H$190)+'СЕТ СН'!$F$12</f>
        <v>195.78526231999999</v>
      </c>
      <c r="I200" s="36">
        <f>SUMIFS(СВЦЭМ!$F$39:$F$782,СВЦЭМ!$A$39:$A$782,$A200,СВЦЭМ!$B$39:$B$782,I$190)+'СЕТ СН'!$F$12</f>
        <v>171.45624387000001</v>
      </c>
      <c r="J200" s="36">
        <f>SUMIFS(СВЦЭМ!$F$39:$F$782,СВЦЭМ!$A$39:$A$782,$A200,СВЦЭМ!$B$39:$B$782,J$190)+'СЕТ СН'!$F$12</f>
        <v>161.24944579000001</v>
      </c>
      <c r="K200" s="36">
        <f>SUMIFS(СВЦЭМ!$F$39:$F$782,СВЦЭМ!$A$39:$A$782,$A200,СВЦЭМ!$B$39:$B$782,K$190)+'СЕТ СН'!$F$12</f>
        <v>158.26520725</v>
      </c>
      <c r="L200" s="36">
        <f>SUMIFS(СВЦЭМ!$F$39:$F$782,СВЦЭМ!$A$39:$A$782,$A200,СВЦЭМ!$B$39:$B$782,L$190)+'СЕТ СН'!$F$12</f>
        <v>153.55984384999999</v>
      </c>
      <c r="M200" s="36">
        <f>SUMIFS(СВЦЭМ!$F$39:$F$782,СВЦЭМ!$A$39:$A$782,$A200,СВЦЭМ!$B$39:$B$782,M$190)+'СЕТ СН'!$F$12</f>
        <v>147.03955381</v>
      </c>
      <c r="N200" s="36">
        <f>SUMIFS(СВЦЭМ!$F$39:$F$782,СВЦЭМ!$A$39:$A$782,$A200,СВЦЭМ!$B$39:$B$782,N$190)+'СЕТ СН'!$F$12</f>
        <v>146.98622786000001</v>
      </c>
      <c r="O200" s="36">
        <f>SUMIFS(СВЦЭМ!$F$39:$F$782,СВЦЭМ!$A$39:$A$782,$A200,СВЦЭМ!$B$39:$B$782,O$190)+'СЕТ СН'!$F$12</f>
        <v>149.57902066</v>
      </c>
      <c r="P200" s="36">
        <f>SUMIFS(СВЦЭМ!$F$39:$F$782,СВЦЭМ!$A$39:$A$782,$A200,СВЦЭМ!$B$39:$B$782,P$190)+'СЕТ СН'!$F$12</f>
        <v>150.11146306000001</v>
      </c>
      <c r="Q200" s="36">
        <f>SUMIFS(СВЦЭМ!$F$39:$F$782,СВЦЭМ!$A$39:$A$782,$A200,СВЦЭМ!$B$39:$B$782,Q$190)+'СЕТ СН'!$F$12</f>
        <v>150.54343677</v>
      </c>
      <c r="R200" s="36">
        <f>SUMIFS(СВЦЭМ!$F$39:$F$782,СВЦЭМ!$A$39:$A$782,$A200,СВЦЭМ!$B$39:$B$782,R$190)+'СЕТ СН'!$F$12</f>
        <v>150.43545173000001</v>
      </c>
      <c r="S200" s="36">
        <f>SUMIFS(СВЦЭМ!$F$39:$F$782,СВЦЭМ!$A$39:$A$782,$A200,СВЦЭМ!$B$39:$B$782,S$190)+'СЕТ СН'!$F$12</f>
        <v>150.45397126</v>
      </c>
      <c r="T200" s="36">
        <f>SUMIFS(СВЦЭМ!$F$39:$F$782,СВЦЭМ!$A$39:$A$782,$A200,СВЦЭМ!$B$39:$B$782,T$190)+'СЕТ СН'!$F$12</f>
        <v>151.32571829</v>
      </c>
      <c r="U200" s="36">
        <f>SUMIFS(СВЦЭМ!$F$39:$F$782,СВЦЭМ!$A$39:$A$782,$A200,СВЦЭМ!$B$39:$B$782,U$190)+'СЕТ СН'!$F$12</f>
        <v>151.80440919</v>
      </c>
      <c r="V200" s="36">
        <f>SUMIFS(СВЦЭМ!$F$39:$F$782,СВЦЭМ!$A$39:$A$782,$A200,СВЦЭМ!$B$39:$B$782,V$190)+'СЕТ СН'!$F$12</f>
        <v>150.52478477</v>
      </c>
      <c r="W200" s="36">
        <f>SUMIFS(СВЦЭМ!$F$39:$F$782,СВЦЭМ!$A$39:$A$782,$A200,СВЦЭМ!$B$39:$B$782,W$190)+'СЕТ СН'!$F$12</f>
        <v>148.71192015</v>
      </c>
      <c r="X200" s="36">
        <f>SUMIFS(СВЦЭМ!$F$39:$F$782,СВЦЭМ!$A$39:$A$782,$A200,СВЦЭМ!$B$39:$B$782,X$190)+'СЕТ СН'!$F$12</f>
        <v>153.80582817000001</v>
      </c>
      <c r="Y200" s="36">
        <f>SUMIFS(СВЦЭМ!$F$39:$F$782,СВЦЭМ!$A$39:$A$782,$A200,СВЦЭМ!$B$39:$B$782,Y$190)+'СЕТ СН'!$F$12</f>
        <v>160.96605557999999</v>
      </c>
    </row>
    <row r="201" spans="1:25" ht="15.75" x14ac:dyDescent="0.2">
      <c r="A201" s="35">
        <f t="shared" si="5"/>
        <v>45118</v>
      </c>
      <c r="B201" s="36">
        <f>SUMIFS(СВЦЭМ!$F$39:$F$782,СВЦЭМ!$A$39:$A$782,$A201,СВЦЭМ!$B$39:$B$782,B$190)+'СЕТ СН'!$F$12</f>
        <v>177.46535982</v>
      </c>
      <c r="C201" s="36">
        <f>SUMIFS(СВЦЭМ!$F$39:$F$782,СВЦЭМ!$A$39:$A$782,$A201,СВЦЭМ!$B$39:$B$782,C$190)+'СЕТ СН'!$F$12</f>
        <v>185.13642278</v>
      </c>
      <c r="D201" s="36">
        <f>SUMIFS(СВЦЭМ!$F$39:$F$782,СВЦЭМ!$A$39:$A$782,$A201,СВЦЭМ!$B$39:$B$782,D$190)+'СЕТ СН'!$F$12</f>
        <v>192.81060901999999</v>
      </c>
      <c r="E201" s="36">
        <f>SUMIFS(СВЦЭМ!$F$39:$F$782,СВЦЭМ!$A$39:$A$782,$A201,СВЦЭМ!$B$39:$B$782,E$190)+'СЕТ СН'!$F$12</f>
        <v>190.03468444999999</v>
      </c>
      <c r="F201" s="36">
        <f>SUMIFS(СВЦЭМ!$F$39:$F$782,СВЦЭМ!$A$39:$A$782,$A201,СВЦЭМ!$B$39:$B$782,F$190)+'СЕТ СН'!$F$12</f>
        <v>190.01022875000001</v>
      </c>
      <c r="G201" s="36">
        <f>SUMIFS(СВЦЭМ!$F$39:$F$782,СВЦЭМ!$A$39:$A$782,$A201,СВЦЭМ!$B$39:$B$782,G$190)+'СЕТ СН'!$F$12</f>
        <v>190.59027107</v>
      </c>
      <c r="H201" s="36">
        <f>SUMIFS(СВЦЭМ!$F$39:$F$782,СВЦЭМ!$A$39:$A$782,$A201,СВЦЭМ!$B$39:$B$782,H$190)+'СЕТ СН'!$F$12</f>
        <v>196.27839148000001</v>
      </c>
      <c r="I201" s="36">
        <f>SUMIFS(СВЦЭМ!$F$39:$F$782,СВЦЭМ!$A$39:$A$782,$A201,СВЦЭМ!$B$39:$B$782,I$190)+'СЕТ СН'!$F$12</f>
        <v>175.00282747</v>
      </c>
      <c r="J201" s="36">
        <f>SUMIFS(СВЦЭМ!$F$39:$F$782,СВЦЭМ!$A$39:$A$782,$A201,СВЦЭМ!$B$39:$B$782,J$190)+'СЕТ СН'!$F$12</f>
        <v>162.60931056999999</v>
      </c>
      <c r="K201" s="36">
        <f>SUMIFS(СВЦЭМ!$F$39:$F$782,СВЦЭМ!$A$39:$A$782,$A201,СВЦЭМ!$B$39:$B$782,K$190)+'СЕТ СН'!$F$12</f>
        <v>157.27179984</v>
      </c>
      <c r="L201" s="36">
        <f>SUMIFS(СВЦЭМ!$F$39:$F$782,СВЦЭМ!$A$39:$A$782,$A201,СВЦЭМ!$B$39:$B$782,L$190)+'СЕТ СН'!$F$12</f>
        <v>152.42866126999999</v>
      </c>
      <c r="M201" s="36">
        <f>SUMIFS(СВЦЭМ!$F$39:$F$782,СВЦЭМ!$A$39:$A$782,$A201,СВЦЭМ!$B$39:$B$782,M$190)+'СЕТ СН'!$F$12</f>
        <v>151.43802973999999</v>
      </c>
      <c r="N201" s="36">
        <f>SUMIFS(СВЦЭМ!$F$39:$F$782,СВЦЭМ!$A$39:$A$782,$A201,СВЦЭМ!$B$39:$B$782,N$190)+'СЕТ СН'!$F$12</f>
        <v>151.4291714</v>
      </c>
      <c r="O201" s="36">
        <f>SUMIFS(СВЦЭМ!$F$39:$F$782,СВЦЭМ!$A$39:$A$782,$A201,СВЦЭМ!$B$39:$B$782,O$190)+'СЕТ СН'!$F$12</f>
        <v>150.36059967</v>
      </c>
      <c r="P201" s="36">
        <f>SUMIFS(СВЦЭМ!$F$39:$F$782,СВЦЭМ!$A$39:$A$782,$A201,СВЦЭМ!$B$39:$B$782,P$190)+'СЕТ СН'!$F$12</f>
        <v>149.79814988000001</v>
      </c>
      <c r="Q201" s="36">
        <f>SUMIFS(СВЦЭМ!$F$39:$F$782,СВЦЭМ!$A$39:$A$782,$A201,СВЦЭМ!$B$39:$B$782,Q$190)+'СЕТ СН'!$F$12</f>
        <v>150.07683666</v>
      </c>
      <c r="R201" s="36">
        <f>SUMIFS(СВЦЭМ!$F$39:$F$782,СВЦЭМ!$A$39:$A$782,$A201,СВЦЭМ!$B$39:$B$782,R$190)+'СЕТ СН'!$F$12</f>
        <v>150.55518124</v>
      </c>
      <c r="S201" s="36">
        <f>SUMIFS(СВЦЭМ!$F$39:$F$782,СВЦЭМ!$A$39:$A$782,$A201,СВЦЭМ!$B$39:$B$782,S$190)+'СЕТ СН'!$F$12</f>
        <v>148.51020299000001</v>
      </c>
      <c r="T201" s="36">
        <f>SUMIFS(СВЦЭМ!$F$39:$F$782,СВЦЭМ!$A$39:$A$782,$A201,СВЦЭМ!$B$39:$B$782,T$190)+'СЕТ СН'!$F$12</f>
        <v>148.06391690000001</v>
      </c>
      <c r="U201" s="36">
        <f>SUMIFS(СВЦЭМ!$F$39:$F$782,СВЦЭМ!$A$39:$A$782,$A201,СВЦЭМ!$B$39:$B$782,U$190)+'СЕТ СН'!$F$12</f>
        <v>150.56514077</v>
      </c>
      <c r="V201" s="36">
        <f>SUMIFS(СВЦЭМ!$F$39:$F$782,СВЦЭМ!$A$39:$A$782,$A201,СВЦЭМ!$B$39:$B$782,V$190)+'СЕТ СН'!$F$12</f>
        <v>152.86424552</v>
      </c>
      <c r="W201" s="36">
        <f>SUMIFS(СВЦЭМ!$F$39:$F$782,СВЦЭМ!$A$39:$A$782,$A201,СВЦЭМ!$B$39:$B$782,W$190)+'СЕТ СН'!$F$12</f>
        <v>150.7498583</v>
      </c>
      <c r="X201" s="36">
        <f>SUMIFS(СВЦЭМ!$F$39:$F$782,СВЦЭМ!$A$39:$A$782,$A201,СВЦЭМ!$B$39:$B$782,X$190)+'СЕТ СН'!$F$12</f>
        <v>155.52075979</v>
      </c>
      <c r="Y201" s="36">
        <f>SUMIFS(СВЦЭМ!$F$39:$F$782,СВЦЭМ!$A$39:$A$782,$A201,СВЦЭМ!$B$39:$B$782,Y$190)+'СЕТ СН'!$F$12</f>
        <v>164.44376826000001</v>
      </c>
    </row>
    <row r="202" spans="1:25" ht="15.75" x14ac:dyDescent="0.2">
      <c r="A202" s="35">
        <f t="shared" si="5"/>
        <v>45119</v>
      </c>
      <c r="B202" s="36">
        <f>SUMIFS(СВЦЭМ!$F$39:$F$782,СВЦЭМ!$A$39:$A$782,$A202,СВЦЭМ!$B$39:$B$782,B$190)+'СЕТ СН'!$F$12</f>
        <v>172.11352202</v>
      </c>
      <c r="C202" s="36">
        <f>SUMIFS(СВЦЭМ!$F$39:$F$782,СВЦЭМ!$A$39:$A$782,$A202,СВЦЭМ!$B$39:$B$782,C$190)+'СЕТ СН'!$F$12</f>
        <v>177.24603138000001</v>
      </c>
      <c r="D202" s="36">
        <f>SUMIFS(СВЦЭМ!$F$39:$F$782,СВЦЭМ!$A$39:$A$782,$A202,СВЦЭМ!$B$39:$B$782,D$190)+'СЕТ СН'!$F$12</f>
        <v>185.20273853</v>
      </c>
      <c r="E202" s="36">
        <f>SUMIFS(СВЦЭМ!$F$39:$F$782,СВЦЭМ!$A$39:$A$782,$A202,СВЦЭМ!$B$39:$B$782,E$190)+'СЕТ СН'!$F$12</f>
        <v>191.88963473999999</v>
      </c>
      <c r="F202" s="36">
        <f>SUMIFS(СВЦЭМ!$F$39:$F$782,СВЦЭМ!$A$39:$A$782,$A202,СВЦЭМ!$B$39:$B$782,F$190)+'СЕТ СН'!$F$12</f>
        <v>196.40972672999999</v>
      </c>
      <c r="G202" s="36">
        <f>SUMIFS(СВЦЭМ!$F$39:$F$782,СВЦЭМ!$A$39:$A$782,$A202,СВЦЭМ!$B$39:$B$782,G$190)+'СЕТ СН'!$F$12</f>
        <v>193.38599421000001</v>
      </c>
      <c r="H202" s="36">
        <f>SUMIFS(СВЦЭМ!$F$39:$F$782,СВЦЭМ!$A$39:$A$782,$A202,СВЦЭМ!$B$39:$B$782,H$190)+'СЕТ СН'!$F$12</f>
        <v>188.03364664</v>
      </c>
      <c r="I202" s="36">
        <f>SUMIFS(СВЦЭМ!$F$39:$F$782,СВЦЭМ!$A$39:$A$782,$A202,СВЦЭМ!$B$39:$B$782,I$190)+'СЕТ СН'!$F$12</f>
        <v>166.45290842</v>
      </c>
      <c r="J202" s="36">
        <f>SUMIFS(СВЦЭМ!$F$39:$F$782,СВЦЭМ!$A$39:$A$782,$A202,СВЦЭМ!$B$39:$B$782,J$190)+'СЕТ СН'!$F$12</f>
        <v>159.75124070999999</v>
      </c>
      <c r="K202" s="36">
        <f>SUMIFS(СВЦЭМ!$F$39:$F$782,СВЦЭМ!$A$39:$A$782,$A202,СВЦЭМ!$B$39:$B$782,K$190)+'СЕТ СН'!$F$12</f>
        <v>152.04564253000001</v>
      </c>
      <c r="L202" s="36">
        <f>SUMIFS(СВЦЭМ!$F$39:$F$782,СВЦЭМ!$A$39:$A$782,$A202,СВЦЭМ!$B$39:$B$782,L$190)+'СЕТ СН'!$F$12</f>
        <v>152.30739617</v>
      </c>
      <c r="M202" s="36">
        <f>SUMIFS(СВЦЭМ!$F$39:$F$782,СВЦЭМ!$A$39:$A$782,$A202,СВЦЭМ!$B$39:$B$782,M$190)+'СЕТ СН'!$F$12</f>
        <v>155.10938363</v>
      </c>
      <c r="N202" s="36">
        <f>SUMIFS(СВЦЭМ!$F$39:$F$782,СВЦЭМ!$A$39:$A$782,$A202,СВЦЭМ!$B$39:$B$782,N$190)+'СЕТ СН'!$F$12</f>
        <v>156.53401045999999</v>
      </c>
      <c r="O202" s="36">
        <f>SUMIFS(СВЦЭМ!$F$39:$F$782,СВЦЭМ!$A$39:$A$782,$A202,СВЦЭМ!$B$39:$B$782,O$190)+'СЕТ СН'!$F$12</f>
        <v>156.00237275000001</v>
      </c>
      <c r="P202" s="36">
        <f>SUMIFS(СВЦЭМ!$F$39:$F$782,СВЦЭМ!$A$39:$A$782,$A202,СВЦЭМ!$B$39:$B$782,P$190)+'СЕТ СН'!$F$12</f>
        <v>155.20377561000001</v>
      </c>
      <c r="Q202" s="36">
        <f>SUMIFS(СВЦЭМ!$F$39:$F$782,СВЦЭМ!$A$39:$A$782,$A202,СВЦЭМ!$B$39:$B$782,Q$190)+'СЕТ СН'!$F$12</f>
        <v>154.8874083</v>
      </c>
      <c r="R202" s="36">
        <f>SUMIFS(СВЦЭМ!$F$39:$F$782,СВЦЭМ!$A$39:$A$782,$A202,СВЦЭМ!$B$39:$B$782,R$190)+'СЕТ СН'!$F$12</f>
        <v>155.07002464999999</v>
      </c>
      <c r="S202" s="36">
        <f>SUMIFS(СВЦЭМ!$F$39:$F$782,СВЦЭМ!$A$39:$A$782,$A202,СВЦЭМ!$B$39:$B$782,S$190)+'СЕТ СН'!$F$12</f>
        <v>154.63349459</v>
      </c>
      <c r="T202" s="36">
        <f>SUMIFS(СВЦЭМ!$F$39:$F$782,СВЦЭМ!$A$39:$A$782,$A202,СВЦЭМ!$B$39:$B$782,T$190)+'СЕТ СН'!$F$12</f>
        <v>153.79189982</v>
      </c>
      <c r="U202" s="36">
        <f>SUMIFS(СВЦЭМ!$F$39:$F$782,СВЦЭМ!$A$39:$A$782,$A202,СВЦЭМ!$B$39:$B$782,U$190)+'СЕТ СН'!$F$12</f>
        <v>154.9218114</v>
      </c>
      <c r="V202" s="36">
        <f>SUMIFS(СВЦЭМ!$F$39:$F$782,СВЦЭМ!$A$39:$A$782,$A202,СВЦЭМ!$B$39:$B$782,V$190)+'СЕТ СН'!$F$12</f>
        <v>155.65224413999999</v>
      </c>
      <c r="W202" s="36">
        <f>SUMIFS(СВЦЭМ!$F$39:$F$782,СВЦЭМ!$A$39:$A$782,$A202,СВЦЭМ!$B$39:$B$782,W$190)+'СЕТ СН'!$F$12</f>
        <v>152.02380310999999</v>
      </c>
      <c r="X202" s="36">
        <f>SUMIFS(СВЦЭМ!$F$39:$F$782,СВЦЭМ!$A$39:$A$782,$A202,СВЦЭМ!$B$39:$B$782,X$190)+'СЕТ СН'!$F$12</f>
        <v>157.66888177000001</v>
      </c>
      <c r="Y202" s="36">
        <f>SUMIFS(СВЦЭМ!$F$39:$F$782,СВЦЭМ!$A$39:$A$782,$A202,СВЦЭМ!$B$39:$B$782,Y$190)+'СЕТ СН'!$F$12</f>
        <v>162.99130545</v>
      </c>
    </row>
    <row r="203" spans="1:25" ht="15.75" x14ac:dyDescent="0.2">
      <c r="A203" s="35">
        <f t="shared" si="5"/>
        <v>45120</v>
      </c>
      <c r="B203" s="36">
        <f>SUMIFS(СВЦЭМ!$F$39:$F$782,СВЦЭМ!$A$39:$A$782,$A203,СВЦЭМ!$B$39:$B$782,B$190)+'СЕТ СН'!$F$12</f>
        <v>169.75841887999999</v>
      </c>
      <c r="C203" s="36">
        <f>SUMIFS(СВЦЭМ!$F$39:$F$782,СВЦЭМ!$A$39:$A$782,$A203,СВЦЭМ!$B$39:$B$782,C$190)+'СЕТ СН'!$F$12</f>
        <v>176.68965019000001</v>
      </c>
      <c r="D203" s="36">
        <f>SUMIFS(СВЦЭМ!$F$39:$F$782,СВЦЭМ!$A$39:$A$782,$A203,СВЦЭМ!$B$39:$B$782,D$190)+'СЕТ СН'!$F$12</f>
        <v>191.88772051999999</v>
      </c>
      <c r="E203" s="36">
        <f>SUMIFS(СВЦЭМ!$F$39:$F$782,СВЦЭМ!$A$39:$A$782,$A203,СВЦЭМ!$B$39:$B$782,E$190)+'СЕТ СН'!$F$12</f>
        <v>198.59219494999999</v>
      </c>
      <c r="F203" s="36">
        <f>SUMIFS(СВЦЭМ!$F$39:$F$782,СВЦЭМ!$A$39:$A$782,$A203,СВЦЭМ!$B$39:$B$782,F$190)+'СЕТ СН'!$F$12</f>
        <v>199.53683691000001</v>
      </c>
      <c r="G203" s="36">
        <f>SUMIFS(СВЦЭМ!$F$39:$F$782,СВЦЭМ!$A$39:$A$782,$A203,СВЦЭМ!$B$39:$B$782,G$190)+'СЕТ СН'!$F$12</f>
        <v>197.78961421</v>
      </c>
      <c r="H203" s="36">
        <f>SUMIFS(СВЦЭМ!$F$39:$F$782,СВЦЭМ!$A$39:$A$782,$A203,СВЦЭМ!$B$39:$B$782,H$190)+'СЕТ СН'!$F$12</f>
        <v>190.66256516999999</v>
      </c>
      <c r="I203" s="36">
        <f>SUMIFS(СВЦЭМ!$F$39:$F$782,СВЦЭМ!$A$39:$A$782,$A203,СВЦЭМ!$B$39:$B$782,I$190)+'СЕТ СН'!$F$12</f>
        <v>168.73383928999999</v>
      </c>
      <c r="J203" s="36">
        <f>SUMIFS(СВЦЭМ!$F$39:$F$782,СВЦЭМ!$A$39:$A$782,$A203,СВЦЭМ!$B$39:$B$782,J$190)+'СЕТ СН'!$F$12</f>
        <v>157.54493613</v>
      </c>
      <c r="K203" s="36">
        <f>SUMIFS(СВЦЭМ!$F$39:$F$782,СВЦЭМ!$A$39:$A$782,$A203,СВЦЭМ!$B$39:$B$782,K$190)+'СЕТ СН'!$F$12</f>
        <v>153.43547803000001</v>
      </c>
      <c r="L203" s="36">
        <f>SUMIFS(СВЦЭМ!$F$39:$F$782,СВЦЭМ!$A$39:$A$782,$A203,СВЦЭМ!$B$39:$B$782,L$190)+'СЕТ СН'!$F$12</f>
        <v>149.86492285</v>
      </c>
      <c r="M203" s="36">
        <f>SUMIFS(СВЦЭМ!$F$39:$F$782,СВЦЭМ!$A$39:$A$782,$A203,СВЦЭМ!$B$39:$B$782,M$190)+'СЕТ СН'!$F$12</f>
        <v>149.72801756999999</v>
      </c>
      <c r="N203" s="36">
        <f>SUMIFS(СВЦЭМ!$F$39:$F$782,СВЦЭМ!$A$39:$A$782,$A203,СВЦЭМ!$B$39:$B$782,N$190)+'СЕТ СН'!$F$12</f>
        <v>149.54797685</v>
      </c>
      <c r="O203" s="36">
        <f>SUMIFS(СВЦЭМ!$F$39:$F$782,СВЦЭМ!$A$39:$A$782,$A203,СВЦЭМ!$B$39:$B$782,O$190)+'СЕТ СН'!$F$12</f>
        <v>149.36371686999999</v>
      </c>
      <c r="P203" s="36">
        <f>SUMIFS(СВЦЭМ!$F$39:$F$782,СВЦЭМ!$A$39:$A$782,$A203,СВЦЭМ!$B$39:$B$782,P$190)+'СЕТ СН'!$F$12</f>
        <v>150.67055511000001</v>
      </c>
      <c r="Q203" s="36">
        <f>SUMIFS(СВЦЭМ!$F$39:$F$782,СВЦЭМ!$A$39:$A$782,$A203,СВЦЭМ!$B$39:$B$782,Q$190)+'СЕТ СН'!$F$12</f>
        <v>150.85234752</v>
      </c>
      <c r="R203" s="36">
        <f>SUMIFS(СВЦЭМ!$F$39:$F$782,СВЦЭМ!$A$39:$A$782,$A203,СВЦЭМ!$B$39:$B$782,R$190)+'СЕТ СН'!$F$12</f>
        <v>151.78884672999999</v>
      </c>
      <c r="S203" s="36">
        <f>SUMIFS(СВЦЭМ!$F$39:$F$782,СВЦЭМ!$A$39:$A$782,$A203,СВЦЭМ!$B$39:$B$782,S$190)+'СЕТ СН'!$F$12</f>
        <v>151.65675089999999</v>
      </c>
      <c r="T203" s="36">
        <f>SUMIFS(СВЦЭМ!$F$39:$F$782,СВЦЭМ!$A$39:$A$782,$A203,СВЦЭМ!$B$39:$B$782,T$190)+'СЕТ СН'!$F$12</f>
        <v>150.28095121999999</v>
      </c>
      <c r="U203" s="36">
        <f>SUMIFS(СВЦЭМ!$F$39:$F$782,СВЦЭМ!$A$39:$A$782,$A203,СВЦЭМ!$B$39:$B$782,U$190)+'СЕТ СН'!$F$12</f>
        <v>152.19692241000001</v>
      </c>
      <c r="V203" s="36">
        <f>SUMIFS(СВЦЭМ!$F$39:$F$782,СВЦЭМ!$A$39:$A$782,$A203,СВЦЭМ!$B$39:$B$782,V$190)+'СЕТ СН'!$F$12</f>
        <v>153.23293846000001</v>
      </c>
      <c r="W203" s="36">
        <f>SUMIFS(СВЦЭМ!$F$39:$F$782,СВЦЭМ!$A$39:$A$782,$A203,СВЦЭМ!$B$39:$B$782,W$190)+'СЕТ СН'!$F$12</f>
        <v>152.02886416000001</v>
      </c>
      <c r="X203" s="36">
        <f>SUMIFS(СВЦЭМ!$F$39:$F$782,СВЦЭМ!$A$39:$A$782,$A203,СВЦЭМ!$B$39:$B$782,X$190)+'СЕТ СН'!$F$12</f>
        <v>156.33733361</v>
      </c>
      <c r="Y203" s="36">
        <f>SUMIFS(СВЦЭМ!$F$39:$F$782,СВЦЭМ!$A$39:$A$782,$A203,СВЦЭМ!$B$39:$B$782,Y$190)+'СЕТ СН'!$F$12</f>
        <v>167.93031285000001</v>
      </c>
    </row>
    <row r="204" spans="1:25" ht="15.75" x14ac:dyDescent="0.2">
      <c r="A204" s="35">
        <f t="shared" si="5"/>
        <v>45121</v>
      </c>
      <c r="B204" s="36">
        <f>SUMIFS(СВЦЭМ!$F$39:$F$782,СВЦЭМ!$A$39:$A$782,$A204,СВЦЭМ!$B$39:$B$782,B$190)+'СЕТ СН'!$F$12</f>
        <v>158.44575377999999</v>
      </c>
      <c r="C204" s="36">
        <f>SUMIFS(СВЦЭМ!$F$39:$F$782,СВЦЭМ!$A$39:$A$782,$A204,СВЦЭМ!$B$39:$B$782,C$190)+'СЕТ СН'!$F$12</f>
        <v>169.39049521000001</v>
      </c>
      <c r="D204" s="36">
        <f>SUMIFS(СВЦЭМ!$F$39:$F$782,СВЦЭМ!$A$39:$A$782,$A204,СВЦЭМ!$B$39:$B$782,D$190)+'СЕТ СН'!$F$12</f>
        <v>174.4456749</v>
      </c>
      <c r="E204" s="36">
        <f>SUMIFS(СВЦЭМ!$F$39:$F$782,СВЦЭМ!$A$39:$A$782,$A204,СВЦЭМ!$B$39:$B$782,E$190)+'СЕТ СН'!$F$12</f>
        <v>181.75916129000001</v>
      </c>
      <c r="F204" s="36">
        <f>SUMIFS(СВЦЭМ!$F$39:$F$782,СВЦЭМ!$A$39:$A$782,$A204,СВЦЭМ!$B$39:$B$782,F$190)+'СЕТ СН'!$F$12</f>
        <v>184.76942109999999</v>
      </c>
      <c r="G204" s="36">
        <f>SUMIFS(СВЦЭМ!$F$39:$F$782,СВЦЭМ!$A$39:$A$782,$A204,СВЦЭМ!$B$39:$B$782,G$190)+'СЕТ СН'!$F$12</f>
        <v>187.35112495000001</v>
      </c>
      <c r="H204" s="36">
        <f>SUMIFS(СВЦЭМ!$F$39:$F$782,СВЦЭМ!$A$39:$A$782,$A204,СВЦЭМ!$B$39:$B$782,H$190)+'СЕТ СН'!$F$12</f>
        <v>187.97819669</v>
      </c>
      <c r="I204" s="36">
        <f>SUMIFS(СВЦЭМ!$F$39:$F$782,СВЦЭМ!$A$39:$A$782,$A204,СВЦЭМ!$B$39:$B$782,I$190)+'СЕТ СН'!$F$12</f>
        <v>165.6308717</v>
      </c>
      <c r="J204" s="36">
        <f>SUMIFS(СВЦЭМ!$F$39:$F$782,СВЦЭМ!$A$39:$A$782,$A204,СВЦЭМ!$B$39:$B$782,J$190)+'СЕТ СН'!$F$12</f>
        <v>153.82993021999999</v>
      </c>
      <c r="K204" s="36">
        <f>SUMIFS(СВЦЭМ!$F$39:$F$782,СВЦЭМ!$A$39:$A$782,$A204,СВЦЭМ!$B$39:$B$782,K$190)+'СЕТ СН'!$F$12</f>
        <v>150.79286816999999</v>
      </c>
      <c r="L204" s="36">
        <f>SUMIFS(СВЦЭМ!$F$39:$F$782,СВЦЭМ!$A$39:$A$782,$A204,СВЦЭМ!$B$39:$B$782,L$190)+'СЕТ СН'!$F$12</f>
        <v>146.83094043</v>
      </c>
      <c r="M204" s="36">
        <f>SUMIFS(СВЦЭМ!$F$39:$F$782,СВЦЭМ!$A$39:$A$782,$A204,СВЦЭМ!$B$39:$B$782,M$190)+'СЕТ СН'!$F$12</f>
        <v>149.83482541999999</v>
      </c>
      <c r="N204" s="36">
        <f>SUMIFS(СВЦЭМ!$F$39:$F$782,СВЦЭМ!$A$39:$A$782,$A204,СВЦЭМ!$B$39:$B$782,N$190)+'СЕТ СН'!$F$12</f>
        <v>153.51985754</v>
      </c>
      <c r="O204" s="36">
        <f>SUMIFS(СВЦЭМ!$F$39:$F$782,СВЦЭМ!$A$39:$A$782,$A204,СВЦЭМ!$B$39:$B$782,O$190)+'СЕТ СН'!$F$12</f>
        <v>154.013114</v>
      </c>
      <c r="P204" s="36">
        <f>SUMIFS(СВЦЭМ!$F$39:$F$782,СВЦЭМ!$A$39:$A$782,$A204,СВЦЭМ!$B$39:$B$782,P$190)+'СЕТ СН'!$F$12</f>
        <v>149.61476734999999</v>
      </c>
      <c r="Q204" s="36">
        <f>SUMIFS(СВЦЭМ!$F$39:$F$782,СВЦЭМ!$A$39:$A$782,$A204,СВЦЭМ!$B$39:$B$782,Q$190)+'СЕТ СН'!$F$12</f>
        <v>142.28313635999999</v>
      </c>
      <c r="R204" s="36">
        <f>SUMIFS(СВЦЭМ!$F$39:$F$782,СВЦЭМ!$A$39:$A$782,$A204,СВЦЭМ!$B$39:$B$782,R$190)+'СЕТ СН'!$F$12</f>
        <v>142.04525606000001</v>
      </c>
      <c r="S204" s="36">
        <f>SUMIFS(СВЦЭМ!$F$39:$F$782,СВЦЭМ!$A$39:$A$782,$A204,СВЦЭМ!$B$39:$B$782,S$190)+'СЕТ СН'!$F$12</f>
        <v>141.89392677999999</v>
      </c>
      <c r="T204" s="36">
        <f>SUMIFS(СВЦЭМ!$F$39:$F$782,СВЦЭМ!$A$39:$A$782,$A204,СВЦЭМ!$B$39:$B$782,T$190)+'СЕТ СН'!$F$12</f>
        <v>145.66547032</v>
      </c>
      <c r="U204" s="36">
        <f>SUMIFS(СВЦЭМ!$F$39:$F$782,СВЦЭМ!$A$39:$A$782,$A204,СВЦЭМ!$B$39:$B$782,U$190)+'СЕТ СН'!$F$12</f>
        <v>145.67862156999999</v>
      </c>
      <c r="V204" s="36">
        <f>SUMIFS(СВЦЭМ!$F$39:$F$782,СВЦЭМ!$A$39:$A$782,$A204,СВЦЭМ!$B$39:$B$782,V$190)+'СЕТ СН'!$F$12</f>
        <v>147.98295059</v>
      </c>
      <c r="W204" s="36">
        <f>SUMIFS(СВЦЭМ!$F$39:$F$782,СВЦЭМ!$A$39:$A$782,$A204,СВЦЭМ!$B$39:$B$782,W$190)+'СЕТ СН'!$F$12</f>
        <v>145.04131785000001</v>
      </c>
      <c r="X204" s="36">
        <f>SUMIFS(СВЦЭМ!$F$39:$F$782,СВЦЭМ!$A$39:$A$782,$A204,СВЦЭМ!$B$39:$B$782,X$190)+'СЕТ СН'!$F$12</f>
        <v>149.13840977000001</v>
      </c>
      <c r="Y204" s="36">
        <f>SUMIFS(СВЦЭМ!$F$39:$F$782,СВЦЭМ!$A$39:$A$782,$A204,СВЦЭМ!$B$39:$B$782,Y$190)+'СЕТ СН'!$F$12</f>
        <v>162.22686082000001</v>
      </c>
    </row>
    <row r="205" spans="1:25" ht="15.75" x14ac:dyDescent="0.2">
      <c r="A205" s="35">
        <f t="shared" si="5"/>
        <v>45122</v>
      </c>
      <c r="B205" s="36">
        <f>SUMIFS(СВЦЭМ!$F$39:$F$782,СВЦЭМ!$A$39:$A$782,$A205,СВЦЭМ!$B$39:$B$782,B$190)+'СЕТ СН'!$F$12</f>
        <v>161.82842661000001</v>
      </c>
      <c r="C205" s="36">
        <f>SUMIFS(СВЦЭМ!$F$39:$F$782,СВЦЭМ!$A$39:$A$782,$A205,СВЦЭМ!$B$39:$B$782,C$190)+'СЕТ СН'!$F$12</f>
        <v>173.8615437</v>
      </c>
      <c r="D205" s="36">
        <f>SUMIFS(СВЦЭМ!$F$39:$F$782,СВЦЭМ!$A$39:$A$782,$A205,СВЦЭМ!$B$39:$B$782,D$190)+'СЕТ СН'!$F$12</f>
        <v>190.17166298000001</v>
      </c>
      <c r="E205" s="36">
        <f>SUMIFS(СВЦЭМ!$F$39:$F$782,СВЦЭМ!$A$39:$A$782,$A205,СВЦЭМ!$B$39:$B$782,E$190)+'СЕТ СН'!$F$12</f>
        <v>194.00990371</v>
      </c>
      <c r="F205" s="36">
        <f>SUMIFS(СВЦЭМ!$F$39:$F$782,СВЦЭМ!$A$39:$A$782,$A205,СВЦЭМ!$B$39:$B$782,F$190)+'СЕТ СН'!$F$12</f>
        <v>193.74241373999999</v>
      </c>
      <c r="G205" s="36">
        <f>SUMIFS(СВЦЭМ!$F$39:$F$782,СВЦЭМ!$A$39:$A$782,$A205,СВЦЭМ!$B$39:$B$782,G$190)+'СЕТ СН'!$F$12</f>
        <v>193.87068592</v>
      </c>
      <c r="H205" s="36">
        <f>SUMIFS(СВЦЭМ!$F$39:$F$782,СВЦЭМ!$A$39:$A$782,$A205,СВЦЭМ!$B$39:$B$782,H$190)+'СЕТ СН'!$F$12</f>
        <v>193.18797125</v>
      </c>
      <c r="I205" s="36">
        <f>SUMIFS(СВЦЭМ!$F$39:$F$782,СВЦЭМ!$A$39:$A$782,$A205,СВЦЭМ!$B$39:$B$782,I$190)+'СЕТ СН'!$F$12</f>
        <v>171.78958666</v>
      </c>
      <c r="J205" s="36">
        <f>SUMIFS(СВЦЭМ!$F$39:$F$782,СВЦЭМ!$A$39:$A$782,$A205,СВЦЭМ!$B$39:$B$782,J$190)+'СЕТ СН'!$F$12</f>
        <v>160.45820452999999</v>
      </c>
      <c r="K205" s="36">
        <f>SUMIFS(СВЦЭМ!$F$39:$F$782,СВЦЭМ!$A$39:$A$782,$A205,СВЦЭМ!$B$39:$B$782,K$190)+'СЕТ СН'!$F$12</f>
        <v>151.01048101000001</v>
      </c>
      <c r="L205" s="36">
        <f>SUMIFS(СВЦЭМ!$F$39:$F$782,СВЦЭМ!$A$39:$A$782,$A205,СВЦЭМ!$B$39:$B$782,L$190)+'СЕТ СН'!$F$12</f>
        <v>144.96988254999999</v>
      </c>
      <c r="M205" s="36">
        <f>SUMIFS(СВЦЭМ!$F$39:$F$782,СВЦЭМ!$A$39:$A$782,$A205,СВЦЭМ!$B$39:$B$782,M$190)+'СЕТ СН'!$F$12</f>
        <v>141.09554241999999</v>
      </c>
      <c r="N205" s="36">
        <f>SUMIFS(СВЦЭМ!$F$39:$F$782,СВЦЭМ!$A$39:$A$782,$A205,СВЦЭМ!$B$39:$B$782,N$190)+'СЕТ СН'!$F$12</f>
        <v>140.29901473999999</v>
      </c>
      <c r="O205" s="36">
        <f>SUMIFS(СВЦЭМ!$F$39:$F$782,СВЦЭМ!$A$39:$A$782,$A205,СВЦЭМ!$B$39:$B$782,O$190)+'СЕТ СН'!$F$12</f>
        <v>136.46662529</v>
      </c>
      <c r="P205" s="36">
        <f>SUMIFS(СВЦЭМ!$F$39:$F$782,СВЦЭМ!$A$39:$A$782,$A205,СВЦЭМ!$B$39:$B$782,P$190)+'СЕТ СН'!$F$12</f>
        <v>118.10856742999999</v>
      </c>
      <c r="Q205" s="36">
        <f>SUMIFS(СВЦЭМ!$F$39:$F$782,СВЦЭМ!$A$39:$A$782,$A205,СВЦЭМ!$B$39:$B$782,Q$190)+'СЕТ СН'!$F$12</f>
        <v>115.02723951</v>
      </c>
      <c r="R205" s="36">
        <f>SUMIFS(СВЦЭМ!$F$39:$F$782,СВЦЭМ!$A$39:$A$782,$A205,СВЦЭМ!$B$39:$B$782,R$190)+'СЕТ СН'!$F$12</f>
        <v>114.22917499</v>
      </c>
      <c r="S205" s="36">
        <f>SUMIFS(СВЦЭМ!$F$39:$F$782,СВЦЭМ!$A$39:$A$782,$A205,СВЦЭМ!$B$39:$B$782,S$190)+'СЕТ СН'!$F$12</f>
        <v>114.29589134</v>
      </c>
      <c r="T205" s="36">
        <f>SUMIFS(СВЦЭМ!$F$39:$F$782,СВЦЭМ!$A$39:$A$782,$A205,СВЦЭМ!$B$39:$B$782,T$190)+'СЕТ СН'!$F$12</f>
        <v>117.7414397</v>
      </c>
      <c r="U205" s="36">
        <f>SUMIFS(СВЦЭМ!$F$39:$F$782,СВЦЭМ!$A$39:$A$782,$A205,СВЦЭМ!$B$39:$B$782,U$190)+'СЕТ СН'!$F$12</f>
        <v>125.03297860000001</v>
      </c>
      <c r="V205" s="36">
        <f>SUMIFS(СВЦЭМ!$F$39:$F$782,СВЦЭМ!$A$39:$A$782,$A205,СВЦЭМ!$B$39:$B$782,V$190)+'СЕТ СН'!$F$12</f>
        <v>145.84184556</v>
      </c>
      <c r="W205" s="36">
        <f>SUMIFS(СВЦЭМ!$F$39:$F$782,СВЦЭМ!$A$39:$A$782,$A205,СВЦЭМ!$B$39:$B$782,W$190)+'СЕТ СН'!$F$12</f>
        <v>143.14638607000001</v>
      </c>
      <c r="X205" s="36">
        <f>SUMIFS(СВЦЭМ!$F$39:$F$782,СВЦЭМ!$A$39:$A$782,$A205,СВЦЭМ!$B$39:$B$782,X$190)+'СЕТ СН'!$F$12</f>
        <v>147.34100936999999</v>
      </c>
      <c r="Y205" s="36">
        <f>SUMIFS(СВЦЭМ!$F$39:$F$782,СВЦЭМ!$A$39:$A$782,$A205,СВЦЭМ!$B$39:$B$782,Y$190)+'СЕТ СН'!$F$12</f>
        <v>155.53653767</v>
      </c>
    </row>
    <row r="206" spans="1:25" ht="15.75" x14ac:dyDescent="0.2">
      <c r="A206" s="35">
        <f t="shared" si="5"/>
        <v>45123</v>
      </c>
      <c r="B206" s="36">
        <f>SUMIFS(СВЦЭМ!$F$39:$F$782,СВЦЭМ!$A$39:$A$782,$A206,СВЦЭМ!$B$39:$B$782,B$190)+'СЕТ СН'!$F$12</f>
        <v>157.41300068999999</v>
      </c>
      <c r="C206" s="36">
        <f>SUMIFS(СВЦЭМ!$F$39:$F$782,СВЦЭМ!$A$39:$A$782,$A206,СВЦЭМ!$B$39:$B$782,C$190)+'СЕТ СН'!$F$12</f>
        <v>166.93590270999999</v>
      </c>
      <c r="D206" s="36">
        <f>SUMIFS(СВЦЭМ!$F$39:$F$782,СВЦЭМ!$A$39:$A$782,$A206,СВЦЭМ!$B$39:$B$782,D$190)+'СЕТ СН'!$F$12</f>
        <v>185.74082651000001</v>
      </c>
      <c r="E206" s="36">
        <f>SUMIFS(СВЦЭМ!$F$39:$F$782,СВЦЭМ!$A$39:$A$782,$A206,СВЦЭМ!$B$39:$B$782,E$190)+'СЕТ СН'!$F$12</f>
        <v>193.29059734000001</v>
      </c>
      <c r="F206" s="36">
        <f>SUMIFS(СВЦЭМ!$F$39:$F$782,СВЦЭМ!$A$39:$A$782,$A206,СВЦЭМ!$B$39:$B$782,F$190)+'СЕТ СН'!$F$12</f>
        <v>193.79548205</v>
      </c>
      <c r="G206" s="36">
        <f>SUMIFS(СВЦЭМ!$F$39:$F$782,СВЦЭМ!$A$39:$A$782,$A206,СВЦЭМ!$B$39:$B$782,G$190)+'СЕТ СН'!$F$12</f>
        <v>193.11927634</v>
      </c>
      <c r="H206" s="36">
        <f>SUMIFS(СВЦЭМ!$F$39:$F$782,СВЦЭМ!$A$39:$A$782,$A206,СВЦЭМ!$B$39:$B$782,H$190)+'СЕТ СН'!$F$12</f>
        <v>176.12504817000001</v>
      </c>
      <c r="I206" s="36">
        <f>SUMIFS(СВЦЭМ!$F$39:$F$782,СВЦЭМ!$A$39:$A$782,$A206,СВЦЭМ!$B$39:$B$782,I$190)+'СЕТ СН'!$F$12</f>
        <v>169.88924698</v>
      </c>
      <c r="J206" s="36">
        <f>SUMIFS(СВЦЭМ!$F$39:$F$782,СВЦЭМ!$A$39:$A$782,$A206,СВЦЭМ!$B$39:$B$782,J$190)+'СЕТ СН'!$F$12</f>
        <v>158.56091069999999</v>
      </c>
      <c r="K206" s="36">
        <f>SUMIFS(СВЦЭМ!$F$39:$F$782,СВЦЭМ!$A$39:$A$782,$A206,СВЦЭМ!$B$39:$B$782,K$190)+'СЕТ СН'!$F$12</f>
        <v>150.02573959</v>
      </c>
      <c r="L206" s="36">
        <f>SUMIFS(СВЦЭМ!$F$39:$F$782,СВЦЭМ!$A$39:$A$782,$A206,СВЦЭМ!$B$39:$B$782,L$190)+'СЕТ СН'!$F$12</f>
        <v>145.22458284000001</v>
      </c>
      <c r="M206" s="36">
        <f>SUMIFS(СВЦЭМ!$F$39:$F$782,СВЦЭМ!$A$39:$A$782,$A206,СВЦЭМ!$B$39:$B$782,M$190)+'СЕТ СН'!$F$12</f>
        <v>141.76766448999999</v>
      </c>
      <c r="N206" s="36">
        <f>SUMIFS(СВЦЭМ!$F$39:$F$782,СВЦЭМ!$A$39:$A$782,$A206,СВЦЭМ!$B$39:$B$782,N$190)+'СЕТ СН'!$F$12</f>
        <v>141.02358064000001</v>
      </c>
      <c r="O206" s="36">
        <f>SUMIFS(СВЦЭМ!$F$39:$F$782,СВЦЭМ!$A$39:$A$782,$A206,СВЦЭМ!$B$39:$B$782,O$190)+'СЕТ СН'!$F$12</f>
        <v>141.75776429000001</v>
      </c>
      <c r="P206" s="36">
        <f>SUMIFS(СВЦЭМ!$F$39:$F$782,СВЦЭМ!$A$39:$A$782,$A206,СВЦЭМ!$B$39:$B$782,P$190)+'СЕТ СН'!$F$12</f>
        <v>142.06991805000001</v>
      </c>
      <c r="Q206" s="36">
        <f>SUMIFS(СВЦЭМ!$F$39:$F$782,СВЦЭМ!$A$39:$A$782,$A206,СВЦЭМ!$B$39:$B$782,Q$190)+'СЕТ СН'!$F$12</f>
        <v>139.74175052999999</v>
      </c>
      <c r="R206" s="36">
        <f>SUMIFS(СВЦЭМ!$F$39:$F$782,СВЦЭМ!$A$39:$A$782,$A206,СВЦЭМ!$B$39:$B$782,R$190)+'СЕТ СН'!$F$12</f>
        <v>138.60163460000001</v>
      </c>
      <c r="S206" s="36">
        <f>SUMIFS(СВЦЭМ!$F$39:$F$782,СВЦЭМ!$A$39:$A$782,$A206,СВЦЭМ!$B$39:$B$782,S$190)+'СЕТ СН'!$F$12</f>
        <v>138.74893219</v>
      </c>
      <c r="T206" s="36">
        <f>SUMIFS(СВЦЭМ!$F$39:$F$782,СВЦЭМ!$A$39:$A$782,$A206,СВЦЭМ!$B$39:$B$782,T$190)+'СЕТ СН'!$F$12</f>
        <v>141.92056694999999</v>
      </c>
      <c r="U206" s="36">
        <f>SUMIFS(СВЦЭМ!$F$39:$F$782,СВЦЭМ!$A$39:$A$782,$A206,СВЦЭМ!$B$39:$B$782,U$190)+'СЕТ СН'!$F$12</f>
        <v>142.66486248999999</v>
      </c>
      <c r="V206" s="36">
        <f>SUMIFS(СВЦЭМ!$F$39:$F$782,СВЦЭМ!$A$39:$A$782,$A206,СВЦЭМ!$B$39:$B$782,V$190)+'СЕТ СН'!$F$12</f>
        <v>123.10305722</v>
      </c>
      <c r="W206" s="36">
        <f>SUMIFS(СВЦЭМ!$F$39:$F$782,СВЦЭМ!$A$39:$A$782,$A206,СВЦЭМ!$B$39:$B$782,W$190)+'СЕТ СН'!$F$12</f>
        <v>103.75649998999999</v>
      </c>
      <c r="X206" s="36">
        <f>SUMIFS(СВЦЭМ!$F$39:$F$782,СВЦЭМ!$A$39:$A$782,$A206,СВЦЭМ!$B$39:$B$782,X$190)+'СЕТ СН'!$F$12</f>
        <v>105.81469077</v>
      </c>
      <c r="Y206" s="36">
        <f>SUMIFS(СВЦЭМ!$F$39:$F$782,СВЦЭМ!$A$39:$A$782,$A206,СВЦЭМ!$B$39:$B$782,Y$190)+'СЕТ СН'!$F$12</f>
        <v>110.67722998000001</v>
      </c>
    </row>
    <row r="207" spans="1:25" ht="15.75" x14ac:dyDescent="0.2">
      <c r="A207" s="35">
        <f t="shared" si="5"/>
        <v>45124</v>
      </c>
      <c r="B207" s="36">
        <f>SUMIFS(СВЦЭМ!$F$39:$F$782,СВЦЭМ!$A$39:$A$782,$A207,СВЦЭМ!$B$39:$B$782,B$190)+'СЕТ СН'!$F$12</f>
        <v>117.97807598</v>
      </c>
      <c r="C207" s="36">
        <f>SUMIFS(СВЦЭМ!$F$39:$F$782,СВЦЭМ!$A$39:$A$782,$A207,СВЦЭМ!$B$39:$B$782,C$190)+'СЕТ СН'!$F$12</f>
        <v>140.73842931999999</v>
      </c>
      <c r="D207" s="36">
        <f>SUMIFS(СВЦЭМ!$F$39:$F$782,СВЦЭМ!$A$39:$A$782,$A207,СВЦЭМ!$B$39:$B$782,D$190)+'СЕТ СН'!$F$12</f>
        <v>176.00124453000001</v>
      </c>
      <c r="E207" s="36">
        <f>SUMIFS(СВЦЭМ!$F$39:$F$782,СВЦЭМ!$A$39:$A$782,$A207,СВЦЭМ!$B$39:$B$782,E$190)+'СЕТ СН'!$F$12</f>
        <v>187.61816296999999</v>
      </c>
      <c r="F207" s="36">
        <f>SUMIFS(СВЦЭМ!$F$39:$F$782,СВЦЭМ!$A$39:$A$782,$A207,СВЦЭМ!$B$39:$B$782,F$190)+'СЕТ СН'!$F$12</f>
        <v>192.01989363000001</v>
      </c>
      <c r="G207" s="36">
        <f>SUMIFS(СВЦЭМ!$F$39:$F$782,СВЦЭМ!$A$39:$A$782,$A207,СВЦЭМ!$B$39:$B$782,G$190)+'СЕТ СН'!$F$12</f>
        <v>196.94463915</v>
      </c>
      <c r="H207" s="36">
        <f>SUMIFS(СВЦЭМ!$F$39:$F$782,СВЦЭМ!$A$39:$A$782,$A207,СВЦЭМ!$B$39:$B$782,H$190)+'СЕТ СН'!$F$12</f>
        <v>180.34238751000001</v>
      </c>
      <c r="I207" s="36">
        <f>SUMIFS(СВЦЭМ!$F$39:$F$782,СВЦЭМ!$A$39:$A$782,$A207,СВЦЭМ!$B$39:$B$782,I$190)+'СЕТ СН'!$F$12</f>
        <v>168.40314275</v>
      </c>
      <c r="J207" s="36">
        <f>SUMIFS(СВЦЭМ!$F$39:$F$782,СВЦЭМ!$A$39:$A$782,$A207,СВЦЭМ!$B$39:$B$782,J$190)+'СЕТ СН'!$F$12</f>
        <v>161.87836028999999</v>
      </c>
      <c r="K207" s="36">
        <f>SUMIFS(СВЦЭМ!$F$39:$F$782,СВЦЭМ!$A$39:$A$782,$A207,СВЦЭМ!$B$39:$B$782,K$190)+'СЕТ СН'!$F$12</f>
        <v>157.23047829000001</v>
      </c>
      <c r="L207" s="36">
        <f>SUMIFS(СВЦЭМ!$F$39:$F$782,СВЦЭМ!$A$39:$A$782,$A207,СВЦЭМ!$B$39:$B$782,L$190)+'СЕТ СН'!$F$12</f>
        <v>155.10875218000001</v>
      </c>
      <c r="M207" s="36">
        <f>SUMIFS(СВЦЭМ!$F$39:$F$782,СВЦЭМ!$A$39:$A$782,$A207,СВЦЭМ!$B$39:$B$782,M$190)+'СЕТ СН'!$F$12</f>
        <v>154.87987645999999</v>
      </c>
      <c r="N207" s="36">
        <f>SUMIFS(СВЦЭМ!$F$39:$F$782,СВЦЭМ!$A$39:$A$782,$A207,СВЦЭМ!$B$39:$B$782,N$190)+'СЕТ СН'!$F$12</f>
        <v>155.12077035999999</v>
      </c>
      <c r="O207" s="36">
        <f>SUMIFS(СВЦЭМ!$F$39:$F$782,СВЦЭМ!$A$39:$A$782,$A207,СВЦЭМ!$B$39:$B$782,O$190)+'СЕТ СН'!$F$12</f>
        <v>154.26367078999999</v>
      </c>
      <c r="P207" s="36">
        <f>SUMIFS(СВЦЭМ!$F$39:$F$782,СВЦЭМ!$A$39:$A$782,$A207,СВЦЭМ!$B$39:$B$782,P$190)+'СЕТ СН'!$F$12</f>
        <v>155.17489046</v>
      </c>
      <c r="Q207" s="36">
        <f>SUMIFS(СВЦЭМ!$F$39:$F$782,СВЦЭМ!$A$39:$A$782,$A207,СВЦЭМ!$B$39:$B$782,Q$190)+'СЕТ СН'!$F$12</f>
        <v>152.55564514</v>
      </c>
      <c r="R207" s="36">
        <f>SUMIFS(СВЦЭМ!$F$39:$F$782,СВЦЭМ!$A$39:$A$782,$A207,СВЦЭМ!$B$39:$B$782,R$190)+'СЕТ СН'!$F$12</f>
        <v>152.02792298</v>
      </c>
      <c r="S207" s="36">
        <f>SUMIFS(СВЦЭМ!$F$39:$F$782,СВЦЭМ!$A$39:$A$782,$A207,СВЦЭМ!$B$39:$B$782,S$190)+'СЕТ СН'!$F$12</f>
        <v>151.16923886999999</v>
      </c>
      <c r="T207" s="36">
        <f>SUMIFS(СВЦЭМ!$F$39:$F$782,СВЦЭМ!$A$39:$A$782,$A207,СВЦЭМ!$B$39:$B$782,T$190)+'СЕТ СН'!$F$12</f>
        <v>154.25354963000001</v>
      </c>
      <c r="U207" s="36">
        <f>SUMIFS(СВЦЭМ!$F$39:$F$782,СВЦЭМ!$A$39:$A$782,$A207,СВЦЭМ!$B$39:$B$782,U$190)+'СЕТ СН'!$F$12</f>
        <v>154.73172595</v>
      </c>
      <c r="V207" s="36">
        <f>SUMIFS(СВЦЭМ!$F$39:$F$782,СВЦЭМ!$A$39:$A$782,$A207,СВЦЭМ!$B$39:$B$782,V$190)+'СЕТ СН'!$F$12</f>
        <v>156.71327706</v>
      </c>
      <c r="W207" s="36">
        <f>SUMIFS(СВЦЭМ!$F$39:$F$782,СВЦЭМ!$A$39:$A$782,$A207,СВЦЭМ!$B$39:$B$782,W$190)+'СЕТ СН'!$F$12</f>
        <v>153.79417283999999</v>
      </c>
      <c r="X207" s="36">
        <f>SUMIFS(СВЦЭМ!$F$39:$F$782,СВЦЭМ!$A$39:$A$782,$A207,СВЦЭМ!$B$39:$B$782,X$190)+'СЕТ СН'!$F$12</f>
        <v>159.31407404999999</v>
      </c>
      <c r="Y207" s="36">
        <f>SUMIFS(СВЦЭМ!$F$39:$F$782,СВЦЭМ!$A$39:$A$782,$A207,СВЦЭМ!$B$39:$B$782,Y$190)+'СЕТ СН'!$F$12</f>
        <v>168.21208331</v>
      </c>
    </row>
    <row r="208" spans="1:25" ht="15.75" x14ac:dyDescent="0.2">
      <c r="A208" s="35">
        <f t="shared" si="5"/>
        <v>45125</v>
      </c>
      <c r="B208" s="36">
        <f>SUMIFS(СВЦЭМ!$F$39:$F$782,СВЦЭМ!$A$39:$A$782,$A208,СВЦЭМ!$B$39:$B$782,B$190)+'СЕТ СН'!$F$12</f>
        <v>161.93671427999999</v>
      </c>
      <c r="C208" s="36">
        <f>SUMIFS(СВЦЭМ!$F$39:$F$782,СВЦЭМ!$A$39:$A$782,$A208,СВЦЭМ!$B$39:$B$782,C$190)+'СЕТ СН'!$F$12</f>
        <v>165.92454222999999</v>
      </c>
      <c r="D208" s="36">
        <f>SUMIFS(СВЦЭМ!$F$39:$F$782,СВЦЭМ!$A$39:$A$782,$A208,СВЦЭМ!$B$39:$B$782,D$190)+'СЕТ СН'!$F$12</f>
        <v>184.18122034000001</v>
      </c>
      <c r="E208" s="36">
        <f>SUMIFS(СВЦЭМ!$F$39:$F$782,СВЦЭМ!$A$39:$A$782,$A208,СВЦЭМ!$B$39:$B$782,E$190)+'СЕТ СН'!$F$12</f>
        <v>195.69820808</v>
      </c>
      <c r="F208" s="36">
        <f>SUMIFS(СВЦЭМ!$F$39:$F$782,СВЦЭМ!$A$39:$A$782,$A208,СВЦЭМ!$B$39:$B$782,F$190)+'СЕТ СН'!$F$12</f>
        <v>196.721709</v>
      </c>
      <c r="G208" s="36">
        <f>SUMIFS(СВЦЭМ!$F$39:$F$782,СВЦЭМ!$A$39:$A$782,$A208,СВЦЭМ!$B$39:$B$782,G$190)+'СЕТ СН'!$F$12</f>
        <v>197.81190974</v>
      </c>
      <c r="H208" s="36">
        <f>SUMIFS(СВЦЭМ!$F$39:$F$782,СВЦЭМ!$A$39:$A$782,$A208,СВЦЭМ!$B$39:$B$782,H$190)+'СЕТ СН'!$F$12</f>
        <v>175.43542926999999</v>
      </c>
      <c r="I208" s="36">
        <f>SUMIFS(СВЦЭМ!$F$39:$F$782,СВЦЭМ!$A$39:$A$782,$A208,СВЦЭМ!$B$39:$B$782,I$190)+'СЕТ СН'!$F$12</f>
        <v>166.99355876000001</v>
      </c>
      <c r="J208" s="36">
        <f>SUMIFS(СВЦЭМ!$F$39:$F$782,СВЦЭМ!$A$39:$A$782,$A208,СВЦЭМ!$B$39:$B$782,J$190)+'СЕТ СН'!$F$12</f>
        <v>156.78026854000001</v>
      </c>
      <c r="K208" s="36">
        <f>SUMIFS(СВЦЭМ!$F$39:$F$782,СВЦЭМ!$A$39:$A$782,$A208,СВЦЭМ!$B$39:$B$782,K$190)+'СЕТ СН'!$F$12</f>
        <v>150.49974828000001</v>
      </c>
      <c r="L208" s="36">
        <f>SUMIFS(СВЦЭМ!$F$39:$F$782,СВЦЭМ!$A$39:$A$782,$A208,СВЦЭМ!$B$39:$B$782,L$190)+'СЕТ СН'!$F$12</f>
        <v>149.1676262</v>
      </c>
      <c r="M208" s="36">
        <f>SUMIFS(СВЦЭМ!$F$39:$F$782,СВЦЭМ!$A$39:$A$782,$A208,СВЦЭМ!$B$39:$B$782,M$190)+'СЕТ СН'!$F$12</f>
        <v>147.51844695</v>
      </c>
      <c r="N208" s="36">
        <f>SUMIFS(СВЦЭМ!$F$39:$F$782,СВЦЭМ!$A$39:$A$782,$A208,СВЦЭМ!$B$39:$B$782,N$190)+'СЕТ СН'!$F$12</f>
        <v>147.77404644999999</v>
      </c>
      <c r="O208" s="36">
        <f>SUMIFS(СВЦЭМ!$F$39:$F$782,СВЦЭМ!$A$39:$A$782,$A208,СВЦЭМ!$B$39:$B$782,O$190)+'СЕТ СН'!$F$12</f>
        <v>147.61392085</v>
      </c>
      <c r="P208" s="36">
        <f>SUMIFS(СВЦЭМ!$F$39:$F$782,СВЦЭМ!$A$39:$A$782,$A208,СВЦЭМ!$B$39:$B$782,P$190)+'СЕТ СН'!$F$12</f>
        <v>147.50007898000001</v>
      </c>
      <c r="Q208" s="36">
        <f>SUMIFS(СВЦЭМ!$F$39:$F$782,СВЦЭМ!$A$39:$A$782,$A208,СВЦЭМ!$B$39:$B$782,Q$190)+'СЕТ СН'!$F$12</f>
        <v>145.04792655</v>
      </c>
      <c r="R208" s="36">
        <f>SUMIFS(СВЦЭМ!$F$39:$F$782,СВЦЭМ!$A$39:$A$782,$A208,СВЦЭМ!$B$39:$B$782,R$190)+'СЕТ СН'!$F$12</f>
        <v>145.46721031999999</v>
      </c>
      <c r="S208" s="36">
        <f>SUMIFS(СВЦЭМ!$F$39:$F$782,СВЦЭМ!$A$39:$A$782,$A208,СВЦЭМ!$B$39:$B$782,S$190)+'СЕТ СН'!$F$12</f>
        <v>145.80404181</v>
      </c>
      <c r="T208" s="36">
        <f>SUMIFS(СВЦЭМ!$F$39:$F$782,СВЦЭМ!$A$39:$A$782,$A208,СВЦЭМ!$B$39:$B$782,T$190)+'СЕТ СН'!$F$12</f>
        <v>148.17910351</v>
      </c>
      <c r="U208" s="36">
        <f>SUMIFS(СВЦЭМ!$F$39:$F$782,СВЦЭМ!$A$39:$A$782,$A208,СВЦЭМ!$B$39:$B$782,U$190)+'СЕТ СН'!$F$12</f>
        <v>150.8480418</v>
      </c>
      <c r="V208" s="36">
        <f>SUMIFS(СВЦЭМ!$F$39:$F$782,СВЦЭМ!$A$39:$A$782,$A208,СВЦЭМ!$B$39:$B$782,V$190)+'СЕТ СН'!$F$12</f>
        <v>150.98803713000001</v>
      </c>
      <c r="W208" s="36">
        <f>SUMIFS(СВЦЭМ!$F$39:$F$782,СВЦЭМ!$A$39:$A$782,$A208,СВЦЭМ!$B$39:$B$782,W$190)+'СЕТ СН'!$F$12</f>
        <v>148.91558388000001</v>
      </c>
      <c r="X208" s="36">
        <f>SUMIFS(СВЦЭМ!$F$39:$F$782,СВЦЭМ!$A$39:$A$782,$A208,СВЦЭМ!$B$39:$B$782,X$190)+'СЕТ СН'!$F$12</f>
        <v>152.79017668</v>
      </c>
      <c r="Y208" s="36">
        <f>SUMIFS(СВЦЭМ!$F$39:$F$782,СВЦЭМ!$A$39:$A$782,$A208,СВЦЭМ!$B$39:$B$782,Y$190)+'СЕТ СН'!$F$12</f>
        <v>160.82004968999999</v>
      </c>
    </row>
    <row r="209" spans="1:25" ht="15.75" x14ac:dyDescent="0.2">
      <c r="A209" s="35">
        <f t="shared" si="5"/>
        <v>45126</v>
      </c>
      <c r="B209" s="36">
        <f>SUMIFS(СВЦЭМ!$F$39:$F$782,СВЦЭМ!$A$39:$A$782,$A209,СВЦЭМ!$B$39:$B$782,B$190)+'СЕТ СН'!$F$12</f>
        <v>172.79032827</v>
      </c>
      <c r="C209" s="36">
        <f>SUMIFS(СВЦЭМ!$F$39:$F$782,СВЦЭМ!$A$39:$A$782,$A209,СВЦЭМ!$B$39:$B$782,C$190)+'СЕТ СН'!$F$12</f>
        <v>177.23079994</v>
      </c>
      <c r="D209" s="36">
        <f>SUMIFS(СВЦЭМ!$F$39:$F$782,СВЦЭМ!$A$39:$A$782,$A209,СВЦЭМ!$B$39:$B$782,D$190)+'СЕТ СН'!$F$12</f>
        <v>187.80912065999999</v>
      </c>
      <c r="E209" s="36">
        <f>SUMIFS(СВЦЭМ!$F$39:$F$782,СВЦЭМ!$A$39:$A$782,$A209,СВЦЭМ!$B$39:$B$782,E$190)+'СЕТ СН'!$F$12</f>
        <v>191.88879772999999</v>
      </c>
      <c r="F209" s="36">
        <f>SUMIFS(СВЦЭМ!$F$39:$F$782,СВЦЭМ!$A$39:$A$782,$A209,СВЦЭМ!$B$39:$B$782,F$190)+'СЕТ СН'!$F$12</f>
        <v>191.46810642</v>
      </c>
      <c r="G209" s="36">
        <f>SUMIFS(СВЦЭМ!$F$39:$F$782,СВЦЭМ!$A$39:$A$782,$A209,СВЦЭМ!$B$39:$B$782,G$190)+'СЕТ СН'!$F$12</f>
        <v>190.58647413</v>
      </c>
      <c r="H209" s="36">
        <f>SUMIFS(СВЦЭМ!$F$39:$F$782,СВЦЭМ!$A$39:$A$782,$A209,СВЦЭМ!$B$39:$B$782,H$190)+'СЕТ СН'!$F$12</f>
        <v>177.95234819000001</v>
      </c>
      <c r="I209" s="36">
        <f>SUMIFS(СВЦЭМ!$F$39:$F$782,СВЦЭМ!$A$39:$A$782,$A209,СВЦЭМ!$B$39:$B$782,I$190)+'СЕТ СН'!$F$12</f>
        <v>167.92351335000001</v>
      </c>
      <c r="J209" s="36">
        <f>SUMIFS(СВЦЭМ!$F$39:$F$782,СВЦЭМ!$A$39:$A$782,$A209,СВЦЭМ!$B$39:$B$782,J$190)+'СЕТ СН'!$F$12</f>
        <v>158.96349562</v>
      </c>
      <c r="K209" s="36">
        <f>SUMIFS(СВЦЭМ!$F$39:$F$782,СВЦЭМ!$A$39:$A$782,$A209,СВЦЭМ!$B$39:$B$782,K$190)+'СЕТ СН'!$F$12</f>
        <v>151.17476662999999</v>
      </c>
      <c r="L209" s="36">
        <f>SUMIFS(СВЦЭМ!$F$39:$F$782,СВЦЭМ!$A$39:$A$782,$A209,СВЦЭМ!$B$39:$B$782,L$190)+'СЕТ СН'!$F$12</f>
        <v>148.06678954</v>
      </c>
      <c r="M209" s="36">
        <f>SUMIFS(СВЦЭМ!$F$39:$F$782,СВЦЭМ!$A$39:$A$782,$A209,СВЦЭМ!$B$39:$B$782,M$190)+'СЕТ СН'!$F$12</f>
        <v>147.54238613000001</v>
      </c>
      <c r="N209" s="36">
        <f>SUMIFS(СВЦЭМ!$F$39:$F$782,СВЦЭМ!$A$39:$A$782,$A209,СВЦЭМ!$B$39:$B$782,N$190)+'СЕТ СН'!$F$12</f>
        <v>146.90092537999999</v>
      </c>
      <c r="O209" s="36">
        <f>SUMIFS(СВЦЭМ!$F$39:$F$782,СВЦЭМ!$A$39:$A$782,$A209,СВЦЭМ!$B$39:$B$782,O$190)+'СЕТ СН'!$F$12</f>
        <v>147.4357565</v>
      </c>
      <c r="P209" s="36">
        <f>SUMIFS(СВЦЭМ!$F$39:$F$782,СВЦЭМ!$A$39:$A$782,$A209,СВЦЭМ!$B$39:$B$782,P$190)+'СЕТ СН'!$F$12</f>
        <v>146.37533482000001</v>
      </c>
      <c r="Q209" s="36">
        <f>SUMIFS(СВЦЭМ!$F$39:$F$782,СВЦЭМ!$A$39:$A$782,$A209,СВЦЭМ!$B$39:$B$782,Q$190)+'СЕТ СН'!$F$12</f>
        <v>146.60573110999999</v>
      </c>
      <c r="R209" s="36">
        <f>SUMIFS(СВЦЭМ!$F$39:$F$782,СВЦЭМ!$A$39:$A$782,$A209,СВЦЭМ!$B$39:$B$782,R$190)+'СЕТ СН'!$F$12</f>
        <v>147.99901287</v>
      </c>
      <c r="S209" s="36">
        <f>SUMIFS(СВЦЭМ!$F$39:$F$782,СВЦЭМ!$A$39:$A$782,$A209,СВЦЭМ!$B$39:$B$782,S$190)+'СЕТ СН'!$F$12</f>
        <v>148.77382048999999</v>
      </c>
      <c r="T209" s="36">
        <f>SUMIFS(СВЦЭМ!$F$39:$F$782,СВЦЭМ!$A$39:$A$782,$A209,СВЦЭМ!$B$39:$B$782,T$190)+'СЕТ СН'!$F$12</f>
        <v>152.53233039</v>
      </c>
      <c r="U209" s="36">
        <f>SUMIFS(СВЦЭМ!$F$39:$F$782,СВЦЭМ!$A$39:$A$782,$A209,СВЦЭМ!$B$39:$B$782,U$190)+'СЕТ СН'!$F$12</f>
        <v>152.38462043999999</v>
      </c>
      <c r="V209" s="36">
        <f>SUMIFS(СВЦЭМ!$F$39:$F$782,СВЦЭМ!$A$39:$A$782,$A209,СВЦЭМ!$B$39:$B$782,V$190)+'СЕТ СН'!$F$12</f>
        <v>153.69948608000001</v>
      </c>
      <c r="W209" s="36">
        <f>SUMIFS(СВЦЭМ!$F$39:$F$782,СВЦЭМ!$A$39:$A$782,$A209,СВЦЭМ!$B$39:$B$782,W$190)+'СЕТ СН'!$F$12</f>
        <v>152.33645981000001</v>
      </c>
      <c r="X209" s="36">
        <f>SUMIFS(СВЦЭМ!$F$39:$F$782,СВЦЭМ!$A$39:$A$782,$A209,СВЦЭМ!$B$39:$B$782,X$190)+'СЕТ СН'!$F$12</f>
        <v>156.78722793</v>
      </c>
      <c r="Y209" s="36">
        <f>SUMIFS(СВЦЭМ!$F$39:$F$782,СВЦЭМ!$A$39:$A$782,$A209,СВЦЭМ!$B$39:$B$782,Y$190)+'СЕТ СН'!$F$12</f>
        <v>166.23453029999999</v>
      </c>
    </row>
    <row r="210" spans="1:25" ht="15.75" x14ac:dyDescent="0.2">
      <c r="A210" s="35">
        <f t="shared" si="5"/>
        <v>45127</v>
      </c>
      <c r="B210" s="36">
        <f>SUMIFS(СВЦЭМ!$F$39:$F$782,СВЦЭМ!$A$39:$A$782,$A210,СВЦЭМ!$B$39:$B$782,B$190)+'СЕТ СН'!$F$12</f>
        <v>166.22952914000001</v>
      </c>
      <c r="C210" s="36">
        <f>SUMIFS(СВЦЭМ!$F$39:$F$782,СВЦЭМ!$A$39:$A$782,$A210,СВЦЭМ!$B$39:$B$782,C$190)+'СЕТ СН'!$F$12</f>
        <v>176.35998429</v>
      </c>
      <c r="D210" s="36">
        <f>SUMIFS(СВЦЭМ!$F$39:$F$782,СВЦЭМ!$A$39:$A$782,$A210,СВЦЭМ!$B$39:$B$782,D$190)+'СЕТ СН'!$F$12</f>
        <v>188.92730641</v>
      </c>
      <c r="E210" s="36">
        <f>SUMIFS(СВЦЭМ!$F$39:$F$782,СВЦЭМ!$A$39:$A$782,$A210,СВЦЭМ!$B$39:$B$782,E$190)+'СЕТ СН'!$F$12</f>
        <v>189.82147139</v>
      </c>
      <c r="F210" s="36">
        <f>SUMIFS(СВЦЭМ!$F$39:$F$782,СВЦЭМ!$A$39:$A$782,$A210,СВЦЭМ!$B$39:$B$782,F$190)+'СЕТ СН'!$F$12</f>
        <v>189.18447483</v>
      </c>
      <c r="G210" s="36">
        <f>SUMIFS(СВЦЭМ!$F$39:$F$782,СВЦЭМ!$A$39:$A$782,$A210,СВЦЭМ!$B$39:$B$782,G$190)+'СЕТ СН'!$F$12</f>
        <v>190.73359235999999</v>
      </c>
      <c r="H210" s="36">
        <f>SUMIFS(СВЦЭМ!$F$39:$F$782,СВЦЭМ!$A$39:$A$782,$A210,СВЦЭМ!$B$39:$B$782,H$190)+'СЕТ СН'!$F$12</f>
        <v>169.44618020999999</v>
      </c>
      <c r="I210" s="36">
        <f>SUMIFS(СВЦЭМ!$F$39:$F$782,СВЦЭМ!$A$39:$A$782,$A210,СВЦЭМ!$B$39:$B$782,I$190)+'СЕТ СН'!$F$12</f>
        <v>159.93626404</v>
      </c>
      <c r="J210" s="36">
        <f>SUMIFS(СВЦЭМ!$F$39:$F$782,СВЦЭМ!$A$39:$A$782,$A210,СВЦЭМ!$B$39:$B$782,J$190)+'СЕТ СН'!$F$12</f>
        <v>147.76324346000001</v>
      </c>
      <c r="K210" s="36">
        <f>SUMIFS(СВЦЭМ!$F$39:$F$782,СВЦЭМ!$A$39:$A$782,$A210,СВЦЭМ!$B$39:$B$782,K$190)+'СЕТ СН'!$F$12</f>
        <v>143.38614822</v>
      </c>
      <c r="L210" s="36">
        <f>SUMIFS(СВЦЭМ!$F$39:$F$782,СВЦЭМ!$A$39:$A$782,$A210,СВЦЭМ!$B$39:$B$782,L$190)+'СЕТ СН'!$F$12</f>
        <v>139.26374221</v>
      </c>
      <c r="M210" s="36">
        <f>SUMIFS(СВЦЭМ!$F$39:$F$782,СВЦЭМ!$A$39:$A$782,$A210,СВЦЭМ!$B$39:$B$782,M$190)+'СЕТ СН'!$F$12</f>
        <v>137.01837674000001</v>
      </c>
      <c r="N210" s="36">
        <f>SUMIFS(СВЦЭМ!$F$39:$F$782,СВЦЭМ!$A$39:$A$782,$A210,СВЦЭМ!$B$39:$B$782,N$190)+'СЕТ СН'!$F$12</f>
        <v>136.12689693999999</v>
      </c>
      <c r="O210" s="36">
        <f>SUMIFS(СВЦЭМ!$F$39:$F$782,СВЦЭМ!$A$39:$A$782,$A210,СВЦЭМ!$B$39:$B$782,O$190)+'СЕТ СН'!$F$12</f>
        <v>136.77944668999999</v>
      </c>
      <c r="P210" s="36">
        <f>SUMIFS(СВЦЭМ!$F$39:$F$782,СВЦЭМ!$A$39:$A$782,$A210,СВЦЭМ!$B$39:$B$782,P$190)+'СЕТ СН'!$F$12</f>
        <v>138.18576664</v>
      </c>
      <c r="Q210" s="36">
        <f>SUMIFS(СВЦЭМ!$F$39:$F$782,СВЦЭМ!$A$39:$A$782,$A210,СВЦЭМ!$B$39:$B$782,Q$190)+'СЕТ СН'!$F$12</f>
        <v>138.48952256999999</v>
      </c>
      <c r="R210" s="36">
        <f>SUMIFS(СВЦЭМ!$F$39:$F$782,СВЦЭМ!$A$39:$A$782,$A210,СВЦЭМ!$B$39:$B$782,R$190)+'СЕТ СН'!$F$12</f>
        <v>138.61356738999999</v>
      </c>
      <c r="S210" s="36">
        <f>SUMIFS(СВЦЭМ!$F$39:$F$782,СВЦЭМ!$A$39:$A$782,$A210,СВЦЭМ!$B$39:$B$782,S$190)+'СЕТ СН'!$F$12</f>
        <v>139.13757473999999</v>
      </c>
      <c r="T210" s="36">
        <f>SUMIFS(СВЦЭМ!$F$39:$F$782,СВЦЭМ!$A$39:$A$782,$A210,СВЦЭМ!$B$39:$B$782,T$190)+'СЕТ СН'!$F$12</f>
        <v>139.13387173999999</v>
      </c>
      <c r="U210" s="36">
        <f>SUMIFS(СВЦЭМ!$F$39:$F$782,СВЦЭМ!$A$39:$A$782,$A210,СВЦЭМ!$B$39:$B$782,U$190)+'СЕТ СН'!$F$12</f>
        <v>141.49508624000001</v>
      </c>
      <c r="V210" s="36">
        <f>SUMIFS(СВЦЭМ!$F$39:$F$782,СВЦЭМ!$A$39:$A$782,$A210,СВЦЭМ!$B$39:$B$782,V$190)+'СЕТ СН'!$F$12</f>
        <v>141.91436189999999</v>
      </c>
      <c r="W210" s="36">
        <f>SUMIFS(СВЦЭМ!$F$39:$F$782,СВЦЭМ!$A$39:$A$782,$A210,СВЦЭМ!$B$39:$B$782,W$190)+'СЕТ СН'!$F$12</f>
        <v>142.60630019000001</v>
      </c>
      <c r="X210" s="36">
        <f>SUMIFS(СВЦЭМ!$F$39:$F$782,СВЦЭМ!$A$39:$A$782,$A210,СВЦЭМ!$B$39:$B$782,X$190)+'СЕТ СН'!$F$12</f>
        <v>151.21721693000001</v>
      </c>
      <c r="Y210" s="36">
        <f>SUMIFS(СВЦЭМ!$F$39:$F$782,СВЦЭМ!$A$39:$A$782,$A210,СВЦЭМ!$B$39:$B$782,Y$190)+'СЕТ СН'!$F$12</f>
        <v>161.29451528999999</v>
      </c>
    </row>
    <row r="211" spans="1:25" ht="15.75" x14ac:dyDescent="0.2">
      <c r="A211" s="35">
        <f t="shared" si="5"/>
        <v>45128</v>
      </c>
      <c r="B211" s="36">
        <f>SUMIFS(СВЦЭМ!$F$39:$F$782,СВЦЭМ!$A$39:$A$782,$A211,СВЦЭМ!$B$39:$B$782,B$190)+'СЕТ СН'!$F$12</f>
        <v>164.86626726</v>
      </c>
      <c r="C211" s="36">
        <f>SUMIFS(СВЦЭМ!$F$39:$F$782,СВЦЭМ!$A$39:$A$782,$A211,СВЦЭМ!$B$39:$B$782,C$190)+'СЕТ СН'!$F$12</f>
        <v>175.04426459999999</v>
      </c>
      <c r="D211" s="36">
        <f>SUMIFS(СВЦЭМ!$F$39:$F$782,СВЦЭМ!$A$39:$A$782,$A211,СВЦЭМ!$B$39:$B$782,D$190)+'СЕТ СН'!$F$12</f>
        <v>186.88354541000001</v>
      </c>
      <c r="E211" s="36">
        <f>SUMIFS(СВЦЭМ!$F$39:$F$782,СВЦЭМ!$A$39:$A$782,$A211,СВЦЭМ!$B$39:$B$782,E$190)+'СЕТ СН'!$F$12</f>
        <v>186.91007787999999</v>
      </c>
      <c r="F211" s="36">
        <f>SUMIFS(СВЦЭМ!$F$39:$F$782,СВЦЭМ!$A$39:$A$782,$A211,СВЦЭМ!$B$39:$B$782,F$190)+'СЕТ СН'!$F$12</f>
        <v>189.08452353999999</v>
      </c>
      <c r="G211" s="36">
        <f>SUMIFS(СВЦЭМ!$F$39:$F$782,СВЦЭМ!$A$39:$A$782,$A211,СВЦЭМ!$B$39:$B$782,G$190)+'СЕТ СН'!$F$12</f>
        <v>189.89516122000001</v>
      </c>
      <c r="H211" s="36">
        <f>SUMIFS(СВЦЭМ!$F$39:$F$782,СВЦЭМ!$A$39:$A$782,$A211,СВЦЭМ!$B$39:$B$782,H$190)+'СЕТ СН'!$F$12</f>
        <v>173.09828526000001</v>
      </c>
      <c r="I211" s="36">
        <f>SUMIFS(СВЦЭМ!$F$39:$F$782,СВЦЭМ!$A$39:$A$782,$A211,СВЦЭМ!$B$39:$B$782,I$190)+'СЕТ СН'!$F$12</f>
        <v>162.02702048</v>
      </c>
      <c r="J211" s="36">
        <f>SUMIFS(СВЦЭМ!$F$39:$F$782,СВЦЭМ!$A$39:$A$782,$A211,СВЦЭМ!$B$39:$B$782,J$190)+'СЕТ СН'!$F$12</f>
        <v>149.49526144000001</v>
      </c>
      <c r="K211" s="36">
        <f>SUMIFS(СВЦЭМ!$F$39:$F$782,СВЦЭМ!$A$39:$A$782,$A211,СВЦЭМ!$B$39:$B$782,K$190)+'СЕТ СН'!$F$12</f>
        <v>141.36129629000001</v>
      </c>
      <c r="L211" s="36">
        <f>SUMIFS(СВЦЭМ!$F$39:$F$782,СВЦЭМ!$A$39:$A$782,$A211,СВЦЭМ!$B$39:$B$782,L$190)+'СЕТ СН'!$F$12</f>
        <v>136.35824403999999</v>
      </c>
      <c r="M211" s="36">
        <f>SUMIFS(СВЦЭМ!$F$39:$F$782,СВЦЭМ!$A$39:$A$782,$A211,СВЦЭМ!$B$39:$B$782,M$190)+'СЕТ СН'!$F$12</f>
        <v>136.09901528</v>
      </c>
      <c r="N211" s="36">
        <f>SUMIFS(СВЦЭМ!$F$39:$F$782,СВЦЭМ!$A$39:$A$782,$A211,СВЦЭМ!$B$39:$B$782,N$190)+'СЕТ СН'!$F$12</f>
        <v>136.47481703</v>
      </c>
      <c r="O211" s="36">
        <f>SUMIFS(СВЦЭМ!$F$39:$F$782,СВЦЭМ!$A$39:$A$782,$A211,СВЦЭМ!$B$39:$B$782,O$190)+'СЕТ СН'!$F$12</f>
        <v>136.25197152999999</v>
      </c>
      <c r="P211" s="36">
        <f>SUMIFS(СВЦЭМ!$F$39:$F$782,СВЦЭМ!$A$39:$A$782,$A211,СВЦЭМ!$B$39:$B$782,P$190)+'СЕТ СН'!$F$12</f>
        <v>134.53648367</v>
      </c>
      <c r="Q211" s="36">
        <f>SUMIFS(СВЦЭМ!$F$39:$F$782,СВЦЭМ!$A$39:$A$782,$A211,СВЦЭМ!$B$39:$B$782,Q$190)+'СЕТ СН'!$F$12</f>
        <v>135.30350129999999</v>
      </c>
      <c r="R211" s="36">
        <f>SUMIFS(СВЦЭМ!$F$39:$F$782,СВЦЭМ!$A$39:$A$782,$A211,СВЦЭМ!$B$39:$B$782,R$190)+'СЕТ СН'!$F$12</f>
        <v>136.80828349999999</v>
      </c>
      <c r="S211" s="36">
        <f>SUMIFS(СВЦЭМ!$F$39:$F$782,СВЦЭМ!$A$39:$A$782,$A211,СВЦЭМ!$B$39:$B$782,S$190)+'СЕТ СН'!$F$12</f>
        <v>137.48781054</v>
      </c>
      <c r="T211" s="36">
        <f>SUMIFS(СВЦЭМ!$F$39:$F$782,СВЦЭМ!$A$39:$A$782,$A211,СВЦЭМ!$B$39:$B$782,T$190)+'СЕТ СН'!$F$12</f>
        <v>137.32523842000001</v>
      </c>
      <c r="U211" s="36">
        <f>SUMIFS(СВЦЭМ!$F$39:$F$782,СВЦЭМ!$A$39:$A$782,$A211,СВЦЭМ!$B$39:$B$782,U$190)+'СЕТ СН'!$F$12</f>
        <v>138.07376951000001</v>
      </c>
      <c r="V211" s="36">
        <f>SUMIFS(СВЦЭМ!$F$39:$F$782,СВЦЭМ!$A$39:$A$782,$A211,СВЦЭМ!$B$39:$B$782,V$190)+'СЕТ СН'!$F$12</f>
        <v>137.24763422000001</v>
      </c>
      <c r="W211" s="36">
        <f>SUMIFS(СВЦЭМ!$F$39:$F$782,СВЦЭМ!$A$39:$A$782,$A211,СВЦЭМ!$B$39:$B$782,W$190)+'СЕТ СН'!$F$12</f>
        <v>134.10035923999999</v>
      </c>
      <c r="X211" s="36">
        <f>SUMIFS(СВЦЭМ!$F$39:$F$782,СВЦЭМ!$A$39:$A$782,$A211,СВЦЭМ!$B$39:$B$782,X$190)+'СЕТ СН'!$F$12</f>
        <v>141.73277960999999</v>
      </c>
      <c r="Y211" s="36">
        <f>SUMIFS(СВЦЭМ!$F$39:$F$782,СВЦЭМ!$A$39:$A$782,$A211,СВЦЭМ!$B$39:$B$782,Y$190)+'СЕТ СН'!$F$12</f>
        <v>160.07434538999999</v>
      </c>
    </row>
    <row r="212" spans="1:25" ht="15.75" x14ac:dyDescent="0.2">
      <c r="A212" s="35">
        <f t="shared" si="5"/>
        <v>45129</v>
      </c>
      <c r="B212" s="36">
        <f>SUMIFS(СВЦЭМ!$F$39:$F$782,СВЦЭМ!$A$39:$A$782,$A212,СВЦЭМ!$B$39:$B$782,B$190)+'СЕТ СН'!$F$12</f>
        <v>158.60684173999999</v>
      </c>
      <c r="C212" s="36">
        <f>SUMIFS(СВЦЭМ!$F$39:$F$782,СВЦЭМ!$A$39:$A$782,$A212,СВЦЭМ!$B$39:$B$782,C$190)+'СЕТ СН'!$F$12</f>
        <v>165.79946090000001</v>
      </c>
      <c r="D212" s="36">
        <f>SUMIFS(СВЦЭМ!$F$39:$F$782,СВЦЭМ!$A$39:$A$782,$A212,СВЦЭМ!$B$39:$B$782,D$190)+'СЕТ СН'!$F$12</f>
        <v>176.10183481999999</v>
      </c>
      <c r="E212" s="36">
        <f>SUMIFS(СВЦЭМ!$F$39:$F$782,СВЦЭМ!$A$39:$A$782,$A212,СВЦЭМ!$B$39:$B$782,E$190)+'СЕТ СН'!$F$12</f>
        <v>174.86994372000001</v>
      </c>
      <c r="F212" s="36">
        <f>SUMIFS(СВЦЭМ!$F$39:$F$782,СВЦЭМ!$A$39:$A$782,$A212,СВЦЭМ!$B$39:$B$782,F$190)+'СЕТ СН'!$F$12</f>
        <v>174.03139712000001</v>
      </c>
      <c r="G212" s="36">
        <f>SUMIFS(СВЦЭМ!$F$39:$F$782,СВЦЭМ!$A$39:$A$782,$A212,СВЦЭМ!$B$39:$B$782,G$190)+'СЕТ СН'!$F$12</f>
        <v>173.5552812</v>
      </c>
      <c r="H212" s="36">
        <f>SUMIFS(СВЦЭМ!$F$39:$F$782,СВЦЭМ!$A$39:$A$782,$A212,СВЦЭМ!$B$39:$B$782,H$190)+'СЕТ СН'!$F$12</f>
        <v>167.15073011999999</v>
      </c>
      <c r="I212" s="36">
        <f>SUMIFS(СВЦЭМ!$F$39:$F$782,СВЦЭМ!$A$39:$A$782,$A212,СВЦЭМ!$B$39:$B$782,I$190)+'СЕТ СН'!$F$12</f>
        <v>162.23252355</v>
      </c>
      <c r="J212" s="36">
        <f>SUMIFS(СВЦЭМ!$F$39:$F$782,СВЦЭМ!$A$39:$A$782,$A212,СВЦЭМ!$B$39:$B$782,J$190)+'СЕТ СН'!$F$12</f>
        <v>148.40065207000001</v>
      </c>
      <c r="K212" s="36">
        <f>SUMIFS(СВЦЭМ!$F$39:$F$782,СВЦЭМ!$A$39:$A$782,$A212,СВЦЭМ!$B$39:$B$782,K$190)+'СЕТ СН'!$F$12</f>
        <v>140.46396333999999</v>
      </c>
      <c r="L212" s="36">
        <f>SUMIFS(СВЦЭМ!$F$39:$F$782,СВЦЭМ!$A$39:$A$782,$A212,СВЦЭМ!$B$39:$B$782,L$190)+'СЕТ СН'!$F$12</f>
        <v>133.74181553</v>
      </c>
      <c r="M212" s="36">
        <f>SUMIFS(СВЦЭМ!$F$39:$F$782,СВЦЭМ!$A$39:$A$782,$A212,СВЦЭМ!$B$39:$B$782,M$190)+'СЕТ СН'!$F$12</f>
        <v>132.05442737999999</v>
      </c>
      <c r="N212" s="36">
        <f>SUMIFS(СВЦЭМ!$F$39:$F$782,СВЦЭМ!$A$39:$A$782,$A212,СВЦЭМ!$B$39:$B$782,N$190)+'СЕТ СН'!$F$12</f>
        <v>131.26094266000001</v>
      </c>
      <c r="O212" s="36">
        <f>SUMIFS(СВЦЭМ!$F$39:$F$782,СВЦЭМ!$A$39:$A$782,$A212,СВЦЭМ!$B$39:$B$782,O$190)+'СЕТ СН'!$F$12</f>
        <v>132.09490568000001</v>
      </c>
      <c r="P212" s="36">
        <f>SUMIFS(СВЦЭМ!$F$39:$F$782,СВЦЭМ!$A$39:$A$782,$A212,СВЦЭМ!$B$39:$B$782,P$190)+'СЕТ СН'!$F$12</f>
        <v>131.87338233</v>
      </c>
      <c r="Q212" s="36">
        <f>SUMIFS(СВЦЭМ!$F$39:$F$782,СВЦЭМ!$A$39:$A$782,$A212,СВЦЭМ!$B$39:$B$782,Q$190)+'СЕТ СН'!$F$12</f>
        <v>132.50473475999999</v>
      </c>
      <c r="R212" s="36">
        <f>SUMIFS(СВЦЭМ!$F$39:$F$782,СВЦЭМ!$A$39:$A$782,$A212,СВЦЭМ!$B$39:$B$782,R$190)+'СЕТ СН'!$F$12</f>
        <v>131.97192838999999</v>
      </c>
      <c r="S212" s="36">
        <f>SUMIFS(СВЦЭМ!$F$39:$F$782,СВЦЭМ!$A$39:$A$782,$A212,СВЦЭМ!$B$39:$B$782,S$190)+'СЕТ СН'!$F$12</f>
        <v>131.90514859999999</v>
      </c>
      <c r="T212" s="36">
        <f>SUMIFS(СВЦЭМ!$F$39:$F$782,СВЦЭМ!$A$39:$A$782,$A212,СВЦЭМ!$B$39:$B$782,T$190)+'СЕТ СН'!$F$12</f>
        <v>132.20851187</v>
      </c>
      <c r="U212" s="36">
        <f>SUMIFS(СВЦЭМ!$F$39:$F$782,СВЦЭМ!$A$39:$A$782,$A212,СВЦЭМ!$B$39:$B$782,U$190)+'СЕТ СН'!$F$12</f>
        <v>132.82785139999999</v>
      </c>
      <c r="V212" s="36">
        <f>SUMIFS(СВЦЭМ!$F$39:$F$782,СВЦЭМ!$A$39:$A$782,$A212,СВЦЭМ!$B$39:$B$782,V$190)+'СЕТ СН'!$F$12</f>
        <v>134.95242537999999</v>
      </c>
      <c r="W212" s="36">
        <f>SUMIFS(СВЦЭМ!$F$39:$F$782,СВЦЭМ!$A$39:$A$782,$A212,СВЦЭМ!$B$39:$B$782,W$190)+'СЕТ СН'!$F$12</f>
        <v>132.03706288000001</v>
      </c>
      <c r="X212" s="36">
        <f>SUMIFS(СВЦЭМ!$F$39:$F$782,СВЦЭМ!$A$39:$A$782,$A212,СВЦЭМ!$B$39:$B$782,X$190)+'СЕТ СН'!$F$12</f>
        <v>137.24138012</v>
      </c>
      <c r="Y212" s="36">
        <f>SUMIFS(СВЦЭМ!$F$39:$F$782,СВЦЭМ!$A$39:$A$782,$A212,СВЦЭМ!$B$39:$B$782,Y$190)+'СЕТ СН'!$F$12</f>
        <v>146.97020276999999</v>
      </c>
    </row>
    <row r="213" spans="1:25" ht="15.75" x14ac:dyDescent="0.2">
      <c r="A213" s="35">
        <f t="shared" si="5"/>
        <v>45130</v>
      </c>
      <c r="B213" s="36">
        <f>SUMIFS(СВЦЭМ!$F$39:$F$782,СВЦЭМ!$A$39:$A$782,$A213,СВЦЭМ!$B$39:$B$782,B$190)+'СЕТ СН'!$F$12</f>
        <v>176.09649626000001</v>
      </c>
      <c r="C213" s="36">
        <f>SUMIFS(СВЦЭМ!$F$39:$F$782,СВЦЭМ!$A$39:$A$782,$A213,СВЦЭМ!$B$39:$B$782,C$190)+'СЕТ СН'!$F$12</f>
        <v>181.16230722</v>
      </c>
      <c r="D213" s="36">
        <f>SUMIFS(СВЦЭМ!$F$39:$F$782,СВЦЭМ!$A$39:$A$782,$A213,СВЦЭМ!$B$39:$B$782,D$190)+'СЕТ СН'!$F$12</f>
        <v>193.35229487000001</v>
      </c>
      <c r="E213" s="36">
        <f>SUMIFS(СВЦЭМ!$F$39:$F$782,СВЦЭМ!$A$39:$A$782,$A213,СВЦЭМ!$B$39:$B$782,E$190)+'СЕТ СН'!$F$12</f>
        <v>196.14790375999999</v>
      </c>
      <c r="F213" s="36">
        <f>SUMIFS(СВЦЭМ!$F$39:$F$782,СВЦЭМ!$A$39:$A$782,$A213,СВЦЭМ!$B$39:$B$782,F$190)+'СЕТ СН'!$F$12</f>
        <v>196.43339491</v>
      </c>
      <c r="G213" s="36">
        <f>SUMIFS(СВЦЭМ!$F$39:$F$782,СВЦЭМ!$A$39:$A$782,$A213,СВЦЭМ!$B$39:$B$782,G$190)+'СЕТ СН'!$F$12</f>
        <v>195.32915459</v>
      </c>
      <c r="H213" s="36">
        <f>SUMIFS(СВЦЭМ!$F$39:$F$782,СВЦЭМ!$A$39:$A$782,$A213,СВЦЭМ!$B$39:$B$782,H$190)+'СЕТ СН'!$F$12</f>
        <v>185.22338783999999</v>
      </c>
      <c r="I213" s="36">
        <f>SUMIFS(СВЦЭМ!$F$39:$F$782,СВЦЭМ!$A$39:$A$782,$A213,СВЦЭМ!$B$39:$B$782,I$190)+'СЕТ СН'!$F$12</f>
        <v>180.45618576999999</v>
      </c>
      <c r="J213" s="36">
        <f>SUMIFS(СВЦЭМ!$F$39:$F$782,СВЦЭМ!$A$39:$A$782,$A213,СВЦЭМ!$B$39:$B$782,J$190)+'СЕТ СН'!$F$12</f>
        <v>171.13178690999999</v>
      </c>
      <c r="K213" s="36">
        <f>SUMIFS(СВЦЭМ!$F$39:$F$782,СВЦЭМ!$A$39:$A$782,$A213,СВЦЭМ!$B$39:$B$782,K$190)+'СЕТ СН'!$F$12</f>
        <v>161.48064979</v>
      </c>
      <c r="L213" s="36">
        <f>SUMIFS(СВЦЭМ!$F$39:$F$782,СВЦЭМ!$A$39:$A$782,$A213,СВЦЭМ!$B$39:$B$782,L$190)+'СЕТ СН'!$F$12</f>
        <v>154.04621678999999</v>
      </c>
      <c r="M213" s="36">
        <f>SUMIFS(СВЦЭМ!$F$39:$F$782,СВЦЭМ!$A$39:$A$782,$A213,СВЦЭМ!$B$39:$B$782,M$190)+'СЕТ СН'!$F$12</f>
        <v>152.28088475000001</v>
      </c>
      <c r="N213" s="36">
        <f>SUMIFS(СВЦЭМ!$F$39:$F$782,СВЦЭМ!$A$39:$A$782,$A213,СВЦЭМ!$B$39:$B$782,N$190)+'СЕТ СН'!$F$12</f>
        <v>150.88393901000001</v>
      </c>
      <c r="O213" s="36">
        <f>SUMIFS(СВЦЭМ!$F$39:$F$782,СВЦЭМ!$A$39:$A$782,$A213,СВЦЭМ!$B$39:$B$782,O$190)+'СЕТ СН'!$F$12</f>
        <v>151.56124496999999</v>
      </c>
      <c r="P213" s="36">
        <f>SUMIFS(СВЦЭМ!$F$39:$F$782,СВЦЭМ!$A$39:$A$782,$A213,СВЦЭМ!$B$39:$B$782,P$190)+'СЕТ СН'!$F$12</f>
        <v>152.25398623999999</v>
      </c>
      <c r="Q213" s="36">
        <f>SUMIFS(СВЦЭМ!$F$39:$F$782,СВЦЭМ!$A$39:$A$782,$A213,СВЦЭМ!$B$39:$B$782,Q$190)+'СЕТ СН'!$F$12</f>
        <v>152.34234293</v>
      </c>
      <c r="R213" s="36">
        <f>SUMIFS(СВЦЭМ!$F$39:$F$782,СВЦЭМ!$A$39:$A$782,$A213,СВЦЭМ!$B$39:$B$782,R$190)+'СЕТ СН'!$F$12</f>
        <v>151.14562251000001</v>
      </c>
      <c r="S213" s="36">
        <f>SUMIFS(СВЦЭМ!$F$39:$F$782,СВЦЭМ!$A$39:$A$782,$A213,СВЦЭМ!$B$39:$B$782,S$190)+'СЕТ СН'!$F$12</f>
        <v>150.56167346999999</v>
      </c>
      <c r="T213" s="36">
        <f>SUMIFS(СВЦЭМ!$F$39:$F$782,СВЦЭМ!$A$39:$A$782,$A213,СВЦЭМ!$B$39:$B$782,T$190)+'СЕТ СН'!$F$12</f>
        <v>150.48242830999999</v>
      </c>
      <c r="U213" s="36">
        <f>SUMIFS(СВЦЭМ!$F$39:$F$782,СВЦЭМ!$A$39:$A$782,$A213,СВЦЭМ!$B$39:$B$782,U$190)+'СЕТ СН'!$F$12</f>
        <v>152.21646910999999</v>
      </c>
      <c r="V213" s="36">
        <f>SUMIFS(СВЦЭМ!$F$39:$F$782,СВЦЭМ!$A$39:$A$782,$A213,СВЦЭМ!$B$39:$B$782,V$190)+'СЕТ СН'!$F$12</f>
        <v>152.76692782000001</v>
      </c>
      <c r="W213" s="36">
        <f>SUMIFS(СВЦЭМ!$F$39:$F$782,СВЦЭМ!$A$39:$A$782,$A213,СВЦЭМ!$B$39:$B$782,W$190)+'СЕТ СН'!$F$12</f>
        <v>149.57142736</v>
      </c>
      <c r="X213" s="36">
        <f>SUMIFS(СВЦЭМ!$F$39:$F$782,СВЦЭМ!$A$39:$A$782,$A213,СВЦЭМ!$B$39:$B$782,X$190)+'СЕТ СН'!$F$12</f>
        <v>153.61767347</v>
      </c>
      <c r="Y213" s="36">
        <f>SUMIFS(СВЦЭМ!$F$39:$F$782,СВЦЭМ!$A$39:$A$782,$A213,СВЦЭМ!$B$39:$B$782,Y$190)+'СЕТ СН'!$F$12</f>
        <v>166.00537668000001</v>
      </c>
    </row>
    <row r="214" spans="1:25" ht="15.75" x14ac:dyDescent="0.2">
      <c r="A214" s="35">
        <f t="shared" si="5"/>
        <v>45131</v>
      </c>
      <c r="B214" s="36">
        <f>SUMIFS(СВЦЭМ!$F$39:$F$782,СВЦЭМ!$A$39:$A$782,$A214,СВЦЭМ!$B$39:$B$782,B$190)+'СЕТ СН'!$F$12</f>
        <v>172.35104454</v>
      </c>
      <c r="C214" s="36">
        <f>SUMIFS(СВЦЭМ!$F$39:$F$782,СВЦЭМ!$A$39:$A$782,$A214,СВЦЭМ!$B$39:$B$782,C$190)+'СЕТ СН'!$F$12</f>
        <v>187.40486311999999</v>
      </c>
      <c r="D214" s="36">
        <f>SUMIFS(СВЦЭМ!$F$39:$F$782,СВЦЭМ!$A$39:$A$782,$A214,СВЦЭМ!$B$39:$B$782,D$190)+'СЕТ СН'!$F$12</f>
        <v>193.59175121999999</v>
      </c>
      <c r="E214" s="36">
        <f>SUMIFS(СВЦЭМ!$F$39:$F$782,СВЦЭМ!$A$39:$A$782,$A214,СВЦЭМ!$B$39:$B$782,E$190)+'СЕТ СН'!$F$12</f>
        <v>199.29037789</v>
      </c>
      <c r="F214" s="36">
        <f>SUMIFS(СВЦЭМ!$F$39:$F$782,СВЦЭМ!$A$39:$A$782,$A214,СВЦЭМ!$B$39:$B$782,F$190)+'СЕТ СН'!$F$12</f>
        <v>200.23185928000001</v>
      </c>
      <c r="G214" s="36">
        <f>SUMIFS(СВЦЭМ!$F$39:$F$782,СВЦЭМ!$A$39:$A$782,$A214,СВЦЭМ!$B$39:$B$782,G$190)+'СЕТ СН'!$F$12</f>
        <v>214.40622751999999</v>
      </c>
      <c r="H214" s="36">
        <f>SUMIFS(СВЦЭМ!$F$39:$F$782,СВЦЭМ!$A$39:$A$782,$A214,СВЦЭМ!$B$39:$B$782,H$190)+'СЕТ СН'!$F$12</f>
        <v>204.31539447</v>
      </c>
      <c r="I214" s="36">
        <f>SUMIFS(СВЦЭМ!$F$39:$F$782,СВЦЭМ!$A$39:$A$782,$A214,СВЦЭМ!$B$39:$B$782,I$190)+'СЕТ СН'!$F$12</f>
        <v>191.05305587999999</v>
      </c>
      <c r="J214" s="36">
        <f>SUMIFS(СВЦЭМ!$F$39:$F$782,СВЦЭМ!$A$39:$A$782,$A214,СВЦЭМ!$B$39:$B$782,J$190)+'СЕТ СН'!$F$12</f>
        <v>178.74036634999999</v>
      </c>
      <c r="K214" s="36">
        <f>SUMIFS(СВЦЭМ!$F$39:$F$782,СВЦЭМ!$A$39:$A$782,$A214,СВЦЭМ!$B$39:$B$782,K$190)+'СЕТ СН'!$F$12</f>
        <v>170.19202652000001</v>
      </c>
      <c r="L214" s="36">
        <f>SUMIFS(СВЦЭМ!$F$39:$F$782,СВЦЭМ!$A$39:$A$782,$A214,СВЦЭМ!$B$39:$B$782,L$190)+'СЕТ СН'!$F$12</f>
        <v>166.00115191</v>
      </c>
      <c r="M214" s="36">
        <f>SUMIFS(СВЦЭМ!$F$39:$F$782,СВЦЭМ!$A$39:$A$782,$A214,СВЦЭМ!$B$39:$B$782,M$190)+'СЕТ СН'!$F$12</f>
        <v>164.40882309</v>
      </c>
      <c r="N214" s="36">
        <f>SUMIFS(СВЦЭМ!$F$39:$F$782,СВЦЭМ!$A$39:$A$782,$A214,СВЦЭМ!$B$39:$B$782,N$190)+'СЕТ СН'!$F$12</f>
        <v>163.83764855999999</v>
      </c>
      <c r="O214" s="36">
        <f>SUMIFS(СВЦЭМ!$F$39:$F$782,СВЦЭМ!$A$39:$A$782,$A214,СВЦЭМ!$B$39:$B$782,O$190)+'СЕТ СН'!$F$12</f>
        <v>164.65077575999999</v>
      </c>
      <c r="P214" s="36">
        <f>SUMIFS(СВЦЭМ!$F$39:$F$782,СВЦЭМ!$A$39:$A$782,$A214,СВЦЭМ!$B$39:$B$782,P$190)+'СЕТ СН'!$F$12</f>
        <v>165.34739098</v>
      </c>
      <c r="Q214" s="36">
        <f>SUMIFS(СВЦЭМ!$F$39:$F$782,СВЦЭМ!$A$39:$A$782,$A214,СВЦЭМ!$B$39:$B$782,Q$190)+'СЕТ СН'!$F$12</f>
        <v>165.44884794999999</v>
      </c>
      <c r="R214" s="36">
        <f>SUMIFS(СВЦЭМ!$F$39:$F$782,СВЦЭМ!$A$39:$A$782,$A214,СВЦЭМ!$B$39:$B$782,R$190)+'СЕТ СН'!$F$12</f>
        <v>165.74629512000001</v>
      </c>
      <c r="S214" s="36">
        <f>SUMIFS(СВЦЭМ!$F$39:$F$782,СВЦЭМ!$A$39:$A$782,$A214,СВЦЭМ!$B$39:$B$782,S$190)+'СЕТ СН'!$F$12</f>
        <v>166.00791049</v>
      </c>
      <c r="T214" s="36">
        <f>SUMIFS(СВЦЭМ!$F$39:$F$782,СВЦЭМ!$A$39:$A$782,$A214,СВЦЭМ!$B$39:$B$782,T$190)+'СЕТ СН'!$F$12</f>
        <v>165.44929769999999</v>
      </c>
      <c r="U214" s="36">
        <f>SUMIFS(СВЦЭМ!$F$39:$F$782,СВЦЭМ!$A$39:$A$782,$A214,СВЦЭМ!$B$39:$B$782,U$190)+'СЕТ СН'!$F$12</f>
        <v>166.58484286999999</v>
      </c>
      <c r="V214" s="36">
        <f>SUMIFS(СВЦЭМ!$F$39:$F$782,СВЦЭМ!$A$39:$A$782,$A214,СВЦЭМ!$B$39:$B$782,V$190)+'СЕТ СН'!$F$12</f>
        <v>167.00610771999999</v>
      </c>
      <c r="W214" s="36">
        <f>SUMIFS(СВЦЭМ!$F$39:$F$782,СВЦЭМ!$A$39:$A$782,$A214,СВЦЭМ!$B$39:$B$782,W$190)+'СЕТ СН'!$F$12</f>
        <v>162.56062327999999</v>
      </c>
      <c r="X214" s="36">
        <f>SUMIFS(СВЦЭМ!$F$39:$F$782,СВЦЭМ!$A$39:$A$782,$A214,СВЦЭМ!$B$39:$B$782,X$190)+'СЕТ СН'!$F$12</f>
        <v>168.26871518999999</v>
      </c>
      <c r="Y214" s="36">
        <f>SUMIFS(СВЦЭМ!$F$39:$F$782,СВЦЭМ!$A$39:$A$782,$A214,СВЦЭМ!$B$39:$B$782,Y$190)+'СЕТ СН'!$F$12</f>
        <v>179.80951468999999</v>
      </c>
    </row>
    <row r="215" spans="1:25" ht="15.75" x14ac:dyDescent="0.2">
      <c r="A215" s="35">
        <f t="shared" si="5"/>
        <v>45132</v>
      </c>
      <c r="B215" s="36">
        <f>SUMIFS(СВЦЭМ!$F$39:$F$782,СВЦЭМ!$A$39:$A$782,$A215,СВЦЭМ!$B$39:$B$782,B$190)+'СЕТ СН'!$F$12</f>
        <v>167.93331505</v>
      </c>
      <c r="C215" s="36">
        <f>SUMIFS(СВЦЭМ!$F$39:$F$782,СВЦЭМ!$A$39:$A$782,$A215,СВЦЭМ!$B$39:$B$782,C$190)+'СЕТ СН'!$F$12</f>
        <v>175.81111902000001</v>
      </c>
      <c r="D215" s="36">
        <f>SUMIFS(СВЦЭМ!$F$39:$F$782,СВЦЭМ!$A$39:$A$782,$A215,СВЦЭМ!$B$39:$B$782,D$190)+'СЕТ СН'!$F$12</f>
        <v>190.82657144000001</v>
      </c>
      <c r="E215" s="36">
        <f>SUMIFS(СВЦЭМ!$F$39:$F$782,СВЦЭМ!$A$39:$A$782,$A215,СВЦЭМ!$B$39:$B$782,E$190)+'СЕТ СН'!$F$12</f>
        <v>198.60726682000001</v>
      </c>
      <c r="F215" s="36">
        <f>SUMIFS(СВЦЭМ!$F$39:$F$782,СВЦЭМ!$A$39:$A$782,$A215,СВЦЭМ!$B$39:$B$782,F$190)+'СЕТ СН'!$F$12</f>
        <v>197.84551923000001</v>
      </c>
      <c r="G215" s="36">
        <f>SUMIFS(СВЦЭМ!$F$39:$F$782,СВЦЭМ!$A$39:$A$782,$A215,СВЦЭМ!$B$39:$B$782,G$190)+'СЕТ СН'!$F$12</f>
        <v>189.28074262000001</v>
      </c>
      <c r="H215" s="36">
        <f>SUMIFS(СВЦЭМ!$F$39:$F$782,СВЦЭМ!$A$39:$A$782,$A215,СВЦЭМ!$B$39:$B$782,H$190)+'СЕТ СН'!$F$12</f>
        <v>176.75133794999999</v>
      </c>
      <c r="I215" s="36">
        <f>SUMIFS(СВЦЭМ!$F$39:$F$782,СВЦЭМ!$A$39:$A$782,$A215,СВЦЭМ!$B$39:$B$782,I$190)+'СЕТ СН'!$F$12</f>
        <v>167.95216579000001</v>
      </c>
      <c r="J215" s="36">
        <f>SUMIFS(СВЦЭМ!$F$39:$F$782,СВЦЭМ!$A$39:$A$782,$A215,СВЦЭМ!$B$39:$B$782,J$190)+'СЕТ СН'!$F$12</f>
        <v>158.35818072000001</v>
      </c>
      <c r="K215" s="36">
        <f>SUMIFS(СВЦЭМ!$F$39:$F$782,СВЦЭМ!$A$39:$A$782,$A215,СВЦЭМ!$B$39:$B$782,K$190)+'СЕТ СН'!$F$12</f>
        <v>150.42210944000001</v>
      </c>
      <c r="L215" s="36">
        <f>SUMIFS(СВЦЭМ!$F$39:$F$782,СВЦЭМ!$A$39:$A$782,$A215,СВЦЭМ!$B$39:$B$782,L$190)+'СЕТ СН'!$F$12</f>
        <v>149.98803416000001</v>
      </c>
      <c r="M215" s="36">
        <f>SUMIFS(СВЦЭМ!$F$39:$F$782,СВЦЭМ!$A$39:$A$782,$A215,СВЦЭМ!$B$39:$B$782,M$190)+'СЕТ СН'!$F$12</f>
        <v>151.42269870000001</v>
      </c>
      <c r="N215" s="36">
        <f>SUMIFS(СВЦЭМ!$F$39:$F$782,СВЦЭМ!$A$39:$A$782,$A215,СВЦЭМ!$B$39:$B$782,N$190)+'СЕТ СН'!$F$12</f>
        <v>150.73595158000001</v>
      </c>
      <c r="O215" s="36">
        <f>SUMIFS(СВЦЭМ!$F$39:$F$782,СВЦЭМ!$A$39:$A$782,$A215,СВЦЭМ!$B$39:$B$782,O$190)+'СЕТ СН'!$F$12</f>
        <v>150.54719338999999</v>
      </c>
      <c r="P215" s="36">
        <f>SUMIFS(СВЦЭМ!$F$39:$F$782,СВЦЭМ!$A$39:$A$782,$A215,СВЦЭМ!$B$39:$B$782,P$190)+'СЕТ СН'!$F$12</f>
        <v>150.17284452000001</v>
      </c>
      <c r="Q215" s="36">
        <f>SUMIFS(СВЦЭМ!$F$39:$F$782,СВЦЭМ!$A$39:$A$782,$A215,СВЦЭМ!$B$39:$B$782,Q$190)+'СЕТ СН'!$F$12</f>
        <v>148.24406773999999</v>
      </c>
      <c r="R215" s="36">
        <f>SUMIFS(СВЦЭМ!$F$39:$F$782,СВЦЭМ!$A$39:$A$782,$A215,СВЦЭМ!$B$39:$B$782,R$190)+'СЕТ СН'!$F$12</f>
        <v>148.08603436999999</v>
      </c>
      <c r="S215" s="36">
        <f>SUMIFS(СВЦЭМ!$F$39:$F$782,СВЦЭМ!$A$39:$A$782,$A215,СВЦЭМ!$B$39:$B$782,S$190)+'СЕТ СН'!$F$12</f>
        <v>147.65560149000001</v>
      </c>
      <c r="T215" s="36">
        <f>SUMIFS(СВЦЭМ!$F$39:$F$782,СВЦЭМ!$A$39:$A$782,$A215,СВЦЭМ!$B$39:$B$782,T$190)+'СЕТ СН'!$F$12</f>
        <v>151.44225055000001</v>
      </c>
      <c r="U215" s="36">
        <f>SUMIFS(СВЦЭМ!$F$39:$F$782,СВЦЭМ!$A$39:$A$782,$A215,СВЦЭМ!$B$39:$B$782,U$190)+'СЕТ СН'!$F$12</f>
        <v>150.54916141000001</v>
      </c>
      <c r="V215" s="36">
        <f>SUMIFS(СВЦЭМ!$F$39:$F$782,СВЦЭМ!$A$39:$A$782,$A215,СВЦЭМ!$B$39:$B$782,V$190)+'СЕТ СН'!$F$12</f>
        <v>147.67647357000001</v>
      </c>
      <c r="W215" s="36">
        <f>SUMIFS(СВЦЭМ!$F$39:$F$782,СВЦЭМ!$A$39:$A$782,$A215,СВЦЭМ!$B$39:$B$782,W$190)+'СЕТ СН'!$F$12</f>
        <v>143.76211054999999</v>
      </c>
      <c r="X215" s="36">
        <f>SUMIFS(СВЦЭМ!$F$39:$F$782,СВЦЭМ!$A$39:$A$782,$A215,СВЦЭМ!$B$39:$B$782,X$190)+'СЕТ СН'!$F$12</f>
        <v>148.67634321</v>
      </c>
      <c r="Y215" s="36">
        <f>SUMIFS(СВЦЭМ!$F$39:$F$782,СВЦЭМ!$A$39:$A$782,$A215,СВЦЭМ!$B$39:$B$782,Y$190)+'СЕТ СН'!$F$12</f>
        <v>158.56709122000001</v>
      </c>
    </row>
    <row r="216" spans="1:25" ht="15.75" x14ac:dyDescent="0.2">
      <c r="A216" s="35">
        <f t="shared" si="5"/>
        <v>45133</v>
      </c>
      <c r="B216" s="36">
        <f>SUMIFS(СВЦЭМ!$F$39:$F$782,СВЦЭМ!$A$39:$A$782,$A216,СВЦЭМ!$B$39:$B$782,B$190)+'СЕТ СН'!$F$12</f>
        <v>155.65703518000001</v>
      </c>
      <c r="C216" s="36">
        <f>SUMIFS(СВЦЭМ!$F$39:$F$782,СВЦЭМ!$A$39:$A$782,$A216,СВЦЭМ!$B$39:$B$782,C$190)+'СЕТ СН'!$F$12</f>
        <v>164.30908346999999</v>
      </c>
      <c r="D216" s="36">
        <f>SUMIFS(СВЦЭМ!$F$39:$F$782,СВЦЭМ!$A$39:$A$782,$A216,СВЦЭМ!$B$39:$B$782,D$190)+'СЕТ СН'!$F$12</f>
        <v>177.18161057</v>
      </c>
      <c r="E216" s="36">
        <f>SUMIFS(СВЦЭМ!$F$39:$F$782,СВЦЭМ!$A$39:$A$782,$A216,СВЦЭМ!$B$39:$B$782,E$190)+'СЕТ СН'!$F$12</f>
        <v>179.46950862</v>
      </c>
      <c r="F216" s="36">
        <f>SUMIFS(СВЦЭМ!$F$39:$F$782,СВЦЭМ!$A$39:$A$782,$A216,СВЦЭМ!$B$39:$B$782,F$190)+'СЕТ СН'!$F$12</f>
        <v>180.26677438999999</v>
      </c>
      <c r="G216" s="36">
        <f>SUMIFS(СВЦЭМ!$F$39:$F$782,СВЦЭМ!$A$39:$A$782,$A216,СВЦЭМ!$B$39:$B$782,G$190)+'СЕТ СН'!$F$12</f>
        <v>178.53672728000001</v>
      </c>
      <c r="H216" s="36">
        <f>SUMIFS(СВЦЭМ!$F$39:$F$782,СВЦЭМ!$A$39:$A$782,$A216,СВЦЭМ!$B$39:$B$782,H$190)+'СЕТ СН'!$F$12</f>
        <v>168.00908745000001</v>
      </c>
      <c r="I216" s="36">
        <f>SUMIFS(СВЦЭМ!$F$39:$F$782,СВЦЭМ!$A$39:$A$782,$A216,СВЦЭМ!$B$39:$B$782,I$190)+'СЕТ СН'!$F$12</f>
        <v>157.07206887999999</v>
      </c>
      <c r="J216" s="36">
        <f>SUMIFS(СВЦЭМ!$F$39:$F$782,СВЦЭМ!$A$39:$A$782,$A216,СВЦЭМ!$B$39:$B$782,J$190)+'СЕТ СН'!$F$12</f>
        <v>146.28825721999999</v>
      </c>
      <c r="K216" s="36">
        <f>SUMIFS(СВЦЭМ!$F$39:$F$782,СВЦЭМ!$A$39:$A$782,$A216,СВЦЭМ!$B$39:$B$782,K$190)+'СЕТ СН'!$F$12</f>
        <v>136.48105494999999</v>
      </c>
      <c r="L216" s="36">
        <f>SUMIFS(СВЦЭМ!$F$39:$F$782,СВЦЭМ!$A$39:$A$782,$A216,СВЦЭМ!$B$39:$B$782,L$190)+'СЕТ СН'!$F$12</f>
        <v>133.43742816</v>
      </c>
      <c r="M216" s="36">
        <f>SUMIFS(СВЦЭМ!$F$39:$F$782,СВЦЭМ!$A$39:$A$782,$A216,СВЦЭМ!$B$39:$B$782,M$190)+'СЕТ СН'!$F$12</f>
        <v>134.12355937000001</v>
      </c>
      <c r="N216" s="36">
        <f>SUMIFS(СВЦЭМ!$F$39:$F$782,СВЦЭМ!$A$39:$A$782,$A216,СВЦЭМ!$B$39:$B$782,N$190)+'СЕТ СН'!$F$12</f>
        <v>132.84935730000001</v>
      </c>
      <c r="O216" s="36">
        <f>SUMIFS(СВЦЭМ!$F$39:$F$782,СВЦЭМ!$A$39:$A$782,$A216,СВЦЭМ!$B$39:$B$782,O$190)+'СЕТ СН'!$F$12</f>
        <v>132.86369266</v>
      </c>
      <c r="P216" s="36">
        <f>SUMIFS(СВЦЭМ!$F$39:$F$782,СВЦЭМ!$A$39:$A$782,$A216,СВЦЭМ!$B$39:$B$782,P$190)+'СЕТ СН'!$F$12</f>
        <v>130.09884969999999</v>
      </c>
      <c r="Q216" s="36">
        <f>SUMIFS(СВЦЭМ!$F$39:$F$782,СВЦЭМ!$A$39:$A$782,$A216,СВЦЭМ!$B$39:$B$782,Q$190)+'СЕТ СН'!$F$12</f>
        <v>127.23833241</v>
      </c>
      <c r="R216" s="36">
        <f>SUMIFS(СВЦЭМ!$F$39:$F$782,СВЦЭМ!$A$39:$A$782,$A216,СВЦЭМ!$B$39:$B$782,R$190)+'СЕТ СН'!$F$12</f>
        <v>128.38482311000001</v>
      </c>
      <c r="S216" s="36">
        <f>SUMIFS(СВЦЭМ!$F$39:$F$782,СВЦЭМ!$A$39:$A$782,$A216,СВЦЭМ!$B$39:$B$782,S$190)+'СЕТ СН'!$F$12</f>
        <v>128.84787222</v>
      </c>
      <c r="T216" s="36">
        <f>SUMIFS(СВЦЭМ!$F$39:$F$782,СВЦЭМ!$A$39:$A$782,$A216,СВЦЭМ!$B$39:$B$782,T$190)+'СЕТ СН'!$F$12</f>
        <v>132.21496748999999</v>
      </c>
      <c r="U216" s="36">
        <f>SUMIFS(СВЦЭМ!$F$39:$F$782,СВЦЭМ!$A$39:$A$782,$A216,СВЦЭМ!$B$39:$B$782,U$190)+'СЕТ СН'!$F$12</f>
        <v>133.08819205</v>
      </c>
      <c r="V216" s="36">
        <f>SUMIFS(СВЦЭМ!$F$39:$F$782,СВЦЭМ!$A$39:$A$782,$A216,СВЦЭМ!$B$39:$B$782,V$190)+'СЕТ СН'!$F$12</f>
        <v>134.37274013000001</v>
      </c>
      <c r="W216" s="36">
        <f>SUMIFS(СВЦЭМ!$F$39:$F$782,СВЦЭМ!$A$39:$A$782,$A216,СВЦЭМ!$B$39:$B$782,W$190)+'СЕТ СН'!$F$12</f>
        <v>132.10867770999999</v>
      </c>
      <c r="X216" s="36">
        <f>SUMIFS(СВЦЭМ!$F$39:$F$782,СВЦЭМ!$A$39:$A$782,$A216,СВЦЭМ!$B$39:$B$782,X$190)+'СЕТ СН'!$F$12</f>
        <v>135.83631880999999</v>
      </c>
      <c r="Y216" s="36">
        <f>SUMIFS(СВЦЭМ!$F$39:$F$782,СВЦЭМ!$A$39:$A$782,$A216,СВЦЭМ!$B$39:$B$782,Y$190)+'СЕТ СН'!$F$12</f>
        <v>147.51619815999999</v>
      </c>
    </row>
    <row r="217" spans="1:25" ht="15.75" x14ac:dyDescent="0.2">
      <c r="A217" s="35">
        <f t="shared" si="5"/>
        <v>45134</v>
      </c>
      <c r="B217" s="36">
        <f>SUMIFS(СВЦЭМ!$F$39:$F$782,СВЦЭМ!$A$39:$A$782,$A217,СВЦЭМ!$B$39:$B$782,B$190)+'СЕТ СН'!$F$12</f>
        <v>172.14402096000001</v>
      </c>
      <c r="C217" s="36">
        <f>SUMIFS(СВЦЭМ!$F$39:$F$782,СВЦЭМ!$A$39:$A$782,$A217,СВЦЭМ!$B$39:$B$782,C$190)+'СЕТ СН'!$F$12</f>
        <v>178.6604644</v>
      </c>
      <c r="D217" s="36">
        <f>SUMIFS(СВЦЭМ!$F$39:$F$782,СВЦЭМ!$A$39:$A$782,$A217,СВЦЭМ!$B$39:$B$782,D$190)+'СЕТ СН'!$F$12</f>
        <v>194.66133959000001</v>
      </c>
      <c r="E217" s="36">
        <f>SUMIFS(СВЦЭМ!$F$39:$F$782,СВЦЭМ!$A$39:$A$782,$A217,СВЦЭМ!$B$39:$B$782,E$190)+'СЕТ СН'!$F$12</f>
        <v>201.48263660000001</v>
      </c>
      <c r="F217" s="36">
        <f>SUMIFS(СВЦЭМ!$F$39:$F$782,СВЦЭМ!$A$39:$A$782,$A217,СВЦЭМ!$B$39:$B$782,F$190)+'СЕТ СН'!$F$12</f>
        <v>202.99139464999999</v>
      </c>
      <c r="G217" s="36">
        <f>SUMIFS(СВЦЭМ!$F$39:$F$782,СВЦЭМ!$A$39:$A$782,$A217,СВЦЭМ!$B$39:$B$782,G$190)+'СЕТ СН'!$F$12</f>
        <v>201.98964462999999</v>
      </c>
      <c r="H217" s="36">
        <f>SUMIFS(СВЦЭМ!$F$39:$F$782,СВЦЭМ!$A$39:$A$782,$A217,СВЦЭМ!$B$39:$B$782,H$190)+'СЕТ СН'!$F$12</f>
        <v>181.49937269</v>
      </c>
      <c r="I217" s="36">
        <f>SUMIFS(СВЦЭМ!$F$39:$F$782,СВЦЭМ!$A$39:$A$782,$A217,СВЦЭМ!$B$39:$B$782,I$190)+'СЕТ СН'!$F$12</f>
        <v>171.31040651000001</v>
      </c>
      <c r="J217" s="36">
        <f>SUMIFS(СВЦЭМ!$F$39:$F$782,СВЦЭМ!$A$39:$A$782,$A217,СВЦЭМ!$B$39:$B$782,J$190)+'СЕТ СН'!$F$12</f>
        <v>160.5741012</v>
      </c>
      <c r="K217" s="36">
        <f>SUMIFS(СВЦЭМ!$F$39:$F$782,СВЦЭМ!$A$39:$A$782,$A217,СВЦЭМ!$B$39:$B$782,K$190)+'СЕТ СН'!$F$12</f>
        <v>151.38082297</v>
      </c>
      <c r="L217" s="36">
        <f>SUMIFS(СВЦЭМ!$F$39:$F$782,СВЦЭМ!$A$39:$A$782,$A217,СВЦЭМ!$B$39:$B$782,L$190)+'СЕТ СН'!$F$12</f>
        <v>146.11278043999999</v>
      </c>
      <c r="M217" s="36">
        <f>SUMIFS(СВЦЭМ!$F$39:$F$782,СВЦЭМ!$A$39:$A$782,$A217,СВЦЭМ!$B$39:$B$782,M$190)+'СЕТ СН'!$F$12</f>
        <v>146.39984178</v>
      </c>
      <c r="N217" s="36">
        <f>SUMIFS(СВЦЭМ!$F$39:$F$782,СВЦЭМ!$A$39:$A$782,$A217,СВЦЭМ!$B$39:$B$782,N$190)+'СЕТ СН'!$F$12</f>
        <v>146.17149255999999</v>
      </c>
      <c r="O217" s="36">
        <f>SUMIFS(СВЦЭМ!$F$39:$F$782,СВЦЭМ!$A$39:$A$782,$A217,СВЦЭМ!$B$39:$B$782,O$190)+'СЕТ СН'!$F$12</f>
        <v>146.45368171000001</v>
      </c>
      <c r="P217" s="36">
        <f>SUMIFS(СВЦЭМ!$F$39:$F$782,СВЦЭМ!$A$39:$A$782,$A217,СВЦЭМ!$B$39:$B$782,P$190)+'СЕТ СН'!$F$12</f>
        <v>146.30005259000001</v>
      </c>
      <c r="Q217" s="36">
        <f>SUMIFS(СВЦЭМ!$F$39:$F$782,СВЦЭМ!$A$39:$A$782,$A217,СВЦЭМ!$B$39:$B$782,Q$190)+'СЕТ СН'!$F$12</f>
        <v>143.20118778</v>
      </c>
      <c r="R217" s="36">
        <f>SUMIFS(СВЦЭМ!$F$39:$F$782,СВЦЭМ!$A$39:$A$782,$A217,СВЦЭМ!$B$39:$B$782,R$190)+'СЕТ СН'!$F$12</f>
        <v>144.18829775</v>
      </c>
      <c r="S217" s="36">
        <f>SUMIFS(СВЦЭМ!$F$39:$F$782,СВЦЭМ!$A$39:$A$782,$A217,СВЦЭМ!$B$39:$B$782,S$190)+'СЕТ СН'!$F$12</f>
        <v>144.58734440999999</v>
      </c>
      <c r="T217" s="36">
        <f>SUMIFS(СВЦЭМ!$F$39:$F$782,СВЦЭМ!$A$39:$A$782,$A217,СВЦЭМ!$B$39:$B$782,T$190)+'СЕТ СН'!$F$12</f>
        <v>148.57899907999999</v>
      </c>
      <c r="U217" s="36">
        <f>SUMIFS(СВЦЭМ!$F$39:$F$782,СВЦЭМ!$A$39:$A$782,$A217,СВЦЭМ!$B$39:$B$782,U$190)+'СЕТ СН'!$F$12</f>
        <v>150.42513305</v>
      </c>
      <c r="V217" s="36">
        <f>SUMIFS(СВЦЭМ!$F$39:$F$782,СВЦЭМ!$A$39:$A$782,$A217,СВЦЭМ!$B$39:$B$782,V$190)+'СЕТ СН'!$F$12</f>
        <v>151.08091976</v>
      </c>
      <c r="W217" s="36">
        <f>SUMIFS(СВЦЭМ!$F$39:$F$782,СВЦЭМ!$A$39:$A$782,$A217,СВЦЭМ!$B$39:$B$782,W$190)+'СЕТ СН'!$F$12</f>
        <v>147.31608323</v>
      </c>
      <c r="X217" s="36">
        <f>SUMIFS(СВЦЭМ!$F$39:$F$782,СВЦЭМ!$A$39:$A$782,$A217,СВЦЭМ!$B$39:$B$782,X$190)+'СЕТ СН'!$F$12</f>
        <v>153.22660816999999</v>
      </c>
      <c r="Y217" s="36">
        <f>SUMIFS(СВЦЭМ!$F$39:$F$782,СВЦЭМ!$A$39:$A$782,$A217,СВЦЭМ!$B$39:$B$782,Y$190)+'СЕТ СН'!$F$12</f>
        <v>165.43972772999999</v>
      </c>
    </row>
    <row r="218" spans="1:25" ht="15.75" x14ac:dyDescent="0.2">
      <c r="A218" s="35">
        <f t="shared" si="5"/>
        <v>45135</v>
      </c>
      <c r="B218" s="36">
        <f>SUMIFS(СВЦЭМ!$F$39:$F$782,СВЦЭМ!$A$39:$A$782,$A218,СВЦЭМ!$B$39:$B$782,B$190)+'СЕТ СН'!$F$12</f>
        <v>175.50218857999999</v>
      </c>
      <c r="C218" s="36">
        <f>SUMIFS(СВЦЭМ!$F$39:$F$782,СВЦЭМ!$A$39:$A$782,$A218,СВЦЭМ!$B$39:$B$782,C$190)+'СЕТ СН'!$F$12</f>
        <v>182.52610265000001</v>
      </c>
      <c r="D218" s="36">
        <f>SUMIFS(СВЦЭМ!$F$39:$F$782,СВЦЭМ!$A$39:$A$782,$A218,СВЦЭМ!$B$39:$B$782,D$190)+'СЕТ СН'!$F$12</f>
        <v>198.52189218999999</v>
      </c>
      <c r="E218" s="36">
        <f>SUMIFS(СВЦЭМ!$F$39:$F$782,СВЦЭМ!$A$39:$A$782,$A218,СВЦЭМ!$B$39:$B$782,E$190)+'СЕТ СН'!$F$12</f>
        <v>207.35530621000001</v>
      </c>
      <c r="F218" s="36">
        <f>SUMIFS(СВЦЭМ!$F$39:$F$782,СВЦЭМ!$A$39:$A$782,$A218,СВЦЭМ!$B$39:$B$782,F$190)+'СЕТ СН'!$F$12</f>
        <v>207.68784324999999</v>
      </c>
      <c r="G218" s="36">
        <f>SUMIFS(СВЦЭМ!$F$39:$F$782,СВЦЭМ!$A$39:$A$782,$A218,СВЦЭМ!$B$39:$B$782,G$190)+'СЕТ СН'!$F$12</f>
        <v>208.17736980000001</v>
      </c>
      <c r="H218" s="36">
        <f>SUMIFS(СВЦЭМ!$F$39:$F$782,СВЦЭМ!$A$39:$A$782,$A218,СВЦЭМ!$B$39:$B$782,H$190)+'СЕТ СН'!$F$12</f>
        <v>187.30516582999999</v>
      </c>
      <c r="I218" s="36">
        <f>SUMIFS(СВЦЭМ!$F$39:$F$782,СВЦЭМ!$A$39:$A$782,$A218,СВЦЭМ!$B$39:$B$782,I$190)+'СЕТ СН'!$F$12</f>
        <v>176.66759893</v>
      </c>
      <c r="J218" s="36">
        <f>SUMIFS(СВЦЭМ!$F$39:$F$782,СВЦЭМ!$A$39:$A$782,$A218,СВЦЭМ!$B$39:$B$782,J$190)+'СЕТ СН'!$F$12</f>
        <v>165.43687881</v>
      </c>
      <c r="K218" s="36">
        <f>SUMIFS(СВЦЭМ!$F$39:$F$782,СВЦЭМ!$A$39:$A$782,$A218,СВЦЭМ!$B$39:$B$782,K$190)+'СЕТ СН'!$F$12</f>
        <v>156.73803255999999</v>
      </c>
      <c r="L218" s="36">
        <f>SUMIFS(СВЦЭМ!$F$39:$F$782,СВЦЭМ!$A$39:$A$782,$A218,СВЦЭМ!$B$39:$B$782,L$190)+'СЕТ СН'!$F$12</f>
        <v>151.49292120999999</v>
      </c>
      <c r="M218" s="36">
        <f>SUMIFS(СВЦЭМ!$F$39:$F$782,СВЦЭМ!$A$39:$A$782,$A218,СВЦЭМ!$B$39:$B$782,M$190)+'СЕТ СН'!$F$12</f>
        <v>150.86207234</v>
      </c>
      <c r="N218" s="36">
        <f>SUMIFS(СВЦЭМ!$F$39:$F$782,СВЦЭМ!$A$39:$A$782,$A218,СВЦЭМ!$B$39:$B$782,N$190)+'СЕТ СН'!$F$12</f>
        <v>151.2553723</v>
      </c>
      <c r="O218" s="36">
        <f>SUMIFS(СВЦЭМ!$F$39:$F$782,СВЦЭМ!$A$39:$A$782,$A218,СВЦЭМ!$B$39:$B$782,O$190)+'СЕТ СН'!$F$12</f>
        <v>151.56727275</v>
      </c>
      <c r="P218" s="36">
        <f>SUMIFS(СВЦЭМ!$F$39:$F$782,СВЦЭМ!$A$39:$A$782,$A218,СВЦЭМ!$B$39:$B$782,P$190)+'СЕТ СН'!$F$12</f>
        <v>149.49779318</v>
      </c>
      <c r="Q218" s="36">
        <f>SUMIFS(СВЦЭМ!$F$39:$F$782,СВЦЭМ!$A$39:$A$782,$A218,СВЦЭМ!$B$39:$B$782,Q$190)+'СЕТ СН'!$F$12</f>
        <v>150.40085722000001</v>
      </c>
      <c r="R218" s="36">
        <f>SUMIFS(СВЦЭМ!$F$39:$F$782,СВЦЭМ!$A$39:$A$782,$A218,СВЦЭМ!$B$39:$B$782,R$190)+'СЕТ СН'!$F$12</f>
        <v>151.06538771999999</v>
      </c>
      <c r="S218" s="36">
        <f>SUMIFS(СВЦЭМ!$F$39:$F$782,СВЦЭМ!$A$39:$A$782,$A218,СВЦЭМ!$B$39:$B$782,S$190)+'СЕТ СН'!$F$12</f>
        <v>151.39477592</v>
      </c>
      <c r="T218" s="36">
        <f>SUMIFS(СВЦЭМ!$F$39:$F$782,СВЦЭМ!$A$39:$A$782,$A218,СВЦЭМ!$B$39:$B$782,T$190)+'СЕТ СН'!$F$12</f>
        <v>152.26741453</v>
      </c>
      <c r="U218" s="36">
        <f>SUMIFS(СВЦЭМ!$F$39:$F$782,СВЦЭМ!$A$39:$A$782,$A218,СВЦЭМ!$B$39:$B$782,U$190)+'СЕТ СН'!$F$12</f>
        <v>154.30280508000001</v>
      </c>
      <c r="V218" s="36">
        <f>SUMIFS(СВЦЭМ!$F$39:$F$782,СВЦЭМ!$A$39:$A$782,$A218,СВЦЭМ!$B$39:$B$782,V$190)+'СЕТ СН'!$F$12</f>
        <v>155.29424817</v>
      </c>
      <c r="W218" s="36">
        <f>SUMIFS(СВЦЭМ!$F$39:$F$782,СВЦЭМ!$A$39:$A$782,$A218,СВЦЭМ!$B$39:$B$782,W$190)+'СЕТ СН'!$F$12</f>
        <v>152.90466706000001</v>
      </c>
      <c r="X218" s="36">
        <f>SUMIFS(СВЦЭМ!$F$39:$F$782,СВЦЭМ!$A$39:$A$782,$A218,СВЦЭМ!$B$39:$B$782,X$190)+'СЕТ СН'!$F$12</f>
        <v>157.63930066</v>
      </c>
      <c r="Y218" s="36">
        <f>SUMIFS(СВЦЭМ!$F$39:$F$782,СВЦЭМ!$A$39:$A$782,$A218,СВЦЭМ!$B$39:$B$782,Y$190)+'СЕТ СН'!$F$12</f>
        <v>179.23427035</v>
      </c>
    </row>
    <row r="219" spans="1:25" ht="15.75" x14ac:dyDescent="0.2">
      <c r="A219" s="35">
        <f t="shared" si="5"/>
        <v>45136</v>
      </c>
      <c r="B219" s="36">
        <f>SUMIFS(СВЦЭМ!$F$39:$F$782,СВЦЭМ!$A$39:$A$782,$A219,СВЦЭМ!$B$39:$B$782,B$190)+'СЕТ СН'!$F$12</f>
        <v>174.50101255999999</v>
      </c>
      <c r="C219" s="36">
        <f>SUMIFS(СВЦЭМ!$F$39:$F$782,СВЦЭМ!$A$39:$A$782,$A219,СВЦЭМ!$B$39:$B$782,C$190)+'СЕТ СН'!$F$12</f>
        <v>176.86468703</v>
      </c>
      <c r="D219" s="36">
        <f>SUMIFS(СВЦЭМ!$F$39:$F$782,СВЦЭМ!$A$39:$A$782,$A219,СВЦЭМ!$B$39:$B$782,D$190)+'СЕТ СН'!$F$12</f>
        <v>194.89587564000001</v>
      </c>
      <c r="E219" s="36">
        <f>SUMIFS(СВЦЭМ!$F$39:$F$782,СВЦЭМ!$A$39:$A$782,$A219,СВЦЭМ!$B$39:$B$782,E$190)+'СЕТ СН'!$F$12</f>
        <v>195.21816491000001</v>
      </c>
      <c r="F219" s="36">
        <f>SUMIFS(СВЦЭМ!$F$39:$F$782,СВЦЭМ!$A$39:$A$782,$A219,СВЦЭМ!$B$39:$B$782,F$190)+'СЕТ СН'!$F$12</f>
        <v>197.16565029</v>
      </c>
      <c r="G219" s="36">
        <f>SUMIFS(СВЦЭМ!$F$39:$F$782,СВЦЭМ!$A$39:$A$782,$A219,СВЦЭМ!$B$39:$B$782,G$190)+'СЕТ СН'!$F$12</f>
        <v>192.39937698</v>
      </c>
      <c r="H219" s="36">
        <f>SUMIFS(СВЦЭМ!$F$39:$F$782,СВЦЭМ!$A$39:$A$782,$A219,СВЦЭМ!$B$39:$B$782,H$190)+'СЕТ СН'!$F$12</f>
        <v>185.74272164000001</v>
      </c>
      <c r="I219" s="36">
        <f>SUMIFS(СВЦЭМ!$F$39:$F$782,СВЦЭМ!$A$39:$A$782,$A219,СВЦЭМ!$B$39:$B$782,I$190)+'СЕТ СН'!$F$12</f>
        <v>165.32169367</v>
      </c>
      <c r="J219" s="36">
        <f>SUMIFS(СВЦЭМ!$F$39:$F$782,СВЦЭМ!$A$39:$A$782,$A219,СВЦЭМ!$B$39:$B$782,J$190)+'СЕТ СН'!$F$12</f>
        <v>153.93247847999999</v>
      </c>
      <c r="K219" s="36">
        <f>SUMIFS(СВЦЭМ!$F$39:$F$782,СВЦЭМ!$A$39:$A$782,$A219,СВЦЭМ!$B$39:$B$782,K$190)+'СЕТ СН'!$F$12</f>
        <v>143.75868283</v>
      </c>
      <c r="L219" s="36">
        <f>SUMIFS(СВЦЭМ!$F$39:$F$782,СВЦЭМ!$A$39:$A$782,$A219,СВЦЭМ!$B$39:$B$782,L$190)+'СЕТ СН'!$F$12</f>
        <v>137.5233509</v>
      </c>
      <c r="M219" s="36">
        <f>SUMIFS(СВЦЭМ!$F$39:$F$782,СВЦЭМ!$A$39:$A$782,$A219,СВЦЭМ!$B$39:$B$782,M$190)+'СЕТ СН'!$F$12</f>
        <v>137.94986757000001</v>
      </c>
      <c r="N219" s="36">
        <f>SUMIFS(СВЦЭМ!$F$39:$F$782,СВЦЭМ!$A$39:$A$782,$A219,СВЦЭМ!$B$39:$B$782,N$190)+'СЕТ СН'!$F$12</f>
        <v>138.94742041000001</v>
      </c>
      <c r="O219" s="36">
        <f>SUMIFS(СВЦЭМ!$F$39:$F$782,СВЦЭМ!$A$39:$A$782,$A219,СВЦЭМ!$B$39:$B$782,O$190)+'СЕТ СН'!$F$12</f>
        <v>139.65567873000001</v>
      </c>
      <c r="P219" s="36">
        <f>SUMIFS(СВЦЭМ!$F$39:$F$782,СВЦЭМ!$A$39:$A$782,$A219,СВЦЭМ!$B$39:$B$782,P$190)+'СЕТ СН'!$F$12</f>
        <v>140.26356595999999</v>
      </c>
      <c r="Q219" s="36">
        <f>SUMIFS(СВЦЭМ!$F$39:$F$782,СВЦЭМ!$A$39:$A$782,$A219,СВЦЭМ!$B$39:$B$782,Q$190)+'СЕТ СН'!$F$12</f>
        <v>140.07261248</v>
      </c>
      <c r="R219" s="36">
        <f>SUMIFS(СВЦЭМ!$F$39:$F$782,СВЦЭМ!$A$39:$A$782,$A219,СВЦЭМ!$B$39:$B$782,R$190)+'СЕТ СН'!$F$12</f>
        <v>139.24483914999999</v>
      </c>
      <c r="S219" s="36">
        <f>SUMIFS(СВЦЭМ!$F$39:$F$782,СВЦЭМ!$A$39:$A$782,$A219,СВЦЭМ!$B$39:$B$782,S$190)+'СЕТ СН'!$F$12</f>
        <v>139.38506602000001</v>
      </c>
      <c r="T219" s="36">
        <f>SUMIFS(СВЦЭМ!$F$39:$F$782,СВЦЭМ!$A$39:$A$782,$A219,СВЦЭМ!$B$39:$B$782,T$190)+'СЕТ СН'!$F$12</f>
        <v>140.22334466000001</v>
      </c>
      <c r="U219" s="36">
        <f>SUMIFS(СВЦЭМ!$F$39:$F$782,СВЦЭМ!$A$39:$A$782,$A219,СВЦЭМ!$B$39:$B$782,U$190)+'СЕТ СН'!$F$12</f>
        <v>142.74837314999999</v>
      </c>
      <c r="V219" s="36">
        <f>SUMIFS(СВЦЭМ!$F$39:$F$782,СВЦЭМ!$A$39:$A$782,$A219,СВЦЭМ!$B$39:$B$782,V$190)+'СЕТ СН'!$F$12</f>
        <v>140.98746176</v>
      </c>
      <c r="W219" s="36">
        <f>SUMIFS(СВЦЭМ!$F$39:$F$782,СВЦЭМ!$A$39:$A$782,$A219,СВЦЭМ!$B$39:$B$782,W$190)+'СЕТ СН'!$F$12</f>
        <v>144.39880274999999</v>
      </c>
      <c r="X219" s="36">
        <f>SUMIFS(СВЦЭМ!$F$39:$F$782,СВЦЭМ!$A$39:$A$782,$A219,СВЦЭМ!$B$39:$B$782,X$190)+'СЕТ СН'!$F$12</f>
        <v>151.5184854</v>
      </c>
      <c r="Y219" s="36">
        <f>SUMIFS(СВЦЭМ!$F$39:$F$782,СВЦЭМ!$A$39:$A$782,$A219,СВЦЭМ!$B$39:$B$782,Y$190)+'СЕТ СН'!$F$12</f>
        <v>162.2752802</v>
      </c>
    </row>
    <row r="220" spans="1:25" ht="15.75" x14ac:dyDescent="0.2">
      <c r="A220" s="35">
        <f t="shared" si="5"/>
        <v>45137</v>
      </c>
      <c r="B220" s="36">
        <f>SUMIFS(СВЦЭМ!$F$39:$F$782,СВЦЭМ!$A$39:$A$782,$A220,СВЦЭМ!$B$39:$B$782,B$190)+'СЕТ СН'!$F$12</f>
        <v>172.97380613000001</v>
      </c>
      <c r="C220" s="36">
        <f>SUMIFS(СВЦЭМ!$F$39:$F$782,СВЦЭМ!$A$39:$A$782,$A220,СВЦЭМ!$B$39:$B$782,C$190)+'СЕТ СН'!$F$12</f>
        <v>186.20356727000001</v>
      </c>
      <c r="D220" s="36">
        <f>SUMIFS(СВЦЭМ!$F$39:$F$782,СВЦЭМ!$A$39:$A$782,$A220,СВЦЭМ!$B$39:$B$782,D$190)+'СЕТ СН'!$F$12</f>
        <v>188.46635798</v>
      </c>
      <c r="E220" s="36">
        <f>SUMIFS(СВЦЭМ!$F$39:$F$782,СВЦЭМ!$A$39:$A$782,$A220,СВЦЭМ!$B$39:$B$782,E$190)+'СЕТ СН'!$F$12</f>
        <v>195.63868459</v>
      </c>
      <c r="F220" s="36">
        <f>SUMIFS(СВЦЭМ!$F$39:$F$782,СВЦЭМ!$A$39:$A$782,$A220,СВЦЭМ!$B$39:$B$782,F$190)+'СЕТ СН'!$F$12</f>
        <v>197.09664616000001</v>
      </c>
      <c r="G220" s="36">
        <f>SUMIFS(СВЦЭМ!$F$39:$F$782,СВЦЭМ!$A$39:$A$782,$A220,СВЦЭМ!$B$39:$B$782,G$190)+'СЕТ СН'!$F$12</f>
        <v>196.28151561999999</v>
      </c>
      <c r="H220" s="36">
        <f>SUMIFS(СВЦЭМ!$F$39:$F$782,СВЦЭМ!$A$39:$A$782,$A220,СВЦЭМ!$B$39:$B$782,H$190)+'СЕТ СН'!$F$12</f>
        <v>194.35154814000001</v>
      </c>
      <c r="I220" s="36">
        <f>SUMIFS(СВЦЭМ!$F$39:$F$782,СВЦЭМ!$A$39:$A$782,$A220,СВЦЭМ!$B$39:$B$782,I$190)+'СЕТ СН'!$F$12</f>
        <v>176.86247957</v>
      </c>
      <c r="J220" s="36">
        <f>SUMIFS(СВЦЭМ!$F$39:$F$782,СВЦЭМ!$A$39:$A$782,$A220,СВЦЭМ!$B$39:$B$782,J$190)+'СЕТ СН'!$F$12</f>
        <v>166.18148020000001</v>
      </c>
      <c r="K220" s="36">
        <f>SUMIFS(СВЦЭМ!$F$39:$F$782,СВЦЭМ!$A$39:$A$782,$A220,СВЦЭМ!$B$39:$B$782,K$190)+'СЕТ СН'!$F$12</f>
        <v>142.69184007000001</v>
      </c>
      <c r="L220" s="36">
        <f>SUMIFS(СВЦЭМ!$F$39:$F$782,СВЦЭМ!$A$39:$A$782,$A220,СВЦЭМ!$B$39:$B$782,L$190)+'СЕТ СН'!$F$12</f>
        <v>140.13110401</v>
      </c>
      <c r="M220" s="36">
        <f>SUMIFS(СВЦЭМ!$F$39:$F$782,СВЦЭМ!$A$39:$A$782,$A220,СВЦЭМ!$B$39:$B$782,M$190)+'СЕТ СН'!$F$12</f>
        <v>143.45231428</v>
      </c>
      <c r="N220" s="36">
        <f>SUMIFS(СВЦЭМ!$F$39:$F$782,СВЦЭМ!$A$39:$A$782,$A220,СВЦЭМ!$B$39:$B$782,N$190)+'СЕТ СН'!$F$12</f>
        <v>147.81942598000001</v>
      </c>
      <c r="O220" s="36">
        <f>SUMIFS(СВЦЭМ!$F$39:$F$782,СВЦЭМ!$A$39:$A$782,$A220,СВЦЭМ!$B$39:$B$782,O$190)+'СЕТ СН'!$F$12</f>
        <v>149.81264461000001</v>
      </c>
      <c r="P220" s="36">
        <f>SUMIFS(СВЦЭМ!$F$39:$F$782,СВЦЭМ!$A$39:$A$782,$A220,СВЦЭМ!$B$39:$B$782,P$190)+'СЕТ СН'!$F$12</f>
        <v>152.63935015000001</v>
      </c>
      <c r="Q220" s="36">
        <f>SUMIFS(СВЦЭМ!$F$39:$F$782,СВЦЭМ!$A$39:$A$782,$A220,СВЦЭМ!$B$39:$B$782,Q$190)+'СЕТ СН'!$F$12</f>
        <v>153.10849134</v>
      </c>
      <c r="R220" s="36">
        <f>SUMIFS(СВЦЭМ!$F$39:$F$782,СВЦЭМ!$A$39:$A$782,$A220,СВЦЭМ!$B$39:$B$782,R$190)+'СЕТ СН'!$F$12</f>
        <v>152.05726308999999</v>
      </c>
      <c r="S220" s="36">
        <f>SUMIFS(СВЦЭМ!$F$39:$F$782,СВЦЭМ!$A$39:$A$782,$A220,СВЦЭМ!$B$39:$B$782,S$190)+'СЕТ СН'!$F$12</f>
        <v>151.95709749</v>
      </c>
      <c r="T220" s="36">
        <f>SUMIFS(СВЦЭМ!$F$39:$F$782,СВЦЭМ!$A$39:$A$782,$A220,СВЦЭМ!$B$39:$B$782,T$190)+'СЕТ СН'!$F$12</f>
        <v>150.84838776000001</v>
      </c>
      <c r="U220" s="36">
        <f>SUMIFS(СВЦЭМ!$F$39:$F$782,СВЦЭМ!$A$39:$A$782,$A220,СВЦЭМ!$B$39:$B$782,U$190)+'СЕТ СН'!$F$12</f>
        <v>151.36934178999999</v>
      </c>
      <c r="V220" s="36">
        <f>SUMIFS(СВЦЭМ!$F$39:$F$782,СВЦЭМ!$A$39:$A$782,$A220,СВЦЭМ!$B$39:$B$782,V$190)+'СЕТ СН'!$F$12</f>
        <v>150.75975946</v>
      </c>
      <c r="W220" s="36">
        <f>SUMIFS(СВЦЭМ!$F$39:$F$782,СВЦЭМ!$A$39:$A$782,$A220,СВЦЭМ!$B$39:$B$782,W$190)+'СЕТ СН'!$F$12</f>
        <v>147.97435346</v>
      </c>
      <c r="X220" s="36">
        <f>SUMIFS(СВЦЭМ!$F$39:$F$782,СВЦЭМ!$A$39:$A$782,$A220,СВЦЭМ!$B$39:$B$782,X$190)+'СЕТ СН'!$F$12</f>
        <v>155.23312652000001</v>
      </c>
      <c r="Y220" s="36">
        <f>SUMIFS(СВЦЭМ!$F$39:$F$782,СВЦЭМ!$A$39:$A$782,$A220,СВЦЭМ!$B$39:$B$782,Y$190)+'СЕТ СН'!$F$12</f>
        <v>166.15117364</v>
      </c>
    </row>
    <row r="221" spans="1:25" ht="15.75" x14ac:dyDescent="0.2">
      <c r="A221" s="35">
        <f t="shared" si="5"/>
        <v>45138</v>
      </c>
      <c r="B221" s="36">
        <f>SUMIFS(СВЦЭМ!$F$39:$F$782,СВЦЭМ!$A$39:$A$782,$A221,СВЦЭМ!$B$39:$B$782,B$190)+'СЕТ СН'!$F$12</f>
        <v>170.71861938999999</v>
      </c>
      <c r="C221" s="36">
        <f>SUMIFS(СВЦЭМ!$F$39:$F$782,СВЦЭМ!$A$39:$A$782,$A221,СВЦЭМ!$B$39:$B$782,C$190)+'СЕТ СН'!$F$12</f>
        <v>179.26529994000001</v>
      </c>
      <c r="D221" s="36">
        <f>SUMIFS(СВЦЭМ!$F$39:$F$782,СВЦЭМ!$A$39:$A$782,$A221,СВЦЭМ!$B$39:$B$782,D$190)+'СЕТ СН'!$F$12</f>
        <v>195.16417454</v>
      </c>
      <c r="E221" s="36">
        <f>SUMIFS(СВЦЭМ!$F$39:$F$782,СВЦЭМ!$A$39:$A$782,$A221,СВЦЭМ!$B$39:$B$782,E$190)+'СЕТ СН'!$F$12</f>
        <v>198.713379</v>
      </c>
      <c r="F221" s="36">
        <f>SUMIFS(СВЦЭМ!$F$39:$F$782,СВЦЭМ!$A$39:$A$782,$A221,СВЦЭМ!$B$39:$B$782,F$190)+'СЕТ СН'!$F$12</f>
        <v>198.80326762999999</v>
      </c>
      <c r="G221" s="36">
        <f>SUMIFS(СВЦЭМ!$F$39:$F$782,СВЦЭМ!$A$39:$A$782,$A221,СВЦЭМ!$B$39:$B$782,G$190)+'СЕТ СН'!$F$12</f>
        <v>200.00484896</v>
      </c>
      <c r="H221" s="36">
        <f>SUMIFS(СВЦЭМ!$F$39:$F$782,СВЦЭМ!$A$39:$A$782,$A221,СВЦЭМ!$B$39:$B$782,H$190)+'СЕТ СН'!$F$12</f>
        <v>203.41643686</v>
      </c>
      <c r="I221" s="36">
        <f>SUMIFS(СВЦЭМ!$F$39:$F$782,СВЦЭМ!$A$39:$A$782,$A221,СВЦЭМ!$B$39:$B$782,I$190)+'СЕТ СН'!$F$12</f>
        <v>172.53072205999999</v>
      </c>
      <c r="J221" s="36">
        <f>SUMIFS(СВЦЭМ!$F$39:$F$782,СВЦЭМ!$A$39:$A$782,$A221,СВЦЭМ!$B$39:$B$782,J$190)+'СЕТ СН'!$F$12</f>
        <v>163.91240418999999</v>
      </c>
      <c r="K221" s="36">
        <f>SUMIFS(СВЦЭМ!$F$39:$F$782,СВЦЭМ!$A$39:$A$782,$A221,СВЦЭМ!$B$39:$B$782,K$190)+'СЕТ СН'!$F$12</f>
        <v>161.8243186</v>
      </c>
      <c r="L221" s="36">
        <f>SUMIFS(СВЦЭМ!$F$39:$F$782,СВЦЭМ!$A$39:$A$782,$A221,СВЦЭМ!$B$39:$B$782,L$190)+'СЕТ СН'!$F$12</f>
        <v>157.02933340999999</v>
      </c>
      <c r="M221" s="36">
        <f>SUMIFS(СВЦЭМ!$F$39:$F$782,СВЦЭМ!$A$39:$A$782,$A221,СВЦЭМ!$B$39:$B$782,M$190)+'СЕТ СН'!$F$12</f>
        <v>155.92962202000001</v>
      </c>
      <c r="N221" s="36">
        <f>SUMIFS(СВЦЭМ!$F$39:$F$782,СВЦЭМ!$A$39:$A$782,$A221,СВЦЭМ!$B$39:$B$782,N$190)+'СЕТ СН'!$F$12</f>
        <v>154.72625303000001</v>
      </c>
      <c r="O221" s="36">
        <f>SUMIFS(СВЦЭМ!$F$39:$F$782,СВЦЭМ!$A$39:$A$782,$A221,СВЦЭМ!$B$39:$B$782,O$190)+'СЕТ СН'!$F$12</f>
        <v>154.13029857999999</v>
      </c>
      <c r="P221" s="36">
        <f>SUMIFS(СВЦЭМ!$F$39:$F$782,СВЦЭМ!$A$39:$A$782,$A221,СВЦЭМ!$B$39:$B$782,P$190)+'СЕТ СН'!$F$12</f>
        <v>154.76950446000001</v>
      </c>
      <c r="Q221" s="36">
        <f>SUMIFS(СВЦЭМ!$F$39:$F$782,СВЦЭМ!$A$39:$A$782,$A221,СВЦЭМ!$B$39:$B$782,Q$190)+'СЕТ СН'!$F$12</f>
        <v>151.24653837</v>
      </c>
      <c r="R221" s="36">
        <f>SUMIFS(СВЦЭМ!$F$39:$F$782,СВЦЭМ!$A$39:$A$782,$A221,СВЦЭМ!$B$39:$B$782,R$190)+'СЕТ СН'!$F$12</f>
        <v>151.95727289999999</v>
      </c>
      <c r="S221" s="36">
        <f>SUMIFS(СВЦЭМ!$F$39:$F$782,СВЦЭМ!$A$39:$A$782,$A221,СВЦЭМ!$B$39:$B$782,S$190)+'СЕТ СН'!$F$12</f>
        <v>153.80270200999999</v>
      </c>
      <c r="T221" s="36">
        <f>SUMIFS(СВЦЭМ!$F$39:$F$782,СВЦЭМ!$A$39:$A$782,$A221,СВЦЭМ!$B$39:$B$782,T$190)+'СЕТ СН'!$F$12</f>
        <v>157.02625864000001</v>
      </c>
      <c r="U221" s="36">
        <f>SUMIFS(СВЦЭМ!$F$39:$F$782,СВЦЭМ!$A$39:$A$782,$A221,СВЦЭМ!$B$39:$B$782,U$190)+'СЕТ СН'!$F$12</f>
        <v>160.48771787999999</v>
      </c>
      <c r="V221" s="36">
        <f>SUMIFS(СВЦЭМ!$F$39:$F$782,СВЦЭМ!$A$39:$A$782,$A221,СВЦЭМ!$B$39:$B$782,V$190)+'СЕТ СН'!$F$12</f>
        <v>160.16602212999999</v>
      </c>
      <c r="W221" s="36">
        <f>SUMIFS(СВЦЭМ!$F$39:$F$782,СВЦЭМ!$A$39:$A$782,$A221,СВЦЭМ!$B$39:$B$782,W$190)+'СЕТ СН'!$F$12</f>
        <v>156.06648276999999</v>
      </c>
      <c r="X221" s="36">
        <f>SUMIFS(СВЦЭМ!$F$39:$F$782,СВЦЭМ!$A$39:$A$782,$A221,СВЦЭМ!$B$39:$B$782,X$190)+'СЕТ СН'!$F$12</f>
        <v>164.10845689000001</v>
      </c>
      <c r="Y221" s="36">
        <f>SUMIFS(СВЦЭМ!$F$39:$F$782,СВЦЭМ!$A$39:$A$782,$A221,СВЦЭМ!$B$39:$B$782,Y$190)+'СЕТ СН'!$F$12</f>
        <v>178.49331574000001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01.07.2023</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45109</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45110</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45111</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45112</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45113</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45114</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45115</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45116</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45117</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45118</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45119</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45120</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45121</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45122</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45123</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45124</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45125</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45126</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45127</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45128</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45129</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45130</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45131</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45132</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45133</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45134</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45135</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45136</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45137</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45138</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01.07.2023</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45109</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45110</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45111</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45112</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45113</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45114</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45115</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45116</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45117</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45118</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45119</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45120</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45121</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45122</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45123</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45124</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45125</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45126</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45127</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45128</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45129</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45130</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45131</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45132</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45133</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45134</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45135</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45136</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45137</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45138</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01.07.2023</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45109</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45110</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45111</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45112</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45113</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45114</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45115</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45116</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45117</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45118</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45119</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45120</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45121</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45122</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45123</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45124</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45125</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45126</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45127</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45128</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45129</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45130</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45131</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45132</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45133</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45134</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45135</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45136</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45137</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45138</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01.07.2023</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45109</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45110</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45111</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45112</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45113</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45114</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45115</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45116</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45117</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45118</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45119</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45120</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45121</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45122</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45123</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45124</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45125</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45126</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45127</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45128</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45129</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45130</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45131</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45132</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45133</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45134</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45135</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45136</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45137</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45138</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01.07.2023</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45109</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45110</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45111</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45112</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45113</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45114</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45115</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45116</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45117</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45118</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45119</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45120</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45121</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45122</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45123</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45124</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45125</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45126</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45127</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45128</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45129</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45130</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45131</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45132</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45133</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45134</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45135</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45136</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45137</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45138</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01.07.2023</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45109</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45110</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45111</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45112</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45113</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45114</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45115</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45116</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45117</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45118</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45119</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45120</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45121</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45122</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45123</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45124</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45125</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45126</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45127</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45128</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45129</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45130</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45131</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45132</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45133</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45134</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45135</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45136</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45137</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45138</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3" t="s">
        <v>122</v>
      </c>
      <c r="B435" s="153"/>
      <c r="C435" s="153"/>
      <c r="D435" s="153"/>
      <c r="E435" s="153"/>
      <c r="F435" s="153"/>
      <c r="G435" s="153"/>
      <c r="H435" s="153"/>
      <c r="I435" s="153"/>
      <c r="J435" s="153"/>
      <c r="K435" s="153"/>
      <c r="L435" s="154">
        <f>СВЦЭМ!$D$18+'СЕТ СН'!$F$14</f>
        <v>129.80310301</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74</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c r="V438" s="47"/>
      <c r="W438" s="47"/>
      <c r="X438" s="47"/>
      <c r="Y438" s="47"/>
    </row>
    <row r="439" spans="1:26" ht="15.75" x14ac:dyDescent="0.2">
      <c r="A439" s="122"/>
      <c r="B439" s="122"/>
      <c r="C439" s="122"/>
      <c r="D439" s="122"/>
      <c r="E439" s="122"/>
      <c r="F439" s="122"/>
      <c r="G439" s="122"/>
      <c r="H439" s="122"/>
      <c r="I439" s="122"/>
      <c r="J439" s="122"/>
      <c r="K439" s="122"/>
      <c r="L439" s="122"/>
      <c r="M439" s="122"/>
      <c r="N439" s="125">
        <f>СВЦЭМ!$D$12+'СЕТ СН'!$F$10-'СЕТ СН'!$F$24</f>
        <v>637742.53187613841</v>
      </c>
      <c r="O439" s="126"/>
      <c r="P439" s="125">
        <f>СВЦЭМ!$D$12+'СЕТ СН'!$F$10-'СЕТ СН'!$G$24</f>
        <v>637742.53187613841</v>
      </c>
      <c r="Q439" s="126"/>
      <c r="R439" s="125">
        <f>СВЦЭМ!$D$12+'СЕТ СН'!$F$10-'СЕТ СН'!$H$24</f>
        <v>637742.53187613841</v>
      </c>
      <c r="S439" s="126"/>
      <c r="T439" s="125">
        <f>СВЦЭМ!$D$12+'СЕТ СН'!$F$10-'СЕТ СН'!$I$24</f>
        <v>637742.53187613841</v>
      </c>
      <c r="U439" s="126"/>
      <c r="V439" s="47"/>
      <c r="W439" s="47"/>
      <c r="X439" s="47"/>
      <c r="Y439" s="47"/>
    </row>
    <row r="440" spans="1:26" ht="30" customHeight="1" x14ac:dyDescent="0.25"/>
    <row r="441" spans="1:26" ht="15.75" x14ac:dyDescent="0.25">
      <c r="A441" s="141" t="s">
        <v>75</v>
      </c>
      <c r="B441" s="142"/>
      <c r="C441" s="142"/>
      <c r="D441" s="142"/>
      <c r="E441" s="142"/>
      <c r="F441" s="142"/>
      <c r="G441" s="142"/>
      <c r="H441" s="142"/>
      <c r="I441" s="142"/>
      <c r="J441" s="142"/>
      <c r="K441" s="142"/>
      <c r="L441" s="142"/>
      <c r="M441" s="143"/>
      <c r="N441" s="123" t="s">
        <v>29</v>
      </c>
      <c r="O441" s="123"/>
      <c r="P441" s="123"/>
      <c r="Q441" s="123"/>
      <c r="R441" s="123"/>
      <c r="S441" s="123"/>
      <c r="T441" s="123"/>
      <c r="U441" s="123"/>
    </row>
    <row r="442" spans="1:26" ht="15.75" x14ac:dyDescent="0.25">
      <c r="A442" s="144"/>
      <c r="B442" s="145"/>
      <c r="C442" s="145"/>
      <c r="D442" s="145"/>
      <c r="E442" s="145"/>
      <c r="F442" s="145"/>
      <c r="G442" s="145"/>
      <c r="H442" s="145"/>
      <c r="I442" s="145"/>
      <c r="J442" s="145"/>
      <c r="K442" s="145"/>
      <c r="L442" s="145"/>
      <c r="M442" s="146"/>
      <c r="N442" s="124" t="s">
        <v>0</v>
      </c>
      <c r="O442" s="124"/>
      <c r="P442" s="124" t="s">
        <v>1</v>
      </c>
      <c r="Q442" s="124"/>
      <c r="R442" s="124" t="s">
        <v>2</v>
      </c>
      <c r="S442" s="124"/>
      <c r="T442" s="124" t="s">
        <v>3</v>
      </c>
      <c r="U442" s="124"/>
    </row>
    <row r="443" spans="1:26" ht="15.75" x14ac:dyDescent="0.25">
      <c r="A443" s="147"/>
      <c r="B443" s="148"/>
      <c r="C443" s="148"/>
      <c r="D443" s="148"/>
      <c r="E443" s="148"/>
      <c r="F443" s="148"/>
      <c r="G443" s="148"/>
      <c r="H443" s="148"/>
      <c r="I443" s="148"/>
      <c r="J443" s="148"/>
      <c r="K443" s="148"/>
      <c r="L443" s="148"/>
      <c r="M443" s="149"/>
      <c r="N443" s="140">
        <f>'СЕТ СН'!$F$7</f>
        <v>1032814.32</v>
      </c>
      <c r="O443" s="140"/>
      <c r="P443" s="140">
        <f>'СЕТ СН'!$G$7</f>
        <v>1599804.51</v>
      </c>
      <c r="Q443" s="140"/>
      <c r="R443" s="140">
        <f>'СЕТ СН'!$H$7</f>
        <v>1278957.28</v>
      </c>
      <c r="S443" s="140"/>
      <c r="T443" s="140">
        <f>'СЕТ СН'!$I$7</f>
        <v>1022544.47</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I39" sqref="I39"/>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60" x14ac:dyDescent="0.2">
      <c r="A5" s="53" t="s">
        <v>136</v>
      </c>
      <c r="B5" s="90" t="s">
        <v>146</v>
      </c>
      <c r="C5" s="97">
        <v>44896</v>
      </c>
      <c r="D5" s="97">
        <v>45291</v>
      </c>
      <c r="E5" s="52" t="s">
        <v>20</v>
      </c>
      <c r="F5" s="52">
        <v>1756.66</v>
      </c>
      <c r="G5" s="52">
        <v>2764.35</v>
      </c>
      <c r="H5" s="52">
        <v>3052.84</v>
      </c>
      <c r="I5" s="52">
        <v>3710.76</v>
      </c>
    </row>
    <row r="6" spans="1:9" ht="60" x14ac:dyDescent="0.2">
      <c r="A6" s="53" t="s">
        <v>135</v>
      </c>
      <c r="B6" s="92" t="s">
        <v>146</v>
      </c>
      <c r="C6" s="97">
        <v>44896</v>
      </c>
      <c r="D6" s="97">
        <v>45291</v>
      </c>
      <c r="E6" s="52" t="s">
        <v>20</v>
      </c>
      <c r="F6" s="52">
        <v>72.33</v>
      </c>
      <c r="G6" s="52">
        <v>147.24</v>
      </c>
      <c r="H6" s="52">
        <v>211.27</v>
      </c>
      <c r="I6" s="52">
        <v>573.29</v>
      </c>
    </row>
    <row r="7" spans="1:9" ht="60" x14ac:dyDescent="0.2">
      <c r="A7" s="53" t="s">
        <v>134</v>
      </c>
      <c r="B7" s="92" t="s">
        <v>146</v>
      </c>
      <c r="C7" s="97">
        <v>44896</v>
      </c>
      <c r="D7" s="97">
        <v>45291</v>
      </c>
      <c r="E7" s="52" t="s">
        <v>21</v>
      </c>
      <c r="F7" s="52">
        <v>1032814.32</v>
      </c>
      <c r="G7" s="52">
        <v>1599804.51</v>
      </c>
      <c r="H7" s="52">
        <v>1278957.28</v>
      </c>
      <c r="I7" s="52">
        <v>1022544.47</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I8" sqref="I8:J8"/>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5" t="s">
        <v>84</v>
      </c>
      <c r="B4" s="166"/>
      <c r="C4" s="63"/>
      <c r="D4" s="64" t="s">
        <v>85</v>
      </c>
    </row>
    <row r="5" spans="1:4" ht="15" customHeight="1" x14ac:dyDescent="0.2">
      <c r="A5" s="168" t="s">
        <v>86</v>
      </c>
      <c r="B5" s="169"/>
      <c r="C5" s="65"/>
      <c r="D5" s="66" t="s">
        <v>87</v>
      </c>
    </row>
    <row r="6" spans="1:4" ht="15" customHeight="1" x14ac:dyDescent="0.2">
      <c r="A6" s="165" t="s">
        <v>88</v>
      </c>
      <c r="B6" s="166"/>
      <c r="C6" s="67"/>
      <c r="D6" s="64" t="s">
        <v>137</v>
      </c>
    </row>
    <row r="7" spans="1:4" ht="15" customHeight="1" x14ac:dyDescent="0.2">
      <c r="A7" s="165" t="s">
        <v>89</v>
      </c>
      <c r="B7" s="166"/>
      <c r="C7" s="67"/>
      <c r="D7" s="64" t="s">
        <v>148</v>
      </c>
    </row>
    <row r="8" spans="1:4" ht="15" customHeight="1" x14ac:dyDescent="0.2">
      <c r="A8" s="167" t="s">
        <v>90</v>
      </c>
      <c r="B8" s="167"/>
      <c r="C8" s="98"/>
      <c r="D8" s="68"/>
    </row>
    <row r="9" spans="1:4" ht="15" customHeight="1" x14ac:dyDescent="0.2">
      <c r="A9" s="69" t="s">
        <v>91</v>
      </c>
      <c r="B9" s="70"/>
      <c r="C9" s="71"/>
      <c r="D9" s="72"/>
    </row>
    <row r="10" spans="1:4" ht="30" customHeight="1" x14ac:dyDescent="0.2">
      <c r="A10" s="159" t="s">
        <v>92</v>
      </c>
      <c r="B10" s="160"/>
      <c r="C10" s="73"/>
      <c r="D10" s="74">
        <v>3.8716522200000001</v>
      </c>
    </row>
    <row r="11" spans="1:4" ht="66" customHeight="1" x14ac:dyDescent="0.2">
      <c r="A11" s="159" t="s">
        <v>93</v>
      </c>
      <c r="B11" s="160"/>
      <c r="C11" s="73"/>
      <c r="D11" s="74">
        <v>1607.4620269699999</v>
      </c>
    </row>
    <row r="12" spans="1:4" ht="30" customHeight="1" x14ac:dyDescent="0.2">
      <c r="A12" s="159" t="s">
        <v>94</v>
      </c>
      <c r="B12" s="160"/>
      <c r="C12" s="73"/>
      <c r="D12" s="75">
        <v>637742.53187613841</v>
      </c>
    </row>
    <row r="13" spans="1:4" ht="30" customHeight="1" x14ac:dyDescent="0.2">
      <c r="A13" s="159" t="s">
        <v>95</v>
      </c>
      <c r="B13" s="160"/>
      <c r="C13" s="73"/>
      <c r="D13" s="76"/>
    </row>
    <row r="14" spans="1:4" ht="15" customHeight="1" x14ac:dyDescent="0.2">
      <c r="A14" s="163" t="s">
        <v>96</v>
      </c>
      <c r="B14" s="164"/>
      <c r="C14" s="73"/>
      <c r="D14" s="74">
        <v>1787.7710354599999</v>
      </c>
    </row>
    <row r="15" spans="1:4" ht="15" customHeight="1" x14ac:dyDescent="0.2">
      <c r="A15" s="163" t="s">
        <v>97</v>
      </c>
      <c r="B15" s="164"/>
      <c r="C15" s="73"/>
      <c r="D15" s="74">
        <v>2349.0568791400001</v>
      </c>
    </row>
    <row r="16" spans="1:4" ht="15" customHeight="1" x14ac:dyDescent="0.2">
      <c r="A16" s="163" t="s">
        <v>98</v>
      </c>
      <c r="B16" s="164"/>
      <c r="C16" s="73"/>
      <c r="D16" s="74">
        <v>3525.83744054</v>
      </c>
    </row>
    <row r="17" spans="1:4" ht="15" customHeight="1" x14ac:dyDescent="0.2">
      <c r="A17" s="163" t="s">
        <v>99</v>
      </c>
      <c r="B17" s="164"/>
      <c r="C17" s="73"/>
      <c r="D17" s="74">
        <v>2859.9400120400001</v>
      </c>
    </row>
    <row r="18" spans="1:4" ht="52.5" customHeight="1" x14ac:dyDescent="0.2">
      <c r="A18" s="159" t="s">
        <v>100</v>
      </c>
      <c r="B18" s="160"/>
      <c r="C18" s="73"/>
      <c r="D18" s="74">
        <v>129.80310301</v>
      </c>
    </row>
    <row r="19" spans="1:4" ht="52.5" customHeight="1" x14ac:dyDescent="0.25">
      <c r="A19" s="159" t="s">
        <v>140</v>
      </c>
      <c r="B19" s="160"/>
      <c r="C19" s="81"/>
      <c r="D19" s="74">
        <v>1470.0189676299999</v>
      </c>
    </row>
    <row r="20" spans="1:4" ht="52.5" customHeight="1" x14ac:dyDescent="0.25">
      <c r="A20" s="159" t="s">
        <v>141</v>
      </c>
      <c r="B20" s="160"/>
      <c r="C20" s="81"/>
      <c r="D20" s="99"/>
    </row>
    <row r="21" spans="1:4" ht="52.5" customHeight="1" x14ac:dyDescent="0.25">
      <c r="A21" s="163" t="s">
        <v>142</v>
      </c>
      <c r="B21" s="164"/>
      <c r="C21" s="81"/>
      <c r="D21" s="74">
        <v>1649.1511038000001</v>
      </c>
    </row>
    <row r="22" spans="1:4" ht="52.5" customHeight="1" x14ac:dyDescent="0.25">
      <c r="A22" s="163" t="s">
        <v>143</v>
      </c>
      <c r="B22" s="164"/>
      <c r="C22" s="81"/>
      <c r="D22" s="74">
        <v>1363.63057441</v>
      </c>
    </row>
    <row r="23" spans="1:4" ht="52.5" customHeight="1" x14ac:dyDescent="0.25">
      <c r="A23" s="163" t="s">
        <v>144</v>
      </c>
      <c r="B23" s="164"/>
      <c r="C23" s="81"/>
      <c r="D23" s="74">
        <v>1348.2657936799999</v>
      </c>
    </row>
    <row r="24" spans="1:4" ht="52.5" customHeight="1" x14ac:dyDescent="0.25">
      <c r="A24" s="163" t="s">
        <v>145</v>
      </c>
      <c r="B24" s="164"/>
      <c r="C24" s="81"/>
      <c r="D24" s="74">
        <v>1357.0734431599999</v>
      </c>
    </row>
    <row r="25" spans="1:4" ht="15" customHeight="1" x14ac:dyDescent="0.2">
      <c r="A25" s="69" t="s">
        <v>101</v>
      </c>
      <c r="B25" s="70"/>
      <c r="C25" s="77"/>
      <c r="D25" s="78"/>
    </row>
    <row r="26" spans="1:4" ht="30" customHeight="1" x14ac:dyDescent="0.2">
      <c r="A26" s="159" t="s">
        <v>102</v>
      </c>
      <c r="B26" s="160"/>
      <c r="C26" s="73"/>
      <c r="D26" s="79">
        <v>407.21800000000002</v>
      </c>
    </row>
    <row r="27" spans="1:4" ht="30" customHeight="1" x14ac:dyDescent="0.2">
      <c r="A27" s="159" t="s">
        <v>103</v>
      </c>
      <c r="B27" s="160"/>
      <c r="C27" s="80"/>
      <c r="D27" s="79">
        <v>0.54900000000000004</v>
      </c>
    </row>
    <row r="28" spans="1:4" ht="15" customHeight="1" x14ac:dyDescent="0.2">
      <c r="A28" s="69" t="s">
        <v>104</v>
      </c>
      <c r="B28" s="70"/>
      <c r="C28" s="77"/>
      <c r="D28" s="78"/>
    </row>
    <row r="29" spans="1:4" ht="15" customHeight="1" x14ac:dyDescent="0.25">
      <c r="A29" s="159" t="s">
        <v>105</v>
      </c>
      <c r="B29" s="160"/>
      <c r="C29" s="81"/>
      <c r="D29" s="76"/>
    </row>
    <row r="30" spans="1:4" ht="15" customHeight="1" x14ac:dyDescent="0.25">
      <c r="A30" s="163" t="s">
        <v>96</v>
      </c>
      <c r="B30" s="164"/>
      <c r="C30" s="81"/>
      <c r="D30" s="82">
        <v>0</v>
      </c>
    </row>
    <row r="31" spans="1:4" ht="15" customHeight="1" x14ac:dyDescent="0.25">
      <c r="A31" s="163" t="s">
        <v>97</v>
      </c>
      <c r="B31" s="164"/>
      <c r="C31" s="81"/>
      <c r="D31" s="82">
        <v>1.3306579248700001E-3</v>
      </c>
    </row>
    <row r="32" spans="1:4" ht="15" customHeight="1" x14ac:dyDescent="0.25">
      <c r="A32" s="163" t="s">
        <v>98</v>
      </c>
      <c r="B32" s="164"/>
      <c r="C32" s="81"/>
      <c r="D32" s="82">
        <v>3.2001923647569999E-3</v>
      </c>
    </row>
    <row r="33" spans="1:6" ht="15" customHeight="1" x14ac:dyDescent="0.25">
      <c r="A33" s="163" t="s">
        <v>99</v>
      </c>
      <c r="B33" s="164"/>
      <c r="C33" s="81"/>
      <c r="D33" s="82">
        <v>2.14211300524E-3</v>
      </c>
    </row>
    <row r="35" spans="1:6" x14ac:dyDescent="0.2">
      <c r="A35" s="58" t="s">
        <v>106</v>
      </c>
      <c r="B35" s="59"/>
      <c r="C35" s="59"/>
      <c r="D35" s="56"/>
      <c r="E35" s="56"/>
      <c r="F35" s="60"/>
    </row>
    <row r="36" spans="1:6" ht="280.5" customHeight="1" x14ac:dyDescent="0.2">
      <c r="A36" s="161" t="s">
        <v>7</v>
      </c>
      <c r="B36" s="161" t="s">
        <v>107</v>
      </c>
      <c r="C36" s="57" t="s">
        <v>108</v>
      </c>
      <c r="D36" s="57" t="s">
        <v>109</v>
      </c>
      <c r="E36" s="57" t="s">
        <v>110</v>
      </c>
      <c r="F36" s="57" t="s">
        <v>111</v>
      </c>
    </row>
    <row r="37" spans="1:6" x14ac:dyDescent="0.2">
      <c r="A37" s="162"/>
      <c r="B37" s="162"/>
      <c r="C37" s="57" t="s">
        <v>112</v>
      </c>
      <c r="D37" s="57" t="s">
        <v>112</v>
      </c>
      <c r="E37" s="93" t="s">
        <v>112</v>
      </c>
      <c r="F37" s="93" t="s">
        <v>112</v>
      </c>
    </row>
    <row r="38" spans="1:6" ht="30.75" customHeight="1" x14ac:dyDescent="0.2">
      <c r="A38" s="94"/>
      <c r="B38" s="94"/>
      <c r="C38" s="94"/>
      <c r="D38" s="94"/>
      <c r="E38" s="95"/>
      <c r="F38" s="96"/>
    </row>
    <row r="39" spans="1:6" ht="12.75" customHeight="1" x14ac:dyDescent="0.2">
      <c r="A39" s="83" t="s">
        <v>149</v>
      </c>
      <c r="B39" s="83">
        <v>1</v>
      </c>
      <c r="C39" s="84">
        <v>1735.21143364</v>
      </c>
      <c r="D39" s="84">
        <v>1598.4679853099999</v>
      </c>
      <c r="E39" s="84">
        <v>175.67154884000001</v>
      </c>
      <c r="F39" s="84">
        <v>175.67154884000001</v>
      </c>
    </row>
    <row r="40" spans="1:6" ht="12.75" customHeight="1" x14ac:dyDescent="0.2">
      <c r="A40" s="83" t="s">
        <v>149</v>
      </c>
      <c r="B40" s="83">
        <v>2</v>
      </c>
      <c r="C40" s="84">
        <v>1811.34401813</v>
      </c>
      <c r="D40" s="84">
        <v>1681.0853732</v>
      </c>
      <c r="E40" s="84">
        <v>184.75119548999999</v>
      </c>
      <c r="F40" s="84">
        <v>184.75119548999999</v>
      </c>
    </row>
    <row r="41" spans="1:6" ht="12.75" customHeight="1" x14ac:dyDescent="0.2">
      <c r="A41" s="83" t="s">
        <v>149</v>
      </c>
      <c r="B41" s="83">
        <v>3</v>
      </c>
      <c r="C41" s="84">
        <v>1850.7649025799999</v>
      </c>
      <c r="D41" s="84">
        <v>1712.2249602300001</v>
      </c>
      <c r="E41" s="84">
        <v>188.17343449000001</v>
      </c>
      <c r="F41" s="84">
        <v>188.17343449000001</v>
      </c>
    </row>
    <row r="42" spans="1:6" ht="12.75" customHeight="1" x14ac:dyDescent="0.2">
      <c r="A42" s="83" t="s">
        <v>149</v>
      </c>
      <c r="B42" s="83">
        <v>4</v>
      </c>
      <c r="C42" s="84">
        <v>1846.0929710600001</v>
      </c>
      <c r="D42" s="84">
        <v>1709.52414686</v>
      </c>
      <c r="E42" s="84">
        <v>187.87661524000001</v>
      </c>
      <c r="F42" s="84">
        <v>187.87661524000001</v>
      </c>
    </row>
    <row r="43" spans="1:6" ht="12.75" customHeight="1" x14ac:dyDescent="0.2">
      <c r="A43" s="83" t="s">
        <v>149</v>
      </c>
      <c r="B43" s="83">
        <v>5</v>
      </c>
      <c r="C43" s="84">
        <v>1852.3363351800001</v>
      </c>
      <c r="D43" s="84">
        <v>1711.5767481800001</v>
      </c>
      <c r="E43" s="84">
        <v>188.10219602000001</v>
      </c>
      <c r="F43" s="84">
        <v>188.10219602000001</v>
      </c>
    </row>
    <row r="44" spans="1:6" ht="12.75" customHeight="1" x14ac:dyDescent="0.2">
      <c r="A44" s="83" t="s">
        <v>149</v>
      </c>
      <c r="B44" s="83">
        <v>6</v>
      </c>
      <c r="C44" s="84">
        <v>1850.1395216400001</v>
      </c>
      <c r="D44" s="84">
        <v>1713.1400479399999</v>
      </c>
      <c r="E44" s="84">
        <v>188.27400258</v>
      </c>
      <c r="F44" s="84">
        <v>188.27400258</v>
      </c>
    </row>
    <row r="45" spans="1:6" ht="12.75" customHeight="1" x14ac:dyDescent="0.2">
      <c r="A45" s="83" t="s">
        <v>149</v>
      </c>
      <c r="B45" s="83">
        <v>7</v>
      </c>
      <c r="C45" s="84">
        <v>1855.1345121300001</v>
      </c>
      <c r="D45" s="84">
        <v>1718.34124344</v>
      </c>
      <c r="E45" s="84">
        <v>188.8456137</v>
      </c>
      <c r="F45" s="84">
        <v>188.8456137</v>
      </c>
    </row>
    <row r="46" spans="1:6" ht="12.75" customHeight="1" x14ac:dyDescent="0.2">
      <c r="A46" s="83" t="s">
        <v>149</v>
      </c>
      <c r="B46" s="83">
        <v>8</v>
      </c>
      <c r="C46" s="84">
        <v>1754.1338908800001</v>
      </c>
      <c r="D46" s="84">
        <v>1616.39012209</v>
      </c>
      <c r="E46" s="84">
        <v>177.64119074000001</v>
      </c>
      <c r="F46" s="84">
        <v>177.64119074000001</v>
      </c>
    </row>
    <row r="47" spans="1:6" ht="12.75" customHeight="1" x14ac:dyDescent="0.2">
      <c r="A47" s="83" t="s">
        <v>149</v>
      </c>
      <c r="B47" s="83">
        <v>9</v>
      </c>
      <c r="C47" s="84">
        <v>1630.9404365400001</v>
      </c>
      <c r="D47" s="84">
        <v>1497.2332853400001</v>
      </c>
      <c r="E47" s="84">
        <v>164.54586054999999</v>
      </c>
      <c r="F47" s="84">
        <v>164.54586054999999</v>
      </c>
    </row>
    <row r="48" spans="1:6" ht="12.75" customHeight="1" x14ac:dyDescent="0.2">
      <c r="A48" s="83" t="s">
        <v>149</v>
      </c>
      <c r="B48" s="83">
        <v>10</v>
      </c>
      <c r="C48" s="84">
        <v>1562.16702141</v>
      </c>
      <c r="D48" s="84">
        <v>1427.40549663</v>
      </c>
      <c r="E48" s="84">
        <v>156.87179019000001</v>
      </c>
      <c r="F48" s="84">
        <v>156.87179019000001</v>
      </c>
    </row>
    <row r="49" spans="1:6" ht="12.75" customHeight="1" x14ac:dyDescent="0.2">
      <c r="A49" s="83" t="s">
        <v>149</v>
      </c>
      <c r="B49" s="83">
        <v>11</v>
      </c>
      <c r="C49" s="84">
        <v>1524.3380579300001</v>
      </c>
      <c r="D49" s="84">
        <v>1382.84488885</v>
      </c>
      <c r="E49" s="84">
        <v>151.97458169999999</v>
      </c>
      <c r="F49" s="84">
        <v>151.97458169999999</v>
      </c>
    </row>
    <row r="50" spans="1:6" ht="12.75" customHeight="1" x14ac:dyDescent="0.2">
      <c r="A50" s="83" t="s">
        <v>149</v>
      </c>
      <c r="B50" s="83">
        <v>12</v>
      </c>
      <c r="C50" s="84">
        <v>1500.50437928</v>
      </c>
      <c r="D50" s="84">
        <v>1357.9655570299999</v>
      </c>
      <c r="E50" s="84">
        <v>149.24034442000001</v>
      </c>
      <c r="F50" s="84">
        <v>149.24034442000001</v>
      </c>
    </row>
    <row r="51" spans="1:6" ht="12.75" customHeight="1" x14ac:dyDescent="0.2">
      <c r="A51" s="83" t="s">
        <v>149</v>
      </c>
      <c r="B51" s="83">
        <v>13</v>
      </c>
      <c r="C51" s="84">
        <v>1488.68463997</v>
      </c>
      <c r="D51" s="84">
        <v>1347.1264224199999</v>
      </c>
      <c r="E51" s="84">
        <v>148.04912408999999</v>
      </c>
      <c r="F51" s="84">
        <v>148.04912408999999</v>
      </c>
    </row>
    <row r="52" spans="1:6" ht="12.75" customHeight="1" x14ac:dyDescent="0.2">
      <c r="A52" s="83" t="s">
        <v>149</v>
      </c>
      <c r="B52" s="83">
        <v>14</v>
      </c>
      <c r="C52" s="84">
        <v>1510.9990166800001</v>
      </c>
      <c r="D52" s="84">
        <v>1358.49645644</v>
      </c>
      <c r="E52" s="84">
        <v>149.29869024000001</v>
      </c>
      <c r="F52" s="84">
        <v>149.29869024000001</v>
      </c>
    </row>
    <row r="53" spans="1:6" ht="12.75" customHeight="1" x14ac:dyDescent="0.2">
      <c r="A53" s="83" t="s">
        <v>149</v>
      </c>
      <c r="B53" s="83">
        <v>15</v>
      </c>
      <c r="C53" s="84">
        <v>1508.98804427</v>
      </c>
      <c r="D53" s="84">
        <v>1367.47542527</v>
      </c>
      <c r="E53" s="84">
        <v>150.28547845</v>
      </c>
      <c r="F53" s="84">
        <v>150.28547845</v>
      </c>
    </row>
    <row r="54" spans="1:6" ht="12.75" customHeight="1" x14ac:dyDescent="0.2">
      <c r="A54" s="83" t="s">
        <v>149</v>
      </c>
      <c r="B54" s="83">
        <v>16</v>
      </c>
      <c r="C54" s="84">
        <v>1512.8972481000001</v>
      </c>
      <c r="D54" s="84">
        <v>1365.6150921200001</v>
      </c>
      <c r="E54" s="84">
        <v>150.08102793</v>
      </c>
      <c r="F54" s="84">
        <v>150.08102793</v>
      </c>
    </row>
    <row r="55" spans="1:6" ht="12.75" customHeight="1" x14ac:dyDescent="0.2">
      <c r="A55" s="83" t="s">
        <v>149</v>
      </c>
      <c r="B55" s="83">
        <v>17</v>
      </c>
      <c r="C55" s="84">
        <v>1497.43467418</v>
      </c>
      <c r="D55" s="84">
        <v>1353.22742397</v>
      </c>
      <c r="E55" s="84">
        <v>148.71962384</v>
      </c>
      <c r="F55" s="84">
        <v>148.71962384</v>
      </c>
    </row>
    <row r="56" spans="1:6" ht="12.75" customHeight="1" x14ac:dyDescent="0.2">
      <c r="A56" s="83" t="s">
        <v>149</v>
      </c>
      <c r="B56" s="83">
        <v>18</v>
      </c>
      <c r="C56" s="84">
        <v>1495.4032014100001</v>
      </c>
      <c r="D56" s="84">
        <v>1355.5275402699999</v>
      </c>
      <c r="E56" s="84">
        <v>148.97240650000001</v>
      </c>
      <c r="F56" s="84">
        <v>148.97240650000001</v>
      </c>
    </row>
    <row r="57" spans="1:6" ht="12.75" customHeight="1" x14ac:dyDescent="0.2">
      <c r="A57" s="83" t="s">
        <v>149</v>
      </c>
      <c r="B57" s="83">
        <v>19</v>
      </c>
      <c r="C57" s="84">
        <v>1504.1541887400001</v>
      </c>
      <c r="D57" s="84">
        <v>1364.2904754000001</v>
      </c>
      <c r="E57" s="84">
        <v>149.93545262000001</v>
      </c>
      <c r="F57" s="84">
        <v>149.93545262000001</v>
      </c>
    </row>
    <row r="58" spans="1:6" ht="12.75" customHeight="1" x14ac:dyDescent="0.2">
      <c r="A58" s="83" t="s">
        <v>149</v>
      </c>
      <c r="B58" s="83">
        <v>20</v>
      </c>
      <c r="C58" s="84">
        <v>1519.8388689999999</v>
      </c>
      <c r="D58" s="84">
        <v>1379.6988413700001</v>
      </c>
      <c r="E58" s="84">
        <v>151.62883124000001</v>
      </c>
      <c r="F58" s="84">
        <v>151.62883124000001</v>
      </c>
    </row>
    <row r="59" spans="1:6" ht="12.75" customHeight="1" x14ac:dyDescent="0.2">
      <c r="A59" s="83" t="s">
        <v>149</v>
      </c>
      <c r="B59" s="83">
        <v>21</v>
      </c>
      <c r="C59" s="84">
        <v>1526.0481895999999</v>
      </c>
      <c r="D59" s="84">
        <v>1389.2526756300001</v>
      </c>
      <c r="E59" s="84">
        <v>152.67879712999999</v>
      </c>
      <c r="F59" s="84">
        <v>152.67879712999999</v>
      </c>
    </row>
    <row r="60" spans="1:6" ht="12.75" customHeight="1" x14ac:dyDescent="0.2">
      <c r="A60" s="83" t="s">
        <v>149</v>
      </c>
      <c r="B60" s="83">
        <v>22</v>
      </c>
      <c r="C60" s="84">
        <v>1507.52077893</v>
      </c>
      <c r="D60" s="84">
        <v>1366.0480253799999</v>
      </c>
      <c r="E60" s="84">
        <v>150.12860727</v>
      </c>
      <c r="F60" s="84">
        <v>150.12860727</v>
      </c>
    </row>
    <row r="61" spans="1:6" ht="12.75" customHeight="1" x14ac:dyDescent="0.2">
      <c r="A61" s="83" t="s">
        <v>149</v>
      </c>
      <c r="B61" s="83">
        <v>23</v>
      </c>
      <c r="C61" s="84">
        <v>1557.12694646</v>
      </c>
      <c r="D61" s="84">
        <v>1411.3795635500001</v>
      </c>
      <c r="E61" s="84">
        <v>155.11054096999999</v>
      </c>
      <c r="F61" s="84">
        <v>155.11054096999999</v>
      </c>
    </row>
    <row r="62" spans="1:6" ht="12.75" customHeight="1" x14ac:dyDescent="0.2">
      <c r="A62" s="83" t="s">
        <v>149</v>
      </c>
      <c r="B62" s="83">
        <v>24</v>
      </c>
      <c r="C62" s="84">
        <v>1633.05925368</v>
      </c>
      <c r="D62" s="84">
        <v>1481.0203918499999</v>
      </c>
      <c r="E62" s="84">
        <v>162.76406438999999</v>
      </c>
      <c r="F62" s="84">
        <v>162.76406438999999</v>
      </c>
    </row>
    <row r="63" spans="1:6" ht="12.75" customHeight="1" x14ac:dyDescent="0.2">
      <c r="A63" s="83" t="s">
        <v>150</v>
      </c>
      <c r="B63" s="83">
        <v>1</v>
      </c>
      <c r="C63" s="84">
        <v>1517.21857292</v>
      </c>
      <c r="D63" s="84">
        <v>1377.86081833</v>
      </c>
      <c r="E63" s="84">
        <v>151.42683260999999</v>
      </c>
      <c r="F63" s="84">
        <v>151.42683260999999</v>
      </c>
    </row>
    <row r="64" spans="1:6" ht="12.75" customHeight="1" x14ac:dyDescent="0.2">
      <c r="A64" s="83" t="s">
        <v>150</v>
      </c>
      <c r="B64" s="83">
        <v>2</v>
      </c>
      <c r="C64" s="84">
        <v>1591.5282505600001</v>
      </c>
      <c r="D64" s="84">
        <v>1443.6542020100001</v>
      </c>
      <c r="E64" s="84">
        <v>158.65752207</v>
      </c>
      <c r="F64" s="84">
        <v>158.65752207</v>
      </c>
    </row>
    <row r="65" spans="1:6" ht="12.75" customHeight="1" x14ac:dyDescent="0.2">
      <c r="A65" s="83" t="s">
        <v>150</v>
      </c>
      <c r="B65" s="83">
        <v>3</v>
      </c>
      <c r="C65" s="84">
        <v>1635.26320865</v>
      </c>
      <c r="D65" s="84">
        <v>1498.5052836499999</v>
      </c>
      <c r="E65" s="84">
        <v>164.6856531</v>
      </c>
      <c r="F65" s="84">
        <v>164.6856531</v>
      </c>
    </row>
    <row r="66" spans="1:6" ht="12.75" customHeight="1" x14ac:dyDescent="0.2">
      <c r="A66" s="83" t="s">
        <v>150</v>
      </c>
      <c r="B66" s="83">
        <v>4</v>
      </c>
      <c r="C66" s="84">
        <v>1667.67853214</v>
      </c>
      <c r="D66" s="84">
        <v>1531.1372031200001</v>
      </c>
      <c r="E66" s="84">
        <v>168.27189935999999</v>
      </c>
      <c r="F66" s="84">
        <v>168.27189935999999</v>
      </c>
    </row>
    <row r="67" spans="1:6" ht="12.75" customHeight="1" x14ac:dyDescent="0.2">
      <c r="A67" s="83" t="s">
        <v>150</v>
      </c>
      <c r="B67" s="83">
        <v>5</v>
      </c>
      <c r="C67" s="84">
        <v>1655.0255902199999</v>
      </c>
      <c r="D67" s="84">
        <v>1522.9398815899999</v>
      </c>
      <c r="E67" s="84">
        <v>167.37101415000001</v>
      </c>
      <c r="F67" s="84">
        <v>167.37101415000001</v>
      </c>
    </row>
    <row r="68" spans="1:6" ht="12.75" customHeight="1" x14ac:dyDescent="0.2">
      <c r="A68" s="83" t="s">
        <v>150</v>
      </c>
      <c r="B68" s="83">
        <v>6</v>
      </c>
      <c r="C68" s="84">
        <v>1641.57486326</v>
      </c>
      <c r="D68" s="84">
        <v>1496.3070361</v>
      </c>
      <c r="E68" s="84">
        <v>164.44406581000001</v>
      </c>
      <c r="F68" s="84">
        <v>164.44406581000001</v>
      </c>
    </row>
    <row r="69" spans="1:6" ht="12.75" customHeight="1" x14ac:dyDescent="0.2">
      <c r="A69" s="83" t="s">
        <v>150</v>
      </c>
      <c r="B69" s="83">
        <v>7</v>
      </c>
      <c r="C69" s="84">
        <v>1661.4001091299999</v>
      </c>
      <c r="D69" s="84">
        <v>1525.8334997899999</v>
      </c>
      <c r="E69" s="84">
        <v>167.68902263999999</v>
      </c>
      <c r="F69" s="84">
        <v>167.68902263999999</v>
      </c>
    </row>
    <row r="70" spans="1:6" ht="12.75" customHeight="1" x14ac:dyDescent="0.2">
      <c r="A70" s="83" t="s">
        <v>150</v>
      </c>
      <c r="B70" s="83">
        <v>8</v>
      </c>
      <c r="C70" s="84">
        <v>1649.5166589299999</v>
      </c>
      <c r="D70" s="84">
        <v>1514.9945912600001</v>
      </c>
      <c r="E70" s="84">
        <v>166.49782715000001</v>
      </c>
      <c r="F70" s="84">
        <v>166.49782715000001</v>
      </c>
    </row>
    <row r="71" spans="1:6" ht="12.75" customHeight="1" x14ac:dyDescent="0.2">
      <c r="A71" s="83" t="s">
        <v>150</v>
      </c>
      <c r="B71" s="83">
        <v>9</v>
      </c>
      <c r="C71" s="84">
        <v>1550.5740771799999</v>
      </c>
      <c r="D71" s="84">
        <v>1417.2645831899999</v>
      </c>
      <c r="E71" s="84">
        <v>155.75730432</v>
      </c>
      <c r="F71" s="84">
        <v>155.75730432</v>
      </c>
    </row>
    <row r="72" spans="1:6" ht="12.75" customHeight="1" x14ac:dyDescent="0.2">
      <c r="A72" s="83" t="s">
        <v>150</v>
      </c>
      <c r="B72" s="83">
        <v>10</v>
      </c>
      <c r="C72" s="84">
        <v>1492.6831677</v>
      </c>
      <c r="D72" s="84">
        <v>1358.0906425600001</v>
      </c>
      <c r="E72" s="84">
        <v>149.25409131000001</v>
      </c>
      <c r="F72" s="84">
        <v>149.25409131000001</v>
      </c>
    </row>
    <row r="73" spans="1:6" ht="12.75" customHeight="1" x14ac:dyDescent="0.2">
      <c r="A73" s="83" t="s">
        <v>150</v>
      </c>
      <c r="B73" s="83">
        <v>11</v>
      </c>
      <c r="C73" s="84">
        <v>1434.0851714400001</v>
      </c>
      <c r="D73" s="84">
        <v>1302.6699326099999</v>
      </c>
      <c r="E73" s="84">
        <v>143.16335816</v>
      </c>
      <c r="F73" s="84">
        <v>143.16335816</v>
      </c>
    </row>
    <row r="74" spans="1:6" ht="12.75" customHeight="1" x14ac:dyDescent="0.2">
      <c r="A74" s="83" t="s">
        <v>150</v>
      </c>
      <c r="B74" s="83">
        <v>12</v>
      </c>
      <c r="C74" s="84">
        <v>1408.4129298099999</v>
      </c>
      <c r="D74" s="84">
        <v>1275.29978398</v>
      </c>
      <c r="E74" s="84">
        <v>140.15538024</v>
      </c>
      <c r="F74" s="84">
        <v>140.15538024</v>
      </c>
    </row>
    <row r="75" spans="1:6" ht="12.75" customHeight="1" x14ac:dyDescent="0.2">
      <c r="A75" s="83" t="s">
        <v>150</v>
      </c>
      <c r="B75" s="83">
        <v>13</v>
      </c>
      <c r="C75" s="84">
        <v>1397.69327939</v>
      </c>
      <c r="D75" s="84">
        <v>1260.03379836</v>
      </c>
      <c r="E75" s="84">
        <v>138.47764921000001</v>
      </c>
      <c r="F75" s="84">
        <v>138.47764921000001</v>
      </c>
    </row>
    <row r="76" spans="1:6" ht="12.75" customHeight="1" x14ac:dyDescent="0.2">
      <c r="A76" s="83" t="s">
        <v>150</v>
      </c>
      <c r="B76" s="83">
        <v>14</v>
      </c>
      <c r="C76" s="84">
        <v>1398.0379987399999</v>
      </c>
      <c r="D76" s="84">
        <v>1262.05820124</v>
      </c>
      <c r="E76" s="84">
        <v>138.70013098000001</v>
      </c>
      <c r="F76" s="84">
        <v>138.70013098000001</v>
      </c>
    </row>
    <row r="77" spans="1:6" ht="12.75" customHeight="1" x14ac:dyDescent="0.2">
      <c r="A77" s="83" t="s">
        <v>150</v>
      </c>
      <c r="B77" s="83">
        <v>15</v>
      </c>
      <c r="C77" s="84">
        <v>1410.6479533199999</v>
      </c>
      <c r="D77" s="84">
        <v>1278.3766720199999</v>
      </c>
      <c r="E77" s="84">
        <v>140.49353008</v>
      </c>
      <c r="F77" s="84">
        <v>140.49353008</v>
      </c>
    </row>
    <row r="78" spans="1:6" ht="12.75" customHeight="1" x14ac:dyDescent="0.2">
      <c r="A78" s="83" t="s">
        <v>150</v>
      </c>
      <c r="B78" s="83">
        <v>16</v>
      </c>
      <c r="C78" s="84">
        <v>1409.49201094</v>
      </c>
      <c r="D78" s="84">
        <v>1276.1201510000001</v>
      </c>
      <c r="E78" s="84">
        <v>140.24553853</v>
      </c>
      <c r="F78" s="84">
        <v>140.24553853</v>
      </c>
    </row>
    <row r="79" spans="1:6" ht="12.75" customHeight="1" x14ac:dyDescent="0.2">
      <c r="A79" s="83" t="s">
        <v>150</v>
      </c>
      <c r="B79" s="83">
        <v>17</v>
      </c>
      <c r="C79" s="84">
        <v>1410.54651418</v>
      </c>
      <c r="D79" s="84">
        <v>1274.9910936799999</v>
      </c>
      <c r="E79" s="84">
        <v>140.12145519000001</v>
      </c>
      <c r="F79" s="84">
        <v>140.12145519000001</v>
      </c>
    </row>
    <row r="80" spans="1:6" ht="12.75" customHeight="1" x14ac:dyDescent="0.2">
      <c r="A80" s="83" t="s">
        <v>150</v>
      </c>
      <c r="B80" s="83">
        <v>18</v>
      </c>
      <c r="C80" s="84">
        <v>1417.4379445300001</v>
      </c>
      <c r="D80" s="84">
        <v>1279.9312745699999</v>
      </c>
      <c r="E80" s="84">
        <v>140.66438081999999</v>
      </c>
      <c r="F80" s="84">
        <v>140.66438081999999</v>
      </c>
    </row>
    <row r="81" spans="1:6" ht="12.75" customHeight="1" x14ac:dyDescent="0.2">
      <c r="A81" s="83" t="s">
        <v>150</v>
      </c>
      <c r="B81" s="83">
        <v>19</v>
      </c>
      <c r="C81" s="84">
        <v>1405.7289212600001</v>
      </c>
      <c r="D81" s="84">
        <v>1270.29997263</v>
      </c>
      <c r="E81" s="84">
        <v>139.60590123</v>
      </c>
      <c r="F81" s="84">
        <v>139.60590123</v>
      </c>
    </row>
    <row r="82" spans="1:6" ht="12.75" customHeight="1" x14ac:dyDescent="0.2">
      <c r="A82" s="83" t="s">
        <v>150</v>
      </c>
      <c r="B82" s="83">
        <v>20</v>
      </c>
      <c r="C82" s="84">
        <v>1416.60546877</v>
      </c>
      <c r="D82" s="84">
        <v>1277.41192974</v>
      </c>
      <c r="E82" s="84">
        <v>140.38750494999999</v>
      </c>
      <c r="F82" s="84">
        <v>140.38750494999999</v>
      </c>
    </row>
    <row r="83" spans="1:6" ht="12.75" customHeight="1" x14ac:dyDescent="0.2">
      <c r="A83" s="83" t="s">
        <v>150</v>
      </c>
      <c r="B83" s="83">
        <v>21</v>
      </c>
      <c r="C83" s="84">
        <v>1422.22688524</v>
      </c>
      <c r="D83" s="84">
        <v>1281.0347928799999</v>
      </c>
      <c r="E83" s="84">
        <v>140.78565742000001</v>
      </c>
      <c r="F83" s="84">
        <v>140.78565742000001</v>
      </c>
    </row>
    <row r="84" spans="1:6" ht="12.75" customHeight="1" x14ac:dyDescent="0.2">
      <c r="A84" s="83" t="s">
        <v>150</v>
      </c>
      <c r="B84" s="83">
        <v>22</v>
      </c>
      <c r="C84" s="84">
        <v>1403.10158817</v>
      </c>
      <c r="D84" s="84">
        <v>1262.6473648799999</v>
      </c>
      <c r="E84" s="84">
        <v>138.76488004000001</v>
      </c>
      <c r="F84" s="84">
        <v>138.76488004000001</v>
      </c>
    </row>
    <row r="85" spans="1:6" ht="12.75" customHeight="1" x14ac:dyDescent="0.2">
      <c r="A85" s="83" t="s">
        <v>150</v>
      </c>
      <c r="B85" s="83">
        <v>23</v>
      </c>
      <c r="C85" s="84">
        <v>1441.8340403499999</v>
      </c>
      <c r="D85" s="84">
        <v>1293.8257313199999</v>
      </c>
      <c r="E85" s="84">
        <v>142.19138089</v>
      </c>
      <c r="F85" s="84">
        <v>142.19138089</v>
      </c>
    </row>
    <row r="86" spans="1:6" ht="12.75" customHeight="1" x14ac:dyDescent="0.2">
      <c r="A86" s="83" t="s">
        <v>150</v>
      </c>
      <c r="B86" s="83">
        <v>24</v>
      </c>
      <c r="C86" s="84">
        <v>1536.33683251</v>
      </c>
      <c r="D86" s="84">
        <v>1382.6567739699999</v>
      </c>
      <c r="E86" s="84">
        <v>151.95390788</v>
      </c>
      <c r="F86" s="84">
        <v>151.95390788</v>
      </c>
    </row>
    <row r="87" spans="1:6" ht="12.75" customHeight="1" x14ac:dyDescent="0.2">
      <c r="A87" s="83" t="s">
        <v>151</v>
      </c>
      <c r="B87" s="83">
        <v>1</v>
      </c>
      <c r="C87" s="84">
        <v>1640.3643366900001</v>
      </c>
      <c r="D87" s="84">
        <v>1500.1207058499999</v>
      </c>
      <c r="E87" s="84">
        <v>164.86318790999999</v>
      </c>
      <c r="F87" s="84">
        <v>164.86318790999999</v>
      </c>
    </row>
    <row r="88" spans="1:6" ht="12.75" customHeight="1" x14ac:dyDescent="0.2">
      <c r="A88" s="83" t="s">
        <v>151</v>
      </c>
      <c r="B88" s="83">
        <v>2</v>
      </c>
      <c r="C88" s="84">
        <v>1706.2638732299999</v>
      </c>
      <c r="D88" s="84">
        <v>1566.2090530999999</v>
      </c>
      <c r="E88" s="84">
        <v>172.12629386</v>
      </c>
      <c r="F88" s="84">
        <v>172.12629386</v>
      </c>
    </row>
    <row r="89" spans="1:6" ht="12.75" customHeight="1" x14ac:dyDescent="0.2">
      <c r="A89" s="83" t="s">
        <v>151</v>
      </c>
      <c r="B89" s="83">
        <v>3</v>
      </c>
      <c r="C89" s="84">
        <v>1731.3940578900001</v>
      </c>
      <c r="D89" s="84">
        <v>1601.10335508</v>
      </c>
      <c r="E89" s="84">
        <v>175.96117584000001</v>
      </c>
      <c r="F89" s="84">
        <v>175.96117584000001</v>
      </c>
    </row>
    <row r="90" spans="1:6" ht="12.75" customHeight="1" x14ac:dyDescent="0.2">
      <c r="A90" s="83" t="s">
        <v>151</v>
      </c>
      <c r="B90" s="83">
        <v>4</v>
      </c>
      <c r="C90" s="84">
        <v>1767.10476513</v>
      </c>
      <c r="D90" s="84">
        <v>1626.8610280400001</v>
      </c>
      <c r="E90" s="84">
        <v>178.79194276000001</v>
      </c>
      <c r="F90" s="84">
        <v>178.79194276000001</v>
      </c>
    </row>
    <row r="91" spans="1:6" ht="12.75" customHeight="1" x14ac:dyDescent="0.2">
      <c r="A91" s="83" t="s">
        <v>151</v>
      </c>
      <c r="B91" s="83">
        <v>5</v>
      </c>
      <c r="C91" s="84">
        <v>1792.8102629699999</v>
      </c>
      <c r="D91" s="84">
        <v>1630.73568252</v>
      </c>
      <c r="E91" s="84">
        <v>179.21776709</v>
      </c>
      <c r="F91" s="84">
        <v>179.21776709</v>
      </c>
    </row>
    <row r="92" spans="1:6" ht="12.75" customHeight="1" x14ac:dyDescent="0.2">
      <c r="A92" s="83" t="s">
        <v>151</v>
      </c>
      <c r="B92" s="83">
        <v>6</v>
      </c>
      <c r="C92" s="84">
        <v>1772.7137082900001</v>
      </c>
      <c r="D92" s="84">
        <v>1617.45235125</v>
      </c>
      <c r="E92" s="84">
        <v>177.75792967000001</v>
      </c>
      <c r="F92" s="84">
        <v>177.75792967000001</v>
      </c>
    </row>
    <row r="93" spans="1:6" ht="12.75" customHeight="1" x14ac:dyDescent="0.2">
      <c r="A93" s="83" t="s">
        <v>151</v>
      </c>
      <c r="B93" s="83">
        <v>7</v>
      </c>
      <c r="C93" s="84">
        <v>1692.00111545</v>
      </c>
      <c r="D93" s="84">
        <v>1537.6883603599999</v>
      </c>
      <c r="E93" s="84">
        <v>168.99187119999999</v>
      </c>
      <c r="F93" s="84">
        <v>168.99187119999999</v>
      </c>
    </row>
    <row r="94" spans="1:6" ht="12.75" customHeight="1" x14ac:dyDescent="0.2">
      <c r="A94" s="83" t="s">
        <v>151</v>
      </c>
      <c r="B94" s="83">
        <v>8</v>
      </c>
      <c r="C94" s="84">
        <v>1577.67196893</v>
      </c>
      <c r="D94" s="84">
        <v>1429.53192588</v>
      </c>
      <c r="E94" s="84">
        <v>157.10548464999999</v>
      </c>
      <c r="F94" s="84">
        <v>157.10548464999999</v>
      </c>
    </row>
    <row r="95" spans="1:6" ht="12.75" customHeight="1" x14ac:dyDescent="0.2">
      <c r="A95" s="83" t="s">
        <v>151</v>
      </c>
      <c r="B95" s="83">
        <v>9</v>
      </c>
      <c r="C95" s="84">
        <v>1477.9556042700001</v>
      </c>
      <c r="D95" s="84">
        <v>1342.69500973</v>
      </c>
      <c r="E95" s="84">
        <v>147.56211206</v>
      </c>
      <c r="F95" s="84">
        <v>147.56211206</v>
      </c>
    </row>
    <row r="96" spans="1:6" ht="12.75" customHeight="1" x14ac:dyDescent="0.2">
      <c r="A96" s="83" t="s">
        <v>151</v>
      </c>
      <c r="B96" s="83">
        <v>10</v>
      </c>
      <c r="C96" s="84">
        <v>1407.34461646</v>
      </c>
      <c r="D96" s="84">
        <v>1272.5624429699999</v>
      </c>
      <c r="E96" s="84">
        <v>139.85454659999999</v>
      </c>
      <c r="F96" s="84">
        <v>139.85454659999999</v>
      </c>
    </row>
    <row r="97" spans="1:6" ht="12.75" customHeight="1" x14ac:dyDescent="0.2">
      <c r="A97" s="83" t="s">
        <v>151</v>
      </c>
      <c r="B97" s="83">
        <v>11</v>
      </c>
      <c r="C97" s="84">
        <v>1429.3793506</v>
      </c>
      <c r="D97" s="84">
        <v>1296.6403179700001</v>
      </c>
      <c r="E97" s="84">
        <v>142.50070382000001</v>
      </c>
      <c r="F97" s="84">
        <v>142.50070382000001</v>
      </c>
    </row>
    <row r="98" spans="1:6" ht="12.75" customHeight="1" x14ac:dyDescent="0.2">
      <c r="A98" s="83" t="s">
        <v>151</v>
      </c>
      <c r="B98" s="83">
        <v>12</v>
      </c>
      <c r="C98" s="84">
        <v>1416.6564218799999</v>
      </c>
      <c r="D98" s="84">
        <v>1280.3117130099999</v>
      </c>
      <c r="E98" s="84">
        <v>140.70619098</v>
      </c>
      <c r="F98" s="84">
        <v>140.70619098</v>
      </c>
    </row>
    <row r="99" spans="1:6" ht="12.75" customHeight="1" x14ac:dyDescent="0.2">
      <c r="A99" s="83" t="s">
        <v>151</v>
      </c>
      <c r="B99" s="83">
        <v>13</v>
      </c>
      <c r="C99" s="84">
        <v>1424.30057717</v>
      </c>
      <c r="D99" s="84">
        <v>1283.9469316499999</v>
      </c>
      <c r="E99" s="84">
        <v>141.10570132000001</v>
      </c>
      <c r="F99" s="84">
        <v>141.10570132000001</v>
      </c>
    </row>
    <row r="100" spans="1:6" ht="12.75" customHeight="1" x14ac:dyDescent="0.2">
      <c r="A100" s="83" t="s">
        <v>151</v>
      </c>
      <c r="B100" s="83">
        <v>14</v>
      </c>
      <c r="C100" s="84">
        <v>1416.8887747399999</v>
      </c>
      <c r="D100" s="84">
        <v>1274.4938851500001</v>
      </c>
      <c r="E100" s="84">
        <v>140.066812</v>
      </c>
      <c r="F100" s="84">
        <v>140.066812</v>
      </c>
    </row>
    <row r="101" spans="1:6" ht="12.75" customHeight="1" x14ac:dyDescent="0.2">
      <c r="A101" s="83" t="s">
        <v>151</v>
      </c>
      <c r="B101" s="83">
        <v>15</v>
      </c>
      <c r="C101" s="84">
        <v>1417.1772689500001</v>
      </c>
      <c r="D101" s="84">
        <v>1280.78489141</v>
      </c>
      <c r="E101" s="84">
        <v>140.75819326000001</v>
      </c>
      <c r="F101" s="84">
        <v>140.75819326000001</v>
      </c>
    </row>
    <row r="102" spans="1:6" ht="12.75" customHeight="1" x14ac:dyDescent="0.2">
      <c r="A102" s="83" t="s">
        <v>151</v>
      </c>
      <c r="B102" s="83">
        <v>16</v>
      </c>
      <c r="C102" s="84">
        <v>1431.7924317</v>
      </c>
      <c r="D102" s="84">
        <v>1298.0823097699999</v>
      </c>
      <c r="E102" s="84">
        <v>142.65917863999999</v>
      </c>
      <c r="F102" s="84">
        <v>142.65917863999999</v>
      </c>
    </row>
    <row r="103" spans="1:6" ht="12.75" customHeight="1" x14ac:dyDescent="0.2">
      <c r="A103" s="83" t="s">
        <v>151</v>
      </c>
      <c r="B103" s="83">
        <v>17</v>
      </c>
      <c r="C103" s="84">
        <v>1441.2652796</v>
      </c>
      <c r="D103" s="84">
        <v>1307.2620831500001</v>
      </c>
      <c r="E103" s="84">
        <v>143.66803526000001</v>
      </c>
      <c r="F103" s="84">
        <v>143.66803526000001</v>
      </c>
    </row>
    <row r="104" spans="1:6" ht="12.75" customHeight="1" x14ac:dyDescent="0.2">
      <c r="A104" s="83" t="s">
        <v>151</v>
      </c>
      <c r="B104" s="83">
        <v>18</v>
      </c>
      <c r="C104" s="84">
        <v>1445.18985058</v>
      </c>
      <c r="D104" s="84">
        <v>1310.6401549499999</v>
      </c>
      <c r="E104" s="84">
        <v>144.03928518000001</v>
      </c>
      <c r="F104" s="84">
        <v>144.03928518000001</v>
      </c>
    </row>
    <row r="105" spans="1:6" ht="12.75" customHeight="1" x14ac:dyDescent="0.2">
      <c r="A105" s="83" t="s">
        <v>151</v>
      </c>
      <c r="B105" s="83">
        <v>19</v>
      </c>
      <c r="C105" s="84">
        <v>1469.62026999</v>
      </c>
      <c r="D105" s="84">
        <v>1326.02987652</v>
      </c>
      <c r="E105" s="84">
        <v>145.73061478</v>
      </c>
      <c r="F105" s="84">
        <v>145.73061478</v>
      </c>
    </row>
    <row r="106" spans="1:6" ht="12.75" customHeight="1" x14ac:dyDescent="0.2">
      <c r="A106" s="83" t="s">
        <v>151</v>
      </c>
      <c r="B106" s="83">
        <v>20</v>
      </c>
      <c r="C106" s="84">
        <v>1483.1264749500001</v>
      </c>
      <c r="D106" s="84">
        <v>1338.9199632299999</v>
      </c>
      <c r="E106" s="84">
        <v>147.14723465</v>
      </c>
      <c r="F106" s="84">
        <v>147.14723465</v>
      </c>
    </row>
    <row r="107" spans="1:6" ht="12.75" customHeight="1" x14ac:dyDescent="0.2">
      <c r="A107" s="83" t="s">
        <v>151</v>
      </c>
      <c r="B107" s="83">
        <v>21</v>
      </c>
      <c r="C107" s="84">
        <v>1471.06951994</v>
      </c>
      <c r="D107" s="84">
        <v>1334.7066280500001</v>
      </c>
      <c r="E107" s="84">
        <v>146.68418933000001</v>
      </c>
      <c r="F107" s="84">
        <v>146.68418933000001</v>
      </c>
    </row>
    <row r="108" spans="1:6" ht="12.75" customHeight="1" x14ac:dyDescent="0.2">
      <c r="A108" s="83" t="s">
        <v>151</v>
      </c>
      <c r="B108" s="83">
        <v>22</v>
      </c>
      <c r="C108" s="84">
        <v>1474.73617302</v>
      </c>
      <c r="D108" s="84">
        <v>1334.4438819100001</v>
      </c>
      <c r="E108" s="84">
        <v>146.65531354000001</v>
      </c>
      <c r="F108" s="84">
        <v>146.65531354000001</v>
      </c>
    </row>
    <row r="109" spans="1:6" ht="12.75" customHeight="1" x14ac:dyDescent="0.2">
      <c r="A109" s="83" t="s">
        <v>151</v>
      </c>
      <c r="B109" s="83">
        <v>23</v>
      </c>
      <c r="C109" s="84">
        <v>1507.3848722499999</v>
      </c>
      <c r="D109" s="84">
        <v>1363.0991367700001</v>
      </c>
      <c r="E109" s="84">
        <v>149.80452457000001</v>
      </c>
      <c r="F109" s="84">
        <v>149.80452457000001</v>
      </c>
    </row>
    <row r="110" spans="1:6" ht="12.75" customHeight="1" x14ac:dyDescent="0.2">
      <c r="A110" s="83" t="s">
        <v>151</v>
      </c>
      <c r="B110" s="83">
        <v>24</v>
      </c>
      <c r="C110" s="84">
        <v>1591.3201744600001</v>
      </c>
      <c r="D110" s="84">
        <v>1440.2833268300001</v>
      </c>
      <c r="E110" s="84">
        <v>158.28706306000001</v>
      </c>
      <c r="F110" s="84">
        <v>158.28706306000001</v>
      </c>
    </row>
    <row r="111" spans="1:6" ht="12.75" customHeight="1" x14ac:dyDescent="0.2">
      <c r="A111" s="83" t="s">
        <v>152</v>
      </c>
      <c r="B111" s="83">
        <v>1</v>
      </c>
      <c r="C111" s="84">
        <v>1731.7951955399999</v>
      </c>
      <c r="D111" s="84">
        <v>1590.66819192</v>
      </c>
      <c r="E111" s="84">
        <v>174.81435195</v>
      </c>
      <c r="F111" s="84">
        <v>174.81435195</v>
      </c>
    </row>
    <row r="112" spans="1:6" ht="12.75" customHeight="1" x14ac:dyDescent="0.2">
      <c r="A112" s="83" t="s">
        <v>152</v>
      </c>
      <c r="B112" s="83">
        <v>2</v>
      </c>
      <c r="C112" s="84">
        <v>1810.9458614600001</v>
      </c>
      <c r="D112" s="84">
        <v>1655.89040641</v>
      </c>
      <c r="E112" s="84">
        <v>181.98226994000001</v>
      </c>
      <c r="F112" s="84">
        <v>181.98226994000001</v>
      </c>
    </row>
    <row r="113" spans="1:6" ht="12.75" customHeight="1" x14ac:dyDescent="0.2">
      <c r="A113" s="83" t="s">
        <v>152</v>
      </c>
      <c r="B113" s="83">
        <v>3</v>
      </c>
      <c r="C113" s="84">
        <v>1820.04577718</v>
      </c>
      <c r="D113" s="84">
        <v>1667.3151492100001</v>
      </c>
      <c r="E113" s="84">
        <v>183.23784857999999</v>
      </c>
      <c r="F113" s="84">
        <v>183.23784857999999</v>
      </c>
    </row>
    <row r="114" spans="1:6" ht="12.75" customHeight="1" x14ac:dyDescent="0.2">
      <c r="A114" s="83" t="s">
        <v>152</v>
      </c>
      <c r="B114" s="83">
        <v>4</v>
      </c>
      <c r="C114" s="84">
        <v>1844.47379153</v>
      </c>
      <c r="D114" s="84">
        <v>1682.6137410900001</v>
      </c>
      <c r="E114" s="84">
        <v>184.91916304</v>
      </c>
      <c r="F114" s="84">
        <v>184.91916304</v>
      </c>
    </row>
    <row r="115" spans="1:6" ht="12.75" customHeight="1" x14ac:dyDescent="0.2">
      <c r="A115" s="83" t="s">
        <v>152</v>
      </c>
      <c r="B115" s="83">
        <v>5</v>
      </c>
      <c r="C115" s="84">
        <v>1833.66515815</v>
      </c>
      <c r="D115" s="84">
        <v>1673.9384335100001</v>
      </c>
      <c r="E115" s="84">
        <v>183.96574719</v>
      </c>
      <c r="F115" s="84">
        <v>183.96574719</v>
      </c>
    </row>
    <row r="116" spans="1:6" ht="12.75" customHeight="1" x14ac:dyDescent="0.2">
      <c r="A116" s="83" t="s">
        <v>152</v>
      </c>
      <c r="B116" s="83">
        <v>6</v>
      </c>
      <c r="C116" s="84">
        <v>1760.9874746200001</v>
      </c>
      <c r="D116" s="84">
        <v>1621.7457006899999</v>
      </c>
      <c r="E116" s="84">
        <v>178.22976854999999</v>
      </c>
      <c r="F116" s="84">
        <v>178.22976854999999</v>
      </c>
    </row>
    <row r="117" spans="1:6" ht="12.75" customHeight="1" x14ac:dyDescent="0.2">
      <c r="A117" s="83" t="s">
        <v>152</v>
      </c>
      <c r="B117" s="83">
        <v>7</v>
      </c>
      <c r="C117" s="84">
        <v>1727.8945394100001</v>
      </c>
      <c r="D117" s="84">
        <v>1591.0069581600001</v>
      </c>
      <c r="E117" s="84">
        <v>174.85158233999999</v>
      </c>
      <c r="F117" s="84">
        <v>174.85158233999999</v>
      </c>
    </row>
    <row r="118" spans="1:6" ht="12.75" customHeight="1" x14ac:dyDescent="0.2">
      <c r="A118" s="83" t="s">
        <v>152</v>
      </c>
      <c r="B118" s="83">
        <v>8</v>
      </c>
      <c r="C118" s="84">
        <v>1627.98558409</v>
      </c>
      <c r="D118" s="84">
        <v>1492.4466800600001</v>
      </c>
      <c r="E118" s="84">
        <v>164.01981287999999</v>
      </c>
      <c r="F118" s="84">
        <v>164.01981287999999</v>
      </c>
    </row>
    <row r="119" spans="1:6" ht="12.75" customHeight="1" x14ac:dyDescent="0.2">
      <c r="A119" s="83" t="s">
        <v>152</v>
      </c>
      <c r="B119" s="83">
        <v>9</v>
      </c>
      <c r="C119" s="84">
        <v>1539.1816624200001</v>
      </c>
      <c r="D119" s="84">
        <v>1406.0927207300001</v>
      </c>
      <c r="E119" s="84">
        <v>154.52951722</v>
      </c>
      <c r="F119" s="84">
        <v>154.52951722</v>
      </c>
    </row>
    <row r="120" spans="1:6" ht="12.75" customHeight="1" x14ac:dyDescent="0.2">
      <c r="A120" s="83" t="s">
        <v>152</v>
      </c>
      <c r="B120" s="83">
        <v>10</v>
      </c>
      <c r="C120" s="84">
        <v>1521.2581160499999</v>
      </c>
      <c r="D120" s="84">
        <v>1389.2520436100001</v>
      </c>
      <c r="E120" s="84">
        <v>152.67872767</v>
      </c>
      <c r="F120" s="84">
        <v>152.67872767</v>
      </c>
    </row>
    <row r="121" spans="1:6" ht="12.75" customHeight="1" x14ac:dyDescent="0.2">
      <c r="A121" s="83" t="s">
        <v>152</v>
      </c>
      <c r="B121" s="83">
        <v>11</v>
      </c>
      <c r="C121" s="84">
        <v>1500.91825406</v>
      </c>
      <c r="D121" s="84">
        <v>1369.71142824</v>
      </c>
      <c r="E121" s="84">
        <v>150.53121505999999</v>
      </c>
      <c r="F121" s="84">
        <v>150.53121505999999</v>
      </c>
    </row>
    <row r="122" spans="1:6" ht="12.75" customHeight="1" x14ac:dyDescent="0.2">
      <c r="A122" s="83" t="s">
        <v>152</v>
      </c>
      <c r="B122" s="83">
        <v>12</v>
      </c>
      <c r="C122" s="84">
        <v>1494.64869047</v>
      </c>
      <c r="D122" s="84">
        <v>1361.76344905</v>
      </c>
      <c r="E122" s="84">
        <v>149.65773254999999</v>
      </c>
      <c r="F122" s="84">
        <v>149.65773254999999</v>
      </c>
    </row>
    <row r="123" spans="1:6" ht="12.75" customHeight="1" x14ac:dyDescent="0.2">
      <c r="A123" s="83" t="s">
        <v>152</v>
      </c>
      <c r="B123" s="83">
        <v>13</v>
      </c>
      <c r="C123" s="84">
        <v>1515.13264364</v>
      </c>
      <c r="D123" s="84">
        <v>1376.31914044</v>
      </c>
      <c r="E123" s="84">
        <v>151.25740228000001</v>
      </c>
      <c r="F123" s="84">
        <v>151.25740228000001</v>
      </c>
    </row>
    <row r="124" spans="1:6" ht="12.75" customHeight="1" x14ac:dyDescent="0.2">
      <c r="A124" s="83" t="s">
        <v>152</v>
      </c>
      <c r="B124" s="83">
        <v>14</v>
      </c>
      <c r="C124" s="84">
        <v>1512.7484728100001</v>
      </c>
      <c r="D124" s="84">
        <v>1376.76110784</v>
      </c>
      <c r="E124" s="84">
        <v>151.30597448</v>
      </c>
      <c r="F124" s="84">
        <v>151.30597448</v>
      </c>
    </row>
    <row r="125" spans="1:6" ht="12.75" customHeight="1" x14ac:dyDescent="0.2">
      <c r="A125" s="83" t="s">
        <v>152</v>
      </c>
      <c r="B125" s="83">
        <v>15</v>
      </c>
      <c r="C125" s="84">
        <v>1509.9574298699999</v>
      </c>
      <c r="D125" s="84">
        <v>1377.00570492</v>
      </c>
      <c r="E125" s="84">
        <v>151.33285569</v>
      </c>
      <c r="F125" s="84">
        <v>151.33285569</v>
      </c>
    </row>
    <row r="126" spans="1:6" ht="12.75" customHeight="1" x14ac:dyDescent="0.2">
      <c r="A126" s="83" t="s">
        <v>152</v>
      </c>
      <c r="B126" s="83">
        <v>16</v>
      </c>
      <c r="C126" s="84">
        <v>1510.6080629999999</v>
      </c>
      <c r="D126" s="84">
        <v>1375.9767262800001</v>
      </c>
      <c r="E126" s="84">
        <v>151.21977099</v>
      </c>
      <c r="F126" s="84">
        <v>151.21977099</v>
      </c>
    </row>
    <row r="127" spans="1:6" ht="12.75" customHeight="1" x14ac:dyDescent="0.2">
      <c r="A127" s="83" t="s">
        <v>152</v>
      </c>
      <c r="B127" s="83">
        <v>17</v>
      </c>
      <c r="C127" s="84">
        <v>1515.1840355100001</v>
      </c>
      <c r="D127" s="84">
        <v>1380.5742679</v>
      </c>
      <c r="E127" s="84">
        <v>151.72504057</v>
      </c>
      <c r="F127" s="84">
        <v>151.72504057</v>
      </c>
    </row>
    <row r="128" spans="1:6" ht="12.75" customHeight="1" x14ac:dyDescent="0.2">
      <c r="A128" s="83" t="s">
        <v>152</v>
      </c>
      <c r="B128" s="83">
        <v>18</v>
      </c>
      <c r="C128" s="84">
        <v>1521.3551230400001</v>
      </c>
      <c r="D128" s="84">
        <v>1386.15247714</v>
      </c>
      <c r="E128" s="84">
        <v>152.33808547999999</v>
      </c>
      <c r="F128" s="84">
        <v>152.33808547999999</v>
      </c>
    </row>
    <row r="129" spans="1:6" ht="12.75" customHeight="1" x14ac:dyDescent="0.2">
      <c r="A129" s="83" t="s">
        <v>152</v>
      </c>
      <c r="B129" s="83">
        <v>19</v>
      </c>
      <c r="C129" s="84">
        <v>1513.1861349599999</v>
      </c>
      <c r="D129" s="84">
        <v>1379.3446461200001</v>
      </c>
      <c r="E129" s="84">
        <v>151.5899052</v>
      </c>
      <c r="F129" s="84">
        <v>151.5899052</v>
      </c>
    </row>
    <row r="130" spans="1:6" ht="12.75" customHeight="1" x14ac:dyDescent="0.2">
      <c r="A130" s="83" t="s">
        <v>152</v>
      </c>
      <c r="B130" s="83">
        <v>20</v>
      </c>
      <c r="C130" s="84">
        <v>1510.56887265</v>
      </c>
      <c r="D130" s="84">
        <v>1374.5782887</v>
      </c>
      <c r="E130" s="84">
        <v>151.06608277000001</v>
      </c>
      <c r="F130" s="84">
        <v>151.06608277000001</v>
      </c>
    </row>
    <row r="131" spans="1:6" ht="12.75" customHeight="1" x14ac:dyDescent="0.2">
      <c r="A131" s="83" t="s">
        <v>152</v>
      </c>
      <c r="B131" s="83">
        <v>21</v>
      </c>
      <c r="C131" s="84">
        <v>1489.8990020900001</v>
      </c>
      <c r="D131" s="84">
        <v>1353.72322702</v>
      </c>
      <c r="E131" s="84">
        <v>148.77411257</v>
      </c>
      <c r="F131" s="84">
        <v>148.77411257</v>
      </c>
    </row>
    <row r="132" spans="1:6" ht="12.75" customHeight="1" x14ac:dyDescent="0.2">
      <c r="A132" s="83" t="s">
        <v>152</v>
      </c>
      <c r="B132" s="83">
        <v>22</v>
      </c>
      <c r="C132" s="84">
        <v>1475.1033292100001</v>
      </c>
      <c r="D132" s="84">
        <v>1334.6592861700001</v>
      </c>
      <c r="E132" s="84">
        <v>146.67898646</v>
      </c>
      <c r="F132" s="84">
        <v>146.67898646</v>
      </c>
    </row>
    <row r="133" spans="1:6" ht="12.75" customHeight="1" x14ac:dyDescent="0.2">
      <c r="A133" s="83" t="s">
        <v>152</v>
      </c>
      <c r="B133" s="83">
        <v>23</v>
      </c>
      <c r="C133" s="84">
        <v>1523.88152618</v>
      </c>
      <c r="D133" s="84">
        <v>1379.74652651</v>
      </c>
      <c r="E133" s="84">
        <v>151.63407183999999</v>
      </c>
      <c r="F133" s="84">
        <v>151.63407183999999</v>
      </c>
    </row>
    <row r="134" spans="1:6" ht="12.75" customHeight="1" x14ac:dyDescent="0.2">
      <c r="A134" s="83" t="s">
        <v>152</v>
      </c>
      <c r="B134" s="83">
        <v>24</v>
      </c>
      <c r="C134" s="84">
        <v>1579.85500415</v>
      </c>
      <c r="D134" s="84">
        <v>1420.67593169</v>
      </c>
      <c r="E134" s="84">
        <v>156.13221135000001</v>
      </c>
      <c r="F134" s="84">
        <v>156.13221135000001</v>
      </c>
    </row>
    <row r="135" spans="1:6" ht="12.75" customHeight="1" x14ac:dyDescent="0.2">
      <c r="A135" s="83" t="s">
        <v>153</v>
      </c>
      <c r="B135" s="83">
        <v>1</v>
      </c>
      <c r="C135" s="84">
        <v>1527.0059819400001</v>
      </c>
      <c r="D135" s="84">
        <v>1391.23440772</v>
      </c>
      <c r="E135" s="84">
        <v>152.89658939</v>
      </c>
      <c r="F135" s="84">
        <v>152.89658939</v>
      </c>
    </row>
    <row r="136" spans="1:6" ht="12.75" customHeight="1" x14ac:dyDescent="0.2">
      <c r="A136" s="83" t="s">
        <v>153</v>
      </c>
      <c r="B136" s="83">
        <v>2</v>
      </c>
      <c r="C136" s="84">
        <v>1598.0048220000001</v>
      </c>
      <c r="D136" s="84">
        <v>1446.78210528</v>
      </c>
      <c r="E136" s="84">
        <v>159.00127846999999</v>
      </c>
      <c r="F136" s="84">
        <v>159.00127846999999</v>
      </c>
    </row>
    <row r="137" spans="1:6" ht="12.75" customHeight="1" x14ac:dyDescent="0.2">
      <c r="A137" s="83" t="s">
        <v>153</v>
      </c>
      <c r="B137" s="83">
        <v>3</v>
      </c>
      <c r="C137" s="84">
        <v>1691.0109791100001</v>
      </c>
      <c r="D137" s="84">
        <v>1550.13919603</v>
      </c>
      <c r="E137" s="84">
        <v>170.36021740000001</v>
      </c>
      <c r="F137" s="84">
        <v>170.36021740000001</v>
      </c>
    </row>
    <row r="138" spans="1:6" ht="12.75" customHeight="1" x14ac:dyDescent="0.2">
      <c r="A138" s="83" t="s">
        <v>153</v>
      </c>
      <c r="B138" s="83">
        <v>4</v>
      </c>
      <c r="C138" s="84">
        <v>1689.14415087</v>
      </c>
      <c r="D138" s="84">
        <v>1552.8797996000001</v>
      </c>
      <c r="E138" s="84">
        <v>170.66140959000001</v>
      </c>
      <c r="F138" s="84">
        <v>170.66140959000001</v>
      </c>
    </row>
    <row r="139" spans="1:6" ht="12.75" customHeight="1" x14ac:dyDescent="0.2">
      <c r="A139" s="83" t="s">
        <v>153</v>
      </c>
      <c r="B139" s="83">
        <v>5</v>
      </c>
      <c r="C139" s="84">
        <v>1685.2888935000001</v>
      </c>
      <c r="D139" s="84">
        <v>1548.7368247700001</v>
      </c>
      <c r="E139" s="84">
        <v>170.20609687000001</v>
      </c>
      <c r="F139" s="84">
        <v>170.20609687000001</v>
      </c>
    </row>
    <row r="140" spans="1:6" ht="12.75" customHeight="1" x14ac:dyDescent="0.2">
      <c r="A140" s="83" t="s">
        <v>153</v>
      </c>
      <c r="B140" s="83">
        <v>6</v>
      </c>
      <c r="C140" s="84">
        <v>1680.5181671</v>
      </c>
      <c r="D140" s="84">
        <v>1543.57550029</v>
      </c>
      <c r="E140" s="84">
        <v>169.63886757</v>
      </c>
      <c r="F140" s="84">
        <v>169.63886757</v>
      </c>
    </row>
    <row r="141" spans="1:6" ht="12.75" customHeight="1" x14ac:dyDescent="0.2">
      <c r="A141" s="83" t="s">
        <v>153</v>
      </c>
      <c r="B141" s="83">
        <v>7</v>
      </c>
      <c r="C141" s="84">
        <v>1638.2295096600001</v>
      </c>
      <c r="D141" s="84">
        <v>1499.0259532</v>
      </c>
      <c r="E141" s="84">
        <v>164.74287465</v>
      </c>
      <c r="F141" s="84">
        <v>164.74287465</v>
      </c>
    </row>
    <row r="142" spans="1:6" ht="12.75" customHeight="1" x14ac:dyDescent="0.2">
      <c r="A142" s="83" t="s">
        <v>153</v>
      </c>
      <c r="B142" s="83">
        <v>8</v>
      </c>
      <c r="C142" s="84">
        <v>1569.96809226</v>
      </c>
      <c r="D142" s="84">
        <v>1437.88122103</v>
      </c>
      <c r="E142" s="84">
        <v>158.02307175000001</v>
      </c>
      <c r="F142" s="84">
        <v>158.02307175000001</v>
      </c>
    </row>
    <row r="143" spans="1:6" ht="12.75" customHeight="1" x14ac:dyDescent="0.2">
      <c r="A143" s="83" t="s">
        <v>153</v>
      </c>
      <c r="B143" s="83">
        <v>9</v>
      </c>
      <c r="C143" s="84">
        <v>1494.6093589</v>
      </c>
      <c r="D143" s="84">
        <v>1361.9129465000001</v>
      </c>
      <c r="E143" s="84">
        <v>149.67416231999999</v>
      </c>
      <c r="F143" s="84">
        <v>149.67416231999999</v>
      </c>
    </row>
    <row r="144" spans="1:6" ht="12.75" customHeight="1" x14ac:dyDescent="0.2">
      <c r="A144" s="83" t="s">
        <v>153</v>
      </c>
      <c r="B144" s="83">
        <v>10</v>
      </c>
      <c r="C144" s="84">
        <v>1433.8017988700001</v>
      </c>
      <c r="D144" s="84">
        <v>1299.18091854</v>
      </c>
      <c r="E144" s="84">
        <v>142.77991569</v>
      </c>
      <c r="F144" s="84">
        <v>142.77991569</v>
      </c>
    </row>
    <row r="145" spans="1:6" ht="12.75" customHeight="1" x14ac:dyDescent="0.2">
      <c r="A145" s="83" t="s">
        <v>153</v>
      </c>
      <c r="B145" s="83">
        <v>11</v>
      </c>
      <c r="C145" s="84">
        <v>1399.7466077500001</v>
      </c>
      <c r="D145" s="84">
        <v>1263.8055139000001</v>
      </c>
      <c r="E145" s="84">
        <v>138.89216055</v>
      </c>
      <c r="F145" s="84">
        <v>138.89216055</v>
      </c>
    </row>
    <row r="146" spans="1:6" ht="12.75" customHeight="1" x14ac:dyDescent="0.2">
      <c r="A146" s="83" t="s">
        <v>153</v>
      </c>
      <c r="B146" s="83">
        <v>12</v>
      </c>
      <c r="C146" s="84">
        <v>1370.4289011799999</v>
      </c>
      <c r="D146" s="84">
        <v>1236.5471638399999</v>
      </c>
      <c r="E146" s="84">
        <v>135.89646929</v>
      </c>
      <c r="F146" s="84">
        <v>135.89646929</v>
      </c>
    </row>
    <row r="147" spans="1:6" ht="12.75" customHeight="1" x14ac:dyDescent="0.2">
      <c r="A147" s="83" t="s">
        <v>153</v>
      </c>
      <c r="B147" s="83">
        <v>13</v>
      </c>
      <c r="C147" s="84">
        <v>1389.1094462200001</v>
      </c>
      <c r="D147" s="84">
        <v>1253.2227000099999</v>
      </c>
      <c r="E147" s="84">
        <v>137.72910984999999</v>
      </c>
      <c r="F147" s="84">
        <v>137.72910984999999</v>
      </c>
    </row>
    <row r="148" spans="1:6" ht="12.75" customHeight="1" x14ac:dyDescent="0.2">
      <c r="A148" s="83" t="s">
        <v>153</v>
      </c>
      <c r="B148" s="83">
        <v>14</v>
      </c>
      <c r="C148" s="84">
        <v>1396.9304952499999</v>
      </c>
      <c r="D148" s="84">
        <v>1262.97853814</v>
      </c>
      <c r="E148" s="84">
        <v>138.80127596</v>
      </c>
      <c r="F148" s="84">
        <v>138.80127596</v>
      </c>
    </row>
    <row r="149" spans="1:6" ht="12.75" customHeight="1" x14ac:dyDescent="0.2">
      <c r="A149" s="83" t="s">
        <v>153</v>
      </c>
      <c r="B149" s="83">
        <v>15</v>
      </c>
      <c r="C149" s="84">
        <v>1399.49314082</v>
      </c>
      <c r="D149" s="84">
        <v>1265.21862867</v>
      </c>
      <c r="E149" s="84">
        <v>139.04746179</v>
      </c>
      <c r="F149" s="84">
        <v>139.04746179</v>
      </c>
    </row>
    <row r="150" spans="1:6" ht="12.75" customHeight="1" x14ac:dyDescent="0.2">
      <c r="A150" s="83" t="s">
        <v>153</v>
      </c>
      <c r="B150" s="83">
        <v>16</v>
      </c>
      <c r="C150" s="84">
        <v>1397.1750725300001</v>
      </c>
      <c r="D150" s="84">
        <v>1262.1481779200001</v>
      </c>
      <c r="E150" s="84">
        <v>138.71001941</v>
      </c>
      <c r="F150" s="84">
        <v>138.71001941</v>
      </c>
    </row>
    <row r="151" spans="1:6" ht="12.75" customHeight="1" x14ac:dyDescent="0.2">
      <c r="A151" s="83" t="s">
        <v>153</v>
      </c>
      <c r="B151" s="83">
        <v>17</v>
      </c>
      <c r="C151" s="84">
        <v>1400.93812596</v>
      </c>
      <c r="D151" s="84">
        <v>1265.4880129400001</v>
      </c>
      <c r="E151" s="84">
        <v>139.07706711</v>
      </c>
      <c r="F151" s="84">
        <v>139.07706711</v>
      </c>
    </row>
    <row r="152" spans="1:6" ht="12.75" customHeight="1" x14ac:dyDescent="0.2">
      <c r="A152" s="83" t="s">
        <v>153</v>
      </c>
      <c r="B152" s="83">
        <v>18</v>
      </c>
      <c r="C152" s="84">
        <v>1378.4176969299999</v>
      </c>
      <c r="D152" s="84">
        <v>1243.3725585499999</v>
      </c>
      <c r="E152" s="84">
        <v>136.64657982</v>
      </c>
      <c r="F152" s="84">
        <v>136.64657982</v>
      </c>
    </row>
    <row r="153" spans="1:6" ht="12.75" customHeight="1" x14ac:dyDescent="0.2">
      <c r="A153" s="83" t="s">
        <v>153</v>
      </c>
      <c r="B153" s="83">
        <v>19</v>
      </c>
      <c r="C153" s="84">
        <v>1364.26689179</v>
      </c>
      <c r="D153" s="84">
        <v>1233.8840920800001</v>
      </c>
      <c r="E153" s="84">
        <v>135.60379784</v>
      </c>
      <c r="F153" s="84">
        <v>135.60379784</v>
      </c>
    </row>
    <row r="154" spans="1:6" ht="12.75" customHeight="1" x14ac:dyDescent="0.2">
      <c r="A154" s="83" t="s">
        <v>153</v>
      </c>
      <c r="B154" s="83">
        <v>20</v>
      </c>
      <c r="C154" s="84">
        <v>1371.04467456</v>
      </c>
      <c r="D154" s="84">
        <v>1237.52221915</v>
      </c>
      <c r="E154" s="84">
        <v>136.00362781999999</v>
      </c>
      <c r="F154" s="84">
        <v>136.00362781999999</v>
      </c>
    </row>
    <row r="155" spans="1:6" ht="12.75" customHeight="1" x14ac:dyDescent="0.2">
      <c r="A155" s="83" t="s">
        <v>153</v>
      </c>
      <c r="B155" s="83">
        <v>21</v>
      </c>
      <c r="C155" s="84">
        <v>1381.2455229</v>
      </c>
      <c r="D155" s="84">
        <v>1247.2682447300001</v>
      </c>
      <c r="E155" s="84">
        <v>137.07471552999999</v>
      </c>
      <c r="F155" s="84">
        <v>137.07471552999999</v>
      </c>
    </row>
    <row r="156" spans="1:6" ht="12.75" customHeight="1" x14ac:dyDescent="0.2">
      <c r="A156" s="83" t="s">
        <v>153</v>
      </c>
      <c r="B156" s="83">
        <v>22</v>
      </c>
      <c r="C156" s="84">
        <v>1379.6115067799999</v>
      </c>
      <c r="D156" s="84">
        <v>1244.2279526100001</v>
      </c>
      <c r="E156" s="84">
        <v>136.74058758000001</v>
      </c>
      <c r="F156" s="84">
        <v>136.74058758000001</v>
      </c>
    </row>
    <row r="157" spans="1:6" ht="12.75" customHeight="1" x14ac:dyDescent="0.2">
      <c r="A157" s="83" t="s">
        <v>153</v>
      </c>
      <c r="B157" s="83">
        <v>23</v>
      </c>
      <c r="C157" s="84">
        <v>1418.3892171</v>
      </c>
      <c r="D157" s="84">
        <v>1284.0549996</v>
      </c>
      <c r="E157" s="84">
        <v>141.11757797999999</v>
      </c>
      <c r="F157" s="84">
        <v>141.11757797999999</v>
      </c>
    </row>
    <row r="158" spans="1:6" ht="12.75" customHeight="1" x14ac:dyDescent="0.2">
      <c r="A158" s="83" t="s">
        <v>153</v>
      </c>
      <c r="B158" s="83">
        <v>24</v>
      </c>
      <c r="C158" s="84">
        <v>1497.4757957899999</v>
      </c>
      <c r="D158" s="84">
        <v>1364.0919348100001</v>
      </c>
      <c r="E158" s="84">
        <v>149.91363301999999</v>
      </c>
      <c r="F158" s="84">
        <v>149.91363301999999</v>
      </c>
    </row>
    <row r="159" spans="1:6" ht="12.75" customHeight="1" x14ac:dyDescent="0.2">
      <c r="A159" s="83" t="s">
        <v>154</v>
      </c>
      <c r="B159" s="83">
        <v>1</v>
      </c>
      <c r="C159" s="84">
        <v>1590.5616018799999</v>
      </c>
      <c r="D159" s="84">
        <v>1456.0156711899999</v>
      </c>
      <c r="E159" s="84">
        <v>160.01604689000001</v>
      </c>
      <c r="F159" s="84">
        <v>160.01604689000001</v>
      </c>
    </row>
    <row r="160" spans="1:6" ht="12.75" customHeight="1" x14ac:dyDescent="0.2">
      <c r="A160" s="83" t="s">
        <v>154</v>
      </c>
      <c r="B160" s="83">
        <v>2</v>
      </c>
      <c r="C160" s="84">
        <v>1637.4703994399999</v>
      </c>
      <c r="D160" s="84">
        <v>1501.8960938600001</v>
      </c>
      <c r="E160" s="84">
        <v>165.05830295999999</v>
      </c>
      <c r="F160" s="84">
        <v>165.05830295999999</v>
      </c>
    </row>
    <row r="161" spans="1:6" ht="12.75" customHeight="1" x14ac:dyDescent="0.2">
      <c r="A161" s="83" t="s">
        <v>154</v>
      </c>
      <c r="B161" s="83">
        <v>3</v>
      </c>
      <c r="C161" s="84">
        <v>1658.69681472</v>
      </c>
      <c r="D161" s="84">
        <v>1525.7812952300001</v>
      </c>
      <c r="E161" s="84">
        <v>167.68328536000001</v>
      </c>
      <c r="F161" s="84">
        <v>167.68328536000001</v>
      </c>
    </row>
    <row r="162" spans="1:6" ht="12.75" customHeight="1" x14ac:dyDescent="0.2">
      <c r="A162" s="83" t="s">
        <v>154</v>
      </c>
      <c r="B162" s="83">
        <v>4</v>
      </c>
      <c r="C162" s="84">
        <v>1672.66829403</v>
      </c>
      <c r="D162" s="84">
        <v>1528.37086544</v>
      </c>
      <c r="E162" s="84">
        <v>167.96787899</v>
      </c>
      <c r="F162" s="84">
        <v>167.96787899</v>
      </c>
    </row>
    <row r="163" spans="1:6" ht="12.75" customHeight="1" x14ac:dyDescent="0.2">
      <c r="A163" s="83" t="s">
        <v>154</v>
      </c>
      <c r="B163" s="83">
        <v>5</v>
      </c>
      <c r="C163" s="84">
        <v>1656.74232706</v>
      </c>
      <c r="D163" s="84">
        <v>1521.0103581200001</v>
      </c>
      <c r="E163" s="84">
        <v>167.15895961999999</v>
      </c>
      <c r="F163" s="84">
        <v>167.15895961999999</v>
      </c>
    </row>
    <row r="164" spans="1:6" ht="12.75" customHeight="1" x14ac:dyDescent="0.2">
      <c r="A164" s="83" t="s">
        <v>154</v>
      </c>
      <c r="B164" s="83">
        <v>6</v>
      </c>
      <c r="C164" s="84">
        <v>1640.82868723</v>
      </c>
      <c r="D164" s="84">
        <v>1503.9975661599999</v>
      </c>
      <c r="E164" s="84">
        <v>165.28925466000001</v>
      </c>
      <c r="F164" s="84">
        <v>165.28925466000001</v>
      </c>
    </row>
    <row r="165" spans="1:6" ht="12.75" customHeight="1" x14ac:dyDescent="0.2">
      <c r="A165" s="83" t="s">
        <v>154</v>
      </c>
      <c r="B165" s="83">
        <v>7</v>
      </c>
      <c r="C165" s="84">
        <v>1605.3569645499999</v>
      </c>
      <c r="D165" s="84">
        <v>1468.04524618</v>
      </c>
      <c r="E165" s="84">
        <v>161.33809656</v>
      </c>
      <c r="F165" s="84">
        <v>161.33809656</v>
      </c>
    </row>
    <row r="166" spans="1:6" ht="12.75" customHeight="1" x14ac:dyDescent="0.2">
      <c r="A166" s="83" t="s">
        <v>154</v>
      </c>
      <c r="B166" s="83">
        <v>8</v>
      </c>
      <c r="C166" s="84">
        <v>1509.4164348100001</v>
      </c>
      <c r="D166" s="84">
        <v>1373.6269375700001</v>
      </c>
      <c r="E166" s="84">
        <v>150.96152932999999</v>
      </c>
      <c r="F166" s="84">
        <v>150.96152932999999</v>
      </c>
    </row>
    <row r="167" spans="1:6" ht="12.75" customHeight="1" x14ac:dyDescent="0.2">
      <c r="A167" s="83" t="s">
        <v>154</v>
      </c>
      <c r="B167" s="83">
        <v>9</v>
      </c>
      <c r="C167" s="84">
        <v>1431.51084659</v>
      </c>
      <c r="D167" s="84">
        <v>1295.91074703</v>
      </c>
      <c r="E167" s="84">
        <v>142.42052401000001</v>
      </c>
      <c r="F167" s="84">
        <v>142.42052401000001</v>
      </c>
    </row>
    <row r="168" spans="1:6" ht="12.75" customHeight="1" x14ac:dyDescent="0.2">
      <c r="A168" s="83" t="s">
        <v>154</v>
      </c>
      <c r="B168" s="83">
        <v>10</v>
      </c>
      <c r="C168" s="84">
        <v>1393.2684774500001</v>
      </c>
      <c r="D168" s="84">
        <v>1257.1103399000001</v>
      </c>
      <c r="E168" s="84">
        <v>138.15636128</v>
      </c>
      <c r="F168" s="84">
        <v>138.15636128</v>
      </c>
    </row>
    <row r="169" spans="1:6" ht="12.75" customHeight="1" x14ac:dyDescent="0.2">
      <c r="A169" s="83" t="s">
        <v>154</v>
      </c>
      <c r="B169" s="83">
        <v>11</v>
      </c>
      <c r="C169" s="84">
        <v>1393.77686094</v>
      </c>
      <c r="D169" s="84">
        <v>1254.58793879</v>
      </c>
      <c r="E169" s="84">
        <v>137.87914953000001</v>
      </c>
      <c r="F169" s="84">
        <v>137.87914953000001</v>
      </c>
    </row>
    <row r="170" spans="1:6" ht="12.75" customHeight="1" x14ac:dyDescent="0.2">
      <c r="A170" s="83" t="s">
        <v>154</v>
      </c>
      <c r="B170" s="83">
        <v>12</v>
      </c>
      <c r="C170" s="84">
        <v>1405.5943948700001</v>
      </c>
      <c r="D170" s="84">
        <v>1270.34494692</v>
      </c>
      <c r="E170" s="84">
        <v>139.61084389999999</v>
      </c>
      <c r="F170" s="84">
        <v>139.61084389999999</v>
      </c>
    </row>
    <row r="171" spans="1:6" ht="12.75" customHeight="1" x14ac:dyDescent="0.2">
      <c r="A171" s="83" t="s">
        <v>154</v>
      </c>
      <c r="B171" s="83">
        <v>13</v>
      </c>
      <c r="C171" s="84">
        <v>1408.7635649399999</v>
      </c>
      <c r="D171" s="84">
        <v>1273.1472892700001</v>
      </c>
      <c r="E171" s="84">
        <v>139.91882118000001</v>
      </c>
      <c r="F171" s="84">
        <v>139.91882118000001</v>
      </c>
    </row>
    <row r="172" spans="1:6" ht="12.75" customHeight="1" x14ac:dyDescent="0.2">
      <c r="A172" s="83" t="s">
        <v>154</v>
      </c>
      <c r="B172" s="83">
        <v>14</v>
      </c>
      <c r="C172" s="84">
        <v>1416.71859367</v>
      </c>
      <c r="D172" s="84">
        <v>1279.4987850499999</v>
      </c>
      <c r="E172" s="84">
        <v>140.61685023999999</v>
      </c>
      <c r="F172" s="84">
        <v>140.61685023999999</v>
      </c>
    </row>
    <row r="173" spans="1:6" ht="12.75" customHeight="1" x14ac:dyDescent="0.2">
      <c r="A173" s="83" t="s">
        <v>154</v>
      </c>
      <c r="B173" s="83">
        <v>15</v>
      </c>
      <c r="C173" s="84">
        <v>1423.83555088</v>
      </c>
      <c r="D173" s="84">
        <v>1290.0782483099999</v>
      </c>
      <c r="E173" s="84">
        <v>141.7795327</v>
      </c>
      <c r="F173" s="84">
        <v>141.7795327</v>
      </c>
    </row>
    <row r="174" spans="1:6" ht="12.75" customHeight="1" x14ac:dyDescent="0.2">
      <c r="A174" s="83" t="s">
        <v>154</v>
      </c>
      <c r="B174" s="83">
        <v>16</v>
      </c>
      <c r="C174" s="84">
        <v>1428.3674739</v>
      </c>
      <c r="D174" s="84">
        <v>1294.4963241600001</v>
      </c>
      <c r="E174" s="84">
        <v>142.26507900999999</v>
      </c>
      <c r="F174" s="84">
        <v>142.26507900999999</v>
      </c>
    </row>
    <row r="175" spans="1:6" ht="12.75" customHeight="1" x14ac:dyDescent="0.2">
      <c r="A175" s="83" t="s">
        <v>154</v>
      </c>
      <c r="B175" s="83">
        <v>17</v>
      </c>
      <c r="C175" s="84">
        <v>1415.5135469100001</v>
      </c>
      <c r="D175" s="84">
        <v>1282.14853724</v>
      </c>
      <c r="E175" s="84">
        <v>140.90805786999999</v>
      </c>
      <c r="F175" s="84">
        <v>140.90805786999999</v>
      </c>
    </row>
    <row r="176" spans="1:6" ht="12.75" customHeight="1" x14ac:dyDescent="0.2">
      <c r="A176" s="83" t="s">
        <v>154</v>
      </c>
      <c r="B176" s="83">
        <v>18</v>
      </c>
      <c r="C176" s="84">
        <v>1409.5649394699999</v>
      </c>
      <c r="D176" s="84">
        <v>1278.7025197299999</v>
      </c>
      <c r="E176" s="84">
        <v>140.52934071999999</v>
      </c>
      <c r="F176" s="84">
        <v>140.52934071999999</v>
      </c>
    </row>
    <row r="177" spans="1:6" ht="12.75" customHeight="1" x14ac:dyDescent="0.2">
      <c r="A177" s="83" t="s">
        <v>154</v>
      </c>
      <c r="B177" s="83">
        <v>19</v>
      </c>
      <c r="C177" s="84">
        <v>1417.4017670400001</v>
      </c>
      <c r="D177" s="84">
        <v>1283.91799855</v>
      </c>
      <c r="E177" s="84">
        <v>141.10252156999999</v>
      </c>
      <c r="F177" s="84">
        <v>141.10252156999999</v>
      </c>
    </row>
    <row r="178" spans="1:6" ht="12.75" customHeight="1" x14ac:dyDescent="0.2">
      <c r="A178" s="83" t="s">
        <v>154</v>
      </c>
      <c r="B178" s="83">
        <v>20</v>
      </c>
      <c r="C178" s="84">
        <v>1400.16263267</v>
      </c>
      <c r="D178" s="84">
        <v>1265.8307203300001</v>
      </c>
      <c r="E178" s="84">
        <v>139.11473063</v>
      </c>
      <c r="F178" s="84">
        <v>139.11473063</v>
      </c>
    </row>
    <row r="179" spans="1:6" ht="12.75" customHeight="1" x14ac:dyDescent="0.2">
      <c r="A179" s="83" t="s">
        <v>154</v>
      </c>
      <c r="B179" s="83">
        <v>21</v>
      </c>
      <c r="C179" s="84">
        <v>1410.9791705499999</v>
      </c>
      <c r="D179" s="84">
        <v>1271.97065969</v>
      </c>
      <c r="E179" s="84">
        <v>139.78950965000001</v>
      </c>
      <c r="F179" s="84">
        <v>139.78950965000001</v>
      </c>
    </row>
    <row r="180" spans="1:6" ht="12.75" customHeight="1" x14ac:dyDescent="0.2">
      <c r="A180" s="83" t="s">
        <v>154</v>
      </c>
      <c r="B180" s="83">
        <v>22</v>
      </c>
      <c r="C180" s="84">
        <v>1400.25686587</v>
      </c>
      <c r="D180" s="84">
        <v>1267.35510393</v>
      </c>
      <c r="E180" s="84">
        <v>139.28226031</v>
      </c>
      <c r="F180" s="84">
        <v>139.28226031</v>
      </c>
    </row>
    <row r="181" spans="1:6" ht="12.75" customHeight="1" x14ac:dyDescent="0.2">
      <c r="A181" s="83" t="s">
        <v>154</v>
      </c>
      <c r="B181" s="83">
        <v>23</v>
      </c>
      <c r="C181" s="84">
        <v>1486.9031722</v>
      </c>
      <c r="D181" s="84">
        <v>1354.15804065</v>
      </c>
      <c r="E181" s="84">
        <v>148.82189857</v>
      </c>
      <c r="F181" s="84">
        <v>148.82189857</v>
      </c>
    </row>
    <row r="182" spans="1:6" ht="12.75" customHeight="1" x14ac:dyDescent="0.2">
      <c r="A182" s="83" t="s">
        <v>154</v>
      </c>
      <c r="B182" s="83">
        <v>24</v>
      </c>
      <c r="C182" s="84">
        <v>1571.37352605</v>
      </c>
      <c r="D182" s="84">
        <v>1438.87548904</v>
      </c>
      <c r="E182" s="84">
        <v>158.13234176</v>
      </c>
      <c r="F182" s="84">
        <v>158.13234176</v>
      </c>
    </row>
    <row r="183" spans="1:6" ht="12.75" customHeight="1" x14ac:dyDescent="0.2">
      <c r="A183" s="83" t="s">
        <v>155</v>
      </c>
      <c r="B183" s="83">
        <v>1</v>
      </c>
      <c r="C183" s="84">
        <v>1690.7363761399999</v>
      </c>
      <c r="D183" s="84">
        <v>1556.9952363299999</v>
      </c>
      <c r="E183" s="84">
        <v>171.11369586999999</v>
      </c>
      <c r="F183" s="84">
        <v>171.11369586999999</v>
      </c>
    </row>
    <row r="184" spans="1:6" ht="12.75" customHeight="1" x14ac:dyDescent="0.2">
      <c r="A184" s="83" t="s">
        <v>155</v>
      </c>
      <c r="B184" s="83">
        <v>2</v>
      </c>
      <c r="C184" s="84">
        <v>1809.84959577</v>
      </c>
      <c r="D184" s="84">
        <v>1674.6050881799999</v>
      </c>
      <c r="E184" s="84">
        <v>184.03901250000001</v>
      </c>
      <c r="F184" s="84">
        <v>184.03901250000001</v>
      </c>
    </row>
    <row r="185" spans="1:6" ht="12.75" customHeight="1" x14ac:dyDescent="0.2">
      <c r="A185" s="83" t="s">
        <v>155</v>
      </c>
      <c r="B185" s="83">
        <v>3</v>
      </c>
      <c r="C185" s="84">
        <v>1947.0863177900001</v>
      </c>
      <c r="D185" s="84">
        <v>1809.0030962599999</v>
      </c>
      <c r="E185" s="84">
        <v>198.80934662999999</v>
      </c>
      <c r="F185" s="84">
        <v>198.80934662999999</v>
      </c>
    </row>
    <row r="186" spans="1:6" ht="12.75" customHeight="1" x14ac:dyDescent="0.2">
      <c r="A186" s="83" t="s">
        <v>155</v>
      </c>
      <c r="B186" s="83">
        <v>4</v>
      </c>
      <c r="C186" s="84">
        <v>1970.20410965</v>
      </c>
      <c r="D186" s="84">
        <v>1833.2610516699999</v>
      </c>
      <c r="E186" s="84">
        <v>201.47529467000001</v>
      </c>
      <c r="F186" s="84">
        <v>201.47529467000001</v>
      </c>
    </row>
    <row r="187" spans="1:6" ht="12.75" customHeight="1" x14ac:dyDescent="0.2">
      <c r="A187" s="83" t="s">
        <v>155</v>
      </c>
      <c r="B187" s="83">
        <v>5</v>
      </c>
      <c r="C187" s="84">
        <v>1979.4973429300001</v>
      </c>
      <c r="D187" s="84">
        <v>1845.1602549500001</v>
      </c>
      <c r="E187" s="84">
        <v>202.7830165</v>
      </c>
      <c r="F187" s="84">
        <v>202.7830165</v>
      </c>
    </row>
    <row r="188" spans="1:6" ht="12.75" customHeight="1" x14ac:dyDescent="0.2">
      <c r="A188" s="83" t="s">
        <v>155</v>
      </c>
      <c r="B188" s="83">
        <v>6</v>
      </c>
      <c r="C188" s="84">
        <v>1986.52356244</v>
      </c>
      <c r="D188" s="84">
        <v>1852.18683326</v>
      </c>
      <c r="E188" s="84">
        <v>203.55523708999999</v>
      </c>
      <c r="F188" s="84">
        <v>203.55523708999999</v>
      </c>
    </row>
    <row r="189" spans="1:6" ht="12.75" customHeight="1" x14ac:dyDescent="0.2">
      <c r="A189" s="83" t="s">
        <v>155</v>
      </c>
      <c r="B189" s="83">
        <v>7</v>
      </c>
      <c r="C189" s="84">
        <v>1953.51915461</v>
      </c>
      <c r="D189" s="84">
        <v>1818.38267621</v>
      </c>
      <c r="E189" s="84">
        <v>199.84016198</v>
      </c>
      <c r="F189" s="84">
        <v>199.84016198</v>
      </c>
    </row>
    <row r="190" spans="1:6" ht="12.75" customHeight="1" x14ac:dyDescent="0.2">
      <c r="A190" s="83" t="s">
        <v>155</v>
      </c>
      <c r="B190" s="83">
        <v>8</v>
      </c>
      <c r="C190" s="84">
        <v>1826.3163037100001</v>
      </c>
      <c r="D190" s="84">
        <v>1688.5801044100001</v>
      </c>
      <c r="E190" s="84">
        <v>185.57486606000001</v>
      </c>
      <c r="F190" s="84">
        <v>185.57486606000001</v>
      </c>
    </row>
    <row r="191" spans="1:6" ht="12.75" customHeight="1" x14ac:dyDescent="0.2">
      <c r="A191" s="83" t="s">
        <v>155</v>
      </c>
      <c r="B191" s="83">
        <v>9</v>
      </c>
      <c r="C191" s="84">
        <v>1618.8290841099999</v>
      </c>
      <c r="D191" s="84">
        <v>1486.1493003099999</v>
      </c>
      <c r="E191" s="84">
        <v>163.32773116999999</v>
      </c>
      <c r="F191" s="84">
        <v>163.32773116999999</v>
      </c>
    </row>
    <row r="192" spans="1:6" ht="12.75" customHeight="1" x14ac:dyDescent="0.2">
      <c r="A192" s="83" t="s">
        <v>155</v>
      </c>
      <c r="B192" s="83">
        <v>10</v>
      </c>
      <c r="C192" s="84">
        <v>1599.7286820100001</v>
      </c>
      <c r="D192" s="84">
        <v>1463.0633600599999</v>
      </c>
      <c r="E192" s="84">
        <v>160.79058753000001</v>
      </c>
      <c r="F192" s="84">
        <v>160.79058753000001</v>
      </c>
    </row>
    <row r="193" spans="1:6" ht="12.75" customHeight="1" x14ac:dyDescent="0.2">
      <c r="A193" s="83" t="s">
        <v>155</v>
      </c>
      <c r="B193" s="83">
        <v>11</v>
      </c>
      <c r="C193" s="84">
        <v>1584.81346992</v>
      </c>
      <c r="D193" s="84">
        <v>1443.0583209900001</v>
      </c>
      <c r="E193" s="84">
        <v>158.59203477</v>
      </c>
      <c r="F193" s="84">
        <v>158.59203477</v>
      </c>
    </row>
    <row r="194" spans="1:6" ht="12.75" customHeight="1" x14ac:dyDescent="0.2">
      <c r="A194" s="83" t="s">
        <v>155</v>
      </c>
      <c r="B194" s="83">
        <v>12</v>
      </c>
      <c r="C194" s="84">
        <v>1498.9597095300001</v>
      </c>
      <c r="D194" s="84">
        <v>1363.72226449</v>
      </c>
      <c r="E194" s="84">
        <v>149.87300626999999</v>
      </c>
      <c r="F194" s="84">
        <v>149.87300626999999</v>
      </c>
    </row>
    <row r="195" spans="1:6" ht="12.75" customHeight="1" x14ac:dyDescent="0.2">
      <c r="A195" s="83" t="s">
        <v>155</v>
      </c>
      <c r="B195" s="83">
        <v>13</v>
      </c>
      <c r="C195" s="84">
        <v>1548.4157934299999</v>
      </c>
      <c r="D195" s="84">
        <v>1413.20594854</v>
      </c>
      <c r="E195" s="84">
        <v>155.31126058999999</v>
      </c>
      <c r="F195" s="84">
        <v>155.31126058999999</v>
      </c>
    </row>
    <row r="196" spans="1:6" ht="12.75" customHeight="1" x14ac:dyDescent="0.2">
      <c r="A196" s="83" t="s">
        <v>155</v>
      </c>
      <c r="B196" s="83">
        <v>14</v>
      </c>
      <c r="C196" s="84">
        <v>1546.8429907899999</v>
      </c>
      <c r="D196" s="84">
        <v>1410.89640482</v>
      </c>
      <c r="E196" s="84">
        <v>155.05744185</v>
      </c>
      <c r="F196" s="84">
        <v>155.05744185</v>
      </c>
    </row>
    <row r="197" spans="1:6" ht="12.75" customHeight="1" x14ac:dyDescent="0.2">
      <c r="A197" s="83" t="s">
        <v>155</v>
      </c>
      <c r="B197" s="83">
        <v>15</v>
      </c>
      <c r="C197" s="84">
        <v>1516.9077710900001</v>
      </c>
      <c r="D197" s="84">
        <v>1381.7746530700001</v>
      </c>
      <c r="E197" s="84">
        <v>151.85696283999999</v>
      </c>
      <c r="F197" s="84">
        <v>151.85696283999999</v>
      </c>
    </row>
    <row r="198" spans="1:6" ht="12.75" customHeight="1" x14ac:dyDescent="0.2">
      <c r="A198" s="83" t="s">
        <v>155</v>
      </c>
      <c r="B198" s="83">
        <v>16</v>
      </c>
      <c r="C198" s="84">
        <v>1567.69052308</v>
      </c>
      <c r="D198" s="84">
        <v>1424.9064021500001</v>
      </c>
      <c r="E198" s="84">
        <v>156.59713983</v>
      </c>
      <c r="F198" s="84">
        <v>156.59713983</v>
      </c>
    </row>
    <row r="199" spans="1:6" ht="12.75" customHeight="1" x14ac:dyDescent="0.2">
      <c r="A199" s="83" t="s">
        <v>155</v>
      </c>
      <c r="B199" s="83">
        <v>17</v>
      </c>
      <c r="C199" s="84">
        <v>1570.73296916</v>
      </c>
      <c r="D199" s="84">
        <v>1433.799405</v>
      </c>
      <c r="E199" s="84">
        <v>157.57448038000001</v>
      </c>
      <c r="F199" s="84">
        <v>157.57448038000001</v>
      </c>
    </row>
    <row r="200" spans="1:6" ht="12.75" customHeight="1" x14ac:dyDescent="0.2">
      <c r="A200" s="83" t="s">
        <v>155</v>
      </c>
      <c r="B200" s="83">
        <v>18</v>
      </c>
      <c r="C200" s="84">
        <v>1573.8686542600001</v>
      </c>
      <c r="D200" s="84">
        <v>1434.1921142599999</v>
      </c>
      <c r="E200" s="84">
        <v>157.61763911</v>
      </c>
      <c r="F200" s="84">
        <v>157.61763911</v>
      </c>
    </row>
    <row r="201" spans="1:6" ht="12.75" customHeight="1" x14ac:dyDescent="0.2">
      <c r="A201" s="83" t="s">
        <v>155</v>
      </c>
      <c r="B201" s="83">
        <v>19</v>
      </c>
      <c r="C201" s="84">
        <v>1570.4953043600001</v>
      </c>
      <c r="D201" s="84">
        <v>1435.41037059</v>
      </c>
      <c r="E201" s="84">
        <v>157.75152542000001</v>
      </c>
      <c r="F201" s="84">
        <v>157.75152542000001</v>
      </c>
    </row>
    <row r="202" spans="1:6" ht="12.75" customHeight="1" x14ac:dyDescent="0.2">
      <c r="A202" s="83" t="s">
        <v>155</v>
      </c>
      <c r="B202" s="83">
        <v>20</v>
      </c>
      <c r="C202" s="84">
        <v>1596.67105829</v>
      </c>
      <c r="D202" s="84">
        <v>1453.04141499</v>
      </c>
      <c r="E202" s="84">
        <v>159.68917629000001</v>
      </c>
      <c r="F202" s="84">
        <v>159.68917629000001</v>
      </c>
    </row>
    <row r="203" spans="1:6" ht="12.75" customHeight="1" x14ac:dyDescent="0.2">
      <c r="A203" s="83" t="s">
        <v>155</v>
      </c>
      <c r="B203" s="83">
        <v>21</v>
      </c>
      <c r="C203" s="84">
        <v>1612.20279747</v>
      </c>
      <c r="D203" s="84">
        <v>1475.0413626699999</v>
      </c>
      <c r="E203" s="84">
        <v>162.1069694</v>
      </c>
      <c r="F203" s="84">
        <v>162.1069694</v>
      </c>
    </row>
    <row r="204" spans="1:6" ht="12.75" customHeight="1" x14ac:dyDescent="0.2">
      <c r="A204" s="83" t="s">
        <v>155</v>
      </c>
      <c r="B204" s="83">
        <v>22</v>
      </c>
      <c r="C204" s="84">
        <v>1611.1593704100001</v>
      </c>
      <c r="D204" s="84">
        <v>1478.37882855</v>
      </c>
      <c r="E204" s="84">
        <v>162.47375672000001</v>
      </c>
      <c r="F204" s="84">
        <v>162.47375672000001</v>
      </c>
    </row>
    <row r="205" spans="1:6" ht="12.75" customHeight="1" x14ac:dyDescent="0.2">
      <c r="A205" s="83" t="s">
        <v>155</v>
      </c>
      <c r="B205" s="83">
        <v>23</v>
      </c>
      <c r="C205" s="84">
        <v>1632.22869795</v>
      </c>
      <c r="D205" s="84">
        <v>1499.9520226</v>
      </c>
      <c r="E205" s="84">
        <v>164.84464962999999</v>
      </c>
      <c r="F205" s="84">
        <v>164.84464962999999</v>
      </c>
    </row>
    <row r="206" spans="1:6" ht="12.75" customHeight="1" x14ac:dyDescent="0.2">
      <c r="A206" s="83" t="s">
        <v>155</v>
      </c>
      <c r="B206" s="83">
        <v>24</v>
      </c>
      <c r="C206" s="84">
        <v>1820.1914700899999</v>
      </c>
      <c r="D206" s="84">
        <v>1685.10209429</v>
      </c>
      <c r="E206" s="84">
        <v>185.19263293</v>
      </c>
      <c r="F206" s="84">
        <v>185.19263293</v>
      </c>
    </row>
    <row r="207" spans="1:6" ht="12.75" customHeight="1" x14ac:dyDescent="0.2">
      <c r="A207" s="83" t="s">
        <v>156</v>
      </c>
      <c r="B207" s="83">
        <v>1</v>
      </c>
      <c r="C207" s="84">
        <v>1711.10685341</v>
      </c>
      <c r="D207" s="84">
        <v>1576.32490054</v>
      </c>
      <c r="E207" s="84">
        <v>173.23802497</v>
      </c>
      <c r="F207" s="84">
        <v>173.23802497</v>
      </c>
    </row>
    <row r="208" spans="1:6" ht="12.75" customHeight="1" x14ac:dyDescent="0.2">
      <c r="A208" s="83" t="s">
        <v>156</v>
      </c>
      <c r="B208" s="83">
        <v>2</v>
      </c>
      <c r="C208" s="84">
        <v>1813.58741216</v>
      </c>
      <c r="D208" s="84">
        <v>1678.21713664</v>
      </c>
      <c r="E208" s="84">
        <v>184.43597643999999</v>
      </c>
      <c r="F208" s="84">
        <v>184.43597643999999</v>
      </c>
    </row>
    <row r="209" spans="1:6" ht="12.75" customHeight="1" x14ac:dyDescent="0.2">
      <c r="A209" s="83" t="s">
        <v>156</v>
      </c>
      <c r="B209" s="83">
        <v>3</v>
      </c>
      <c r="C209" s="84">
        <v>1823.9699271100001</v>
      </c>
      <c r="D209" s="84">
        <v>1678.8145482800001</v>
      </c>
      <c r="E209" s="84">
        <v>184.50163194999999</v>
      </c>
      <c r="F209" s="84">
        <v>184.50163194999999</v>
      </c>
    </row>
    <row r="210" spans="1:6" ht="12.75" customHeight="1" x14ac:dyDescent="0.2">
      <c r="A210" s="83" t="s">
        <v>156</v>
      </c>
      <c r="B210" s="83">
        <v>4</v>
      </c>
      <c r="C210" s="84">
        <v>1793.3536617</v>
      </c>
      <c r="D210" s="84">
        <v>1656.0132120000001</v>
      </c>
      <c r="E210" s="84">
        <v>181.99576626999999</v>
      </c>
      <c r="F210" s="84">
        <v>181.99576626999999</v>
      </c>
    </row>
    <row r="211" spans="1:6" ht="12.75" customHeight="1" x14ac:dyDescent="0.2">
      <c r="A211" s="83" t="s">
        <v>156</v>
      </c>
      <c r="B211" s="83">
        <v>5</v>
      </c>
      <c r="C211" s="84">
        <v>1787.7145322199999</v>
      </c>
      <c r="D211" s="84">
        <v>1653.4037291</v>
      </c>
      <c r="E211" s="84">
        <v>181.70898423</v>
      </c>
      <c r="F211" s="84">
        <v>181.70898423</v>
      </c>
    </row>
    <row r="212" spans="1:6" ht="12.75" customHeight="1" x14ac:dyDescent="0.2">
      <c r="A212" s="83" t="s">
        <v>156</v>
      </c>
      <c r="B212" s="83">
        <v>6</v>
      </c>
      <c r="C212" s="84">
        <v>1792.84248022</v>
      </c>
      <c r="D212" s="84">
        <v>1658.11287285</v>
      </c>
      <c r="E212" s="84">
        <v>182.22651888999999</v>
      </c>
      <c r="F212" s="84">
        <v>182.22651888999999</v>
      </c>
    </row>
    <row r="213" spans="1:6" ht="12.75" customHeight="1" x14ac:dyDescent="0.2">
      <c r="A213" s="83" t="s">
        <v>156</v>
      </c>
      <c r="B213" s="83">
        <v>7</v>
      </c>
      <c r="C213" s="84">
        <v>1754.14855913</v>
      </c>
      <c r="D213" s="84">
        <v>1618.12724301</v>
      </c>
      <c r="E213" s="84">
        <v>177.83210023999999</v>
      </c>
      <c r="F213" s="84">
        <v>177.83210023999999</v>
      </c>
    </row>
    <row r="214" spans="1:6" ht="12.75" customHeight="1" x14ac:dyDescent="0.2">
      <c r="A214" s="83" t="s">
        <v>156</v>
      </c>
      <c r="B214" s="83">
        <v>8</v>
      </c>
      <c r="C214" s="84">
        <v>1581.4824163000001</v>
      </c>
      <c r="D214" s="84">
        <v>1446.08597809</v>
      </c>
      <c r="E214" s="84">
        <v>158.92477413</v>
      </c>
      <c r="F214" s="84">
        <v>158.92477413</v>
      </c>
    </row>
    <row r="215" spans="1:6" ht="12.75" customHeight="1" x14ac:dyDescent="0.2">
      <c r="A215" s="83" t="s">
        <v>156</v>
      </c>
      <c r="B215" s="83">
        <v>9</v>
      </c>
      <c r="C215" s="84">
        <v>1525.71191727</v>
      </c>
      <c r="D215" s="84">
        <v>1390.35167417</v>
      </c>
      <c r="E215" s="84">
        <v>152.79957701999999</v>
      </c>
      <c r="F215" s="84">
        <v>152.79957701999999</v>
      </c>
    </row>
    <row r="216" spans="1:6" ht="12.75" customHeight="1" x14ac:dyDescent="0.2">
      <c r="A216" s="83" t="s">
        <v>156</v>
      </c>
      <c r="B216" s="83">
        <v>10</v>
      </c>
      <c r="C216" s="84">
        <v>1526.60162962</v>
      </c>
      <c r="D216" s="84">
        <v>1380.00585946</v>
      </c>
      <c r="E216" s="84">
        <v>151.66257250999999</v>
      </c>
      <c r="F216" s="84">
        <v>151.66257250999999</v>
      </c>
    </row>
    <row r="217" spans="1:6" ht="12.75" customHeight="1" x14ac:dyDescent="0.2">
      <c r="A217" s="83" t="s">
        <v>156</v>
      </c>
      <c r="B217" s="83">
        <v>11</v>
      </c>
      <c r="C217" s="84">
        <v>1505.1640223100001</v>
      </c>
      <c r="D217" s="84">
        <v>1367.3647834599999</v>
      </c>
      <c r="E217" s="84">
        <v>150.27331892000001</v>
      </c>
      <c r="F217" s="84">
        <v>150.27331892000001</v>
      </c>
    </row>
    <row r="218" spans="1:6" ht="12.75" customHeight="1" x14ac:dyDescent="0.2">
      <c r="A218" s="83" t="s">
        <v>156</v>
      </c>
      <c r="B218" s="83">
        <v>12</v>
      </c>
      <c r="C218" s="84">
        <v>1509.8609034799999</v>
      </c>
      <c r="D218" s="84">
        <v>1374.43240358</v>
      </c>
      <c r="E218" s="84">
        <v>151.05005</v>
      </c>
      <c r="F218" s="84">
        <v>151.05005</v>
      </c>
    </row>
    <row r="219" spans="1:6" ht="12.75" customHeight="1" x14ac:dyDescent="0.2">
      <c r="A219" s="83" t="s">
        <v>156</v>
      </c>
      <c r="B219" s="83">
        <v>13</v>
      </c>
      <c r="C219" s="84">
        <v>1512.4051892800001</v>
      </c>
      <c r="D219" s="84">
        <v>1373.9867942799999</v>
      </c>
      <c r="E219" s="84">
        <v>151.00107756</v>
      </c>
      <c r="F219" s="84">
        <v>151.00107756</v>
      </c>
    </row>
    <row r="220" spans="1:6" ht="12.75" customHeight="1" x14ac:dyDescent="0.2">
      <c r="A220" s="83" t="s">
        <v>156</v>
      </c>
      <c r="B220" s="83">
        <v>14</v>
      </c>
      <c r="C220" s="84">
        <v>1516.65733699</v>
      </c>
      <c r="D220" s="84">
        <v>1380.6502518899999</v>
      </c>
      <c r="E220" s="84">
        <v>151.73339121000001</v>
      </c>
      <c r="F220" s="84">
        <v>151.73339121000001</v>
      </c>
    </row>
    <row r="221" spans="1:6" ht="12.75" customHeight="1" x14ac:dyDescent="0.2">
      <c r="A221" s="83" t="s">
        <v>156</v>
      </c>
      <c r="B221" s="83">
        <v>15</v>
      </c>
      <c r="C221" s="84">
        <v>1524.97526109</v>
      </c>
      <c r="D221" s="84">
        <v>1389.18873839</v>
      </c>
      <c r="E221" s="84">
        <v>152.67177043000001</v>
      </c>
      <c r="F221" s="84">
        <v>152.67177043000001</v>
      </c>
    </row>
    <row r="222" spans="1:6" ht="12.75" customHeight="1" x14ac:dyDescent="0.2">
      <c r="A222" s="83" t="s">
        <v>156</v>
      </c>
      <c r="B222" s="83">
        <v>16</v>
      </c>
      <c r="C222" s="84">
        <v>1527.84891311</v>
      </c>
      <c r="D222" s="84">
        <v>1389.2361537899999</v>
      </c>
      <c r="E222" s="84">
        <v>152.67698138</v>
      </c>
      <c r="F222" s="84">
        <v>152.67698138</v>
      </c>
    </row>
    <row r="223" spans="1:6" ht="12.75" customHeight="1" x14ac:dyDescent="0.2">
      <c r="A223" s="83" t="s">
        <v>156</v>
      </c>
      <c r="B223" s="83">
        <v>17</v>
      </c>
      <c r="C223" s="84">
        <v>1535.8042456400001</v>
      </c>
      <c r="D223" s="84">
        <v>1397.79611679</v>
      </c>
      <c r="E223" s="84">
        <v>153.61772087</v>
      </c>
      <c r="F223" s="84">
        <v>153.61772087</v>
      </c>
    </row>
    <row r="224" spans="1:6" ht="12.75" customHeight="1" x14ac:dyDescent="0.2">
      <c r="A224" s="83" t="s">
        <v>156</v>
      </c>
      <c r="B224" s="83">
        <v>18</v>
      </c>
      <c r="C224" s="84">
        <v>1533.9322748300001</v>
      </c>
      <c r="D224" s="84">
        <v>1399.73618652</v>
      </c>
      <c r="E224" s="84">
        <v>153.83093443999999</v>
      </c>
      <c r="F224" s="84">
        <v>153.83093443999999</v>
      </c>
    </row>
    <row r="225" spans="1:6" ht="12.75" customHeight="1" x14ac:dyDescent="0.2">
      <c r="A225" s="83" t="s">
        <v>156</v>
      </c>
      <c r="B225" s="83">
        <v>19</v>
      </c>
      <c r="C225" s="84">
        <v>1538.2962989</v>
      </c>
      <c r="D225" s="84">
        <v>1402.6201566100001</v>
      </c>
      <c r="E225" s="84">
        <v>154.1478826</v>
      </c>
      <c r="F225" s="84">
        <v>154.1478826</v>
      </c>
    </row>
    <row r="226" spans="1:6" ht="12.75" customHeight="1" x14ac:dyDescent="0.2">
      <c r="A226" s="83" t="s">
        <v>156</v>
      </c>
      <c r="B226" s="83">
        <v>20</v>
      </c>
      <c r="C226" s="84">
        <v>1525.88911145</v>
      </c>
      <c r="D226" s="84">
        <v>1393.67705007</v>
      </c>
      <c r="E226" s="84">
        <v>153.16503564999999</v>
      </c>
      <c r="F226" s="84">
        <v>153.16503564999999</v>
      </c>
    </row>
    <row r="227" spans="1:6" ht="12.75" customHeight="1" x14ac:dyDescent="0.2">
      <c r="A227" s="83" t="s">
        <v>156</v>
      </c>
      <c r="B227" s="83">
        <v>21</v>
      </c>
      <c r="C227" s="84">
        <v>1544.9597426</v>
      </c>
      <c r="D227" s="84">
        <v>1408.77042235</v>
      </c>
      <c r="E227" s="84">
        <v>154.82379649000001</v>
      </c>
      <c r="F227" s="84">
        <v>154.82379649000001</v>
      </c>
    </row>
    <row r="228" spans="1:6" ht="12.75" customHeight="1" x14ac:dyDescent="0.2">
      <c r="A228" s="83" t="s">
        <v>156</v>
      </c>
      <c r="B228" s="83">
        <v>22</v>
      </c>
      <c r="C228" s="84">
        <v>1555.7071147700001</v>
      </c>
      <c r="D228" s="84">
        <v>1421.4846806</v>
      </c>
      <c r="E228" s="84">
        <v>156.22109280999999</v>
      </c>
      <c r="F228" s="84">
        <v>156.22109280999999</v>
      </c>
    </row>
    <row r="229" spans="1:6" ht="12.75" customHeight="1" x14ac:dyDescent="0.2">
      <c r="A229" s="83" t="s">
        <v>156</v>
      </c>
      <c r="B229" s="83">
        <v>23</v>
      </c>
      <c r="C229" s="84">
        <v>1612.8259262199999</v>
      </c>
      <c r="D229" s="84">
        <v>1477.9631990600001</v>
      </c>
      <c r="E229" s="84">
        <v>162.42807907</v>
      </c>
      <c r="F229" s="84">
        <v>162.42807907</v>
      </c>
    </row>
    <row r="230" spans="1:6" ht="12.75" customHeight="1" x14ac:dyDescent="0.2">
      <c r="A230" s="83" t="s">
        <v>156</v>
      </c>
      <c r="B230" s="83">
        <v>24</v>
      </c>
      <c r="C230" s="84">
        <v>1681.16080227</v>
      </c>
      <c r="D230" s="84">
        <v>1541.4006164</v>
      </c>
      <c r="E230" s="84">
        <v>169.39984795000001</v>
      </c>
      <c r="F230" s="84">
        <v>169.39984795000001</v>
      </c>
    </row>
    <row r="231" spans="1:6" ht="12.75" customHeight="1" x14ac:dyDescent="0.2">
      <c r="A231" s="83" t="s">
        <v>157</v>
      </c>
      <c r="B231" s="83">
        <v>1</v>
      </c>
      <c r="C231" s="84">
        <v>1633.30058108</v>
      </c>
      <c r="D231" s="84">
        <v>1493.6931604399999</v>
      </c>
      <c r="E231" s="84">
        <v>164.15680101000001</v>
      </c>
      <c r="F231" s="84">
        <v>164.15680101000001</v>
      </c>
    </row>
    <row r="232" spans="1:6" ht="12.75" customHeight="1" x14ac:dyDescent="0.2">
      <c r="A232" s="83" t="s">
        <v>157</v>
      </c>
      <c r="B232" s="83">
        <v>2</v>
      </c>
      <c r="C232" s="84">
        <v>1744.3637272000001</v>
      </c>
      <c r="D232" s="84">
        <v>1609.4876028399999</v>
      </c>
      <c r="E232" s="84">
        <v>176.88260423</v>
      </c>
      <c r="F232" s="84">
        <v>176.88260423</v>
      </c>
    </row>
    <row r="233" spans="1:6" ht="12.75" customHeight="1" x14ac:dyDescent="0.2">
      <c r="A233" s="83" t="s">
        <v>157</v>
      </c>
      <c r="B233" s="83">
        <v>3</v>
      </c>
      <c r="C233" s="84">
        <v>1818.8166831399999</v>
      </c>
      <c r="D233" s="84">
        <v>1684.18119424</v>
      </c>
      <c r="E233" s="84">
        <v>185.09142606</v>
      </c>
      <c r="F233" s="84">
        <v>185.09142606</v>
      </c>
    </row>
    <row r="234" spans="1:6" ht="12.75" customHeight="1" x14ac:dyDescent="0.2">
      <c r="A234" s="83" t="s">
        <v>157</v>
      </c>
      <c r="B234" s="83">
        <v>4</v>
      </c>
      <c r="C234" s="84">
        <v>1812.45308469</v>
      </c>
      <c r="D234" s="84">
        <v>1677.7025077200001</v>
      </c>
      <c r="E234" s="84">
        <v>184.37941875000001</v>
      </c>
      <c r="F234" s="84">
        <v>184.37941875000001</v>
      </c>
    </row>
    <row r="235" spans="1:6" ht="12.75" customHeight="1" x14ac:dyDescent="0.2">
      <c r="A235" s="83" t="s">
        <v>157</v>
      </c>
      <c r="B235" s="83">
        <v>5</v>
      </c>
      <c r="C235" s="84">
        <v>1809.1442025599999</v>
      </c>
      <c r="D235" s="84">
        <v>1672.36171739</v>
      </c>
      <c r="E235" s="84">
        <v>183.79246617000001</v>
      </c>
      <c r="F235" s="84">
        <v>183.79246617000001</v>
      </c>
    </row>
    <row r="236" spans="1:6" ht="12.75" customHeight="1" x14ac:dyDescent="0.2">
      <c r="A236" s="83" t="s">
        <v>157</v>
      </c>
      <c r="B236" s="83">
        <v>6</v>
      </c>
      <c r="C236" s="84">
        <v>1817.4748928399999</v>
      </c>
      <c r="D236" s="84">
        <v>1679.1143982900001</v>
      </c>
      <c r="E236" s="84">
        <v>184.53458545000001</v>
      </c>
      <c r="F236" s="84">
        <v>184.53458545000001</v>
      </c>
    </row>
    <row r="237" spans="1:6" ht="12.75" customHeight="1" x14ac:dyDescent="0.2">
      <c r="A237" s="83" t="s">
        <v>157</v>
      </c>
      <c r="B237" s="83">
        <v>7</v>
      </c>
      <c r="C237" s="84">
        <v>1847.6739035600001</v>
      </c>
      <c r="D237" s="84">
        <v>1706.8856854400001</v>
      </c>
      <c r="E237" s="84">
        <v>187.58664847</v>
      </c>
      <c r="F237" s="84">
        <v>187.58664847</v>
      </c>
    </row>
    <row r="238" spans="1:6" ht="12.75" customHeight="1" x14ac:dyDescent="0.2">
      <c r="A238" s="83" t="s">
        <v>157</v>
      </c>
      <c r="B238" s="83">
        <v>8</v>
      </c>
      <c r="C238" s="84">
        <v>1749.85811814</v>
      </c>
      <c r="D238" s="84">
        <v>1602.01621862</v>
      </c>
      <c r="E238" s="84">
        <v>176.06149948999999</v>
      </c>
      <c r="F238" s="84">
        <v>176.06149948999999</v>
      </c>
    </row>
    <row r="239" spans="1:6" ht="12.75" customHeight="1" x14ac:dyDescent="0.2">
      <c r="A239" s="83" t="s">
        <v>157</v>
      </c>
      <c r="B239" s="83">
        <v>9</v>
      </c>
      <c r="C239" s="84">
        <v>1656.6026686099999</v>
      </c>
      <c r="D239" s="84">
        <v>1514.3122129000001</v>
      </c>
      <c r="E239" s="84">
        <v>166.42283380000001</v>
      </c>
      <c r="F239" s="84">
        <v>166.42283380000001</v>
      </c>
    </row>
    <row r="240" spans="1:6" ht="12.75" customHeight="1" x14ac:dyDescent="0.2">
      <c r="A240" s="83" t="s">
        <v>157</v>
      </c>
      <c r="B240" s="83">
        <v>10</v>
      </c>
      <c r="C240" s="84">
        <v>1546.8473833</v>
      </c>
      <c r="D240" s="84">
        <v>1409.74577144</v>
      </c>
      <c r="E240" s="84">
        <v>154.9309873</v>
      </c>
      <c r="F240" s="84">
        <v>154.9309873</v>
      </c>
    </row>
    <row r="241" spans="1:6" ht="12.75" customHeight="1" x14ac:dyDescent="0.2">
      <c r="A241" s="83" t="s">
        <v>157</v>
      </c>
      <c r="B241" s="83">
        <v>11</v>
      </c>
      <c r="C241" s="84">
        <v>1559.5444433099999</v>
      </c>
      <c r="D241" s="84">
        <v>1421.14775721</v>
      </c>
      <c r="E241" s="84">
        <v>156.18406494999999</v>
      </c>
      <c r="F241" s="84">
        <v>156.18406494999999</v>
      </c>
    </row>
    <row r="242" spans="1:6" ht="12.75" customHeight="1" x14ac:dyDescent="0.2">
      <c r="A242" s="83" t="s">
        <v>157</v>
      </c>
      <c r="B242" s="83">
        <v>12</v>
      </c>
      <c r="C242" s="84">
        <v>1537.44451645</v>
      </c>
      <c r="D242" s="84">
        <v>1401.1997228800001</v>
      </c>
      <c r="E242" s="84">
        <v>153.99177700999999</v>
      </c>
      <c r="F242" s="84">
        <v>153.99177700999999</v>
      </c>
    </row>
    <row r="243" spans="1:6" ht="12.75" customHeight="1" x14ac:dyDescent="0.2">
      <c r="A243" s="83" t="s">
        <v>157</v>
      </c>
      <c r="B243" s="83">
        <v>13</v>
      </c>
      <c r="C243" s="84">
        <v>1525.5844578199999</v>
      </c>
      <c r="D243" s="84">
        <v>1388.7645768100001</v>
      </c>
      <c r="E243" s="84">
        <v>152.6251551</v>
      </c>
      <c r="F243" s="84">
        <v>152.6251551</v>
      </c>
    </row>
    <row r="244" spans="1:6" ht="12.75" customHeight="1" x14ac:dyDescent="0.2">
      <c r="A244" s="83" t="s">
        <v>157</v>
      </c>
      <c r="B244" s="83">
        <v>14</v>
      </c>
      <c r="C244" s="84">
        <v>1528.78043873</v>
      </c>
      <c r="D244" s="84">
        <v>1393.57037612</v>
      </c>
      <c r="E244" s="84">
        <v>153.15331219000001</v>
      </c>
      <c r="F244" s="84">
        <v>153.15331219000001</v>
      </c>
    </row>
    <row r="245" spans="1:6" ht="12.75" customHeight="1" x14ac:dyDescent="0.2">
      <c r="A245" s="83" t="s">
        <v>157</v>
      </c>
      <c r="B245" s="83">
        <v>15</v>
      </c>
      <c r="C245" s="84">
        <v>1542.23843339</v>
      </c>
      <c r="D245" s="84">
        <v>1403.79955612</v>
      </c>
      <c r="E245" s="84">
        <v>154.27749854999999</v>
      </c>
      <c r="F245" s="84">
        <v>154.27749854999999</v>
      </c>
    </row>
    <row r="246" spans="1:6" ht="12.75" customHeight="1" x14ac:dyDescent="0.2">
      <c r="A246" s="83" t="s">
        <v>157</v>
      </c>
      <c r="B246" s="83">
        <v>16</v>
      </c>
      <c r="C246" s="84">
        <v>1541.06089069</v>
      </c>
      <c r="D246" s="84">
        <v>1405.49980996</v>
      </c>
      <c r="E246" s="84">
        <v>154.46435635</v>
      </c>
      <c r="F246" s="84">
        <v>154.46435635</v>
      </c>
    </row>
    <row r="247" spans="1:6" ht="12.75" customHeight="1" x14ac:dyDescent="0.2">
      <c r="A247" s="83" t="s">
        <v>157</v>
      </c>
      <c r="B247" s="83">
        <v>17</v>
      </c>
      <c r="C247" s="84">
        <v>1537.17264383</v>
      </c>
      <c r="D247" s="84">
        <v>1400.38585506</v>
      </c>
      <c r="E247" s="84">
        <v>153.90233298000001</v>
      </c>
      <c r="F247" s="84">
        <v>153.90233298000001</v>
      </c>
    </row>
    <row r="248" spans="1:6" ht="12.75" customHeight="1" x14ac:dyDescent="0.2">
      <c r="A248" s="83" t="s">
        <v>157</v>
      </c>
      <c r="B248" s="83">
        <v>18</v>
      </c>
      <c r="C248" s="84">
        <v>1528.2636427100001</v>
      </c>
      <c r="D248" s="84">
        <v>1396.75876066</v>
      </c>
      <c r="E248" s="84">
        <v>153.50371548999999</v>
      </c>
      <c r="F248" s="84">
        <v>153.50371548999999</v>
      </c>
    </row>
    <row r="249" spans="1:6" ht="12.75" customHeight="1" x14ac:dyDescent="0.2">
      <c r="A249" s="83" t="s">
        <v>157</v>
      </c>
      <c r="B249" s="83">
        <v>19</v>
      </c>
      <c r="C249" s="84">
        <v>1529.61230037</v>
      </c>
      <c r="D249" s="84">
        <v>1393.8390369000001</v>
      </c>
      <c r="E249" s="84">
        <v>153.182838</v>
      </c>
      <c r="F249" s="84">
        <v>153.182838</v>
      </c>
    </row>
    <row r="250" spans="1:6" ht="12.75" customHeight="1" x14ac:dyDescent="0.2">
      <c r="A250" s="83" t="s">
        <v>157</v>
      </c>
      <c r="B250" s="83">
        <v>20</v>
      </c>
      <c r="C250" s="84">
        <v>1558.7083170000001</v>
      </c>
      <c r="D250" s="84">
        <v>1421.4309782099999</v>
      </c>
      <c r="E250" s="84">
        <v>156.21519092</v>
      </c>
      <c r="F250" s="84">
        <v>156.21519092</v>
      </c>
    </row>
    <row r="251" spans="1:6" ht="12.75" customHeight="1" x14ac:dyDescent="0.2">
      <c r="A251" s="83" t="s">
        <v>157</v>
      </c>
      <c r="B251" s="83">
        <v>21</v>
      </c>
      <c r="C251" s="84">
        <v>1561.7521869300001</v>
      </c>
      <c r="D251" s="84">
        <v>1427.6135827600001</v>
      </c>
      <c r="E251" s="84">
        <v>156.89465884000001</v>
      </c>
      <c r="F251" s="84">
        <v>156.89465884000001</v>
      </c>
    </row>
    <row r="252" spans="1:6" ht="12.75" customHeight="1" x14ac:dyDescent="0.2">
      <c r="A252" s="83" t="s">
        <v>157</v>
      </c>
      <c r="B252" s="83">
        <v>22</v>
      </c>
      <c r="C252" s="84">
        <v>1527.75739064</v>
      </c>
      <c r="D252" s="84">
        <v>1393.5756065600001</v>
      </c>
      <c r="E252" s="84">
        <v>153.15388702000001</v>
      </c>
      <c r="F252" s="84">
        <v>153.15388702000001</v>
      </c>
    </row>
    <row r="253" spans="1:6" ht="12.75" customHeight="1" x14ac:dyDescent="0.2">
      <c r="A253" s="83" t="s">
        <v>157</v>
      </c>
      <c r="B253" s="83">
        <v>23</v>
      </c>
      <c r="C253" s="84">
        <v>1565.75591947</v>
      </c>
      <c r="D253" s="84">
        <v>1431.6273831599999</v>
      </c>
      <c r="E253" s="84">
        <v>157.33577529999999</v>
      </c>
      <c r="F253" s="84">
        <v>157.33577529999999</v>
      </c>
    </row>
    <row r="254" spans="1:6" ht="12.75" customHeight="1" x14ac:dyDescent="0.2">
      <c r="A254" s="83" t="s">
        <v>157</v>
      </c>
      <c r="B254" s="83">
        <v>24</v>
      </c>
      <c r="C254" s="84">
        <v>1659.02552762</v>
      </c>
      <c r="D254" s="84">
        <v>1523.38301935</v>
      </c>
      <c r="E254" s="84">
        <v>167.41971495999999</v>
      </c>
      <c r="F254" s="84">
        <v>167.41971495999999</v>
      </c>
    </row>
    <row r="255" spans="1:6" ht="12.75" customHeight="1" x14ac:dyDescent="0.2">
      <c r="A255" s="83" t="s">
        <v>158</v>
      </c>
      <c r="B255" s="83">
        <v>1</v>
      </c>
      <c r="C255" s="84">
        <v>1637.08205933</v>
      </c>
      <c r="D255" s="84">
        <v>1504.6841814700001</v>
      </c>
      <c r="E255" s="84">
        <v>165.36471365</v>
      </c>
      <c r="F255" s="84">
        <v>165.36471365</v>
      </c>
    </row>
    <row r="256" spans="1:6" ht="12.75" customHeight="1" x14ac:dyDescent="0.2">
      <c r="A256" s="83" t="s">
        <v>158</v>
      </c>
      <c r="B256" s="83">
        <v>2</v>
      </c>
      <c r="C256" s="84">
        <v>1721.26739129</v>
      </c>
      <c r="D256" s="84">
        <v>1585.15545806</v>
      </c>
      <c r="E256" s="84">
        <v>174.20850278</v>
      </c>
      <c r="F256" s="84">
        <v>174.20850278</v>
      </c>
    </row>
    <row r="257" spans="1:6" ht="12.75" customHeight="1" x14ac:dyDescent="0.2">
      <c r="A257" s="83" t="s">
        <v>158</v>
      </c>
      <c r="B257" s="83">
        <v>3</v>
      </c>
      <c r="C257" s="84">
        <v>1838.53233611</v>
      </c>
      <c r="D257" s="84">
        <v>1701.85219377</v>
      </c>
      <c r="E257" s="84">
        <v>187.03346798999999</v>
      </c>
      <c r="F257" s="84">
        <v>187.03346798999999</v>
      </c>
    </row>
    <row r="258" spans="1:6" ht="12.75" customHeight="1" x14ac:dyDescent="0.2">
      <c r="A258" s="83" t="s">
        <v>158</v>
      </c>
      <c r="B258" s="83">
        <v>4</v>
      </c>
      <c r="C258" s="84">
        <v>1860.1470335399999</v>
      </c>
      <c r="D258" s="84">
        <v>1723.22819656</v>
      </c>
      <c r="E258" s="84">
        <v>189.38268959000001</v>
      </c>
      <c r="F258" s="84">
        <v>189.38268959000001</v>
      </c>
    </row>
    <row r="259" spans="1:6" ht="12.75" customHeight="1" x14ac:dyDescent="0.2">
      <c r="A259" s="83" t="s">
        <v>158</v>
      </c>
      <c r="B259" s="83">
        <v>5</v>
      </c>
      <c r="C259" s="84">
        <v>1856.7548727799999</v>
      </c>
      <c r="D259" s="84">
        <v>1713.188347</v>
      </c>
      <c r="E259" s="84">
        <v>188.27931065000001</v>
      </c>
      <c r="F259" s="84">
        <v>188.27931065000001</v>
      </c>
    </row>
    <row r="260" spans="1:6" ht="12.75" customHeight="1" x14ac:dyDescent="0.2">
      <c r="A260" s="83" t="s">
        <v>158</v>
      </c>
      <c r="B260" s="83">
        <v>6</v>
      </c>
      <c r="C260" s="84">
        <v>1852.87747584</v>
      </c>
      <c r="D260" s="84">
        <v>1716.70593444</v>
      </c>
      <c r="E260" s="84">
        <v>188.66589332000001</v>
      </c>
      <c r="F260" s="84">
        <v>188.66589332000001</v>
      </c>
    </row>
    <row r="261" spans="1:6" ht="12.75" customHeight="1" x14ac:dyDescent="0.2">
      <c r="A261" s="83" t="s">
        <v>158</v>
      </c>
      <c r="B261" s="83">
        <v>7</v>
      </c>
      <c r="C261" s="84">
        <v>1919.2532453900001</v>
      </c>
      <c r="D261" s="84">
        <v>1781.4863925899999</v>
      </c>
      <c r="E261" s="84">
        <v>195.78526231999999</v>
      </c>
      <c r="F261" s="84">
        <v>195.78526231999999</v>
      </c>
    </row>
    <row r="262" spans="1:6" ht="12.75" customHeight="1" x14ac:dyDescent="0.2">
      <c r="A262" s="83" t="s">
        <v>158</v>
      </c>
      <c r="B262" s="83">
        <v>8</v>
      </c>
      <c r="C262" s="84">
        <v>1695.7101502600001</v>
      </c>
      <c r="D262" s="84">
        <v>1560.11214406</v>
      </c>
      <c r="E262" s="84">
        <v>171.45624387000001</v>
      </c>
      <c r="F262" s="84">
        <v>171.45624387000001</v>
      </c>
    </row>
    <row r="263" spans="1:6" ht="12.75" customHeight="1" x14ac:dyDescent="0.2">
      <c r="A263" s="83" t="s">
        <v>158</v>
      </c>
      <c r="B263" s="83">
        <v>9</v>
      </c>
      <c r="C263" s="84">
        <v>1611.40045839</v>
      </c>
      <c r="D263" s="84">
        <v>1467.2385964499999</v>
      </c>
      <c r="E263" s="84">
        <v>161.24944579000001</v>
      </c>
      <c r="F263" s="84">
        <v>161.24944579000001</v>
      </c>
    </row>
    <row r="264" spans="1:6" ht="12.75" customHeight="1" x14ac:dyDescent="0.2">
      <c r="A264" s="83" t="s">
        <v>158</v>
      </c>
      <c r="B264" s="83">
        <v>10</v>
      </c>
      <c r="C264" s="84">
        <v>1584.0552151500001</v>
      </c>
      <c r="D264" s="84">
        <v>1440.0844568</v>
      </c>
      <c r="E264" s="84">
        <v>158.26520725</v>
      </c>
      <c r="F264" s="84">
        <v>158.26520725</v>
      </c>
    </row>
    <row r="265" spans="1:6" ht="12.75" customHeight="1" x14ac:dyDescent="0.2">
      <c r="A265" s="83" t="s">
        <v>158</v>
      </c>
      <c r="B265" s="83">
        <v>11</v>
      </c>
      <c r="C265" s="84">
        <v>1574.2329199999999</v>
      </c>
      <c r="D265" s="84">
        <v>1397.2694830600001</v>
      </c>
      <c r="E265" s="84">
        <v>153.55984384999999</v>
      </c>
      <c r="F265" s="84">
        <v>153.55984384999999</v>
      </c>
    </row>
    <row r="266" spans="1:6" ht="12.75" customHeight="1" x14ac:dyDescent="0.2">
      <c r="A266" s="83" t="s">
        <v>158</v>
      </c>
      <c r="B266" s="83">
        <v>12</v>
      </c>
      <c r="C266" s="84">
        <v>1692.6349735399999</v>
      </c>
      <c r="D266" s="84">
        <v>1337.94015537</v>
      </c>
      <c r="E266" s="84">
        <v>147.03955381</v>
      </c>
      <c r="F266" s="84">
        <v>147.03955381</v>
      </c>
    </row>
    <row r="267" spans="1:6" ht="12.75" customHeight="1" x14ac:dyDescent="0.2">
      <c r="A267" s="83" t="s">
        <v>158</v>
      </c>
      <c r="B267" s="83">
        <v>13</v>
      </c>
      <c r="C267" s="84">
        <v>1705.08266768</v>
      </c>
      <c r="D267" s="84">
        <v>1337.4549326399999</v>
      </c>
      <c r="E267" s="84">
        <v>146.98622786000001</v>
      </c>
      <c r="F267" s="84">
        <v>146.98622786000001</v>
      </c>
    </row>
    <row r="268" spans="1:6" ht="12.75" customHeight="1" x14ac:dyDescent="0.2">
      <c r="A268" s="83" t="s">
        <v>158</v>
      </c>
      <c r="B268" s="83">
        <v>14</v>
      </c>
      <c r="C268" s="84">
        <v>1361.0472349500001</v>
      </c>
      <c r="D268" s="84">
        <v>1361.0472349500001</v>
      </c>
      <c r="E268" s="84">
        <v>149.57902066</v>
      </c>
      <c r="F268" s="84">
        <v>149.57902066</v>
      </c>
    </row>
    <row r="269" spans="1:6" ht="12.75" customHeight="1" x14ac:dyDescent="0.2">
      <c r="A269" s="83" t="s">
        <v>158</v>
      </c>
      <c r="B269" s="83">
        <v>15</v>
      </c>
      <c r="C269" s="84">
        <v>1365.89202701</v>
      </c>
      <c r="D269" s="84">
        <v>1365.89202701</v>
      </c>
      <c r="E269" s="84">
        <v>150.11146306000001</v>
      </c>
      <c r="F269" s="84">
        <v>150.11146306000001</v>
      </c>
    </row>
    <row r="270" spans="1:6" ht="12.75" customHeight="1" x14ac:dyDescent="0.2">
      <c r="A270" s="83" t="s">
        <v>158</v>
      </c>
      <c r="B270" s="83">
        <v>16</v>
      </c>
      <c r="C270" s="84">
        <v>1369.8226358500001</v>
      </c>
      <c r="D270" s="84">
        <v>1369.8226358500001</v>
      </c>
      <c r="E270" s="84">
        <v>150.54343677</v>
      </c>
      <c r="F270" s="84">
        <v>150.54343677</v>
      </c>
    </row>
    <row r="271" spans="1:6" ht="12.75" customHeight="1" x14ac:dyDescent="0.2">
      <c r="A271" s="83" t="s">
        <v>158</v>
      </c>
      <c r="B271" s="83">
        <v>17</v>
      </c>
      <c r="C271" s="84">
        <v>1368.8400600099999</v>
      </c>
      <c r="D271" s="84">
        <v>1368.8400600099999</v>
      </c>
      <c r="E271" s="84">
        <v>150.43545173000001</v>
      </c>
      <c r="F271" s="84">
        <v>150.43545173000001</v>
      </c>
    </row>
    <row r="272" spans="1:6" ht="12.75" customHeight="1" x14ac:dyDescent="0.2">
      <c r="A272" s="83" t="s">
        <v>158</v>
      </c>
      <c r="B272" s="83">
        <v>18</v>
      </c>
      <c r="C272" s="84">
        <v>1369.0085726100001</v>
      </c>
      <c r="D272" s="84">
        <v>1369.0085726100001</v>
      </c>
      <c r="E272" s="84">
        <v>150.45397126</v>
      </c>
      <c r="F272" s="84">
        <v>150.45397126</v>
      </c>
    </row>
    <row r="273" spans="1:6" ht="12.75" customHeight="1" x14ac:dyDescent="0.2">
      <c r="A273" s="83" t="s">
        <v>158</v>
      </c>
      <c r="B273" s="83">
        <v>19</v>
      </c>
      <c r="C273" s="84">
        <v>1550.72219556</v>
      </c>
      <c r="D273" s="84">
        <v>1376.9407604400001</v>
      </c>
      <c r="E273" s="84">
        <v>151.32571829</v>
      </c>
      <c r="F273" s="84">
        <v>151.32571829</v>
      </c>
    </row>
    <row r="274" spans="1:6" ht="12.75" customHeight="1" x14ac:dyDescent="0.2">
      <c r="A274" s="83" t="s">
        <v>158</v>
      </c>
      <c r="B274" s="83">
        <v>20</v>
      </c>
      <c r="C274" s="84">
        <v>1535.8702271699999</v>
      </c>
      <c r="D274" s="84">
        <v>1381.2964576500001</v>
      </c>
      <c r="E274" s="84">
        <v>151.80440919</v>
      </c>
      <c r="F274" s="84">
        <v>151.80440919</v>
      </c>
    </row>
    <row r="275" spans="1:6" ht="12.75" customHeight="1" x14ac:dyDescent="0.2">
      <c r="A275" s="83" t="s">
        <v>158</v>
      </c>
      <c r="B275" s="83">
        <v>21</v>
      </c>
      <c r="C275" s="84">
        <v>1504.23494486</v>
      </c>
      <c r="D275" s="84">
        <v>1369.6529178799999</v>
      </c>
      <c r="E275" s="84">
        <v>150.52478477</v>
      </c>
      <c r="F275" s="84">
        <v>150.52478477</v>
      </c>
    </row>
    <row r="276" spans="1:6" ht="12.75" customHeight="1" x14ac:dyDescent="0.2">
      <c r="A276" s="83" t="s">
        <v>158</v>
      </c>
      <c r="B276" s="83">
        <v>22</v>
      </c>
      <c r="C276" s="84">
        <v>1488.73476981</v>
      </c>
      <c r="D276" s="84">
        <v>1353.1573266299999</v>
      </c>
      <c r="E276" s="84">
        <v>148.71192015</v>
      </c>
      <c r="F276" s="84">
        <v>148.71192015</v>
      </c>
    </row>
    <row r="277" spans="1:6" ht="12.75" customHeight="1" x14ac:dyDescent="0.2">
      <c r="A277" s="83" t="s">
        <v>158</v>
      </c>
      <c r="B277" s="83">
        <v>23</v>
      </c>
      <c r="C277" s="84">
        <v>1534.59476632</v>
      </c>
      <c r="D277" s="84">
        <v>1399.5077398999999</v>
      </c>
      <c r="E277" s="84">
        <v>153.80582817000001</v>
      </c>
      <c r="F277" s="84">
        <v>153.80582817000001</v>
      </c>
    </row>
    <row r="278" spans="1:6" ht="12.75" customHeight="1" x14ac:dyDescent="0.2">
      <c r="A278" s="83" t="s">
        <v>158</v>
      </c>
      <c r="B278" s="83">
        <v>24</v>
      </c>
      <c r="C278" s="84">
        <v>1601.0385231800001</v>
      </c>
      <c r="D278" s="84">
        <v>1464.6599764099999</v>
      </c>
      <c r="E278" s="84">
        <v>160.96605557999999</v>
      </c>
      <c r="F278" s="84">
        <v>160.96605557999999</v>
      </c>
    </row>
    <row r="279" spans="1:6" ht="12.75" customHeight="1" x14ac:dyDescent="0.2">
      <c r="A279" s="83" t="s">
        <v>159</v>
      </c>
      <c r="B279" s="83">
        <v>1</v>
      </c>
      <c r="C279" s="84">
        <v>1759.02585823</v>
      </c>
      <c r="D279" s="84">
        <v>1614.7902039799999</v>
      </c>
      <c r="E279" s="84">
        <v>177.46535982</v>
      </c>
      <c r="F279" s="84">
        <v>177.46535982</v>
      </c>
    </row>
    <row r="280" spans="1:6" ht="12.75" customHeight="1" x14ac:dyDescent="0.2">
      <c r="A280" s="83" t="s">
        <v>159</v>
      </c>
      <c r="B280" s="83">
        <v>2</v>
      </c>
      <c r="C280" s="84">
        <v>1824.70195803</v>
      </c>
      <c r="D280" s="84">
        <v>1684.59062776</v>
      </c>
      <c r="E280" s="84">
        <v>185.13642278</v>
      </c>
      <c r="F280" s="84">
        <v>185.13642278</v>
      </c>
    </row>
    <row r="281" spans="1:6" ht="12.75" customHeight="1" x14ac:dyDescent="0.2">
      <c r="A281" s="83" t="s">
        <v>159</v>
      </c>
      <c r="B281" s="83">
        <v>3</v>
      </c>
      <c r="C281" s="84">
        <v>1892.43379755</v>
      </c>
      <c r="D281" s="84">
        <v>1754.41947084</v>
      </c>
      <c r="E281" s="84">
        <v>192.81060901999999</v>
      </c>
      <c r="F281" s="84">
        <v>192.81060901999999</v>
      </c>
    </row>
    <row r="282" spans="1:6" ht="12.75" customHeight="1" x14ac:dyDescent="0.2">
      <c r="A282" s="83" t="s">
        <v>159</v>
      </c>
      <c r="B282" s="83">
        <v>4</v>
      </c>
      <c r="C282" s="84">
        <v>1863.17581344</v>
      </c>
      <c r="D282" s="84">
        <v>1729.1608186000001</v>
      </c>
      <c r="E282" s="84">
        <v>190.03468444999999</v>
      </c>
      <c r="F282" s="84">
        <v>190.03468444999999</v>
      </c>
    </row>
    <row r="283" spans="1:6" ht="12.75" customHeight="1" x14ac:dyDescent="0.2">
      <c r="A283" s="83" t="s">
        <v>159</v>
      </c>
      <c r="B283" s="83">
        <v>5</v>
      </c>
      <c r="C283" s="84">
        <v>1870.4065708600001</v>
      </c>
      <c r="D283" s="84">
        <v>1728.9382917</v>
      </c>
      <c r="E283" s="84">
        <v>190.01022875000001</v>
      </c>
      <c r="F283" s="84">
        <v>190.01022875000001</v>
      </c>
    </row>
    <row r="284" spans="1:6" ht="12.75" customHeight="1" x14ac:dyDescent="0.2">
      <c r="A284" s="83" t="s">
        <v>159</v>
      </c>
      <c r="B284" s="83">
        <v>6</v>
      </c>
      <c r="C284" s="84">
        <v>1871.16732684</v>
      </c>
      <c r="D284" s="84">
        <v>1734.2162042499999</v>
      </c>
      <c r="E284" s="84">
        <v>190.59027107</v>
      </c>
      <c r="F284" s="84">
        <v>190.59027107</v>
      </c>
    </row>
    <row r="285" spans="1:6" ht="12.75" customHeight="1" x14ac:dyDescent="0.2">
      <c r="A285" s="83" t="s">
        <v>159</v>
      </c>
      <c r="B285" s="83">
        <v>7</v>
      </c>
      <c r="C285" s="84">
        <v>1923.1787472999999</v>
      </c>
      <c r="D285" s="84">
        <v>1785.97346623</v>
      </c>
      <c r="E285" s="84">
        <v>196.27839148000001</v>
      </c>
      <c r="F285" s="84">
        <v>196.27839148000001</v>
      </c>
    </row>
    <row r="286" spans="1:6" ht="12.75" customHeight="1" x14ac:dyDescent="0.2">
      <c r="A286" s="83" t="s">
        <v>159</v>
      </c>
      <c r="B286" s="83">
        <v>8</v>
      </c>
      <c r="C286" s="84">
        <v>1727.5778118799999</v>
      </c>
      <c r="D286" s="84">
        <v>1592.3831656100001</v>
      </c>
      <c r="E286" s="84">
        <v>175.00282747</v>
      </c>
      <c r="F286" s="84">
        <v>175.00282747</v>
      </c>
    </row>
    <row r="287" spans="1:6" ht="12.75" customHeight="1" x14ac:dyDescent="0.2">
      <c r="A287" s="83" t="s">
        <v>159</v>
      </c>
      <c r="B287" s="83">
        <v>9</v>
      </c>
      <c r="C287" s="84">
        <v>1618.1326794500001</v>
      </c>
      <c r="D287" s="84">
        <v>1479.6122581499999</v>
      </c>
      <c r="E287" s="84">
        <v>162.60931056999999</v>
      </c>
      <c r="F287" s="84">
        <v>162.60931056999999</v>
      </c>
    </row>
    <row r="288" spans="1:6" ht="12.75" customHeight="1" x14ac:dyDescent="0.2">
      <c r="A288" s="83" t="s">
        <v>159</v>
      </c>
      <c r="B288" s="83">
        <v>10</v>
      </c>
      <c r="C288" s="84">
        <v>1564.1206247499999</v>
      </c>
      <c r="D288" s="84">
        <v>1431.04525863</v>
      </c>
      <c r="E288" s="84">
        <v>157.27179984</v>
      </c>
      <c r="F288" s="84">
        <v>157.27179984</v>
      </c>
    </row>
    <row r="289" spans="1:6" ht="12.75" customHeight="1" x14ac:dyDescent="0.2">
      <c r="A289" s="83" t="s">
        <v>159</v>
      </c>
      <c r="B289" s="83">
        <v>11</v>
      </c>
      <c r="C289" s="84">
        <v>1521.6409469499999</v>
      </c>
      <c r="D289" s="84">
        <v>1386.9766430499999</v>
      </c>
      <c r="E289" s="84">
        <v>152.42866126999999</v>
      </c>
      <c r="F289" s="84">
        <v>152.42866126999999</v>
      </c>
    </row>
    <row r="290" spans="1:6" ht="12.75" customHeight="1" x14ac:dyDescent="0.2">
      <c r="A290" s="83" t="s">
        <v>159</v>
      </c>
      <c r="B290" s="83">
        <v>12</v>
      </c>
      <c r="C290" s="84">
        <v>1510.4159344699999</v>
      </c>
      <c r="D290" s="84">
        <v>1377.9627031099999</v>
      </c>
      <c r="E290" s="84">
        <v>151.43802973999999</v>
      </c>
      <c r="F290" s="84">
        <v>151.43802973999999</v>
      </c>
    </row>
    <row r="291" spans="1:6" ht="12.75" customHeight="1" x14ac:dyDescent="0.2">
      <c r="A291" s="83" t="s">
        <v>159</v>
      </c>
      <c r="B291" s="83">
        <v>13</v>
      </c>
      <c r="C291" s="84">
        <v>1512.43636778</v>
      </c>
      <c r="D291" s="84">
        <v>1377.88209944</v>
      </c>
      <c r="E291" s="84">
        <v>151.4291714</v>
      </c>
      <c r="F291" s="84">
        <v>151.4291714</v>
      </c>
    </row>
    <row r="292" spans="1:6" ht="12.75" customHeight="1" x14ac:dyDescent="0.2">
      <c r="A292" s="83" t="s">
        <v>159</v>
      </c>
      <c r="B292" s="83">
        <v>14</v>
      </c>
      <c r="C292" s="84">
        <v>1501.5170451199999</v>
      </c>
      <c r="D292" s="84">
        <v>1368.15896724</v>
      </c>
      <c r="E292" s="84">
        <v>150.36059967</v>
      </c>
      <c r="F292" s="84">
        <v>150.36059967</v>
      </c>
    </row>
    <row r="293" spans="1:6" ht="12.75" customHeight="1" x14ac:dyDescent="0.2">
      <c r="A293" s="83" t="s">
        <v>159</v>
      </c>
      <c r="B293" s="83">
        <v>15</v>
      </c>
      <c r="C293" s="84">
        <v>1498.7699629599999</v>
      </c>
      <c r="D293" s="84">
        <v>1363.04113231</v>
      </c>
      <c r="E293" s="84">
        <v>149.79814988000001</v>
      </c>
      <c r="F293" s="84">
        <v>149.79814988000001</v>
      </c>
    </row>
    <row r="294" spans="1:6" ht="12.75" customHeight="1" x14ac:dyDescent="0.2">
      <c r="A294" s="83" t="s">
        <v>159</v>
      </c>
      <c r="B294" s="83">
        <v>16</v>
      </c>
      <c r="C294" s="84">
        <v>1504.12079612</v>
      </c>
      <c r="D294" s="84">
        <v>1365.576955</v>
      </c>
      <c r="E294" s="84">
        <v>150.07683666</v>
      </c>
      <c r="F294" s="84">
        <v>150.07683666</v>
      </c>
    </row>
    <row r="295" spans="1:6" ht="12.75" customHeight="1" x14ac:dyDescent="0.2">
      <c r="A295" s="83" t="s">
        <v>159</v>
      </c>
      <c r="B295" s="83">
        <v>17</v>
      </c>
      <c r="C295" s="84">
        <v>1505.9844506300001</v>
      </c>
      <c r="D295" s="84">
        <v>1369.9295009800001</v>
      </c>
      <c r="E295" s="84">
        <v>150.55518124</v>
      </c>
      <c r="F295" s="84">
        <v>150.55518124</v>
      </c>
    </row>
    <row r="296" spans="1:6" ht="12.75" customHeight="1" x14ac:dyDescent="0.2">
      <c r="A296" s="83" t="s">
        <v>159</v>
      </c>
      <c r="B296" s="83">
        <v>18</v>
      </c>
      <c r="C296" s="84">
        <v>1485.5058319899999</v>
      </c>
      <c r="D296" s="84">
        <v>1351.32186486</v>
      </c>
      <c r="E296" s="84">
        <v>148.51020299000001</v>
      </c>
      <c r="F296" s="84">
        <v>148.51020299000001</v>
      </c>
    </row>
    <row r="297" spans="1:6" ht="12.75" customHeight="1" x14ac:dyDescent="0.2">
      <c r="A297" s="83" t="s">
        <v>159</v>
      </c>
      <c r="B297" s="83">
        <v>19</v>
      </c>
      <c r="C297" s="84">
        <v>1482.4885895299999</v>
      </c>
      <c r="D297" s="84">
        <v>1347.261025</v>
      </c>
      <c r="E297" s="84">
        <v>148.06391690000001</v>
      </c>
      <c r="F297" s="84">
        <v>148.06391690000001</v>
      </c>
    </row>
    <row r="298" spans="1:6" ht="12.75" customHeight="1" x14ac:dyDescent="0.2">
      <c r="A298" s="83" t="s">
        <v>159</v>
      </c>
      <c r="B298" s="83">
        <v>20</v>
      </c>
      <c r="C298" s="84">
        <v>1506.24356575</v>
      </c>
      <c r="D298" s="84">
        <v>1370.0201245799999</v>
      </c>
      <c r="E298" s="84">
        <v>150.56514077</v>
      </c>
      <c r="F298" s="84">
        <v>150.56514077</v>
      </c>
    </row>
    <row r="299" spans="1:6" ht="12.75" customHeight="1" x14ac:dyDescent="0.2">
      <c r="A299" s="83" t="s">
        <v>159</v>
      </c>
      <c r="B299" s="83">
        <v>21</v>
      </c>
      <c r="C299" s="84">
        <v>1524.82990535</v>
      </c>
      <c r="D299" s="84">
        <v>1390.94010484</v>
      </c>
      <c r="E299" s="84">
        <v>152.86424552</v>
      </c>
      <c r="F299" s="84">
        <v>152.86424552</v>
      </c>
    </row>
    <row r="300" spans="1:6" ht="12.75" customHeight="1" x14ac:dyDescent="0.2">
      <c r="A300" s="83" t="s">
        <v>159</v>
      </c>
      <c r="B300" s="83">
        <v>22</v>
      </c>
      <c r="C300" s="84">
        <v>1506.7888301</v>
      </c>
      <c r="D300" s="84">
        <v>1371.7009036100001</v>
      </c>
      <c r="E300" s="84">
        <v>150.7498583</v>
      </c>
      <c r="F300" s="84">
        <v>150.7498583</v>
      </c>
    </row>
    <row r="301" spans="1:6" ht="12.75" customHeight="1" x14ac:dyDescent="0.2">
      <c r="A301" s="83" t="s">
        <v>159</v>
      </c>
      <c r="B301" s="83">
        <v>23</v>
      </c>
      <c r="C301" s="84">
        <v>1550.8797540099999</v>
      </c>
      <c r="D301" s="84">
        <v>1415.1122206299999</v>
      </c>
      <c r="E301" s="84">
        <v>155.52075979</v>
      </c>
      <c r="F301" s="84">
        <v>155.52075979</v>
      </c>
    </row>
    <row r="302" spans="1:6" ht="12.75" customHeight="1" x14ac:dyDescent="0.2">
      <c r="A302" s="83" t="s">
        <v>159</v>
      </c>
      <c r="B302" s="83">
        <v>24</v>
      </c>
      <c r="C302" s="84">
        <v>1633.01902892</v>
      </c>
      <c r="D302" s="84">
        <v>1496.30432866</v>
      </c>
      <c r="E302" s="84">
        <v>164.44376826000001</v>
      </c>
      <c r="F302" s="84">
        <v>164.44376826000001</v>
      </c>
    </row>
    <row r="303" spans="1:6" ht="12.75" customHeight="1" x14ac:dyDescent="0.2">
      <c r="A303" s="83" t="s">
        <v>160</v>
      </c>
      <c r="B303" s="83">
        <v>1</v>
      </c>
      <c r="C303" s="84">
        <v>1702.04452165</v>
      </c>
      <c r="D303" s="84">
        <v>1566.09283977</v>
      </c>
      <c r="E303" s="84">
        <v>172.11352202</v>
      </c>
      <c r="F303" s="84">
        <v>172.11352202</v>
      </c>
    </row>
    <row r="304" spans="1:6" ht="12.75" customHeight="1" x14ac:dyDescent="0.2">
      <c r="A304" s="83" t="s">
        <v>160</v>
      </c>
      <c r="B304" s="83">
        <v>2</v>
      </c>
      <c r="C304" s="84">
        <v>1744.6774883099999</v>
      </c>
      <c r="D304" s="84">
        <v>1612.7944937899999</v>
      </c>
      <c r="E304" s="84">
        <v>177.24603138000001</v>
      </c>
      <c r="F304" s="84">
        <v>177.24603138000001</v>
      </c>
    </row>
    <row r="305" spans="1:6" ht="12.75" customHeight="1" x14ac:dyDescent="0.2">
      <c r="A305" s="83" t="s">
        <v>160</v>
      </c>
      <c r="B305" s="83">
        <v>3</v>
      </c>
      <c r="C305" s="84">
        <v>1817.30595629</v>
      </c>
      <c r="D305" s="84">
        <v>1685.19404706</v>
      </c>
      <c r="E305" s="84">
        <v>185.20273853</v>
      </c>
      <c r="F305" s="84">
        <v>185.20273853</v>
      </c>
    </row>
    <row r="306" spans="1:6" ht="12.75" customHeight="1" x14ac:dyDescent="0.2">
      <c r="A306" s="83" t="s">
        <v>160</v>
      </c>
      <c r="B306" s="83">
        <v>4</v>
      </c>
      <c r="C306" s="84">
        <v>1883.85054934</v>
      </c>
      <c r="D306" s="84">
        <v>1746.0393551300001</v>
      </c>
      <c r="E306" s="84">
        <v>191.88963473999999</v>
      </c>
      <c r="F306" s="84">
        <v>191.88963473999999</v>
      </c>
    </row>
    <row r="307" spans="1:6" ht="12.75" customHeight="1" x14ac:dyDescent="0.2">
      <c r="A307" s="83" t="s">
        <v>160</v>
      </c>
      <c r="B307" s="83">
        <v>5</v>
      </c>
      <c r="C307" s="84">
        <v>1925.01735648</v>
      </c>
      <c r="D307" s="84">
        <v>1787.1685100100001</v>
      </c>
      <c r="E307" s="84">
        <v>196.40972672999999</v>
      </c>
      <c r="F307" s="84">
        <v>196.40972672999999</v>
      </c>
    </row>
    <row r="308" spans="1:6" ht="12.75" customHeight="1" x14ac:dyDescent="0.2">
      <c r="A308" s="83" t="s">
        <v>160</v>
      </c>
      <c r="B308" s="83">
        <v>6</v>
      </c>
      <c r="C308" s="84">
        <v>1901.3770556899999</v>
      </c>
      <c r="D308" s="84">
        <v>1759.65500729</v>
      </c>
      <c r="E308" s="84">
        <v>193.38599421000001</v>
      </c>
      <c r="F308" s="84">
        <v>193.38599421000001</v>
      </c>
    </row>
    <row r="309" spans="1:6" ht="12.75" customHeight="1" x14ac:dyDescent="0.2">
      <c r="A309" s="83" t="s">
        <v>160</v>
      </c>
      <c r="B309" s="83">
        <v>7</v>
      </c>
      <c r="C309" s="84">
        <v>1848.0469018700001</v>
      </c>
      <c r="D309" s="84">
        <v>1710.9530046899999</v>
      </c>
      <c r="E309" s="84">
        <v>188.03364664</v>
      </c>
      <c r="F309" s="84">
        <v>188.03364664</v>
      </c>
    </row>
    <row r="310" spans="1:6" ht="12.75" customHeight="1" x14ac:dyDescent="0.2">
      <c r="A310" s="83" t="s">
        <v>160</v>
      </c>
      <c r="B310" s="83">
        <v>8</v>
      </c>
      <c r="C310" s="84">
        <v>1650.7313188400001</v>
      </c>
      <c r="D310" s="84">
        <v>1514.58586739</v>
      </c>
      <c r="E310" s="84">
        <v>166.45290842</v>
      </c>
      <c r="F310" s="84">
        <v>166.45290842</v>
      </c>
    </row>
    <row r="311" spans="1:6" ht="12.75" customHeight="1" x14ac:dyDescent="0.2">
      <c r="A311" s="83" t="s">
        <v>160</v>
      </c>
      <c r="B311" s="83">
        <v>9</v>
      </c>
      <c r="C311" s="84">
        <v>1592.5307113700001</v>
      </c>
      <c r="D311" s="84">
        <v>1453.60615067</v>
      </c>
      <c r="E311" s="84">
        <v>159.75124070999999</v>
      </c>
      <c r="F311" s="84">
        <v>159.75124070999999</v>
      </c>
    </row>
    <row r="312" spans="1:6" ht="12.75" customHeight="1" x14ac:dyDescent="0.2">
      <c r="A312" s="83" t="s">
        <v>160</v>
      </c>
      <c r="B312" s="83">
        <v>10</v>
      </c>
      <c r="C312" s="84">
        <v>1517.2367212300001</v>
      </c>
      <c r="D312" s="84">
        <v>1383.4914845799999</v>
      </c>
      <c r="E312" s="84">
        <v>152.04564253000001</v>
      </c>
      <c r="F312" s="84">
        <v>152.04564253000001</v>
      </c>
    </row>
    <row r="313" spans="1:6" ht="12.75" customHeight="1" x14ac:dyDescent="0.2">
      <c r="A313" s="83" t="s">
        <v>160</v>
      </c>
      <c r="B313" s="83">
        <v>11</v>
      </c>
      <c r="C313" s="84">
        <v>1522.6881522799999</v>
      </c>
      <c r="D313" s="84">
        <v>1385.87322939</v>
      </c>
      <c r="E313" s="84">
        <v>152.30739617</v>
      </c>
      <c r="F313" s="84">
        <v>152.30739617</v>
      </c>
    </row>
    <row r="314" spans="1:6" ht="12.75" customHeight="1" x14ac:dyDescent="0.2">
      <c r="A314" s="83" t="s">
        <v>160</v>
      </c>
      <c r="B314" s="83">
        <v>12</v>
      </c>
      <c r="C314" s="84">
        <v>1560.65795346</v>
      </c>
      <c r="D314" s="84">
        <v>1411.3690327100001</v>
      </c>
      <c r="E314" s="84">
        <v>155.10938363</v>
      </c>
      <c r="F314" s="84">
        <v>155.10938363</v>
      </c>
    </row>
    <row r="315" spans="1:6" ht="12.75" customHeight="1" x14ac:dyDescent="0.2">
      <c r="A315" s="83" t="s">
        <v>160</v>
      </c>
      <c r="B315" s="83">
        <v>13</v>
      </c>
      <c r="C315" s="84">
        <v>1560.2465913399999</v>
      </c>
      <c r="D315" s="84">
        <v>1424.3319762900001</v>
      </c>
      <c r="E315" s="84">
        <v>156.53401045999999</v>
      </c>
      <c r="F315" s="84">
        <v>156.53401045999999</v>
      </c>
    </row>
    <row r="316" spans="1:6" ht="12.75" customHeight="1" x14ac:dyDescent="0.2">
      <c r="A316" s="83" t="s">
        <v>160</v>
      </c>
      <c r="B316" s="83">
        <v>14</v>
      </c>
      <c r="C316" s="84">
        <v>1561.2913788200001</v>
      </c>
      <c r="D316" s="84">
        <v>1419.4945062100001</v>
      </c>
      <c r="E316" s="84">
        <v>156.00237275000001</v>
      </c>
      <c r="F316" s="84">
        <v>156.00237275000001</v>
      </c>
    </row>
    <row r="317" spans="1:6" ht="12.75" customHeight="1" x14ac:dyDescent="0.2">
      <c r="A317" s="83" t="s">
        <v>160</v>
      </c>
      <c r="B317" s="83">
        <v>15</v>
      </c>
      <c r="C317" s="84">
        <v>1549.3211371800001</v>
      </c>
      <c r="D317" s="84">
        <v>1412.22792278</v>
      </c>
      <c r="E317" s="84">
        <v>155.20377561000001</v>
      </c>
      <c r="F317" s="84">
        <v>155.20377561000001</v>
      </c>
    </row>
    <row r="318" spans="1:6" ht="12.75" customHeight="1" x14ac:dyDescent="0.2">
      <c r="A318" s="83" t="s">
        <v>160</v>
      </c>
      <c r="B318" s="83">
        <v>16</v>
      </c>
      <c r="C318" s="84">
        <v>1544.45005889</v>
      </c>
      <c r="D318" s="84">
        <v>1409.3492380600001</v>
      </c>
      <c r="E318" s="84">
        <v>154.8874083</v>
      </c>
      <c r="F318" s="84">
        <v>154.8874083</v>
      </c>
    </row>
    <row r="319" spans="1:6" ht="12.75" customHeight="1" x14ac:dyDescent="0.2">
      <c r="A319" s="83" t="s">
        <v>160</v>
      </c>
      <c r="B319" s="83">
        <v>17</v>
      </c>
      <c r="C319" s="84">
        <v>1548.0301539</v>
      </c>
      <c r="D319" s="84">
        <v>1411.0108980099999</v>
      </c>
      <c r="E319" s="84">
        <v>155.07002464999999</v>
      </c>
      <c r="F319" s="84">
        <v>155.07002464999999</v>
      </c>
    </row>
    <row r="320" spans="1:6" ht="12.75" customHeight="1" x14ac:dyDescent="0.2">
      <c r="A320" s="83" t="s">
        <v>160</v>
      </c>
      <c r="B320" s="83">
        <v>18</v>
      </c>
      <c r="C320" s="84">
        <v>1546.02737024</v>
      </c>
      <c r="D320" s="84">
        <v>1407.0388300899999</v>
      </c>
      <c r="E320" s="84">
        <v>154.63349459</v>
      </c>
      <c r="F320" s="84">
        <v>154.63349459</v>
      </c>
    </row>
    <row r="321" spans="1:6" ht="12.75" customHeight="1" x14ac:dyDescent="0.2">
      <c r="A321" s="83" t="s">
        <v>160</v>
      </c>
      <c r="B321" s="83">
        <v>19</v>
      </c>
      <c r="C321" s="84">
        <v>1542.58958846</v>
      </c>
      <c r="D321" s="84">
        <v>1399.38100334</v>
      </c>
      <c r="E321" s="84">
        <v>153.79189982</v>
      </c>
      <c r="F321" s="84">
        <v>153.79189982</v>
      </c>
    </row>
    <row r="322" spans="1:6" ht="12.75" customHeight="1" x14ac:dyDescent="0.2">
      <c r="A322" s="83" t="s">
        <v>160</v>
      </c>
      <c r="B322" s="83">
        <v>20</v>
      </c>
      <c r="C322" s="84">
        <v>1554.4510039100001</v>
      </c>
      <c r="D322" s="84">
        <v>1409.6622782500001</v>
      </c>
      <c r="E322" s="84">
        <v>154.9218114</v>
      </c>
      <c r="F322" s="84">
        <v>154.9218114</v>
      </c>
    </row>
    <row r="323" spans="1:6" ht="12.75" customHeight="1" x14ac:dyDescent="0.2">
      <c r="A323" s="83" t="s">
        <v>160</v>
      </c>
      <c r="B323" s="83">
        <v>21</v>
      </c>
      <c r="C323" s="84">
        <v>1553.1878799599999</v>
      </c>
      <c r="D323" s="84">
        <v>1416.3086211299999</v>
      </c>
      <c r="E323" s="84">
        <v>155.65224413999999</v>
      </c>
      <c r="F323" s="84">
        <v>155.65224413999999</v>
      </c>
    </row>
    <row r="324" spans="1:6" ht="12.75" customHeight="1" x14ac:dyDescent="0.2">
      <c r="A324" s="83" t="s">
        <v>160</v>
      </c>
      <c r="B324" s="83">
        <v>22</v>
      </c>
      <c r="C324" s="84">
        <v>1521.43922593</v>
      </c>
      <c r="D324" s="84">
        <v>1383.2927636100001</v>
      </c>
      <c r="E324" s="84">
        <v>152.02380310999999</v>
      </c>
      <c r="F324" s="84">
        <v>152.02380310999999</v>
      </c>
    </row>
    <row r="325" spans="1:6" ht="12.75" customHeight="1" x14ac:dyDescent="0.2">
      <c r="A325" s="83" t="s">
        <v>160</v>
      </c>
      <c r="B325" s="83">
        <v>23</v>
      </c>
      <c r="C325" s="84">
        <v>1571.3104042699999</v>
      </c>
      <c r="D325" s="84">
        <v>1434.65838072</v>
      </c>
      <c r="E325" s="84">
        <v>157.66888177000001</v>
      </c>
      <c r="F325" s="84">
        <v>157.66888177000001</v>
      </c>
    </row>
    <row r="326" spans="1:6" ht="12.75" customHeight="1" x14ac:dyDescent="0.2">
      <c r="A326" s="83" t="s">
        <v>160</v>
      </c>
      <c r="B326" s="83">
        <v>24</v>
      </c>
      <c r="C326" s="84">
        <v>1619.49240768</v>
      </c>
      <c r="D326" s="84">
        <v>1483.0881003300001</v>
      </c>
      <c r="E326" s="84">
        <v>162.99130545</v>
      </c>
      <c r="F326" s="84">
        <v>162.99130545</v>
      </c>
    </row>
    <row r="327" spans="1:6" ht="12.75" customHeight="1" x14ac:dyDescent="0.2">
      <c r="A327" s="83" t="s">
        <v>161</v>
      </c>
      <c r="B327" s="83">
        <v>1</v>
      </c>
      <c r="C327" s="84">
        <v>1685.60130828</v>
      </c>
      <c r="D327" s="84">
        <v>1544.6633197599999</v>
      </c>
      <c r="E327" s="84">
        <v>169.75841887999999</v>
      </c>
      <c r="F327" s="84">
        <v>169.75841887999999</v>
      </c>
    </row>
    <row r="328" spans="1:6" ht="12.75" customHeight="1" x14ac:dyDescent="0.2">
      <c r="A328" s="83" t="s">
        <v>161</v>
      </c>
      <c r="B328" s="83">
        <v>2</v>
      </c>
      <c r="C328" s="84">
        <v>1757.4274236599999</v>
      </c>
      <c r="D328" s="84">
        <v>1607.73187824</v>
      </c>
      <c r="E328" s="84">
        <v>176.68965019000001</v>
      </c>
      <c r="F328" s="84">
        <v>176.68965019000001</v>
      </c>
    </row>
    <row r="329" spans="1:6" ht="12.75" customHeight="1" x14ac:dyDescent="0.2">
      <c r="A329" s="83" t="s">
        <v>161</v>
      </c>
      <c r="B329" s="83">
        <v>3</v>
      </c>
      <c r="C329" s="84">
        <v>1897.8218807400001</v>
      </c>
      <c r="D329" s="84">
        <v>1746.0219372900001</v>
      </c>
      <c r="E329" s="84">
        <v>191.88772051999999</v>
      </c>
      <c r="F329" s="84">
        <v>191.88772051999999</v>
      </c>
    </row>
    <row r="330" spans="1:6" ht="12.75" customHeight="1" x14ac:dyDescent="0.2">
      <c r="A330" s="83" t="s">
        <v>161</v>
      </c>
      <c r="B330" s="83">
        <v>4</v>
      </c>
      <c r="C330" s="84">
        <v>1949.34190848</v>
      </c>
      <c r="D330" s="84">
        <v>1807.0271929</v>
      </c>
      <c r="E330" s="84">
        <v>198.59219494999999</v>
      </c>
      <c r="F330" s="84">
        <v>198.59219494999999</v>
      </c>
    </row>
    <row r="331" spans="1:6" ht="12.75" customHeight="1" x14ac:dyDescent="0.2">
      <c r="A331" s="83" t="s">
        <v>161</v>
      </c>
      <c r="B331" s="83">
        <v>5</v>
      </c>
      <c r="C331" s="84">
        <v>1953.3937771599999</v>
      </c>
      <c r="D331" s="84">
        <v>1815.6226651699999</v>
      </c>
      <c r="E331" s="84">
        <v>199.53683691000001</v>
      </c>
      <c r="F331" s="84">
        <v>199.53683691000001</v>
      </c>
    </row>
    <row r="332" spans="1:6" ht="12.75" customHeight="1" x14ac:dyDescent="0.2">
      <c r="A332" s="83" t="s">
        <v>161</v>
      </c>
      <c r="B332" s="83">
        <v>6</v>
      </c>
      <c r="C332" s="84">
        <v>1939.67935926</v>
      </c>
      <c r="D332" s="84">
        <v>1799.7243619599999</v>
      </c>
      <c r="E332" s="84">
        <v>197.78961421</v>
      </c>
      <c r="F332" s="84">
        <v>197.78961421</v>
      </c>
    </row>
    <row r="333" spans="1:6" ht="12.75" customHeight="1" x14ac:dyDescent="0.2">
      <c r="A333" s="83" t="s">
        <v>161</v>
      </c>
      <c r="B333" s="83">
        <v>7</v>
      </c>
      <c r="C333" s="84">
        <v>1887.4870446299999</v>
      </c>
      <c r="D333" s="84">
        <v>1734.87402163</v>
      </c>
      <c r="E333" s="84">
        <v>190.66256516999999</v>
      </c>
      <c r="F333" s="84">
        <v>190.66256516999999</v>
      </c>
    </row>
    <row r="334" spans="1:6" ht="12.75" customHeight="1" x14ac:dyDescent="0.2">
      <c r="A334" s="83" t="s">
        <v>161</v>
      </c>
      <c r="B334" s="83">
        <v>8</v>
      </c>
      <c r="C334" s="84">
        <v>1688.5417640799999</v>
      </c>
      <c r="D334" s="84">
        <v>1535.34048022</v>
      </c>
      <c r="E334" s="84">
        <v>168.73383928999999</v>
      </c>
      <c r="F334" s="84">
        <v>168.73383928999999</v>
      </c>
    </row>
    <row r="335" spans="1:6" ht="12.75" customHeight="1" x14ac:dyDescent="0.2">
      <c r="A335" s="83" t="s">
        <v>161</v>
      </c>
      <c r="B335" s="83">
        <v>9</v>
      </c>
      <c r="C335" s="84">
        <v>1569.0085291299999</v>
      </c>
      <c r="D335" s="84">
        <v>1433.5305763399999</v>
      </c>
      <c r="E335" s="84">
        <v>157.54493613</v>
      </c>
      <c r="F335" s="84">
        <v>157.54493613</v>
      </c>
    </row>
    <row r="336" spans="1:6" ht="12.75" customHeight="1" x14ac:dyDescent="0.2">
      <c r="A336" s="83" t="s">
        <v>161</v>
      </c>
      <c r="B336" s="83">
        <v>10</v>
      </c>
      <c r="C336" s="84">
        <v>1529.99938922</v>
      </c>
      <c r="D336" s="84">
        <v>1396.13785538</v>
      </c>
      <c r="E336" s="84">
        <v>153.43547803000001</v>
      </c>
      <c r="F336" s="84">
        <v>153.43547803000001</v>
      </c>
    </row>
    <row r="337" spans="1:6" ht="12.75" customHeight="1" x14ac:dyDescent="0.2">
      <c r="A337" s="83" t="s">
        <v>161</v>
      </c>
      <c r="B337" s="83">
        <v>11</v>
      </c>
      <c r="C337" s="84">
        <v>1496.3384148600001</v>
      </c>
      <c r="D337" s="84">
        <v>1363.6487119200001</v>
      </c>
      <c r="E337" s="84">
        <v>149.86492285</v>
      </c>
      <c r="F337" s="84">
        <v>149.86492285</v>
      </c>
    </row>
    <row r="338" spans="1:6" ht="12.75" customHeight="1" x14ac:dyDescent="0.2">
      <c r="A338" s="83" t="s">
        <v>161</v>
      </c>
      <c r="B338" s="83">
        <v>12</v>
      </c>
      <c r="C338" s="84">
        <v>1496.2193915400001</v>
      </c>
      <c r="D338" s="84">
        <v>1362.4029854099999</v>
      </c>
      <c r="E338" s="84">
        <v>149.72801756999999</v>
      </c>
      <c r="F338" s="84">
        <v>149.72801756999999</v>
      </c>
    </row>
    <row r="339" spans="1:6" ht="12.75" customHeight="1" x14ac:dyDescent="0.2">
      <c r="A339" s="83" t="s">
        <v>161</v>
      </c>
      <c r="B339" s="83">
        <v>13</v>
      </c>
      <c r="C339" s="84">
        <v>1493.5682210499999</v>
      </c>
      <c r="D339" s="84">
        <v>1360.76476151</v>
      </c>
      <c r="E339" s="84">
        <v>149.54797685</v>
      </c>
      <c r="F339" s="84">
        <v>149.54797685</v>
      </c>
    </row>
    <row r="340" spans="1:6" ht="12.75" customHeight="1" x14ac:dyDescent="0.2">
      <c r="A340" s="83" t="s">
        <v>161</v>
      </c>
      <c r="B340" s="83">
        <v>14</v>
      </c>
      <c r="C340" s="84">
        <v>1493.1388426000001</v>
      </c>
      <c r="D340" s="84">
        <v>1359.0881458599999</v>
      </c>
      <c r="E340" s="84">
        <v>149.36371686999999</v>
      </c>
      <c r="F340" s="84">
        <v>149.36371686999999</v>
      </c>
    </row>
    <row r="341" spans="1:6" ht="12.75" customHeight="1" x14ac:dyDescent="0.2">
      <c r="A341" s="83" t="s">
        <v>161</v>
      </c>
      <c r="B341" s="83">
        <v>15</v>
      </c>
      <c r="C341" s="84">
        <v>1505.4063958900001</v>
      </c>
      <c r="D341" s="84">
        <v>1370.97930922</v>
      </c>
      <c r="E341" s="84">
        <v>150.67055511000001</v>
      </c>
      <c r="F341" s="84">
        <v>150.67055511000001</v>
      </c>
    </row>
    <row r="342" spans="1:6" ht="12.75" customHeight="1" x14ac:dyDescent="0.2">
      <c r="A342" s="83" t="s">
        <v>161</v>
      </c>
      <c r="B342" s="83">
        <v>16</v>
      </c>
      <c r="C342" s="84">
        <v>1506.39389069</v>
      </c>
      <c r="D342" s="84">
        <v>1372.63347206</v>
      </c>
      <c r="E342" s="84">
        <v>150.85234752</v>
      </c>
      <c r="F342" s="84">
        <v>150.85234752</v>
      </c>
    </row>
    <row r="343" spans="1:6" ht="12.75" customHeight="1" x14ac:dyDescent="0.2">
      <c r="A343" s="83" t="s">
        <v>161</v>
      </c>
      <c r="B343" s="83">
        <v>17</v>
      </c>
      <c r="C343" s="84">
        <v>1516.4982520799999</v>
      </c>
      <c r="D343" s="84">
        <v>1381.1548519600001</v>
      </c>
      <c r="E343" s="84">
        <v>151.78884672999999</v>
      </c>
      <c r="F343" s="84">
        <v>151.78884672999999</v>
      </c>
    </row>
    <row r="344" spans="1:6" ht="12.75" customHeight="1" x14ac:dyDescent="0.2">
      <c r="A344" s="83" t="s">
        <v>161</v>
      </c>
      <c r="B344" s="83">
        <v>18</v>
      </c>
      <c r="C344" s="84">
        <v>1516.85675642</v>
      </c>
      <c r="D344" s="84">
        <v>1379.9528875200001</v>
      </c>
      <c r="E344" s="84">
        <v>151.65675089999999</v>
      </c>
      <c r="F344" s="84">
        <v>151.65675089999999</v>
      </c>
    </row>
    <row r="345" spans="1:6" ht="12.75" customHeight="1" x14ac:dyDescent="0.2">
      <c r="A345" s="83" t="s">
        <v>161</v>
      </c>
      <c r="B345" s="83">
        <v>19</v>
      </c>
      <c r="C345" s="84">
        <v>1501.1928876500001</v>
      </c>
      <c r="D345" s="84">
        <v>1367.43423117</v>
      </c>
      <c r="E345" s="84">
        <v>150.28095121999999</v>
      </c>
      <c r="F345" s="84">
        <v>150.28095121999999</v>
      </c>
    </row>
    <row r="346" spans="1:6" ht="12.75" customHeight="1" x14ac:dyDescent="0.2">
      <c r="A346" s="83" t="s">
        <v>161</v>
      </c>
      <c r="B346" s="83">
        <v>20</v>
      </c>
      <c r="C346" s="84">
        <v>1519.0524932999999</v>
      </c>
      <c r="D346" s="84">
        <v>1384.86800825</v>
      </c>
      <c r="E346" s="84">
        <v>152.19692241000001</v>
      </c>
      <c r="F346" s="84">
        <v>152.19692241000001</v>
      </c>
    </row>
    <row r="347" spans="1:6" ht="12.75" customHeight="1" x14ac:dyDescent="0.2">
      <c r="A347" s="83" t="s">
        <v>161</v>
      </c>
      <c r="B347" s="83">
        <v>21</v>
      </c>
      <c r="C347" s="84">
        <v>1533.34251208</v>
      </c>
      <c r="D347" s="84">
        <v>1394.29491031</v>
      </c>
      <c r="E347" s="84">
        <v>153.23293846000001</v>
      </c>
      <c r="F347" s="84">
        <v>153.23293846000001</v>
      </c>
    </row>
    <row r="348" spans="1:6" ht="12.75" customHeight="1" x14ac:dyDescent="0.2">
      <c r="A348" s="83" t="s">
        <v>161</v>
      </c>
      <c r="B348" s="83">
        <v>22</v>
      </c>
      <c r="C348" s="84">
        <v>1532.32716033</v>
      </c>
      <c r="D348" s="84">
        <v>1383.33881501</v>
      </c>
      <c r="E348" s="84">
        <v>152.02886416000001</v>
      </c>
      <c r="F348" s="84">
        <v>152.02886416000001</v>
      </c>
    </row>
    <row r="349" spans="1:6" ht="12.75" customHeight="1" x14ac:dyDescent="0.2">
      <c r="A349" s="83" t="s">
        <v>161</v>
      </c>
      <c r="B349" s="83">
        <v>23</v>
      </c>
      <c r="C349" s="84">
        <v>1561.26224757</v>
      </c>
      <c r="D349" s="84">
        <v>1422.5423772199999</v>
      </c>
      <c r="E349" s="84">
        <v>156.33733361</v>
      </c>
      <c r="F349" s="84">
        <v>156.33733361</v>
      </c>
    </row>
    <row r="350" spans="1:6" ht="12.75" customHeight="1" x14ac:dyDescent="0.2">
      <c r="A350" s="83" t="s">
        <v>161</v>
      </c>
      <c r="B350" s="83">
        <v>24</v>
      </c>
      <c r="C350" s="84">
        <v>1665.16017805</v>
      </c>
      <c r="D350" s="84">
        <v>1528.02904414</v>
      </c>
      <c r="E350" s="84">
        <v>167.93031285000001</v>
      </c>
      <c r="F350" s="84">
        <v>167.93031285000001</v>
      </c>
    </row>
    <row r="351" spans="1:6" ht="12.75" customHeight="1" x14ac:dyDescent="0.2">
      <c r="A351" s="83" t="s">
        <v>162</v>
      </c>
      <c r="B351" s="83">
        <v>1</v>
      </c>
      <c r="C351" s="84">
        <v>1580.59851839</v>
      </c>
      <c r="D351" s="84">
        <v>1441.72728312</v>
      </c>
      <c r="E351" s="84">
        <v>158.44575377999999</v>
      </c>
      <c r="F351" s="84">
        <v>158.44575377999999</v>
      </c>
    </row>
    <row r="352" spans="1:6" ht="12.75" customHeight="1" x14ac:dyDescent="0.2">
      <c r="A352" s="83" t="s">
        <v>162</v>
      </c>
      <c r="B352" s="83">
        <v>2</v>
      </c>
      <c r="C352" s="84">
        <v>1673.84941177</v>
      </c>
      <c r="D352" s="84">
        <v>1541.3155141300001</v>
      </c>
      <c r="E352" s="84">
        <v>169.39049521000001</v>
      </c>
      <c r="F352" s="84">
        <v>169.39049521000001</v>
      </c>
    </row>
    <row r="353" spans="1:6" ht="12.75" customHeight="1" x14ac:dyDescent="0.2">
      <c r="A353" s="83" t="s">
        <v>162</v>
      </c>
      <c r="B353" s="83">
        <v>3</v>
      </c>
      <c r="C353" s="84">
        <v>1734.2911268099999</v>
      </c>
      <c r="D353" s="84">
        <v>1587.31353113</v>
      </c>
      <c r="E353" s="84">
        <v>174.4456749</v>
      </c>
      <c r="F353" s="84">
        <v>174.4456749</v>
      </c>
    </row>
    <row r="354" spans="1:6" ht="12.75" customHeight="1" x14ac:dyDescent="0.2">
      <c r="A354" s="83" t="s">
        <v>162</v>
      </c>
      <c r="B354" s="83">
        <v>4</v>
      </c>
      <c r="C354" s="84">
        <v>1799.4742264399999</v>
      </c>
      <c r="D354" s="84">
        <v>1653.8602994400001</v>
      </c>
      <c r="E354" s="84">
        <v>181.75916129000001</v>
      </c>
      <c r="F354" s="84">
        <v>181.75916129000001</v>
      </c>
    </row>
    <row r="355" spans="1:6" ht="12.75" customHeight="1" x14ac:dyDescent="0.2">
      <c r="A355" s="83" t="s">
        <v>162</v>
      </c>
      <c r="B355" s="83">
        <v>5</v>
      </c>
      <c r="C355" s="84">
        <v>1817.59509961</v>
      </c>
      <c r="D355" s="84">
        <v>1681.2512114199999</v>
      </c>
      <c r="E355" s="84">
        <v>184.76942109999999</v>
      </c>
      <c r="F355" s="84">
        <v>184.76942109999999</v>
      </c>
    </row>
    <row r="356" spans="1:6" ht="12.75" customHeight="1" x14ac:dyDescent="0.2">
      <c r="A356" s="83" t="s">
        <v>162</v>
      </c>
      <c r="B356" s="83">
        <v>6</v>
      </c>
      <c r="C356" s="84">
        <v>1844.6858631299999</v>
      </c>
      <c r="D356" s="84">
        <v>1704.74261329</v>
      </c>
      <c r="E356" s="84">
        <v>187.35112495000001</v>
      </c>
      <c r="F356" s="84">
        <v>187.35112495000001</v>
      </c>
    </row>
    <row r="357" spans="1:6" ht="12.75" customHeight="1" x14ac:dyDescent="0.2">
      <c r="A357" s="83" t="s">
        <v>162</v>
      </c>
      <c r="B357" s="83">
        <v>7</v>
      </c>
      <c r="C357" s="84">
        <v>1851.3977916399999</v>
      </c>
      <c r="D357" s="84">
        <v>1710.4484552900001</v>
      </c>
      <c r="E357" s="84">
        <v>187.97819669</v>
      </c>
      <c r="F357" s="84">
        <v>187.97819669</v>
      </c>
    </row>
    <row r="358" spans="1:6" ht="12.75" customHeight="1" x14ac:dyDescent="0.2">
      <c r="A358" s="83" t="s">
        <v>162</v>
      </c>
      <c r="B358" s="83">
        <v>8</v>
      </c>
      <c r="C358" s="84">
        <v>1656.7438236999999</v>
      </c>
      <c r="D358" s="84">
        <v>1507.1060029400001</v>
      </c>
      <c r="E358" s="84">
        <v>165.6308717</v>
      </c>
      <c r="F358" s="84">
        <v>165.6308717</v>
      </c>
    </row>
    <row r="359" spans="1:6" ht="12.75" customHeight="1" x14ac:dyDescent="0.2">
      <c r="A359" s="83" t="s">
        <v>162</v>
      </c>
      <c r="B359" s="83">
        <v>9</v>
      </c>
      <c r="C359" s="84">
        <v>1533.9123304899999</v>
      </c>
      <c r="D359" s="84">
        <v>1399.7270489800001</v>
      </c>
      <c r="E359" s="84">
        <v>153.82993021999999</v>
      </c>
      <c r="F359" s="84">
        <v>153.82993021999999</v>
      </c>
    </row>
    <row r="360" spans="1:6" ht="12.75" customHeight="1" x14ac:dyDescent="0.2">
      <c r="A360" s="83" t="s">
        <v>162</v>
      </c>
      <c r="B360" s="83">
        <v>10</v>
      </c>
      <c r="C360" s="84">
        <v>1506.7008547</v>
      </c>
      <c r="D360" s="84">
        <v>1372.0922584100001</v>
      </c>
      <c r="E360" s="84">
        <v>150.79286816999999</v>
      </c>
      <c r="F360" s="84">
        <v>150.79286816999999</v>
      </c>
    </row>
    <row r="361" spans="1:6" ht="12.75" customHeight="1" x14ac:dyDescent="0.2">
      <c r="A361" s="83" t="s">
        <v>162</v>
      </c>
      <c r="B361" s="83">
        <v>11</v>
      </c>
      <c r="C361" s="84">
        <v>1467.9182179100001</v>
      </c>
      <c r="D361" s="84">
        <v>1336.0419435599999</v>
      </c>
      <c r="E361" s="84">
        <v>146.83094043</v>
      </c>
      <c r="F361" s="84">
        <v>146.83094043</v>
      </c>
    </row>
    <row r="362" spans="1:6" ht="12.75" customHeight="1" x14ac:dyDescent="0.2">
      <c r="A362" s="83" t="s">
        <v>162</v>
      </c>
      <c r="B362" s="83">
        <v>12</v>
      </c>
      <c r="C362" s="84">
        <v>1498.22008452</v>
      </c>
      <c r="D362" s="84">
        <v>1363.37484986</v>
      </c>
      <c r="E362" s="84">
        <v>149.83482541999999</v>
      </c>
      <c r="F362" s="84">
        <v>149.83482541999999</v>
      </c>
    </row>
    <row r="363" spans="1:6" ht="12.75" customHeight="1" x14ac:dyDescent="0.2">
      <c r="A363" s="83" t="s">
        <v>162</v>
      </c>
      <c r="B363" s="83">
        <v>13</v>
      </c>
      <c r="C363" s="84">
        <v>1530.2113045399999</v>
      </c>
      <c r="D363" s="84">
        <v>1396.90564019</v>
      </c>
      <c r="E363" s="84">
        <v>153.51985754</v>
      </c>
      <c r="F363" s="84">
        <v>153.51985754</v>
      </c>
    </row>
    <row r="364" spans="1:6" ht="12.75" customHeight="1" x14ac:dyDescent="0.2">
      <c r="A364" s="83" t="s">
        <v>162</v>
      </c>
      <c r="B364" s="83">
        <v>14</v>
      </c>
      <c r="C364" s="84">
        <v>1535.41659037</v>
      </c>
      <c r="D364" s="84">
        <v>1401.3938721</v>
      </c>
      <c r="E364" s="84">
        <v>154.013114</v>
      </c>
      <c r="F364" s="84">
        <v>154.013114</v>
      </c>
    </row>
    <row r="365" spans="1:6" ht="12.75" customHeight="1" x14ac:dyDescent="0.2">
      <c r="A365" s="83" t="s">
        <v>162</v>
      </c>
      <c r="B365" s="83">
        <v>15</v>
      </c>
      <c r="C365" s="84">
        <v>1495.33069871</v>
      </c>
      <c r="D365" s="84">
        <v>1361.3725006699999</v>
      </c>
      <c r="E365" s="84">
        <v>149.61476734999999</v>
      </c>
      <c r="F365" s="84">
        <v>149.61476734999999</v>
      </c>
    </row>
    <row r="366" spans="1:6" ht="12.75" customHeight="1" x14ac:dyDescent="0.2">
      <c r="A366" s="83" t="s">
        <v>162</v>
      </c>
      <c r="B366" s="83">
        <v>16</v>
      </c>
      <c r="C366" s="84">
        <v>1428.8967416099999</v>
      </c>
      <c r="D366" s="84">
        <v>1294.66063134</v>
      </c>
      <c r="E366" s="84">
        <v>142.28313635999999</v>
      </c>
      <c r="F366" s="84">
        <v>142.28313635999999</v>
      </c>
    </row>
    <row r="367" spans="1:6" ht="12.75" customHeight="1" x14ac:dyDescent="0.2">
      <c r="A367" s="83" t="s">
        <v>162</v>
      </c>
      <c r="B367" s="83">
        <v>17</v>
      </c>
      <c r="C367" s="84">
        <v>1432.6569746299999</v>
      </c>
      <c r="D367" s="84">
        <v>1292.49611437</v>
      </c>
      <c r="E367" s="84">
        <v>142.04525606000001</v>
      </c>
      <c r="F367" s="84">
        <v>142.04525606000001</v>
      </c>
    </row>
    <row r="368" spans="1:6" ht="12.75" customHeight="1" x14ac:dyDescent="0.2">
      <c r="A368" s="83" t="s">
        <v>162</v>
      </c>
      <c r="B368" s="83">
        <v>18</v>
      </c>
      <c r="C368" s="84">
        <v>1430.7288063999999</v>
      </c>
      <c r="D368" s="84">
        <v>1291.1191412000001</v>
      </c>
      <c r="E368" s="84">
        <v>141.89392677999999</v>
      </c>
      <c r="F368" s="84">
        <v>141.89392677999999</v>
      </c>
    </row>
    <row r="369" spans="1:6" ht="12.75" customHeight="1" x14ac:dyDescent="0.2">
      <c r="A369" s="83" t="s">
        <v>162</v>
      </c>
      <c r="B369" s="83">
        <v>19</v>
      </c>
      <c r="C369" s="84">
        <v>1471.4294122399999</v>
      </c>
      <c r="D369" s="84">
        <v>1325.4371149399999</v>
      </c>
      <c r="E369" s="84">
        <v>145.66547032</v>
      </c>
      <c r="F369" s="84">
        <v>145.66547032</v>
      </c>
    </row>
    <row r="370" spans="1:6" ht="12.75" customHeight="1" x14ac:dyDescent="0.2">
      <c r="A370" s="83" t="s">
        <v>162</v>
      </c>
      <c r="B370" s="83">
        <v>20</v>
      </c>
      <c r="C370" s="84">
        <v>1465.0697440500001</v>
      </c>
      <c r="D370" s="84">
        <v>1325.55678059</v>
      </c>
      <c r="E370" s="84">
        <v>145.67862156999999</v>
      </c>
      <c r="F370" s="84">
        <v>145.67862156999999</v>
      </c>
    </row>
    <row r="371" spans="1:6" ht="12.75" customHeight="1" x14ac:dyDescent="0.2">
      <c r="A371" s="83" t="s">
        <v>162</v>
      </c>
      <c r="B371" s="83">
        <v>21</v>
      </c>
      <c r="C371" s="84">
        <v>1489.85386077</v>
      </c>
      <c r="D371" s="84">
        <v>1346.5242975599999</v>
      </c>
      <c r="E371" s="84">
        <v>147.98295059</v>
      </c>
      <c r="F371" s="84">
        <v>147.98295059</v>
      </c>
    </row>
    <row r="372" spans="1:6" ht="12.75" customHeight="1" x14ac:dyDescent="0.2">
      <c r="A372" s="83" t="s">
        <v>162</v>
      </c>
      <c r="B372" s="83">
        <v>22</v>
      </c>
      <c r="C372" s="84">
        <v>1459.9648422099999</v>
      </c>
      <c r="D372" s="84">
        <v>1319.7578359700001</v>
      </c>
      <c r="E372" s="84">
        <v>145.04131785000001</v>
      </c>
      <c r="F372" s="84">
        <v>145.04131785000001</v>
      </c>
    </row>
    <row r="373" spans="1:6" ht="12.75" customHeight="1" x14ac:dyDescent="0.2">
      <c r="A373" s="83" t="s">
        <v>162</v>
      </c>
      <c r="B373" s="83">
        <v>23</v>
      </c>
      <c r="C373" s="84">
        <v>1498.16602319</v>
      </c>
      <c r="D373" s="84">
        <v>1357.0380348000001</v>
      </c>
      <c r="E373" s="84">
        <v>149.13840977000001</v>
      </c>
      <c r="F373" s="84">
        <v>149.13840977000001</v>
      </c>
    </row>
    <row r="374" spans="1:6" ht="12.75" customHeight="1" x14ac:dyDescent="0.2">
      <c r="A374" s="83" t="s">
        <v>162</v>
      </c>
      <c r="B374" s="83">
        <v>24</v>
      </c>
      <c r="C374" s="84">
        <v>1614.7476334099999</v>
      </c>
      <c r="D374" s="84">
        <v>1476.1322769200001</v>
      </c>
      <c r="E374" s="84">
        <v>162.22686082000001</v>
      </c>
      <c r="F374" s="84">
        <v>162.22686082000001</v>
      </c>
    </row>
    <row r="375" spans="1:6" ht="12.75" customHeight="1" x14ac:dyDescent="0.2">
      <c r="A375" s="83" t="s">
        <v>163</v>
      </c>
      <c r="B375" s="83">
        <v>1</v>
      </c>
      <c r="C375" s="84">
        <v>1608.46966376</v>
      </c>
      <c r="D375" s="84">
        <v>1472.5068502199999</v>
      </c>
      <c r="E375" s="84">
        <v>161.82842661000001</v>
      </c>
      <c r="F375" s="84">
        <v>161.82842661000001</v>
      </c>
    </row>
    <row r="376" spans="1:6" ht="12.75" customHeight="1" x14ac:dyDescent="0.2">
      <c r="A376" s="83" t="s">
        <v>163</v>
      </c>
      <c r="B376" s="83">
        <v>2</v>
      </c>
      <c r="C376" s="84">
        <v>1721.4397231099999</v>
      </c>
      <c r="D376" s="84">
        <v>1581.99841311</v>
      </c>
      <c r="E376" s="84">
        <v>173.8615437</v>
      </c>
      <c r="F376" s="84">
        <v>173.8615437</v>
      </c>
    </row>
    <row r="377" spans="1:6" ht="12.75" customHeight="1" x14ac:dyDescent="0.2">
      <c r="A377" s="83" t="s">
        <v>163</v>
      </c>
      <c r="B377" s="83">
        <v>3</v>
      </c>
      <c r="C377" s="84">
        <v>1872.8039263400001</v>
      </c>
      <c r="D377" s="84">
        <v>1730.40721166</v>
      </c>
      <c r="E377" s="84">
        <v>190.17166298000001</v>
      </c>
      <c r="F377" s="84">
        <v>190.17166298000001</v>
      </c>
    </row>
    <row r="378" spans="1:6" ht="12.75" customHeight="1" x14ac:dyDescent="0.2">
      <c r="A378" s="83" t="s">
        <v>163</v>
      </c>
      <c r="B378" s="83">
        <v>4</v>
      </c>
      <c r="C378" s="84">
        <v>1907.49275805</v>
      </c>
      <c r="D378" s="84">
        <v>1765.3320754700001</v>
      </c>
      <c r="E378" s="84">
        <v>194.00990371</v>
      </c>
      <c r="F378" s="84">
        <v>194.00990371</v>
      </c>
    </row>
    <row r="379" spans="1:6" ht="12.75" customHeight="1" x14ac:dyDescent="0.2">
      <c r="A379" s="83" t="s">
        <v>163</v>
      </c>
      <c r="B379" s="83">
        <v>5</v>
      </c>
      <c r="C379" s="84">
        <v>1907.58801139</v>
      </c>
      <c r="D379" s="84">
        <v>1762.89813473</v>
      </c>
      <c r="E379" s="84">
        <v>193.74241373999999</v>
      </c>
      <c r="F379" s="84">
        <v>193.74241373999999</v>
      </c>
    </row>
    <row r="380" spans="1:6" ht="12.75" customHeight="1" x14ac:dyDescent="0.2">
      <c r="A380" s="83" t="s">
        <v>163</v>
      </c>
      <c r="B380" s="83">
        <v>6</v>
      </c>
      <c r="C380" s="84">
        <v>1923.42776802</v>
      </c>
      <c r="D380" s="84">
        <v>1764.0653070000001</v>
      </c>
      <c r="E380" s="84">
        <v>193.87068592</v>
      </c>
      <c r="F380" s="84">
        <v>193.87068592</v>
      </c>
    </row>
    <row r="381" spans="1:6" ht="12.75" customHeight="1" x14ac:dyDescent="0.2">
      <c r="A381" s="83" t="s">
        <v>163</v>
      </c>
      <c r="B381" s="83">
        <v>7</v>
      </c>
      <c r="C381" s="84">
        <v>1918.9578989300001</v>
      </c>
      <c r="D381" s="84">
        <v>1757.8531597399999</v>
      </c>
      <c r="E381" s="84">
        <v>193.18797125</v>
      </c>
      <c r="F381" s="84">
        <v>193.18797125</v>
      </c>
    </row>
    <row r="382" spans="1:6" ht="12.75" customHeight="1" x14ac:dyDescent="0.2">
      <c r="A382" s="83" t="s">
        <v>163</v>
      </c>
      <c r="B382" s="83">
        <v>8</v>
      </c>
      <c r="C382" s="84">
        <v>1716.7553286100001</v>
      </c>
      <c r="D382" s="84">
        <v>1563.1452919000001</v>
      </c>
      <c r="E382" s="84">
        <v>171.78958666</v>
      </c>
      <c r="F382" s="84">
        <v>171.78958666</v>
      </c>
    </row>
    <row r="383" spans="1:6" ht="12.75" customHeight="1" x14ac:dyDescent="0.2">
      <c r="A383" s="83" t="s">
        <v>163</v>
      </c>
      <c r="B383" s="83">
        <v>9</v>
      </c>
      <c r="C383" s="84">
        <v>1603.48922017</v>
      </c>
      <c r="D383" s="84">
        <v>1460.0389455100001</v>
      </c>
      <c r="E383" s="84">
        <v>160.45820452999999</v>
      </c>
      <c r="F383" s="84">
        <v>160.45820452999999</v>
      </c>
    </row>
    <row r="384" spans="1:6" ht="12.75" customHeight="1" x14ac:dyDescent="0.2">
      <c r="A384" s="83" t="s">
        <v>163</v>
      </c>
      <c r="B384" s="83">
        <v>10</v>
      </c>
      <c r="C384" s="84">
        <v>1523.72622583</v>
      </c>
      <c r="D384" s="84">
        <v>1374.0723580199999</v>
      </c>
      <c r="E384" s="84">
        <v>151.01048101000001</v>
      </c>
      <c r="F384" s="84">
        <v>151.01048101000001</v>
      </c>
    </row>
    <row r="385" spans="1:6" ht="12.75" customHeight="1" x14ac:dyDescent="0.2">
      <c r="A385" s="83" t="s">
        <v>163</v>
      </c>
      <c r="B385" s="83">
        <v>11</v>
      </c>
      <c r="C385" s="84">
        <v>1459.32056061</v>
      </c>
      <c r="D385" s="84">
        <v>1319.1078328900001</v>
      </c>
      <c r="E385" s="84">
        <v>144.96988254999999</v>
      </c>
      <c r="F385" s="84">
        <v>144.96988254999999</v>
      </c>
    </row>
    <row r="386" spans="1:6" ht="12.75" customHeight="1" x14ac:dyDescent="0.2">
      <c r="A386" s="83" t="s">
        <v>163</v>
      </c>
      <c r="B386" s="83">
        <v>12</v>
      </c>
      <c r="C386" s="84">
        <v>1425.1397772800001</v>
      </c>
      <c r="D386" s="84">
        <v>1283.85449393</v>
      </c>
      <c r="E386" s="84">
        <v>141.09554241999999</v>
      </c>
      <c r="F386" s="84">
        <v>141.09554241999999</v>
      </c>
    </row>
    <row r="387" spans="1:6" ht="12.75" customHeight="1" x14ac:dyDescent="0.2">
      <c r="A387" s="83" t="s">
        <v>163</v>
      </c>
      <c r="B387" s="83">
        <v>13</v>
      </c>
      <c r="C387" s="84">
        <v>1412.26311442</v>
      </c>
      <c r="D387" s="84">
        <v>1276.60674088</v>
      </c>
      <c r="E387" s="84">
        <v>140.29901473999999</v>
      </c>
      <c r="F387" s="84">
        <v>140.29901473999999</v>
      </c>
    </row>
    <row r="388" spans="1:6" ht="12.75" customHeight="1" x14ac:dyDescent="0.2">
      <c r="A388" s="83" t="s">
        <v>163</v>
      </c>
      <c r="B388" s="83">
        <v>14</v>
      </c>
      <c r="C388" s="84">
        <v>1380.13248628</v>
      </c>
      <c r="D388" s="84">
        <v>1241.7351189799999</v>
      </c>
      <c r="E388" s="84">
        <v>136.46662529</v>
      </c>
      <c r="F388" s="84">
        <v>136.46662529</v>
      </c>
    </row>
    <row r="389" spans="1:6" ht="12.75" customHeight="1" x14ac:dyDescent="0.2">
      <c r="A389" s="83" t="s">
        <v>163</v>
      </c>
      <c r="B389" s="83">
        <v>15</v>
      </c>
      <c r="C389" s="84">
        <v>1218.30575957</v>
      </c>
      <c r="D389" s="84">
        <v>1074.69174767</v>
      </c>
      <c r="E389" s="84">
        <v>118.10856742999999</v>
      </c>
      <c r="F389" s="84">
        <v>118.10856742999999</v>
      </c>
    </row>
    <row r="390" spans="1:6" ht="12.75" customHeight="1" x14ac:dyDescent="0.2">
      <c r="A390" s="83" t="s">
        <v>163</v>
      </c>
      <c r="B390" s="83">
        <v>16</v>
      </c>
      <c r="C390" s="84">
        <v>1186.58514143</v>
      </c>
      <c r="D390" s="84">
        <v>1046.65417374</v>
      </c>
      <c r="E390" s="84">
        <v>115.02723951</v>
      </c>
      <c r="F390" s="84">
        <v>115.02723951</v>
      </c>
    </row>
    <row r="391" spans="1:6" ht="12.75" customHeight="1" x14ac:dyDescent="0.2">
      <c r="A391" s="83" t="s">
        <v>163</v>
      </c>
      <c r="B391" s="83">
        <v>17</v>
      </c>
      <c r="C391" s="84">
        <v>1180.79891028</v>
      </c>
      <c r="D391" s="84">
        <v>1039.39243678</v>
      </c>
      <c r="E391" s="84">
        <v>114.22917499</v>
      </c>
      <c r="F391" s="84">
        <v>114.22917499</v>
      </c>
    </row>
    <row r="392" spans="1:6" ht="12.75" customHeight="1" x14ac:dyDescent="0.2">
      <c r="A392" s="83" t="s">
        <v>163</v>
      </c>
      <c r="B392" s="83">
        <v>18</v>
      </c>
      <c r="C392" s="84">
        <v>1179.2757799599999</v>
      </c>
      <c r="D392" s="84">
        <v>1039.9995011799999</v>
      </c>
      <c r="E392" s="84">
        <v>114.29589134</v>
      </c>
      <c r="F392" s="84">
        <v>114.29589134</v>
      </c>
    </row>
    <row r="393" spans="1:6" ht="12.75" customHeight="1" x14ac:dyDescent="0.2">
      <c r="A393" s="83" t="s">
        <v>163</v>
      </c>
      <c r="B393" s="83">
        <v>19</v>
      </c>
      <c r="C393" s="84">
        <v>1206.3606218</v>
      </c>
      <c r="D393" s="84">
        <v>1071.3511843599999</v>
      </c>
      <c r="E393" s="84">
        <v>117.7414397</v>
      </c>
      <c r="F393" s="84">
        <v>117.7414397</v>
      </c>
    </row>
    <row r="394" spans="1:6" ht="12.75" customHeight="1" x14ac:dyDescent="0.2">
      <c r="A394" s="83" t="s">
        <v>163</v>
      </c>
      <c r="B394" s="83">
        <v>20</v>
      </c>
      <c r="C394" s="84">
        <v>1275.7576559900001</v>
      </c>
      <c r="D394" s="84">
        <v>1137.69824836</v>
      </c>
      <c r="E394" s="84">
        <v>125.03297860000001</v>
      </c>
      <c r="F394" s="84">
        <v>125.03297860000001</v>
      </c>
    </row>
    <row r="395" spans="1:6" ht="12.75" customHeight="1" x14ac:dyDescent="0.2">
      <c r="A395" s="83" t="s">
        <v>163</v>
      </c>
      <c r="B395" s="83">
        <v>21</v>
      </c>
      <c r="C395" s="84">
        <v>1470.33791221</v>
      </c>
      <c r="D395" s="84">
        <v>1327.0419859399999</v>
      </c>
      <c r="E395" s="84">
        <v>145.84184556</v>
      </c>
      <c r="F395" s="84">
        <v>145.84184556</v>
      </c>
    </row>
    <row r="396" spans="1:6" ht="12.75" customHeight="1" x14ac:dyDescent="0.2">
      <c r="A396" s="83" t="s">
        <v>163</v>
      </c>
      <c r="B396" s="83">
        <v>22</v>
      </c>
      <c r="C396" s="84">
        <v>1432.47612688</v>
      </c>
      <c r="D396" s="84">
        <v>1302.5155004000001</v>
      </c>
      <c r="E396" s="84">
        <v>143.14638607000001</v>
      </c>
      <c r="F396" s="84">
        <v>143.14638607000001</v>
      </c>
    </row>
    <row r="397" spans="1:6" ht="12.75" customHeight="1" x14ac:dyDescent="0.2">
      <c r="A397" s="83" t="s">
        <v>163</v>
      </c>
      <c r="B397" s="83">
        <v>23</v>
      </c>
      <c r="C397" s="84">
        <v>1470.9268844799999</v>
      </c>
      <c r="D397" s="84">
        <v>1340.6831553500001</v>
      </c>
      <c r="E397" s="84">
        <v>147.34100936999999</v>
      </c>
      <c r="F397" s="84">
        <v>147.34100936999999</v>
      </c>
    </row>
    <row r="398" spans="1:6" ht="12.75" customHeight="1" x14ac:dyDescent="0.2">
      <c r="A398" s="83" t="s">
        <v>163</v>
      </c>
      <c r="B398" s="83">
        <v>24</v>
      </c>
      <c r="C398" s="84">
        <v>1553.52019206</v>
      </c>
      <c r="D398" s="84">
        <v>1415.25578647</v>
      </c>
      <c r="E398" s="84">
        <v>155.53653767</v>
      </c>
      <c r="F398" s="84">
        <v>155.53653767</v>
      </c>
    </row>
    <row r="399" spans="1:6" ht="12.75" customHeight="1" x14ac:dyDescent="0.2">
      <c r="A399" s="83" t="s">
        <v>164</v>
      </c>
      <c r="B399" s="83">
        <v>1</v>
      </c>
      <c r="C399" s="84">
        <v>1568.8445848599999</v>
      </c>
      <c r="D399" s="84">
        <v>1432.33007129</v>
      </c>
      <c r="E399" s="84">
        <v>157.41300068999999</v>
      </c>
      <c r="F399" s="84">
        <v>157.41300068999999</v>
      </c>
    </row>
    <row r="400" spans="1:6" ht="12.75" customHeight="1" x14ac:dyDescent="0.2">
      <c r="A400" s="83" t="s">
        <v>164</v>
      </c>
      <c r="B400" s="83">
        <v>2</v>
      </c>
      <c r="C400" s="84">
        <v>1653.0491631100001</v>
      </c>
      <c r="D400" s="84">
        <v>1518.9807220099999</v>
      </c>
      <c r="E400" s="84">
        <v>166.93590270999999</v>
      </c>
      <c r="F400" s="84">
        <v>166.93590270999999</v>
      </c>
    </row>
    <row r="401" spans="1:6" ht="12.75" customHeight="1" x14ac:dyDescent="0.2">
      <c r="A401" s="83" t="s">
        <v>164</v>
      </c>
      <c r="B401" s="83">
        <v>3</v>
      </c>
      <c r="C401" s="84">
        <v>1824.8795102500001</v>
      </c>
      <c r="D401" s="84">
        <v>1690.0902093100001</v>
      </c>
      <c r="E401" s="84">
        <v>185.74082651000001</v>
      </c>
      <c r="F401" s="84">
        <v>185.74082651000001</v>
      </c>
    </row>
    <row r="402" spans="1:6" ht="12.75" customHeight="1" x14ac:dyDescent="0.2">
      <c r="A402" s="83" t="s">
        <v>164</v>
      </c>
      <c r="B402" s="83">
        <v>4</v>
      </c>
      <c r="C402" s="84">
        <v>1896.5281349500001</v>
      </c>
      <c r="D402" s="84">
        <v>1758.7869734799999</v>
      </c>
      <c r="E402" s="84">
        <v>193.29059734000001</v>
      </c>
      <c r="F402" s="84">
        <v>193.29059734000001</v>
      </c>
    </row>
    <row r="403" spans="1:6" ht="12.75" customHeight="1" x14ac:dyDescent="0.2">
      <c r="A403" s="83" t="s">
        <v>164</v>
      </c>
      <c r="B403" s="83">
        <v>5</v>
      </c>
      <c r="C403" s="84">
        <v>1910.5076624400001</v>
      </c>
      <c r="D403" s="84">
        <v>1763.3810130700001</v>
      </c>
      <c r="E403" s="84">
        <v>193.79548205</v>
      </c>
      <c r="F403" s="84">
        <v>193.79548205</v>
      </c>
    </row>
    <row r="404" spans="1:6" ht="12.75" customHeight="1" x14ac:dyDescent="0.2">
      <c r="A404" s="83" t="s">
        <v>164</v>
      </c>
      <c r="B404" s="83">
        <v>6</v>
      </c>
      <c r="C404" s="84">
        <v>1895.7487200600001</v>
      </c>
      <c r="D404" s="84">
        <v>1757.22809196</v>
      </c>
      <c r="E404" s="84">
        <v>193.11927634</v>
      </c>
      <c r="F404" s="84">
        <v>193.11927634</v>
      </c>
    </row>
    <row r="405" spans="1:6" ht="12.75" customHeight="1" x14ac:dyDescent="0.2">
      <c r="A405" s="83" t="s">
        <v>164</v>
      </c>
      <c r="B405" s="83">
        <v>7</v>
      </c>
      <c r="C405" s="84">
        <v>1738.10159875</v>
      </c>
      <c r="D405" s="84">
        <v>1602.5944598399999</v>
      </c>
      <c r="E405" s="84">
        <v>176.12504817000001</v>
      </c>
      <c r="F405" s="84">
        <v>176.12504817000001</v>
      </c>
    </row>
    <row r="406" spans="1:6" ht="12.75" customHeight="1" x14ac:dyDescent="0.2">
      <c r="A406" s="83" t="s">
        <v>164</v>
      </c>
      <c r="B406" s="83">
        <v>8</v>
      </c>
      <c r="C406" s="84">
        <v>1691.2358220399999</v>
      </c>
      <c r="D406" s="84">
        <v>1545.8537489299999</v>
      </c>
      <c r="E406" s="84">
        <v>169.88924698</v>
      </c>
      <c r="F406" s="84">
        <v>169.88924698</v>
      </c>
    </row>
    <row r="407" spans="1:6" ht="12.75" customHeight="1" x14ac:dyDescent="0.2">
      <c r="A407" s="83" t="s">
        <v>164</v>
      </c>
      <c r="B407" s="83">
        <v>9</v>
      </c>
      <c r="C407" s="84">
        <v>1585.76031926</v>
      </c>
      <c r="D407" s="84">
        <v>1442.77511729</v>
      </c>
      <c r="E407" s="84">
        <v>158.56091069999999</v>
      </c>
      <c r="F407" s="84">
        <v>158.56091069999999</v>
      </c>
    </row>
    <row r="408" spans="1:6" ht="12.75" customHeight="1" x14ac:dyDescent="0.2">
      <c r="A408" s="83" t="s">
        <v>164</v>
      </c>
      <c r="B408" s="83">
        <v>10</v>
      </c>
      <c r="C408" s="84">
        <v>1514.29319102</v>
      </c>
      <c r="D408" s="84">
        <v>1365.11201325</v>
      </c>
      <c r="E408" s="84">
        <v>150.02573959</v>
      </c>
      <c r="F408" s="84">
        <v>150.02573959</v>
      </c>
    </row>
    <row r="409" spans="1:6" ht="12.75" customHeight="1" x14ac:dyDescent="0.2">
      <c r="A409" s="83" t="s">
        <v>164</v>
      </c>
      <c r="B409" s="83">
        <v>11</v>
      </c>
      <c r="C409" s="84">
        <v>1466.7344228500001</v>
      </c>
      <c r="D409" s="84">
        <v>1321.4253980999999</v>
      </c>
      <c r="E409" s="84">
        <v>145.22458284000001</v>
      </c>
      <c r="F409" s="84">
        <v>145.22458284000001</v>
      </c>
    </row>
    <row r="410" spans="1:6" ht="12.75" customHeight="1" x14ac:dyDescent="0.2">
      <c r="A410" s="83" t="s">
        <v>164</v>
      </c>
      <c r="B410" s="83">
        <v>12</v>
      </c>
      <c r="C410" s="84">
        <v>1437.0278545000001</v>
      </c>
      <c r="D410" s="84">
        <v>1289.97025719</v>
      </c>
      <c r="E410" s="84">
        <v>141.76766448999999</v>
      </c>
      <c r="F410" s="84">
        <v>141.76766448999999</v>
      </c>
    </row>
    <row r="411" spans="1:6" ht="12.75" customHeight="1" x14ac:dyDescent="0.2">
      <c r="A411" s="83" t="s">
        <v>164</v>
      </c>
      <c r="B411" s="83">
        <v>13</v>
      </c>
      <c r="C411" s="84">
        <v>1422.6500133100001</v>
      </c>
      <c r="D411" s="84">
        <v>1283.19970036</v>
      </c>
      <c r="E411" s="84">
        <v>141.02358064000001</v>
      </c>
      <c r="F411" s="84">
        <v>141.02358064000001</v>
      </c>
    </row>
    <row r="412" spans="1:6" ht="12.75" customHeight="1" x14ac:dyDescent="0.2">
      <c r="A412" s="83" t="s">
        <v>164</v>
      </c>
      <c r="B412" s="83">
        <v>14</v>
      </c>
      <c r="C412" s="84">
        <v>1434.0014159299999</v>
      </c>
      <c r="D412" s="84">
        <v>1289.88017343</v>
      </c>
      <c r="E412" s="84">
        <v>141.75776429000001</v>
      </c>
      <c r="F412" s="84">
        <v>141.75776429000001</v>
      </c>
    </row>
    <row r="413" spans="1:6" ht="12.75" customHeight="1" x14ac:dyDescent="0.2">
      <c r="A413" s="83" t="s">
        <v>164</v>
      </c>
      <c r="B413" s="83">
        <v>15</v>
      </c>
      <c r="C413" s="84">
        <v>1441.37787422</v>
      </c>
      <c r="D413" s="84">
        <v>1292.72051844</v>
      </c>
      <c r="E413" s="84">
        <v>142.06991805000001</v>
      </c>
      <c r="F413" s="84">
        <v>142.06991805000001</v>
      </c>
    </row>
    <row r="414" spans="1:6" ht="12.75" customHeight="1" x14ac:dyDescent="0.2">
      <c r="A414" s="83" t="s">
        <v>164</v>
      </c>
      <c r="B414" s="83">
        <v>16</v>
      </c>
      <c r="C414" s="84">
        <v>1414.0911559199999</v>
      </c>
      <c r="D414" s="84">
        <v>1271.5360906200001</v>
      </c>
      <c r="E414" s="84">
        <v>139.74175052999999</v>
      </c>
      <c r="F414" s="84">
        <v>139.74175052999999</v>
      </c>
    </row>
    <row r="415" spans="1:6" ht="12.75" customHeight="1" x14ac:dyDescent="0.2">
      <c r="A415" s="83" t="s">
        <v>164</v>
      </c>
      <c r="B415" s="83">
        <v>17</v>
      </c>
      <c r="C415" s="84">
        <v>1404.28693619</v>
      </c>
      <c r="D415" s="84">
        <v>1261.1619644100001</v>
      </c>
      <c r="E415" s="84">
        <v>138.60163460000001</v>
      </c>
      <c r="F415" s="84">
        <v>138.60163460000001</v>
      </c>
    </row>
    <row r="416" spans="1:6" ht="12.75" customHeight="1" x14ac:dyDescent="0.2">
      <c r="A416" s="83" t="s">
        <v>164</v>
      </c>
      <c r="B416" s="83">
        <v>18</v>
      </c>
      <c r="C416" s="84">
        <v>1397.27324434</v>
      </c>
      <c r="D416" s="84">
        <v>1262.50225249</v>
      </c>
      <c r="E416" s="84">
        <v>138.74893219</v>
      </c>
      <c r="F416" s="84">
        <v>138.74893219</v>
      </c>
    </row>
    <row r="417" spans="1:6" ht="12.75" customHeight="1" x14ac:dyDescent="0.2">
      <c r="A417" s="83" t="s">
        <v>164</v>
      </c>
      <c r="B417" s="83">
        <v>19</v>
      </c>
      <c r="C417" s="84">
        <v>1429.0194087</v>
      </c>
      <c r="D417" s="84">
        <v>1291.36154508</v>
      </c>
      <c r="E417" s="84">
        <v>141.92056694999999</v>
      </c>
      <c r="F417" s="84">
        <v>141.92056694999999</v>
      </c>
    </row>
    <row r="418" spans="1:6" ht="12.75" customHeight="1" x14ac:dyDescent="0.2">
      <c r="A418" s="83" t="s">
        <v>164</v>
      </c>
      <c r="B418" s="83">
        <v>20</v>
      </c>
      <c r="C418" s="84">
        <v>1434.09671065</v>
      </c>
      <c r="D418" s="84">
        <v>1298.1340281099999</v>
      </c>
      <c r="E418" s="84">
        <v>142.66486248999999</v>
      </c>
      <c r="F418" s="84">
        <v>142.66486248999999</v>
      </c>
    </row>
    <row r="419" spans="1:6" ht="12.75" customHeight="1" x14ac:dyDescent="0.2">
      <c r="A419" s="83" t="s">
        <v>164</v>
      </c>
      <c r="B419" s="83">
        <v>21</v>
      </c>
      <c r="C419" s="84">
        <v>1254.0550756</v>
      </c>
      <c r="D419" s="84">
        <v>1120.1375359799999</v>
      </c>
      <c r="E419" s="84">
        <v>123.10305722</v>
      </c>
      <c r="F419" s="84">
        <v>123.10305722</v>
      </c>
    </row>
    <row r="420" spans="1:6" ht="12.75" customHeight="1" x14ac:dyDescent="0.2">
      <c r="A420" s="83" t="s">
        <v>164</v>
      </c>
      <c r="B420" s="83">
        <v>22</v>
      </c>
      <c r="C420" s="84">
        <v>1077.6260827999999</v>
      </c>
      <c r="D420" s="84">
        <v>944.09962569000004</v>
      </c>
      <c r="E420" s="84">
        <v>103.75649998999999</v>
      </c>
      <c r="F420" s="84">
        <v>103.75649998999999</v>
      </c>
    </row>
    <row r="421" spans="1:6" ht="12.75" customHeight="1" x14ac:dyDescent="0.2">
      <c r="A421" s="83" t="s">
        <v>164</v>
      </c>
      <c r="B421" s="83">
        <v>23</v>
      </c>
      <c r="C421" s="84">
        <v>1100.96647874</v>
      </c>
      <c r="D421" s="84">
        <v>962.82748508999998</v>
      </c>
      <c r="E421" s="84">
        <v>105.81469077</v>
      </c>
      <c r="F421" s="84">
        <v>105.81469077</v>
      </c>
    </row>
    <row r="422" spans="1:6" ht="12.75" customHeight="1" x14ac:dyDescent="0.2">
      <c r="A422" s="83" t="s">
        <v>164</v>
      </c>
      <c r="B422" s="83">
        <v>24</v>
      </c>
      <c r="C422" s="84">
        <v>1147.2921013099999</v>
      </c>
      <c r="D422" s="84">
        <v>1007.07263066</v>
      </c>
      <c r="E422" s="84">
        <v>110.67722998000001</v>
      </c>
      <c r="F422" s="84">
        <v>110.67722998000001</v>
      </c>
    </row>
    <row r="423" spans="1:6" ht="12.75" customHeight="1" x14ac:dyDescent="0.2">
      <c r="A423" s="83" t="s">
        <v>165</v>
      </c>
      <c r="B423" s="83">
        <v>1</v>
      </c>
      <c r="C423" s="84">
        <v>1208.6617607000001</v>
      </c>
      <c r="D423" s="84">
        <v>1073.5043817000001</v>
      </c>
      <c r="E423" s="84">
        <v>117.97807598</v>
      </c>
      <c r="F423" s="84">
        <v>117.97807598</v>
      </c>
    </row>
    <row r="424" spans="1:6" ht="12.75" customHeight="1" x14ac:dyDescent="0.2">
      <c r="A424" s="83" t="s">
        <v>165</v>
      </c>
      <c r="B424" s="83">
        <v>2</v>
      </c>
      <c r="C424" s="84">
        <v>1422.7467848900001</v>
      </c>
      <c r="D424" s="84">
        <v>1280.6050556</v>
      </c>
      <c r="E424" s="84">
        <v>140.73842931999999</v>
      </c>
      <c r="F424" s="84">
        <v>140.73842931999999</v>
      </c>
    </row>
    <row r="425" spans="1:6" ht="12.75" customHeight="1" x14ac:dyDescent="0.2">
      <c r="A425" s="83" t="s">
        <v>165</v>
      </c>
      <c r="B425" s="83">
        <v>3</v>
      </c>
      <c r="C425" s="84">
        <v>1743.6131777000001</v>
      </c>
      <c r="D425" s="84">
        <v>1601.46794755</v>
      </c>
      <c r="E425" s="84">
        <v>176.00124453000001</v>
      </c>
      <c r="F425" s="84">
        <v>176.00124453000001</v>
      </c>
    </row>
    <row r="426" spans="1:6" ht="12.75" customHeight="1" x14ac:dyDescent="0.2">
      <c r="A426" s="83" t="s">
        <v>165</v>
      </c>
      <c r="B426" s="83">
        <v>4</v>
      </c>
      <c r="C426" s="84">
        <v>1851.94627367</v>
      </c>
      <c r="D426" s="84">
        <v>1707.1724417200001</v>
      </c>
      <c r="E426" s="84">
        <v>187.61816296999999</v>
      </c>
      <c r="F426" s="84">
        <v>187.61816296999999</v>
      </c>
    </row>
    <row r="427" spans="1:6" ht="12.75" customHeight="1" x14ac:dyDescent="0.2">
      <c r="A427" s="83" t="s">
        <v>165</v>
      </c>
      <c r="B427" s="83">
        <v>5</v>
      </c>
      <c r="C427" s="84">
        <v>1894.5399672399999</v>
      </c>
      <c r="D427" s="84">
        <v>1747.2246049</v>
      </c>
      <c r="E427" s="84">
        <v>192.01989363000001</v>
      </c>
      <c r="F427" s="84">
        <v>192.01989363000001</v>
      </c>
    </row>
    <row r="428" spans="1:6" ht="12.75" customHeight="1" x14ac:dyDescent="0.2">
      <c r="A428" s="83" t="s">
        <v>165</v>
      </c>
      <c r="B428" s="83">
        <v>6</v>
      </c>
      <c r="C428" s="84">
        <v>1945.6989026700001</v>
      </c>
      <c r="D428" s="84">
        <v>1792.0357772299999</v>
      </c>
      <c r="E428" s="84">
        <v>196.94463915</v>
      </c>
      <c r="F428" s="84">
        <v>196.94463915</v>
      </c>
    </row>
    <row r="429" spans="1:6" ht="12.75" customHeight="1" x14ac:dyDescent="0.2">
      <c r="A429" s="83" t="s">
        <v>165</v>
      </c>
      <c r="B429" s="83">
        <v>7</v>
      </c>
      <c r="C429" s="84">
        <v>1783.43036652</v>
      </c>
      <c r="D429" s="84">
        <v>1640.9688122099999</v>
      </c>
      <c r="E429" s="84">
        <v>180.34238751000001</v>
      </c>
      <c r="F429" s="84">
        <v>180.34238751000001</v>
      </c>
    </row>
    <row r="430" spans="1:6" ht="12.75" customHeight="1" x14ac:dyDescent="0.2">
      <c r="A430" s="83" t="s">
        <v>165</v>
      </c>
      <c r="B430" s="83">
        <v>8</v>
      </c>
      <c r="C430" s="84">
        <v>1673.49716603</v>
      </c>
      <c r="D430" s="84">
        <v>1532.3314110900001</v>
      </c>
      <c r="E430" s="84">
        <v>168.40314275</v>
      </c>
      <c r="F430" s="84">
        <v>168.40314275</v>
      </c>
    </row>
    <row r="431" spans="1:6" ht="12.75" customHeight="1" x14ac:dyDescent="0.2">
      <c r="A431" s="83" t="s">
        <v>165</v>
      </c>
      <c r="B431" s="83">
        <v>9</v>
      </c>
      <c r="C431" s="84">
        <v>1619.5832865699999</v>
      </c>
      <c r="D431" s="84">
        <v>1472.9612060100001</v>
      </c>
      <c r="E431" s="84">
        <v>161.87836028999999</v>
      </c>
      <c r="F431" s="84">
        <v>161.87836028999999</v>
      </c>
    </row>
    <row r="432" spans="1:6" ht="12.75" customHeight="1" x14ac:dyDescent="0.2">
      <c r="A432" s="83" t="s">
        <v>165</v>
      </c>
      <c r="B432" s="83">
        <v>10</v>
      </c>
      <c r="C432" s="84">
        <v>1585.0971088399999</v>
      </c>
      <c r="D432" s="84">
        <v>1430.6692661699999</v>
      </c>
      <c r="E432" s="84">
        <v>157.23047829000001</v>
      </c>
      <c r="F432" s="84">
        <v>157.23047829000001</v>
      </c>
    </row>
    <row r="433" spans="1:6" ht="12.75" customHeight="1" x14ac:dyDescent="0.2">
      <c r="A433" s="83" t="s">
        <v>165</v>
      </c>
      <c r="B433" s="83">
        <v>11</v>
      </c>
      <c r="C433" s="84">
        <v>1637.59898561</v>
      </c>
      <c r="D433" s="84">
        <v>1411.3632870500001</v>
      </c>
      <c r="E433" s="84">
        <v>155.10875218000001</v>
      </c>
      <c r="F433" s="84">
        <v>155.10875218000001</v>
      </c>
    </row>
    <row r="434" spans="1:6" ht="12.75" customHeight="1" x14ac:dyDescent="0.2">
      <c r="A434" s="83" t="s">
        <v>165</v>
      </c>
      <c r="B434" s="83">
        <v>12</v>
      </c>
      <c r="C434" s="84">
        <v>1409.28070445</v>
      </c>
      <c r="D434" s="84">
        <v>1409.28070445</v>
      </c>
      <c r="E434" s="84">
        <v>154.87987645999999</v>
      </c>
      <c r="F434" s="84">
        <v>154.87987645999999</v>
      </c>
    </row>
    <row r="435" spans="1:6" ht="12.75" customHeight="1" x14ac:dyDescent="0.2">
      <c r="A435" s="83" t="s">
        <v>165</v>
      </c>
      <c r="B435" s="83">
        <v>13</v>
      </c>
      <c r="C435" s="84">
        <v>1411.4726426899999</v>
      </c>
      <c r="D435" s="84">
        <v>1411.4726426899999</v>
      </c>
      <c r="E435" s="84">
        <v>155.12077035999999</v>
      </c>
      <c r="F435" s="84">
        <v>155.12077035999999</v>
      </c>
    </row>
    <row r="436" spans="1:6" ht="12.75" customHeight="1" x14ac:dyDescent="0.2">
      <c r="A436" s="83" t="s">
        <v>165</v>
      </c>
      <c r="B436" s="83">
        <v>14</v>
      </c>
      <c r="C436" s="84">
        <v>1403.67373477</v>
      </c>
      <c r="D436" s="84">
        <v>1403.67373477</v>
      </c>
      <c r="E436" s="84">
        <v>154.26367078999999</v>
      </c>
      <c r="F436" s="84">
        <v>154.26367078999999</v>
      </c>
    </row>
    <row r="437" spans="1:6" ht="12.75" customHeight="1" x14ac:dyDescent="0.2">
      <c r="A437" s="83" t="s">
        <v>165</v>
      </c>
      <c r="B437" s="83">
        <v>15</v>
      </c>
      <c r="C437" s="84">
        <v>1411.9650914900001</v>
      </c>
      <c r="D437" s="84">
        <v>1411.9650914900001</v>
      </c>
      <c r="E437" s="84">
        <v>155.17489046</v>
      </c>
      <c r="F437" s="84">
        <v>155.17489046</v>
      </c>
    </row>
    <row r="438" spans="1:6" ht="12.75" customHeight="1" x14ac:dyDescent="0.2">
      <c r="A438" s="83" t="s">
        <v>165</v>
      </c>
      <c r="B438" s="83">
        <v>16</v>
      </c>
      <c r="C438" s="84">
        <v>1388.1320928</v>
      </c>
      <c r="D438" s="84">
        <v>1388.1320928</v>
      </c>
      <c r="E438" s="84">
        <v>152.55564514</v>
      </c>
      <c r="F438" s="84">
        <v>152.55564514</v>
      </c>
    </row>
    <row r="439" spans="1:6" ht="12.75" customHeight="1" x14ac:dyDescent="0.2">
      <c r="A439" s="83" t="s">
        <v>165</v>
      </c>
      <c r="B439" s="83">
        <v>17</v>
      </c>
      <c r="C439" s="84">
        <v>1383.33025107</v>
      </c>
      <c r="D439" s="84">
        <v>1383.33025107</v>
      </c>
      <c r="E439" s="84">
        <v>152.02792298</v>
      </c>
      <c r="F439" s="84">
        <v>152.02792298</v>
      </c>
    </row>
    <row r="440" spans="1:6" ht="12.75" customHeight="1" x14ac:dyDescent="0.2">
      <c r="A440" s="83" t="s">
        <v>165</v>
      </c>
      <c r="B440" s="83">
        <v>18</v>
      </c>
      <c r="C440" s="84">
        <v>1375.51692514</v>
      </c>
      <c r="D440" s="84">
        <v>1375.51692514</v>
      </c>
      <c r="E440" s="84">
        <v>151.16923886999999</v>
      </c>
      <c r="F440" s="84">
        <v>151.16923886999999</v>
      </c>
    </row>
    <row r="441" spans="1:6" ht="12.75" customHeight="1" x14ac:dyDescent="0.2">
      <c r="A441" s="83" t="s">
        <v>165</v>
      </c>
      <c r="B441" s="83">
        <v>19</v>
      </c>
      <c r="C441" s="84">
        <v>1403.5816405400001</v>
      </c>
      <c r="D441" s="84">
        <v>1403.5816405400001</v>
      </c>
      <c r="E441" s="84">
        <v>154.25354963000001</v>
      </c>
      <c r="F441" s="84">
        <v>154.25354963000001</v>
      </c>
    </row>
    <row r="442" spans="1:6" ht="12.75" customHeight="1" x14ac:dyDescent="0.2">
      <c r="A442" s="83" t="s">
        <v>165</v>
      </c>
      <c r="B442" s="83">
        <v>20</v>
      </c>
      <c r="C442" s="84">
        <v>1647.97462002</v>
      </c>
      <c r="D442" s="84">
        <v>1407.9326555</v>
      </c>
      <c r="E442" s="84">
        <v>154.73172595</v>
      </c>
      <c r="F442" s="84">
        <v>154.73172595</v>
      </c>
    </row>
    <row r="443" spans="1:6" ht="12.75" customHeight="1" x14ac:dyDescent="0.2">
      <c r="A443" s="83" t="s">
        <v>165</v>
      </c>
      <c r="B443" s="83">
        <v>21</v>
      </c>
      <c r="C443" s="84">
        <v>1563.2158138299999</v>
      </c>
      <c r="D443" s="84">
        <v>1425.9631563299999</v>
      </c>
      <c r="E443" s="84">
        <v>156.71327706</v>
      </c>
      <c r="F443" s="84">
        <v>156.71327706</v>
      </c>
    </row>
    <row r="444" spans="1:6" ht="12.75" customHeight="1" x14ac:dyDescent="0.2">
      <c r="A444" s="83" t="s">
        <v>165</v>
      </c>
      <c r="B444" s="83">
        <v>22</v>
      </c>
      <c r="C444" s="84">
        <v>1534.2497257800001</v>
      </c>
      <c r="D444" s="84">
        <v>1399.4016859599999</v>
      </c>
      <c r="E444" s="84">
        <v>153.79417283999999</v>
      </c>
      <c r="F444" s="84">
        <v>153.79417283999999</v>
      </c>
    </row>
    <row r="445" spans="1:6" ht="12.75" customHeight="1" x14ac:dyDescent="0.2">
      <c r="A445" s="83" t="s">
        <v>165</v>
      </c>
      <c r="B445" s="83">
        <v>23</v>
      </c>
      <c r="C445" s="84">
        <v>1586.8413027199999</v>
      </c>
      <c r="D445" s="84">
        <v>1449.6282902</v>
      </c>
      <c r="E445" s="84">
        <v>159.31407404999999</v>
      </c>
      <c r="F445" s="84">
        <v>159.31407404999999</v>
      </c>
    </row>
    <row r="446" spans="1:6" ht="12.75" customHeight="1" x14ac:dyDescent="0.2">
      <c r="A446" s="83" t="s">
        <v>165</v>
      </c>
      <c r="B446" s="83">
        <v>24</v>
      </c>
      <c r="C446" s="84">
        <v>1670.45976795</v>
      </c>
      <c r="D446" s="84">
        <v>1530.5929257800001</v>
      </c>
      <c r="E446" s="84">
        <v>168.21208331</v>
      </c>
      <c r="F446" s="84">
        <v>168.21208331</v>
      </c>
    </row>
    <row r="447" spans="1:6" ht="12.75" customHeight="1" x14ac:dyDescent="0.2">
      <c r="A447" s="83" t="s">
        <v>166</v>
      </c>
      <c r="B447" s="83">
        <v>1</v>
      </c>
      <c r="C447" s="84">
        <v>1610.88043573</v>
      </c>
      <c r="D447" s="84">
        <v>1473.4921798400001</v>
      </c>
      <c r="E447" s="84">
        <v>161.93671427999999</v>
      </c>
      <c r="F447" s="84">
        <v>161.93671427999999</v>
      </c>
    </row>
    <row r="448" spans="1:6" ht="12.75" customHeight="1" x14ac:dyDescent="0.2">
      <c r="A448" s="83" t="s">
        <v>166</v>
      </c>
      <c r="B448" s="83">
        <v>2</v>
      </c>
      <c r="C448" s="84">
        <v>1645.82326816</v>
      </c>
      <c r="D448" s="84">
        <v>1509.7781655399999</v>
      </c>
      <c r="E448" s="84">
        <v>165.92454222999999</v>
      </c>
      <c r="F448" s="84">
        <v>165.92454222999999</v>
      </c>
    </row>
    <row r="449" spans="1:6" ht="12.75" customHeight="1" x14ac:dyDescent="0.2">
      <c r="A449" s="83" t="s">
        <v>166</v>
      </c>
      <c r="B449" s="83">
        <v>3</v>
      </c>
      <c r="C449" s="84">
        <v>1810.1546019899999</v>
      </c>
      <c r="D449" s="84">
        <v>1675.8990636399999</v>
      </c>
      <c r="E449" s="84">
        <v>184.18122034000001</v>
      </c>
      <c r="F449" s="84">
        <v>184.18122034000001</v>
      </c>
    </row>
    <row r="450" spans="1:6" ht="12.75" customHeight="1" x14ac:dyDescent="0.2">
      <c r="A450" s="83" t="s">
        <v>166</v>
      </c>
      <c r="B450" s="83">
        <v>4</v>
      </c>
      <c r="C450" s="84">
        <v>1911.05914136</v>
      </c>
      <c r="D450" s="84">
        <v>1780.69426993</v>
      </c>
      <c r="E450" s="84">
        <v>195.69820808</v>
      </c>
      <c r="F450" s="84">
        <v>195.69820808</v>
      </c>
    </row>
    <row r="451" spans="1:6" ht="12.75" customHeight="1" x14ac:dyDescent="0.2">
      <c r="A451" s="83" t="s">
        <v>166</v>
      </c>
      <c r="B451" s="83">
        <v>5</v>
      </c>
      <c r="C451" s="84">
        <v>1931.12702524</v>
      </c>
      <c r="D451" s="84">
        <v>1790.0072944799999</v>
      </c>
      <c r="E451" s="84">
        <v>196.721709</v>
      </c>
      <c r="F451" s="84">
        <v>196.721709</v>
      </c>
    </row>
    <row r="452" spans="1:6" ht="12.75" customHeight="1" x14ac:dyDescent="0.2">
      <c r="A452" s="83" t="s">
        <v>166</v>
      </c>
      <c r="B452" s="83">
        <v>6</v>
      </c>
      <c r="C452" s="84">
        <v>1933.22579281</v>
      </c>
      <c r="D452" s="84">
        <v>1799.9272330900001</v>
      </c>
      <c r="E452" s="84">
        <v>197.81190974</v>
      </c>
      <c r="F452" s="84">
        <v>197.81190974</v>
      </c>
    </row>
    <row r="453" spans="1:6" ht="12.75" customHeight="1" x14ac:dyDescent="0.2">
      <c r="A453" s="83" t="s">
        <v>166</v>
      </c>
      <c r="B453" s="83">
        <v>7</v>
      </c>
      <c r="C453" s="84">
        <v>1729.9011540399999</v>
      </c>
      <c r="D453" s="84">
        <v>1596.3194895700001</v>
      </c>
      <c r="E453" s="84">
        <v>175.43542926999999</v>
      </c>
      <c r="F453" s="84">
        <v>175.43542926999999</v>
      </c>
    </row>
    <row r="454" spans="1:6" ht="12.75" customHeight="1" x14ac:dyDescent="0.2">
      <c r="A454" s="83" t="s">
        <v>166</v>
      </c>
      <c r="B454" s="83">
        <v>8</v>
      </c>
      <c r="C454" s="84">
        <v>1651.9013679</v>
      </c>
      <c r="D454" s="84">
        <v>1519.50534502</v>
      </c>
      <c r="E454" s="84">
        <v>166.99355876000001</v>
      </c>
      <c r="F454" s="84">
        <v>166.99355876000001</v>
      </c>
    </row>
    <row r="455" spans="1:6" ht="12.75" customHeight="1" x14ac:dyDescent="0.2">
      <c r="A455" s="83" t="s">
        <v>166</v>
      </c>
      <c r="B455" s="83">
        <v>9</v>
      </c>
      <c r="C455" s="84">
        <v>1575.8221942800001</v>
      </c>
      <c r="D455" s="84">
        <v>1426.5727242200001</v>
      </c>
      <c r="E455" s="84">
        <v>156.78026854000001</v>
      </c>
      <c r="F455" s="84">
        <v>156.78026854000001</v>
      </c>
    </row>
    <row r="456" spans="1:6" ht="12.75" customHeight="1" x14ac:dyDescent="0.2">
      <c r="A456" s="83" t="s">
        <v>166</v>
      </c>
      <c r="B456" s="83">
        <v>10</v>
      </c>
      <c r="C456" s="84">
        <v>1521.00295089</v>
      </c>
      <c r="D456" s="84">
        <v>1369.42510625</v>
      </c>
      <c r="E456" s="84">
        <v>150.49974828000001</v>
      </c>
      <c r="F456" s="84">
        <v>150.49974828000001</v>
      </c>
    </row>
    <row r="457" spans="1:6" ht="12.75" customHeight="1" x14ac:dyDescent="0.2">
      <c r="A457" s="83" t="s">
        <v>166</v>
      </c>
      <c r="B457" s="83">
        <v>11</v>
      </c>
      <c r="C457" s="84">
        <v>1510.8488284499999</v>
      </c>
      <c r="D457" s="84">
        <v>1357.3038804600001</v>
      </c>
      <c r="E457" s="84">
        <v>149.1676262</v>
      </c>
      <c r="F457" s="84">
        <v>149.1676262</v>
      </c>
    </row>
    <row r="458" spans="1:6" ht="12.75" customHeight="1" x14ac:dyDescent="0.2">
      <c r="A458" s="83" t="s">
        <v>166</v>
      </c>
      <c r="B458" s="83">
        <v>12</v>
      </c>
      <c r="C458" s="84">
        <v>1494.8959122399999</v>
      </c>
      <c r="D458" s="84">
        <v>1342.2976928400001</v>
      </c>
      <c r="E458" s="84">
        <v>147.51844695</v>
      </c>
      <c r="F458" s="84">
        <v>147.51844695</v>
      </c>
    </row>
    <row r="459" spans="1:6" ht="12.75" customHeight="1" x14ac:dyDescent="0.2">
      <c r="A459" s="83" t="s">
        <v>166</v>
      </c>
      <c r="B459" s="83">
        <v>13</v>
      </c>
      <c r="C459" s="84">
        <v>1483.15318247</v>
      </c>
      <c r="D459" s="84">
        <v>1344.62344003</v>
      </c>
      <c r="E459" s="84">
        <v>147.77404644999999</v>
      </c>
      <c r="F459" s="84">
        <v>147.77404644999999</v>
      </c>
    </row>
    <row r="460" spans="1:6" ht="12.75" customHeight="1" x14ac:dyDescent="0.2">
      <c r="A460" s="83" t="s">
        <v>166</v>
      </c>
      <c r="B460" s="83">
        <v>14</v>
      </c>
      <c r="C460" s="84">
        <v>1493.5949659</v>
      </c>
      <c r="D460" s="84">
        <v>1343.1664274899999</v>
      </c>
      <c r="E460" s="84">
        <v>147.61392085</v>
      </c>
      <c r="F460" s="84">
        <v>147.61392085</v>
      </c>
    </row>
    <row r="461" spans="1:6" ht="12.75" customHeight="1" x14ac:dyDescent="0.2">
      <c r="A461" s="83" t="s">
        <v>166</v>
      </c>
      <c r="B461" s="83">
        <v>15</v>
      </c>
      <c r="C461" s="84">
        <v>1490.0519265</v>
      </c>
      <c r="D461" s="84">
        <v>1342.13055919</v>
      </c>
      <c r="E461" s="84">
        <v>147.50007898000001</v>
      </c>
      <c r="F461" s="84">
        <v>147.50007898000001</v>
      </c>
    </row>
    <row r="462" spans="1:6" ht="12.75" customHeight="1" x14ac:dyDescent="0.2">
      <c r="A462" s="83" t="s">
        <v>166</v>
      </c>
      <c r="B462" s="83">
        <v>16</v>
      </c>
      <c r="C462" s="84">
        <v>1459.1957323500001</v>
      </c>
      <c r="D462" s="84">
        <v>1319.8179697800001</v>
      </c>
      <c r="E462" s="84">
        <v>145.04792655</v>
      </c>
      <c r="F462" s="84">
        <v>145.04792655</v>
      </c>
    </row>
    <row r="463" spans="1:6" ht="12.75" customHeight="1" x14ac:dyDescent="0.2">
      <c r="A463" s="83" t="s">
        <v>166</v>
      </c>
      <c r="B463" s="83">
        <v>17</v>
      </c>
      <c r="C463" s="84">
        <v>1464.1775023099999</v>
      </c>
      <c r="D463" s="84">
        <v>1323.6331105199999</v>
      </c>
      <c r="E463" s="84">
        <v>145.46721031999999</v>
      </c>
      <c r="F463" s="84">
        <v>145.46721031999999</v>
      </c>
    </row>
    <row r="464" spans="1:6" ht="12.75" customHeight="1" x14ac:dyDescent="0.2">
      <c r="A464" s="83" t="s">
        <v>166</v>
      </c>
      <c r="B464" s="83">
        <v>18</v>
      </c>
      <c r="C464" s="84">
        <v>1462.7415145</v>
      </c>
      <c r="D464" s="84">
        <v>1326.69800263</v>
      </c>
      <c r="E464" s="84">
        <v>145.80404181</v>
      </c>
      <c r="F464" s="84">
        <v>145.80404181</v>
      </c>
    </row>
    <row r="465" spans="1:6" ht="12.75" customHeight="1" x14ac:dyDescent="0.2">
      <c r="A465" s="83" t="s">
        <v>166</v>
      </c>
      <c r="B465" s="83">
        <v>19</v>
      </c>
      <c r="C465" s="84">
        <v>1487.5825825500001</v>
      </c>
      <c r="D465" s="84">
        <v>1348.3091293</v>
      </c>
      <c r="E465" s="84">
        <v>148.17910351</v>
      </c>
      <c r="F465" s="84">
        <v>148.17910351</v>
      </c>
    </row>
    <row r="466" spans="1:6" ht="12.75" customHeight="1" x14ac:dyDescent="0.2">
      <c r="A466" s="83" t="s">
        <v>166</v>
      </c>
      <c r="B466" s="83">
        <v>20</v>
      </c>
      <c r="C466" s="84">
        <v>1513.63185918</v>
      </c>
      <c r="D466" s="84">
        <v>1372.59429348</v>
      </c>
      <c r="E466" s="84">
        <v>150.8480418</v>
      </c>
      <c r="F466" s="84">
        <v>150.8480418</v>
      </c>
    </row>
    <row r="467" spans="1:6" ht="12.75" customHeight="1" x14ac:dyDescent="0.2">
      <c r="A467" s="83" t="s">
        <v>166</v>
      </c>
      <c r="B467" s="83">
        <v>21</v>
      </c>
      <c r="C467" s="84">
        <v>1510.82087073</v>
      </c>
      <c r="D467" s="84">
        <v>1373.8681369599999</v>
      </c>
      <c r="E467" s="84">
        <v>150.98803713000001</v>
      </c>
      <c r="F467" s="84">
        <v>150.98803713000001</v>
      </c>
    </row>
    <row r="468" spans="1:6" ht="12.75" customHeight="1" x14ac:dyDescent="0.2">
      <c r="A468" s="83" t="s">
        <v>166</v>
      </c>
      <c r="B468" s="83">
        <v>22</v>
      </c>
      <c r="C468" s="84">
        <v>1488.6402127900001</v>
      </c>
      <c r="D468" s="84">
        <v>1355.0105006900001</v>
      </c>
      <c r="E468" s="84">
        <v>148.91558388000001</v>
      </c>
      <c r="F468" s="84">
        <v>148.91558388000001</v>
      </c>
    </row>
    <row r="469" spans="1:6" ht="12.75" customHeight="1" x14ac:dyDescent="0.2">
      <c r="A469" s="83" t="s">
        <v>166</v>
      </c>
      <c r="B469" s="83">
        <v>23</v>
      </c>
      <c r="C469" s="84">
        <v>1526.9365298</v>
      </c>
      <c r="D469" s="84">
        <v>1390.2661387400001</v>
      </c>
      <c r="E469" s="84">
        <v>152.79017668</v>
      </c>
      <c r="F469" s="84">
        <v>152.79017668</v>
      </c>
    </row>
    <row r="470" spans="1:6" ht="12.75" customHeight="1" x14ac:dyDescent="0.2">
      <c r="A470" s="83" t="s">
        <v>166</v>
      </c>
      <c r="B470" s="83">
        <v>24</v>
      </c>
      <c r="C470" s="84">
        <v>1599.50034084</v>
      </c>
      <c r="D470" s="84">
        <v>1463.3314417300001</v>
      </c>
      <c r="E470" s="84">
        <v>160.82004968999999</v>
      </c>
      <c r="F470" s="84">
        <v>160.82004968999999</v>
      </c>
    </row>
    <row r="471" spans="1:6" ht="12.75" customHeight="1" x14ac:dyDescent="0.2">
      <c r="A471" s="83" t="s">
        <v>167</v>
      </c>
      <c r="B471" s="83">
        <v>1</v>
      </c>
      <c r="C471" s="84">
        <v>1709.0108351599999</v>
      </c>
      <c r="D471" s="84">
        <v>1572.25122528</v>
      </c>
      <c r="E471" s="84">
        <v>172.79032827</v>
      </c>
      <c r="F471" s="84">
        <v>172.79032827</v>
      </c>
    </row>
    <row r="472" spans="1:6" ht="12.75" customHeight="1" x14ac:dyDescent="0.2">
      <c r="A472" s="83" t="s">
        <v>167</v>
      </c>
      <c r="B472" s="83">
        <v>2</v>
      </c>
      <c r="C472" s="84">
        <v>1746.30150884</v>
      </c>
      <c r="D472" s="84">
        <v>1612.65590017</v>
      </c>
      <c r="E472" s="84">
        <v>177.23079994</v>
      </c>
      <c r="F472" s="84">
        <v>177.23079994</v>
      </c>
    </row>
    <row r="473" spans="1:6" ht="12.75" customHeight="1" x14ac:dyDescent="0.2">
      <c r="A473" s="83" t="s">
        <v>167</v>
      </c>
      <c r="B473" s="83">
        <v>3</v>
      </c>
      <c r="C473" s="84">
        <v>1844.83390319</v>
      </c>
      <c r="D473" s="84">
        <v>1708.91000119</v>
      </c>
      <c r="E473" s="84">
        <v>187.80912065999999</v>
      </c>
      <c r="F473" s="84">
        <v>187.80912065999999</v>
      </c>
    </row>
    <row r="474" spans="1:6" ht="12.75" customHeight="1" x14ac:dyDescent="0.2">
      <c r="A474" s="83" t="s">
        <v>167</v>
      </c>
      <c r="B474" s="83">
        <v>4</v>
      </c>
      <c r="C474" s="84">
        <v>1892.55808469</v>
      </c>
      <c r="D474" s="84">
        <v>1746.031739</v>
      </c>
      <c r="E474" s="84">
        <v>191.88879772999999</v>
      </c>
      <c r="F474" s="84">
        <v>191.88879772999999</v>
      </c>
    </row>
    <row r="475" spans="1:6" ht="12.75" customHeight="1" x14ac:dyDescent="0.2">
      <c r="A475" s="83" t="s">
        <v>167</v>
      </c>
      <c r="B475" s="83">
        <v>5</v>
      </c>
      <c r="C475" s="84">
        <v>1883.69923965</v>
      </c>
      <c r="D475" s="84">
        <v>1742.20379084</v>
      </c>
      <c r="E475" s="84">
        <v>191.46810642</v>
      </c>
      <c r="F475" s="84">
        <v>191.46810642</v>
      </c>
    </row>
    <row r="476" spans="1:6" ht="12.75" customHeight="1" x14ac:dyDescent="0.2">
      <c r="A476" s="83" t="s">
        <v>167</v>
      </c>
      <c r="B476" s="83">
        <v>6</v>
      </c>
      <c r="C476" s="84">
        <v>1872.8276572899999</v>
      </c>
      <c r="D476" s="84">
        <v>1734.18165518</v>
      </c>
      <c r="E476" s="84">
        <v>190.58647413</v>
      </c>
      <c r="F476" s="84">
        <v>190.58647413</v>
      </c>
    </row>
    <row r="477" spans="1:6" ht="12.75" customHeight="1" x14ac:dyDescent="0.2">
      <c r="A477" s="83" t="s">
        <v>167</v>
      </c>
      <c r="B477" s="83">
        <v>7</v>
      </c>
      <c r="C477" s="84">
        <v>1752.3547341599999</v>
      </c>
      <c r="D477" s="84">
        <v>1619.2214014399999</v>
      </c>
      <c r="E477" s="84">
        <v>177.95234819000001</v>
      </c>
      <c r="F477" s="84">
        <v>177.95234819000001</v>
      </c>
    </row>
    <row r="478" spans="1:6" ht="12.75" customHeight="1" x14ac:dyDescent="0.2">
      <c r="A478" s="83" t="s">
        <v>167</v>
      </c>
      <c r="B478" s="83">
        <v>8</v>
      </c>
      <c r="C478" s="84">
        <v>1661.04047861</v>
      </c>
      <c r="D478" s="84">
        <v>1527.9671742800001</v>
      </c>
      <c r="E478" s="84">
        <v>167.92351335000001</v>
      </c>
      <c r="F478" s="84">
        <v>167.92351335000001</v>
      </c>
    </row>
    <row r="479" spans="1:6" ht="12.75" customHeight="1" x14ac:dyDescent="0.2">
      <c r="A479" s="83" t="s">
        <v>167</v>
      </c>
      <c r="B479" s="83">
        <v>9</v>
      </c>
      <c r="C479" s="84">
        <v>1595.6451003300001</v>
      </c>
      <c r="D479" s="84">
        <v>1446.43831211</v>
      </c>
      <c r="E479" s="84">
        <v>158.96349562</v>
      </c>
      <c r="F479" s="84">
        <v>158.96349562</v>
      </c>
    </row>
    <row r="480" spans="1:6" ht="12.75" customHeight="1" x14ac:dyDescent="0.2">
      <c r="A480" s="83" t="s">
        <v>167</v>
      </c>
      <c r="B480" s="83">
        <v>10</v>
      </c>
      <c r="C480" s="84">
        <v>1522.3127519</v>
      </c>
      <c r="D480" s="84">
        <v>1375.5672233099999</v>
      </c>
      <c r="E480" s="84">
        <v>151.17476662999999</v>
      </c>
      <c r="F480" s="84">
        <v>151.17476662999999</v>
      </c>
    </row>
    <row r="481" spans="1:6" ht="12.75" customHeight="1" x14ac:dyDescent="0.2">
      <c r="A481" s="83" t="s">
        <v>167</v>
      </c>
      <c r="B481" s="83">
        <v>11</v>
      </c>
      <c r="C481" s="84">
        <v>1501.22882708</v>
      </c>
      <c r="D481" s="84">
        <v>1347.28716368</v>
      </c>
      <c r="E481" s="84">
        <v>148.06678954</v>
      </c>
      <c r="F481" s="84">
        <v>148.06678954</v>
      </c>
    </row>
    <row r="482" spans="1:6" ht="12.75" customHeight="1" x14ac:dyDescent="0.2">
      <c r="A482" s="83" t="s">
        <v>167</v>
      </c>
      <c r="B482" s="83">
        <v>12</v>
      </c>
      <c r="C482" s="84">
        <v>1493.96804623</v>
      </c>
      <c r="D482" s="84">
        <v>1342.51551982</v>
      </c>
      <c r="E482" s="84">
        <v>147.54238613000001</v>
      </c>
      <c r="F482" s="84">
        <v>147.54238613000001</v>
      </c>
    </row>
    <row r="483" spans="1:6" ht="12.75" customHeight="1" x14ac:dyDescent="0.2">
      <c r="A483" s="83" t="s">
        <v>167</v>
      </c>
      <c r="B483" s="83">
        <v>13</v>
      </c>
      <c r="C483" s="84">
        <v>1479.3809259899999</v>
      </c>
      <c r="D483" s="84">
        <v>1336.6787495999999</v>
      </c>
      <c r="E483" s="84">
        <v>146.90092537999999</v>
      </c>
      <c r="F483" s="84">
        <v>146.90092537999999</v>
      </c>
    </row>
    <row r="484" spans="1:6" ht="12.75" customHeight="1" x14ac:dyDescent="0.2">
      <c r="A484" s="83" t="s">
        <v>167</v>
      </c>
      <c r="B484" s="83">
        <v>14</v>
      </c>
      <c r="C484" s="84">
        <v>1490.42442231</v>
      </c>
      <c r="D484" s="84">
        <v>1341.54527708</v>
      </c>
      <c r="E484" s="84">
        <v>147.4357565</v>
      </c>
      <c r="F484" s="84">
        <v>147.4357565</v>
      </c>
    </row>
    <row r="485" spans="1:6" ht="12.75" customHeight="1" x14ac:dyDescent="0.2">
      <c r="A485" s="83" t="s">
        <v>167</v>
      </c>
      <c r="B485" s="83">
        <v>15</v>
      </c>
      <c r="C485" s="84">
        <v>1477.0390293999999</v>
      </c>
      <c r="D485" s="84">
        <v>1331.8963036299999</v>
      </c>
      <c r="E485" s="84">
        <v>146.37533482000001</v>
      </c>
      <c r="F485" s="84">
        <v>146.37533482000001</v>
      </c>
    </row>
    <row r="486" spans="1:6" ht="12.75" customHeight="1" x14ac:dyDescent="0.2">
      <c r="A486" s="83" t="s">
        <v>167</v>
      </c>
      <c r="B486" s="83">
        <v>16</v>
      </c>
      <c r="C486" s="84">
        <v>1464.8703250799999</v>
      </c>
      <c r="D486" s="84">
        <v>1333.99272217</v>
      </c>
      <c r="E486" s="84">
        <v>146.60573110999999</v>
      </c>
      <c r="F486" s="84">
        <v>146.60573110999999</v>
      </c>
    </row>
    <row r="487" spans="1:6" ht="12.75" customHeight="1" x14ac:dyDescent="0.2">
      <c r="A487" s="83" t="s">
        <v>167</v>
      </c>
      <c r="B487" s="83">
        <v>17</v>
      </c>
      <c r="C487" s="84">
        <v>1488.63320626</v>
      </c>
      <c r="D487" s="84">
        <v>1346.67045117</v>
      </c>
      <c r="E487" s="84">
        <v>147.99901287</v>
      </c>
      <c r="F487" s="84">
        <v>147.99901287</v>
      </c>
    </row>
    <row r="488" spans="1:6" ht="12.75" customHeight="1" x14ac:dyDescent="0.2">
      <c r="A488" s="83" t="s">
        <v>167</v>
      </c>
      <c r="B488" s="83">
        <v>18</v>
      </c>
      <c r="C488" s="84">
        <v>1497.0770551000001</v>
      </c>
      <c r="D488" s="84">
        <v>1353.7205693599999</v>
      </c>
      <c r="E488" s="84">
        <v>148.77382048999999</v>
      </c>
      <c r="F488" s="84">
        <v>148.77382048999999</v>
      </c>
    </row>
    <row r="489" spans="1:6" ht="12.75" customHeight="1" x14ac:dyDescent="0.2">
      <c r="A489" s="83" t="s">
        <v>167</v>
      </c>
      <c r="B489" s="83">
        <v>19</v>
      </c>
      <c r="C489" s="84">
        <v>1533.1604307299999</v>
      </c>
      <c r="D489" s="84">
        <v>1387.9199476199999</v>
      </c>
      <c r="E489" s="84">
        <v>152.53233039</v>
      </c>
      <c r="F489" s="84">
        <v>152.53233039</v>
      </c>
    </row>
    <row r="490" spans="1:6" ht="12.75" customHeight="1" x14ac:dyDescent="0.2">
      <c r="A490" s="83" t="s">
        <v>167</v>
      </c>
      <c r="B490" s="83">
        <v>20</v>
      </c>
      <c r="C490" s="84">
        <v>1543.1930945199999</v>
      </c>
      <c r="D490" s="84">
        <v>1386.5759074</v>
      </c>
      <c r="E490" s="84">
        <v>152.38462043999999</v>
      </c>
      <c r="F490" s="84">
        <v>152.38462043999999</v>
      </c>
    </row>
    <row r="491" spans="1:6" ht="12.75" customHeight="1" x14ac:dyDescent="0.2">
      <c r="A491" s="83" t="s">
        <v>167</v>
      </c>
      <c r="B491" s="83">
        <v>21</v>
      </c>
      <c r="C491" s="84">
        <v>1546.34082887</v>
      </c>
      <c r="D491" s="84">
        <v>1398.54011356</v>
      </c>
      <c r="E491" s="84">
        <v>153.69948608000001</v>
      </c>
      <c r="F491" s="84">
        <v>153.69948608000001</v>
      </c>
    </row>
    <row r="492" spans="1:6" ht="12.75" customHeight="1" x14ac:dyDescent="0.2">
      <c r="A492" s="83" t="s">
        <v>167</v>
      </c>
      <c r="B492" s="83">
        <v>22</v>
      </c>
      <c r="C492" s="84">
        <v>1521.9665377599999</v>
      </c>
      <c r="D492" s="84">
        <v>1386.13768484</v>
      </c>
      <c r="E492" s="84">
        <v>152.33645981000001</v>
      </c>
      <c r="F492" s="84">
        <v>152.33645981000001</v>
      </c>
    </row>
    <row r="493" spans="1:6" ht="12.75" customHeight="1" x14ac:dyDescent="0.2">
      <c r="A493" s="83" t="s">
        <v>167</v>
      </c>
      <c r="B493" s="83">
        <v>23</v>
      </c>
      <c r="C493" s="84">
        <v>1571.3997700499999</v>
      </c>
      <c r="D493" s="84">
        <v>1426.6360490300001</v>
      </c>
      <c r="E493" s="84">
        <v>156.78722793</v>
      </c>
      <c r="F493" s="84">
        <v>156.78722793</v>
      </c>
    </row>
    <row r="494" spans="1:6" ht="12.75" customHeight="1" x14ac:dyDescent="0.2">
      <c r="A494" s="83" t="s">
        <v>167</v>
      </c>
      <c r="B494" s="83">
        <v>24</v>
      </c>
      <c r="C494" s="84">
        <v>1667.5334795399999</v>
      </c>
      <c r="D494" s="84">
        <v>1512.59880443</v>
      </c>
      <c r="E494" s="84">
        <v>166.23453029999999</v>
      </c>
      <c r="F494" s="84">
        <v>166.23453029999999</v>
      </c>
    </row>
    <row r="495" spans="1:6" ht="12.75" customHeight="1" x14ac:dyDescent="0.2">
      <c r="A495" s="83" t="s">
        <v>168</v>
      </c>
      <c r="B495" s="83">
        <v>1</v>
      </c>
      <c r="C495" s="84">
        <v>1661.15940482</v>
      </c>
      <c r="D495" s="84">
        <v>1512.5532979300001</v>
      </c>
      <c r="E495" s="84">
        <v>166.22952914000001</v>
      </c>
      <c r="F495" s="84">
        <v>166.22952914000001</v>
      </c>
    </row>
    <row r="496" spans="1:6" ht="12.75" customHeight="1" x14ac:dyDescent="0.2">
      <c r="A496" s="83" t="s">
        <v>168</v>
      </c>
      <c r="B496" s="83">
        <v>2</v>
      </c>
      <c r="C496" s="84">
        <v>1775.06623476</v>
      </c>
      <c r="D496" s="84">
        <v>1604.73218709</v>
      </c>
      <c r="E496" s="84">
        <v>176.35998429</v>
      </c>
      <c r="F496" s="84">
        <v>176.35998429</v>
      </c>
    </row>
    <row r="497" spans="1:6" ht="12.75" customHeight="1" x14ac:dyDescent="0.2">
      <c r="A497" s="83" t="s">
        <v>168</v>
      </c>
      <c r="B497" s="83">
        <v>3</v>
      </c>
      <c r="C497" s="84">
        <v>1888.02288473</v>
      </c>
      <c r="D497" s="84">
        <v>1719.0845806</v>
      </c>
      <c r="E497" s="84">
        <v>188.92730641</v>
      </c>
      <c r="F497" s="84">
        <v>188.92730641</v>
      </c>
    </row>
    <row r="498" spans="1:6" ht="12.75" customHeight="1" x14ac:dyDescent="0.2">
      <c r="A498" s="83" t="s">
        <v>168</v>
      </c>
      <c r="B498" s="83">
        <v>4</v>
      </c>
      <c r="C498" s="84">
        <v>1898.85137409</v>
      </c>
      <c r="D498" s="84">
        <v>1727.2207534199999</v>
      </c>
      <c r="E498" s="84">
        <v>189.82147139</v>
      </c>
      <c r="F498" s="84">
        <v>189.82147139</v>
      </c>
    </row>
    <row r="499" spans="1:6" ht="12.75" customHeight="1" x14ac:dyDescent="0.2">
      <c r="A499" s="83" t="s">
        <v>168</v>
      </c>
      <c r="B499" s="83">
        <v>5</v>
      </c>
      <c r="C499" s="84">
        <v>1882.3433188399999</v>
      </c>
      <c r="D499" s="84">
        <v>1721.4246036699999</v>
      </c>
      <c r="E499" s="84">
        <v>189.18447483</v>
      </c>
      <c r="F499" s="84">
        <v>189.18447483</v>
      </c>
    </row>
    <row r="500" spans="1:6" ht="12.75" customHeight="1" x14ac:dyDescent="0.2">
      <c r="A500" s="83" t="s">
        <v>168</v>
      </c>
      <c r="B500" s="83">
        <v>6</v>
      </c>
      <c r="C500" s="84">
        <v>1895.03636377</v>
      </c>
      <c r="D500" s="84">
        <v>1735.52031126</v>
      </c>
      <c r="E500" s="84">
        <v>190.73359235999999</v>
      </c>
      <c r="F500" s="84">
        <v>190.73359235999999</v>
      </c>
    </row>
    <row r="501" spans="1:6" ht="12.75" customHeight="1" x14ac:dyDescent="0.2">
      <c r="A501" s="83" t="s">
        <v>168</v>
      </c>
      <c r="B501" s="83">
        <v>7</v>
      </c>
      <c r="C501" s="84">
        <v>1694.61379558</v>
      </c>
      <c r="D501" s="84">
        <v>1541.82220226</v>
      </c>
      <c r="E501" s="84">
        <v>169.44618020999999</v>
      </c>
      <c r="F501" s="84">
        <v>169.44618020999999</v>
      </c>
    </row>
    <row r="502" spans="1:6" ht="12.75" customHeight="1" x14ac:dyDescent="0.2">
      <c r="A502" s="83" t="s">
        <v>168</v>
      </c>
      <c r="B502" s="83">
        <v>8</v>
      </c>
      <c r="C502" s="84">
        <v>1598.4484052400001</v>
      </c>
      <c r="D502" s="84">
        <v>1455.2897122700001</v>
      </c>
      <c r="E502" s="84">
        <v>159.93626404</v>
      </c>
      <c r="F502" s="84">
        <v>159.93626404</v>
      </c>
    </row>
    <row r="503" spans="1:6" ht="12.75" customHeight="1" x14ac:dyDescent="0.2">
      <c r="A503" s="83" t="s">
        <v>168</v>
      </c>
      <c r="B503" s="83">
        <v>9</v>
      </c>
      <c r="C503" s="84">
        <v>1486.3881239</v>
      </c>
      <c r="D503" s="84">
        <v>1344.5251416000001</v>
      </c>
      <c r="E503" s="84">
        <v>147.76324346000001</v>
      </c>
      <c r="F503" s="84">
        <v>147.76324346000001</v>
      </c>
    </row>
    <row r="504" spans="1:6" ht="12.75" customHeight="1" x14ac:dyDescent="0.2">
      <c r="A504" s="83" t="s">
        <v>168</v>
      </c>
      <c r="B504" s="83">
        <v>10</v>
      </c>
      <c r="C504" s="84">
        <v>1440.3431150199999</v>
      </c>
      <c r="D504" s="84">
        <v>1304.6971406600001</v>
      </c>
      <c r="E504" s="84">
        <v>143.38614822</v>
      </c>
      <c r="F504" s="84">
        <v>143.38614822</v>
      </c>
    </row>
    <row r="505" spans="1:6" ht="12.75" customHeight="1" x14ac:dyDescent="0.2">
      <c r="A505" s="83" t="s">
        <v>168</v>
      </c>
      <c r="B505" s="83">
        <v>11</v>
      </c>
      <c r="C505" s="84">
        <v>1401.8838095599999</v>
      </c>
      <c r="D505" s="84">
        <v>1267.1866042300001</v>
      </c>
      <c r="E505" s="84">
        <v>139.26374221</v>
      </c>
      <c r="F505" s="84">
        <v>139.26374221</v>
      </c>
    </row>
    <row r="506" spans="1:6" ht="12.75" customHeight="1" x14ac:dyDescent="0.2">
      <c r="A506" s="83" t="s">
        <v>168</v>
      </c>
      <c r="B506" s="83">
        <v>12</v>
      </c>
      <c r="C506" s="84">
        <v>1381.50924209</v>
      </c>
      <c r="D506" s="84">
        <v>1246.7556076799999</v>
      </c>
      <c r="E506" s="84">
        <v>137.01837674000001</v>
      </c>
      <c r="F506" s="84">
        <v>137.01837674000001</v>
      </c>
    </row>
    <row r="507" spans="1:6" ht="12.75" customHeight="1" x14ac:dyDescent="0.2">
      <c r="A507" s="83" t="s">
        <v>168</v>
      </c>
      <c r="B507" s="83">
        <v>13</v>
      </c>
      <c r="C507" s="84">
        <v>1377.57051705</v>
      </c>
      <c r="D507" s="84">
        <v>1238.64386775</v>
      </c>
      <c r="E507" s="84">
        <v>136.12689693999999</v>
      </c>
      <c r="F507" s="84">
        <v>136.12689693999999</v>
      </c>
    </row>
    <row r="508" spans="1:6" ht="12.75" customHeight="1" x14ac:dyDescent="0.2">
      <c r="A508" s="83" t="s">
        <v>168</v>
      </c>
      <c r="B508" s="83">
        <v>14</v>
      </c>
      <c r="C508" s="84">
        <v>1380.1679221500001</v>
      </c>
      <c r="D508" s="84">
        <v>1244.5815388599999</v>
      </c>
      <c r="E508" s="84">
        <v>136.77944668999999</v>
      </c>
      <c r="F508" s="84">
        <v>136.77944668999999</v>
      </c>
    </row>
    <row r="509" spans="1:6" ht="12.75" customHeight="1" x14ac:dyDescent="0.2">
      <c r="A509" s="83" t="s">
        <v>168</v>
      </c>
      <c r="B509" s="83">
        <v>15</v>
      </c>
      <c r="C509" s="84">
        <v>1391.4780956300001</v>
      </c>
      <c r="D509" s="84">
        <v>1257.37790477</v>
      </c>
      <c r="E509" s="84">
        <v>138.18576664</v>
      </c>
      <c r="F509" s="84">
        <v>138.18576664</v>
      </c>
    </row>
    <row r="510" spans="1:6" ht="12.75" customHeight="1" x14ac:dyDescent="0.2">
      <c r="A510" s="83" t="s">
        <v>168</v>
      </c>
      <c r="B510" s="83">
        <v>16</v>
      </c>
      <c r="C510" s="84">
        <v>1394.9187849800001</v>
      </c>
      <c r="D510" s="84">
        <v>1260.14183626</v>
      </c>
      <c r="E510" s="84">
        <v>138.48952256999999</v>
      </c>
      <c r="F510" s="84">
        <v>138.48952256999999</v>
      </c>
    </row>
    <row r="511" spans="1:6" ht="12.75" customHeight="1" x14ac:dyDescent="0.2">
      <c r="A511" s="83" t="s">
        <v>168</v>
      </c>
      <c r="B511" s="83">
        <v>17</v>
      </c>
      <c r="C511" s="84">
        <v>1396.0749445199999</v>
      </c>
      <c r="D511" s="84">
        <v>1261.2705430999999</v>
      </c>
      <c r="E511" s="84">
        <v>138.61356738999999</v>
      </c>
      <c r="F511" s="84">
        <v>138.61356738999999</v>
      </c>
    </row>
    <row r="512" spans="1:6" ht="12.75" customHeight="1" x14ac:dyDescent="0.2">
      <c r="A512" s="83" t="s">
        <v>168</v>
      </c>
      <c r="B512" s="83">
        <v>18</v>
      </c>
      <c r="C512" s="84">
        <v>1406.2300865300001</v>
      </c>
      <c r="D512" s="84">
        <v>1266.0385830800001</v>
      </c>
      <c r="E512" s="84">
        <v>139.13757473999999</v>
      </c>
      <c r="F512" s="84">
        <v>139.13757473999999</v>
      </c>
    </row>
    <row r="513" spans="1:6" ht="12.75" customHeight="1" x14ac:dyDescent="0.2">
      <c r="A513" s="83" t="s">
        <v>168</v>
      </c>
      <c r="B513" s="83">
        <v>19</v>
      </c>
      <c r="C513" s="84">
        <v>1401.9472454899999</v>
      </c>
      <c r="D513" s="84">
        <v>1266.00488881</v>
      </c>
      <c r="E513" s="84">
        <v>139.13387173999999</v>
      </c>
      <c r="F513" s="84">
        <v>139.13387173999999</v>
      </c>
    </row>
    <row r="514" spans="1:6" ht="12.75" customHeight="1" x14ac:dyDescent="0.2">
      <c r="A514" s="83" t="s">
        <v>168</v>
      </c>
      <c r="B514" s="83">
        <v>20</v>
      </c>
      <c r="C514" s="84">
        <v>1426.33075149</v>
      </c>
      <c r="D514" s="84">
        <v>1287.4900172099999</v>
      </c>
      <c r="E514" s="84">
        <v>141.49508624000001</v>
      </c>
      <c r="F514" s="84">
        <v>141.49508624000001</v>
      </c>
    </row>
    <row r="515" spans="1:6" ht="12.75" customHeight="1" x14ac:dyDescent="0.2">
      <c r="A515" s="83" t="s">
        <v>168</v>
      </c>
      <c r="B515" s="83">
        <v>21</v>
      </c>
      <c r="C515" s="84">
        <v>1429.3705713100001</v>
      </c>
      <c r="D515" s="84">
        <v>1291.30508418</v>
      </c>
      <c r="E515" s="84">
        <v>141.91436189999999</v>
      </c>
      <c r="F515" s="84">
        <v>141.91436189999999</v>
      </c>
    </row>
    <row r="516" spans="1:6" ht="12.75" customHeight="1" x14ac:dyDescent="0.2">
      <c r="A516" s="83" t="s">
        <v>168</v>
      </c>
      <c r="B516" s="83">
        <v>22</v>
      </c>
      <c r="C516" s="84">
        <v>1438.1230516600001</v>
      </c>
      <c r="D516" s="84">
        <v>1297.6011589100001</v>
      </c>
      <c r="E516" s="84">
        <v>142.60630019000001</v>
      </c>
      <c r="F516" s="84">
        <v>142.60630019000001</v>
      </c>
    </row>
    <row r="517" spans="1:6" ht="12.75" customHeight="1" x14ac:dyDescent="0.2">
      <c r="A517" s="83" t="s">
        <v>168</v>
      </c>
      <c r="B517" s="83">
        <v>23</v>
      </c>
      <c r="C517" s="84">
        <v>1515.45235052</v>
      </c>
      <c r="D517" s="84">
        <v>1375.95348642</v>
      </c>
      <c r="E517" s="84">
        <v>151.21721693000001</v>
      </c>
      <c r="F517" s="84">
        <v>151.21721693000001</v>
      </c>
    </row>
    <row r="518" spans="1:6" ht="12.75" customHeight="1" x14ac:dyDescent="0.2">
      <c r="A518" s="83" t="s">
        <v>168</v>
      </c>
      <c r="B518" s="83">
        <v>24</v>
      </c>
      <c r="C518" s="84">
        <v>1606.48234037</v>
      </c>
      <c r="D518" s="84">
        <v>1467.64869213</v>
      </c>
      <c r="E518" s="84">
        <v>161.29451528999999</v>
      </c>
      <c r="F518" s="84">
        <v>161.29451528999999</v>
      </c>
    </row>
    <row r="519" spans="1:6" ht="12.75" customHeight="1" x14ac:dyDescent="0.2">
      <c r="A519" s="83" t="s">
        <v>169</v>
      </c>
      <c r="B519" s="83">
        <v>1</v>
      </c>
      <c r="C519" s="84">
        <v>1642.3386790899999</v>
      </c>
      <c r="D519" s="84">
        <v>1500.1487253499999</v>
      </c>
      <c r="E519" s="84">
        <v>164.86626726</v>
      </c>
      <c r="F519" s="84">
        <v>164.86626726</v>
      </c>
    </row>
    <row r="520" spans="1:6" ht="12.75" customHeight="1" x14ac:dyDescent="0.2">
      <c r="A520" s="83" t="s">
        <v>169</v>
      </c>
      <c r="B520" s="83">
        <v>2</v>
      </c>
      <c r="C520" s="84">
        <v>1733.73708824</v>
      </c>
      <c r="D520" s="84">
        <v>1592.76020973</v>
      </c>
      <c r="E520" s="84">
        <v>175.04426459999999</v>
      </c>
      <c r="F520" s="84">
        <v>175.04426459999999</v>
      </c>
    </row>
    <row r="521" spans="1:6" ht="12.75" customHeight="1" x14ac:dyDescent="0.2">
      <c r="A521" s="83" t="s">
        <v>169</v>
      </c>
      <c r="B521" s="83">
        <v>3</v>
      </c>
      <c r="C521" s="84">
        <v>1832.8405772199999</v>
      </c>
      <c r="D521" s="84">
        <v>1700.48802041</v>
      </c>
      <c r="E521" s="84">
        <v>186.88354541000001</v>
      </c>
      <c r="F521" s="84">
        <v>186.88354541000001</v>
      </c>
    </row>
    <row r="522" spans="1:6" ht="12.75" customHeight="1" x14ac:dyDescent="0.2">
      <c r="A522" s="83" t="s">
        <v>169</v>
      </c>
      <c r="B522" s="83">
        <v>4</v>
      </c>
      <c r="C522" s="84">
        <v>1841.3498306399999</v>
      </c>
      <c r="D522" s="84">
        <v>1700.72944424</v>
      </c>
      <c r="E522" s="84">
        <v>186.91007787999999</v>
      </c>
      <c r="F522" s="84">
        <v>186.91007787999999</v>
      </c>
    </row>
    <row r="523" spans="1:6" ht="12.75" customHeight="1" x14ac:dyDescent="0.2">
      <c r="A523" s="83" t="s">
        <v>169</v>
      </c>
      <c r="B523" s="83">
        <v>5</v>
      </c>
      <c r="C523" s="84">
        <v>1860.91152902</v>
      </c>
      <c r="D523" s="84">
        <v>1720.5151283800001</v>
      </c>
      <c r="E523" s="84">
        <v>189.08452353999999</v>
      </c>
      <c r="F523" s="84">
        <v>189.08452353999999</v>
      </c>
    </row>
    <row r="524" spans="1:6" ht="12.75" customHeight="1" x14ac:dyDescent="0.2">
      <c r="A524" s="83" t="s">
        <v>169</v>
      </c>
      <c r="B524" s="83">
        <v>6</v>
      </c>
      <c r="C524" s="84">
        <v>1873.6435491899999</v>
      </c>
      <c r="D524" s="84">
        <v>1727.89127087</v>
      </c>
      <c r="E524" s="84">
        <v>189.89516122000001</v>
      </c>
      <c r="F524" s="84">
        <v>189.89516122000001</v>
      </c>
    </row>
    <row r="525" spans="1:6" ht="12.75" customHeight="1" x14ac:dyDescent="0.2">
      <c r="A525" s="83" t="s">
        <v>169</v>
      </c>
      <c r="B525" s="83">
        <v>7</v>
      </c>
      <c r="C525" s="84">
        <v>1712.77614836</v>
      </c>
      <c r="D525" s="84">
        <v>1575.0533830100001</v>
      </c>
      <c r="E525" s="84">
        <v>173.09828526000001</v>
      </c>
      <c r="F525" s="84">
        <v>173.09828526000001</v>
      </c>
    </row>
    <row r="526" spans="1:6" ht="12.75" customHeight="1" x14ac:dyDescent="0.2">
      <c r="A526" s="83" t="s">
        <v>169</v>
      </c>
      <c r="B526" s="83">
        <v>8</v>
      </c>
      <c r="C526" s="84">
        <v>1614.73439295</v>
      </c>
      <c r="D526" s="84">
        <v>1474.31389261</v>
      </c>
      <c r="E526" s="84">
        <v>162.02702048</v>
      </c>
      <c r="F526" s="84">
        <v>162.02702048</v>
      </c>
    </row>
    <row r="527" spans="1:6" ht="12.75" customHeight="1" x14ac:dyDescent="0.2">
      <c r="A527" s="83" t="s">
        <v>169</v>
      </c>
      <c r="B527" s="83">
        <v>9</v>
      </c>
      <c r="C527" s="84">
        <v>1498.68840744</v>
      </c>
      <c r="D527" s="84">
        <v>1360.2850942299999</v>
      </c>
      <c r="E527" s="84">
        <v>149.49526144000001</v>
      </c>
      <c r="F527" s="84">
        <v>149.49526144000001</v>
      </c>
    </row>
    <row r="528" spans="1:6" ht="12.75" customHeight="1" x14ac:dyDescent="0.2">
      <c r="A528" s="83" t="s">
        <v>169</v>
      </c>
      <c r="B528" s="83">
        <v>10</v>
      </c>
      <c r="C528" s="84">
        <v>1420.2309170200001</v>
      </c>
      <c r="D528" s="84">
        <v>1286.27263769</v>
      </c>
      <c r="E528" s="84">
        <v>141.36129629000001</v>
      </c>
      <c r="F528" s="84">
        <v>141.36129629000001</v>
      </c>
    </row>
    <row r="529" spans="1:6" ht="12.75" customHeight="1" x14ac:dyDescent="0.2">
      <c r="A529" s="83" t="s">
        <v>169</v>
      </c>
      <c r="B529" s="83">
        <v>11</v>
      </c>
      <c r="C529" s="84">
        <v>1372.7632097000001</v>
      </c>
      <c r="D529" s="84">
        <v>1240.7489378800001</v>
      </c>
      <c r="E529" s="84">
        <v>136.35824403999999</v>
      </c>
      <c r="F529" s="84">
        <v>136.35824403999999</v>
      </c>
    </row>
    <row r="530" spans="1:6" ht="12.75" customHeight="1" x14ac:dyDescent="0.2">
      <c r="A530" s="83" t="s">
        <v>169</v>
      </c>
      <c r="B530" s="83">
        <v>12</v>
      </c>
      <c r="C530" s="84">
        <v>1370.1460442800001</v>
      </c>
      <c r="D530" s="84">
        <v>1238.3901673299999</v>
      </c>
      <c r="E530" s="84">
        <v>136.09901528</v>
      </c>
      <c r="F530" s="84">
        <v>136.09901528</v>
      </c>
    </row>
    <row r="531" spans="1:6" ht="12.75" customHeight="1" x14ac:dyDescent="0.2">
      <c r="A531" s="83" t="s">
        <v>169</v>
      </c>
      <c r="B531" s="83">
        <v>13</v>
      </c>
      <c r="C531" s="84">
        <v>1377.16277042</v>
      </c>
      <c r="D531" s="84">
        <v>1241.80965709</v>
      </c>
      <c r="E531" s="84">
        <v>136.47481703</v>
      </c>
      <c r="F531" s="84">
        <v>136.47481703</v>
      </c>
    </row>
    <row r="532" spans="1:6" ht="12.75" customHeight="1" x14ac:dyDescent="0.2">
      <c r="A532" s="83" t="s">
        <v>169</v>
      </c>
      <c r="B532" s="83">
        <v>14</v>
      </c>
      <c r="C532" s="84">
        <v>1371.74581375</v>
      </c>
      <c r="D532" s="84">
        <v>1239.7819446399999</v>
      </c>
      <c r="E532" s="84">
        <v>136.25197152999999</v>
      </c>
      <c r="F532" s="84">
        <v>136.25197152999999</v>
      </c>
    </row>
    <row r="533" spans="1:6" ht="12.75" customHeight="1" x14ac:dyDescent="0.2">
      <c r="A533" s="83" t="s">
        <v>169</v>
      </c>
      <c r="B533" s="83">
        <v>15</v>
      </c>
      <c r="C533" s="84">
        <v>1356.2680757400001</v>
      </c>
      <c r="D533" s="84">
        <v>1224.1724025999999</v>
      </c>
      <c r="E533" s="84">
        <v>134.53648367</v>
      </c>
      <c r="F533" s="84">
        <v>134.53648367</v>
      </c>
    </row>
    <row r="534" spans="1:6" ht="12.75" customHeight="1" x14ac:dyDescent="0.2">
      <c r="A534" s="83" t="s">
        <v>169</v>
      </c>
      <c r="B534" s="83">
        <v>16</v>
      </c>
      <c r="C534" s="84">
        <v>1363.5983452</v>
      </c>
      <c r="D534" s="84">
        <v>1231.15163818</v>
      </c>
      <c r="E534" s="84">
        <v>135.30350129999999</v>
      </c>
      <c r="F534" s="84">
        <v>135.30350129999999</v>
      </c>
    </row>
    <row r="535" spans="1:6" ht="12.75" customHeight="1" x14ac:dyDescent="0.2">
      <c r="A535" s="83" t="s">
        <v>169</v>
      </c>
      <c r="B535" s="83">
        <v>17</v>
      </c>
      <c r="C535" s="84">
        <v>1378.1573365100001</v>
      </c>
      <c r="D535" s="84">
        <v>1244.8439302899999</v>
      </c>
      <c r="E535" s="84">
        <v>136.80828349999999</v>
      </c>
      <c r="F535" s="84">
        <v>136.80828349999999</v>
      </c>
    </row>
    <row r="536" spans="1:6" ht="12.75" customHeight="1" x14ac:dyDescent="0.2">
      <c r="A536" s="83" t="s">
        <v>169</v>
      </c>
      <c r="B536" s="83">
        <v>18</v>
      </c>
      <c r="C536" s="84">
        <v>1381.28154842</v>
      </c>
      <c r="D536" s="84">
        <v>1251.02707285</v>
      </c>
      <c r="E536" s="84">
        <v>137.48781054</v>
      </c>
      <c r="F536" s="84">
        <v>137.48781054</v>
      </c>
    </row>
    <row r="537" spans="1:6" ht="12.75" customHeight="1" x14ac:dyDescent="0.2">
      <c r="A537" s="83" t="s">
        <v>169</v>
      </c>
      <c r="B537" s="83">
        <v>19</v>
      </c>
      <c r="C537" s="84">
        <v>1385.57096155</v>
      </c>
      <c r="D537" s="84">
        <v>1249.5477990100001</v>
      </c>
      <c r="E537" s="84">
        <v>137.32523842000001</v>
      </c>
      <c r="F537" s="84">
        <v>137.32523842000001</v>
      </c>
    </row>
    <row r="538" spans="1:6" ht="12.75" customHeight="1" x14ac:dyDescent="0.2">
      <c r="A538" s="83" t="s">
        <v>169</v>
      </c>
      <c r="B538" s="83">
        <v>20</v>
      </c>
      <c r="C538" s="84">
        <v>1391.29932164</v>
      </c>
      <c r="D538" s="84">
        <v>1256.3588221</v>
      </c>
      <c r="E538" s="84">
        <v>138.07376951000001</v>
      </c>
      <c r="F538" s="84">
        <v>138.07376951000001</v>
      </c>
    </row>
    <row r="539" spans="1:6" ht="12.75" customHeight="1" x14ac:dyDescent="0.2">
      <c r="A539" s="83" t="s">
        <v>169</v>
      </c>
      <c r="B539" s="83">
        <v>21</v>
      </c>
      <c r="C539" s="84">
        <v>1387.98454586</v>
      </c>
      <c r="D539" s="84">
        <v>1248.84166398</v>
      </c>
      <c r="E539" s="84">
        <v>137.24763422000001</v>
      </c>
      <c r="F539" s="84">
        <v>137.24763422000001</v>
      </c>
    </row>
    <row r="540" spans="1:6" ht="12.75" customHeight="1" x14ac:dyDescent="0.2">
      <c r="A540" s="83" t="s">
        <v>169</v>
      </c>
      <c r="B540" s="83">
        <v>22</v>
      </c>
      <c r="C540" s="84">
        <v>1357.1085282900001</v>
      </c>
      <c r="D540" s="84">
        <v>1220.2040255100001</v>
      </c>
      <c r="E540" s="84">
        <v>134.10035923999999</v>
      </c>
      <c r="F540" s="84">
        <v>134.10035923999999</v>
      </c>
    </row>
    <row r="541" spans="1:6" ht="12.75" customHeight="1" x14ac:dyDescent="0.2">
      <c r="A541" s="83" t="s">
        <v>169</v>
      </c>
      <c r="B541" s="83">
        <v>23</v>
      </c>
      <c r="C541" s="84">
        <v>1427.25133523</v>
      </c>
      <c r="D541" s="84">
        <v>1289.6528332099999</v>
      </c>
      <c r="E541" s="84">
        <v>141.73277960999999</v>
      </c>
      <c r="F541" s="84">
        <v>141.73277960999999</v>
      </c>
    </row>
    <row r="542" spans="1:6" ht="12.75" customHeight="1" x14ac:dyDescent="0.2">
      <c r="A542" s="83" t="s">
        <v>169</v>
      </c>
      <c r="B542" s="83">
        <v>24</v>
      </c>
      <c r="C542" s="84">
        <v>1595.55491241</v>
      </c>
      <c r="D542" s="84">
        <v>1456.54614008</v>
      </c>
      <c r="E542" s="84">
        <v>160.07434538999999</v>
      </c>
      <c r="F542" s="84">
        <v>160.07434538999999</v>
      </c>
    </row>
    <row r="543" spans="1:6" ht="12.75" customHeight="1" x14ac:dyDescent="0.2">
      <c r="A543" s="83" t="s">
        <v>170</v>
      </c>
      <c r="B543" s="83">
        <v>1</v>
      </c>
      <c r="C543" s="84">
        <v>1582.8404126600001</v>
      </c>
      <c r="D543" s="84">
        <v>1443.1930523200001</v>
      </c>
      <c r="E543" s="84">
        <v>158.60684173999999</v>
      </c>
      <c r="F543" s="84">
        <v>158.60684173999999</v>
      </c>
    </row>
    <row r="544" spans="1:6" ht="12.75" customHeight="1" x14ac:dyDescent="0.2">
      <c r="A544" s="83" t="s">
        <v>170</v>
      </c>
      <c r="B544" s="83">
        <v>2</v>
      </c>
      <c r="C544" s="84">
        <v>1641.1876768100001</v>
      </c>
      <c r="D544" s="84">
        <v>1508.6400273199999</v>
      </c>
      <c r="E544" s="84">
        <v>165.79946090000001</v>
      </c>
      <c r="F544" s="84">
        <v>165.79946090000001</v>
      </c>
    </row>
    <row r="545" spans="1:6" ht="12.75" customHeight="1" x14ac:dyDescent="0.2">
      <c r="A545" s="83" t="s">
        <v>170</v>
      </c>
      <c r="B545" s="83">
        <v>3</v>
      </c>
      <c r="C545" s="84">
        <v>1740.37053188</v>
      </c>
      <c r="D545" s="84">
        <v>1602.38323724</v>
      </c>
      <c r="E545" s="84">
        <v>176.10183481999999</v>
      </c>
      <c r="F545" s="84">
        <v>176.10183481999999</v>
      </c>
    </row>
    <row r="546" spans="1:6" ht="12.75" customHeight="1" x14ac:dyDescent="0.2">
      <c r="A546" s="83" t="s">
        <v>170</v>
      </c>
      <c r="B546" s="83">
        <v>4</v>
      </c>
      <c r="C546" s="84">
        <v>1727.41383488</v>
      </c>
      <c r="D546" s="84">
        <v>1591.17403175</v>
      </c>
      <c r="E546" s="84">
        <v>174.86994372000001</v>
      </c>
      <c r="F546" s="84">
        <v>174.86994372000001</v>
      </c>
    </row>
    <row r="547" spans="1:6" ht="12.75" customHeight="1" x14ac:dyDescent="0.2">
      <c r="A547" s="83" t="s">
        <v>170</v>
      </c>
      <c r="B547" s="83">
        <v>5</v>
      </c>
      <c r="C547" s="84">
        <v>1720.6384692500001</v>
      </c>
      <c r="D547" s="84">
        <v>1583.54394084</v>
      </c>
      <c r="E547" s="84">
        <v>174.03139712000001</v>
      </c>
      <c r="F547" s="84">
        <v>174.03139712000001</v>
      </c>
    </row>
    <row r="548" spans="1:6" ht="12.75" customHeight="1" x14ac:dyDescent="0.2">
      <c r="A548" s="83" t="s">
        <v>170</v>
      </c>
      <c r="B548" s="83">
        <v>6</v>
      </c>
      <c r="C548" s="84">
        <v>1718.8904644500001</v>
      </c>
      <c r="D548" s="84">
        <v>1579.2116737900001</v>
      </c>
      <c r="E548" s="84">
        <v>173.5552812</v>
      </c>
      <c r="F548" s="84">
        <v>173.5552812</v>
      </c>
    </row>
    <row r="549" spans="1:6" ht="12.75" customHeight="1" x14ac:dyDescent="0.2">
      <c r="A549" s="83" t="s">
        <v>170</v>
      </c>
      <c r="B549" s="83">
        <v>7</v>
      </c>
      <c r="C549" s="84">
        <v>1657.981589</v>
      </c>
      <c r="D549" s="84">
        <v>1520.93547642</v>
      </c>
      <c r="E549" s="84">
        <v>167.15073011999999</v>
      </c>
      <c r="F549" s="84">
        <v>167.15073011999999</v>
      </c>
    </row>
    <row r="550" spans="1:6" ht="12.75" customHeight="1" x14ac:dyDescent="0.2">
      <c r="A550" s="83" t="s">
        <v>170</v>
      </c>
      <c r="B550" s="83">
        <v>8</v>
      </c>
      <c r="C550" s="84">
        <v>1612.06935208</v>
      </c>
      <c r="D550" s="84">
        <v>1476.18380318</v>
      </c>
      <c r="E550" s="84">
        <v>162.23252355</v>
      </c>
      <c r="F550" s="84">
        <v>162.23252355</v>
      </c>
    </row>
    <row r="551" spans="1:6" ht="12.75" customHeight="1" x14ac:dyDescent="0.2">
      <c r="A551" s="83" t="s">
        <v>170</v>
      </c>
      <c r="B551" s="83">
        <v>9</v>
      </c>
      <c r="C551" s="84">
        <v>1483.9133473100001</v>
      </c>
      <c r="D551" s="84">
        <v>1350.3250406899999</v>
      </c>
      <c r="E551" s="84">
        <v>148.40065207000001</v>
      </c>
      <c r="F551" s="84">
        <v>148.40065207000001</v>
      </c>
    </row>
    <row r="552" spans="1:6" ht="12.75" customHeight="1" x14ac:dyDescent="0.2">
      <c r="A552" s="83" t="s">
        <v>170</v>
      </c>
      <c r="B552" s="83">
        <v>10</v>
      </c>
      <c r="C552" s="84">
        <v>1412.1050534200001</v>
      </c>
      <c r="D552" s="84">
        <v>1278.10763879</v>
      </c>
      <c r="E552" s="84">
        <v>140.46396333999999</v>
      </c>
      <c r="F552" s="84">
        <v>140.46396333999999</v>
      </c>
    </row>
    <row r="553" spans="1:6" ht="12.75" customHeight="1" x14ac:dyDescent="0.2">
      <c r="A553" s="83" t="s">
        <v>170</v>
      </c>
      <c r="B553" s="83">
        <v>11</v>
      </c>
      <c r="C553" s="84">
        <v>1349.6804417000001</v>
      </c>
      <c r="D553" s="84">
        <v>1216.9415698299999</v>
      </c>
      <c r="E553" s="84">
        <v>133.74181553</v>
      </c>
      <c r="F553" s="84">
        <v>133.74181553</v>
      </c>
    </row>
    <row r="554" spans="1:6" ht="12.75" customHeight="1" x14ac:dyDescent="0.2">
      <c r="A554" s="83" t="s">
        <v>170</v>
      </c>
      <c r="B554" s="83">
        <v>12</v>
      </c>
      <c r="C554" s="84">
        <v>1333.8949460599999</v>
      </c>
      <c r="D554" s="84">
        <v>1201.5877123299999</v>
      </c>
      <c r="E554" s="84">
        <v>132.05442737999999</v>
      </c>
      <c r="F554" s="84">
        <v>132.05442737999999</v>
      </c>
    </row>
    <row r="555" spans="1:6" ht="12.75" customHeight="1" x14ac:dyDescent="0.2">
      <c r="A555" s="83" t="s">
        <v>170</v>
      </c>
      <c r="B555" s="83">
        <v>13</v>
      </c>
      <c r="C555" s="84">
        <v>1326.8730391700001</v>
      </c>
      <c r="D555" s="84">
        <v>1194.3676477900001</v>
      </c>
      <c r="E555" s="84">
        <v>131.26094266000001</v>
      </c>
      <c r="F555" s="84">
        <v>131.26094266000001</v>
      </c>
    </row>
    <row r="556" spans="1:6" ht="12.75" customHeight="1" x14ac:dyDescent="0.2">
      <c r="A556" s="83" t="s">
        <v>170</v>
      </c>
      <c r="B556" s="83">
        <v>14</v>
      </c>
      <c r="C556" s="84">
        <v>1334.8202916</v>
      </c>
      <c r="D556" s="84">
        <v>1201.95603188</v>
      </c>
      <c r="E556" s="84">
        <v>132.09490568000001</v>
      </c>
      <c r="F556" s="84">
        <v>132.09490568000001</v>
      </c>
    </row>
    <row r="557" spans="1:6" ht="12.75" customHeight="1" x14ac:dyDescent="0.2">
      <c r="A557" s="83" t="s">
        <v>170</v>
      </c>
      <c r="B557" s="83">
        <v>15</v>
      </c>
      <c r="C557" s="84">
        <v>1332.30419734</v>
      </c>
      <c r="D557" s="84">
        <v>1199.94034981</v>
      </c>
      <c r="E557" s="84">
        <v>131.87338233</v>
      </c>
      <c r="F557" s="84">
        <v>131.87338233</v>
      </c>
    </row>
    <row r="558" spans="1:6" ht="12.75" customHeight="1" x14ac:dyDescent="0.2">
      <c r="A558" s="83" t="s">
        <v>170</v>
      </c>
      <c r="B558" s="83">
        <v>16</v>
      </c>
      <c r="C558" s="84">
        <v>1338.3788327699999</v>
      </c>
      <c r="D558" s="84">
        <v>1205.68514261</v>
      </c>
      <c r="E558" s="84">
        <v>132.50473475999999</v>
      </c>
      <c r="F558" s="84">
        <v>132.50473475999999</v>
      </c>
    </row>
    <row r="559" spans="1:6" ht="12.75" customHeight="1" x14ac:dyDescent="0.2">
      <c r="A559" s="83" t="s">
        <v>170</v>
      </c>
      <c r="B559" s="83">
        <v>17</v>
      </c>
      <c r="C559" s="84">
        <v>1330.9631841800001</v>
      </c>
      <c r="D559" s="84">
        <v>1200.8370387299999</v>
      </c>
      <c r="E559" s="84">
        <v>131.97192838999999</v>
      </c>
      <c r="F559" s="84">
        <v>131.97192838999999</v>
      </c>
    </row>
    <row r="560" spans="1:6" ht="12.75" customHeight="1" x14ac:dyDescent="0.2">
      <c r="A560" s="83" t="s">
        <v>170</v>
      </c>
      <c r="B560" s="83">
        <v>18</v>
      </c>
      <c r="C560" s="84">
        <v>1333.7206680199999</v>
      </c>
      <c r="D560" s="84">
        <v>1200.2293969899999</v>
      </c>
      <c r="E560" s="84">
        <v>131.90514859999999</v>
      </c>
      <c r="F560" s="84">
        <v>131.90514859999999</v>
      </c>
    </row>
    <row r="561" spans="1:6" ht="12.75" customHeight="1" x14ac:dyDescent="0.2">
      <c r="A561" s="83" t="s">
        <v>170</v>
      </c>
      <c r="B561" s="83">
        <v>19</v>
      </c>
      <c r="C561" s="84">
        <v>1338.00173081</v>
      </c>
      <c r="D561" s="84">
        <v>1202.9897556799999</v>
      </c>
      <c r="E561" s="84">
        <v>132.20851187</v>
      </c>
      <c r="F561" s="84">
        <v>132.20851187</v>
      </c>
    </row>
    <row r="562" spans="1:6" ht="12.75" customHeight="1" x14ac:dyDescent="0.2">
      <c r="A562" s="83" t="s">
        <v>170</v>
      </c>
      <c r="B562" s="83">
        <v>20</v>
      </c>
      <c r="C562" s="84">
        <v>1341.51313768</v>
      </c>
      <c r="D562" s="84">
        <v>1208.6252408299999</v>
      </c>
      <c r="E562" s="84">
        <v>132.82785139999999</v>
      </c>
      <c r="F562" s="84">
        <v>132.82785139999999</v>
      </c>
    </row>
    <row r="563" spans="1:6" ht="12.75" customHeight="1" x14ac:dyDescent="0.2">
      <c r="A563" s="83" t="s">
        <v>170</v>
      </c>
      <c r="B563" s="83">
        <v>21</v>
      </c>
      <c r="C563" s="84">
        <v>1362.5617006499999</v>
      </c>
      <c r="D563" s="84">
        <v>1227.9571332800001</v>
      </c>
      <c r="E563" s="84">
        <v>134.95242537999999</v>
      </c>
      <c r="F563" s="84">
        <v>134.95242537999999</v>
      </c>
    </row>
    <row r="564" spans="1:6" ht="12.75" customHeight="1" x14ac:dyDescent="0.2">
      <c r="A564" s="83" t="s">
        <v>170</v>
      </c>
      <c r="B564" s="83">
        <v>22</v>
      </c>
      <c r="C564" s="84">
        <v>1337.3962612400001</v>
      </c>
      <c r="D564" s="84">
        <v>1201.42970954</v>
      </c>
      <c r="E564" s="84">
        <v>132.03706288000001</v>
      </c>
      <c r="F564" s="84">
        <v>132.03706288000001</v>
      </c>
    </row>
    <row r="565" spans="1:6" ht="12.75" customHeight="1" x14ac:dyDescent="0.2">
      <c r="A565" s="83" t="s">
        <v>170</v>
      </c>
      <c r="B565" s="83">
        <v>23</v>
      </c>
      <c r="C565" s="84">
        <v>1384.51363739</v>
      </c>
      <c r="D565" s="84">
        <v>1248.78475671</v>
      </c>
      <c r="E565" s="84">
        <v>137.24138012</v>
      </c>
      <c r="F565" s="84">
        <v>137.24138012</v>
      </c>
    </row>
    <row r="566" spans="1:6" ht="12.75" customHeight="1" x14ac:dyDescent="0.2">
      <c r="A566" s="83" t="s">
        <v>170</v>
      </c>
      <c r="B566" s="83">
        <v>24</v>
      </c>
      <c r="C566" s="84">
        <v>1473.7249671899999</v>
      </c>
      <c r="D566" s="84">
        <v>1337.30911739</v>
      </c>
      <c r="E566" s="84">
        <v>146.97020276999999</v>
      </c>
      <c r="F566" s="84">
        <v>146.97020276999999</v>
      </c>
    </row>
    <row r="567" spans="1:6" ht="12.75" customHeight="1" x14ac:dyDescent="0.2">
      <c r="A567" s="83" t="s">
        <v>171</v>
      </c>
      <c r="B567" s="83">
        <v>1</v>
      </c>
      <c r="C567" s="84">
        <v>1737.0850297</v>
      </c>
      <c r="D567" s="84">
        <v>1602.3346606499999</v>
      </c>
      <c r="E567" s="84">
        <v>176.09649626000001</v>
      </c>
      <c r="F567" s="84">
        <v>176.09649626000001</v>
      </c>
    </row>
    <row r="568" spans="1:6" ht="12.75" customHeight="1" x14ac:dyDescent="0.2">
      <c r="A568" s="83" t="s">
        <v>171</v>
      </c>
      <c r="B568" s="83">
        <v>2</v>
      </c>
      <c r="C568" s="84">
        <v>1784.0259597100001</v>
      </c>
      <c r="D568" s="84">
        <v>1648.4294136399999</v>
      </c>
      <c r="E568" s="84">
        <v>181.16230722</v>
      </c>
      <c r="F568" s="84">
        <v>181.16230722</v>
      </c>
    </row>
    <row r="569" spans="1:6" ht="12.75" customHeight="1" x14ac:dyDescent="0.2">
      <c r="A569" s="83" t="s">
        <v>171</v>
      </c>
      <c r="B569" s="83">
        <v>3</v>
      </c>
      <c r="C569" s="84">
        <v>1899.6071290299999</v>
      </c>
      <c r="D569" s="84">
        <v>1759.34837081</v>
      </c>
      <c r="E569" s="84">
        <v>193.35229487000001</v>
      </c>
      <c r="F569" s="84">
        <v>193.35229487000001</v>
      </c>
    </row>
    <row r="570" spans="1:6" ht="12.75" customHeight="1" x14ac:dyDescent="0.2">
      <c r="A570" s="83" t="s">
        <v>171</v>
      </c>
      <c r="B570" s="83">
        <v>4</v>
      </c>
      <c r="C570" s="84">
        <v>1926.00870594</v>
      </c>
      <c r="D570" s="84">
        <v>1784.7861342900001</v>
      </c>
      <c r="E570" s="84">
        <v>196.14790375999999</v>
      </c>
      <c r="F570" s="84">
        <v>196.14790375999999</v>
      </c>
    </row>
    <row r="571" spans="1:6" ht="12.75" customHeight="1" x14ac:dyDescent="0.2">
      <c r="A571" s="83" t="s">
        <v>171</v>
      </c>
      <c r="B571" s="83">
        <v>5</v>
      </c>
      <c r="C571" s="84">
        <v>1930.0494602900001</v>
      </c>
      <c r="D571" s="84">
        <v>1787.38387115</v>
      </c>
      <c r="E571" s="84">
        <v>196.43339491</v>
      </c>
      <c r="F571" s="84">
        <v>196.43339491</v>
      </c>
    </row>
    <row r="572" spans="1:6" ht="12.75" customHeight="1" x14ac:dyDescent="0.2">
      <c r="A572" s="83" t="s">
        <v>171</v>
      </c>
      <c r="B572" s="83">
        <v>6</v>
      </c>
      <c r="C572" s="84">
        <v>1926.10884384</v>
      </c>
      <c r="D572" s="84">
        <v>1777.3361838400001</v>
      </c>
      <c r="E572" s="84">
        <v>195.32915459</v>
      </c>
      <c r="F572" s="84">
        <v>195.32915459</v>
      </c>
    </row>
    <row r="573" spans="1:6" ht="12.75" customHeight="1" x14ac:dyDescent="0.2">
      <c r="A573" s="83" t="s">
        <v>171</v>
      </c>
      <c r="B573" s="83">
        <v>7</v>
      </c>
      <c r="C573" s="84">
        <v>1822.9253843199999</v>
      </c>
      <c r="D573" s="84">
        <v>1685.3819389800001</v>
      </c>
      <c r="E573" s="84">
        <v>185.22338783999999</v>
      </c>
      <c r="F573" s="84">
        <v>185.22338783999999</v>
      </c>
    </row>
    <row r="574" spans="1:6" ht="12.75" customHeight="1" x14ac:dyDescent="0.2">
      <c r="A574" s="83" t="s">
        <v>171</v>
      </c>
      <c r="B574" s="83">
        <v>8</v>
      </c>
      <c r="C574" s="84">
        <v>1779.7060712699999</v>
      </c>
      <c r="D574" s="84">
        <v>1642.00428369</v>
      </c>
      <c r="E574" s="84">
        <v>180.45618576999999</v>
      </c>
      <c r="F574" s="84">
        <v>180.45618576999999</v>
      </c>
    </row>
    <row r="575" spans="1:6" ht="12.75" customHeight="1" x14ac:dyDescent="0.2">
      <c r="A575" s="83" t="s">
        <v>171</v>
      </c>
      <c r="B575" s="83">
        <v>9</v>
      </c>
      <c r="C575" s="84">
        <v>1689.7536117100001</v>
      </c>
      <c r="D575" s="84">
        <v>1557.1598500600001</v>
      </c>
      <c r="E575" s="84">
        <v>171.13178690999999</v>
      </c>
      <c r="F575" s="84">
        <v>171.13178690999999</v>
      </c>
    </row>
    <row r="576" spans="1:6" ht="12.75" customHeight="1" x14ac:dyDescent="0.2">
      <c r="A576" s="83" t="s">
        <v>171</v>
      </c>
      <c r="B576" s="83">
        <v>10</v>
      </c>
      <c r="C576" s="84">
        <v>1602.90625211</v>
      </c>
      <c r="D576" s="84">
        <v>1469.3423644300001</v>
      </c>
      <c r="E576" s="84">
        <v>161.48064979</v>
      </c>
      <c r="F576" s="84">
        <v>161.48064979</v>
      </c>
    </row>
    <row r="577" spans="1:6" ht="12.75" customHeight="1" x14ac:dyDescent="0.2">
      <c r="A577" s="83" t="s">
        <v>171</v>
      </c>
      <c r="B577" s="83">
        <v>11</v>
      </c>
      <c r="C577" s="84">
        <v>1538.4622289199999</v>
      </c>
      <c r="D577" s="84">
        <v>1401.6950805700001</v>
      </c>
      <c r="E577" s="84">
        <v>154.04621678999999</v>
      </c>
      <c r="F577" s="84">
        <v>154.04621678999999</v>
      </c>
    </row>
    <row r="578" spans="1:6" ht="12.75" customHeight="1" x14ac:dyDescent="0.2">
      <c r="A578" s="83" t="s">
        <v>171</v>
      </c>
      <c r="B578" s="83">
        <v>12</v>
      </c>
      <c r="C578" s="84">
        <v>1521.7996174</v>
      </c>
      <c r="D578" s="84">
        <v>1385.6319970899999</v>
      </c>
      <c r="E578" s="84">
        <v>152.28088475000001</v>
      </c>
      <c r="F578" s="84">
        <v>152.28088475000001</v>
      </c>
    </row>
    <row r="579" spans="1:6" ht="12.75" customHeight="1" x14ac:dyDescent="0.2">
      <c r="A579" s="83" t="s">
        <v>171</v>
      </c>
      <c r="B579" s="83">
        <v>13</v>
      </c>
      <c r="C579" s="84">
        <v>1508.3144440599999</v>
      </c>
      <c r="D579" s="84">
        <v>1372.9209288699999</v>
      </c>
      <c r="E579" s="84">
        <v>150.88393901000001</v>
      </c>
      <c r="F579" s="84">
        <v>150.88393901000001</v>
      </c>
    </row>
    <row r="580" spans="1:6" ht="12.75" customHeight="1" x14ac:dyDescent="0.2">
      <c r="A580" s="83" t="s">
        <v>171</v>
      </c>
      <c r="B580" s="83">
        <v>14</v>
      </c>
      <c r="C580" s="84">
        <v>1515.6301137</v>
      </c>
      <c r="D580" s="84">
        <v>1379.0838613400001</v>
      </c>
      <c r="E580" s="84">
        <v>151.56124496999999</v>
      </c>
      <c r="F580" s="84">
        <v>151.56124496999999</v>
      </c>
    </row>
    <row r="581" spans="1:6" ht="12.75" customHeight="1" x14ac:dyDescent="0.2">
      <c r="A581" s="83" t="s">
        <v>171</v>
      </c>
      <c r="B581" s="83">
        <v>15</v>
      </c>
      <c r="C581" s="84">
        <v>1523.58006587</v>
      </c>
      <c r="D581" s="84">
        <v>1385.3872426</v>
      </c>
      <c r="E581" s="84">
        <v>152.25398623999999</v>
      </c>
      <c r="F581" s="84">
        <v>152.25398623999999</v>
      </c>
    </row>
    <row r="582" spans="1:6" ht="12.75" customHeight="1" x14ac:dyDescent="0.2">
      <c r="A582" s="83" t="s">
        <v>171</v>
      </c>
      <c r="B582" s="83">
        <v>16</v>
      </c>
      <c r="C582" s="84">
        <v>1524.8022461200001</v>
      </c>
      <c r="D582" s="84">
        <v>1386.1912164600001</v>
      </c>
      <c r="E582" s="84">
        <v>152.34234293</v>
      </c>
      <c r="F582" s="84">
        <v>152.34234293</v>
      </c>
    </row>
    <row r="583" spans="1:6" ht="12.75" customHeight="1" x14ac:dyDescent="0.2">
      <c r="A583" s="83" t="s">
        <v>171</v>
      </c>
      <c r="B583" s="83">
        <v>17</v>
      </c>
      <c r="C583" s="84">
        <v>1509.01410646</v>
      </c>
      <c r="D583" s="84">
        <v>1375.3020355799999</v>
      </c>
      <c r="E583" s="84">
        <v>151.14562251000001</v>
      </c>
      <c r="F583" s="84">
        <v>151.14562251000001</v>
      </c>
    </row>
    <row r="584" spans="1:6" ht="12.75" customHeight="1" x14ac:dyDescent="0.2">
      <c r="A584" s="83" t="s">
        <v>171</v>
      </c>
      <c r="B584" s="83">
        <v>18</v>
      </c>
      <c r="C584" s="84">
        <v>1504.29934138</v>
      </c>
      <c r="D584" s="84">
        <v>1369.98857503</v>
      </c>
      <c r="E584" s="84">
        <v>150.56167346999999</v>
      </c>
      <c r="F584" s="84">
        <v>150.56167346999999</v>
      </c>
    </row>
    <row r="585" spans="1:6" ht="12.75" customHeight="1" x14ac:dyDescent="0.2">
      <c r="A585" s="83" t="s">
        <v>171</v>
      </c>
      <c r="B585" s="83">
        <v>19</v>
      </c>
      <c r="C585" s="84">
        <v>1503.1318985400001</v>
      </c>
      <c r="D585" s="84">
        <v>1369.2675085799999</v>
      </c>
      <c r="E585" s="84">
        <v>150.48242830999999</v>
      </c>
      <c r="F585" s="84">
        <v>150.48242830999999</v>
      </c>
    </row>
    <row r="586" spans="1:6" ht="12.75" customHeight="1" x14ac:dyDescent="0.2">
      <c r="A586" s="83" t="s">
        <v>171</v>
      </c>
      <c r="B586" s="83">
        <v>20</v>
      </c>
      <c r="C586" s="84">
        <v>1519.58450788</v>
      </c>
      <c r="D586" s="84">
        <v>1385.04586726</v>
      </c>
      <c r="E586" s="84">
        <v>152.21646910999999</v>
      </c>
      <c r="F586" s="84">
        <v>152.21646910999999</v>
      </c>
    </row>
    <row r="587" spans="1:6" ht="12.75" customHeight="1" x14ac:dyDescent="0.2">
      <c r="A587" s="83" t="s">
        <v>171</v>
      </c>
      <c r="B587" s="83">
        <v>21</v>
      </c>
      <c r="C587" s="84">
        <v>1525.22260981</v>
      </c>
      <c r="D587" s="84">
        <v>1390.0545930799999</v>
      </c>
      <c r="E587" s="84">
        <v>152.76692782000001</v>
      </c>
      <c r="F587" s="84">
        <v>152.76692782000001</v>
      </c>
    </row>
    <row r="588" spans="1:6" ht="12.75" customHeight="1" x14ac:dyDescent="0.2">
      <c r="A588" s="83" t="s">
        <v>171</v>
      </c>
      <c r="B588" s="83">
        <v>22</v>
      </c>
      <c r="C588" s="84">
        <v>1497.36510681</v>
      </c>
      <c r="D588" s="84">
        <v>1360.9781421</v>
      </c>
      <c r="E588" s="84">
        <v>149.57142736</v>
      </c>
      <c r="F588" s="84">
        <v>149.57142736</v>
      </c>
    </row>
    <row r="589" spans="1:6" ht="12.75" customHeight="1" x14ac:dyDescent="0.2">
      <c r="A589" s="83" t="s">
        <v>171</v>
      </c>
      <c r="B589" s="83">
        <v>23</v>
      </c>
      <c r="C589" s="84">
        <v>1555.9639240500001</v>
      </c>
      <c r="D589" s="84">
        <v>1397.79568541</v>
      </c>
      <c r="E589" s="84">
        <v>153.61767347</v>
      </c>
      <c r="F589" s="84">
        <v>153.61767347</v>
      </c>
    </row>
    <row r="590" spans="1:6" ht="12.75" customHeight="1" x14ac:dyDescent="0.2">
      <c r="A590" s="83" t="s">
        <v>171</v>
      </c>
      <c r="B590" s="83">
        <v>24</v>
      </c>
      <c r="C590" s="84">
        <v>1652.9223364100001</v>
      </c>
      <c r="D590" s="84">
        <v>1510.51369312</v>
      </c>
      <c r="E590" s="84">
        <v>166.00537668000001</v>
      </c>
      <c r="F590" s="84">
        <v>166.00537668000001</v>
      </c>
    </row>
    <row r="591" spans="1:6" ht="12.75" customHeight="1" x14ac:dyDescent="0.2">
      <c r="A591" s="83" t="s">
        <v>172</v>
      </c>
      <c r="B591" s="83">
        <v>1</v>
      </c>
      <c r="C591" s="84">
        <v>1707.5212782799999</v>
      </c>
      <c r="D591" s="84">
        <v>1568.25410119</v>
      </c>
      <c r="E591" s="84">
        <v>172.35104454</v>
      </c>
      <c r="F591" s="84">
        <v>172.35104454</v>
      </c>
    </row>
    <row r="592" spans="1:6" ht="12.75" customHeight="1" x14ac:dyDescent="0.2">
      <c r="A592" s="83" t="s">
        <v>172</v>
      </c>
      <c r="B592" s="83">
        <v>2</v>
      </c>
      <c r="C592" s="84">
        <v>1842.0624861199999</v>
      </c>
      <c r="D592" s="84">
        <v>1705.23158683</v>
      </c>
      <c r="E592" s="84">
        <v>187.40486311999999</v>
      </c>
      <c r="F592" s="84">
        <v>187.40486311999999</v>
      </c>
    </row>
    <row r="593" spans="1:6" ht="12.75" customHeight="1" x14ac:dyDescent="0.2">
      <c r="A593" s="83" t="s">
        <v>172</v>
      </c>
      <c r="B593" s="83">
        <v>3</v>
      </c>
      <c r="C593" s="84">
        <v>1897.58769424</v>
      </c>
      <c r="D593" s="84">
        <v>1761.5272284800001</v>
      </c>
      <c r="E593" s="84">
        <v>193.59175121999999</v>
      </c>
      <c r="F593" s="84">
        <v>193.59175121999999</v>
      </c>
    </row>
    <row r="594" spans="1:6" ht="12.75" customHeight="1" x14ac:dyDescent="0.2">
      <c r="A594" s="83" t="s">
        <v>172</v>
      </c>
      <c r="B594" s="83">
        <v>4</v>
      </c>
      <c r="C594" s="84">
        <v>1949.28489425</v>
      </c>
      <c r="D594" s="84">
        <v>1813.38008885</v>
      </c>
      <c r="E594" s="84">
        <v>199.29037789</v>
      </c>
      <c r="F594" s="84">
        <v>199.29037789</v>
      </c>
    </row>
    <row r="595" spans="1:6" ht="12.75" customHeight="1" x14ac:dyDescent="0.2">
      <c r="A595" s="83" t="s">
        <v>172</v>
      </c>
      <c r="B595" s="83">
        <v>5</v>
      </c>
      <c r="C595" s="84">
        <v>1958.1739306699999</v>
      </c>
      <c r="D595" s="84">
        <v>1821.9468025199999</v>
      </c>
      <c r="E595" s="84">
        <v>200.23185928000001</v>
      </c>
      <c r="F595" s="84">
        <v>200.23185928000001</v>
      </c>
    </row>
    <row r="596" spans="1:6" ht="12.75" customHeight="1" x14ac:dyDescent="0.2">
      <c r="A596" s="83" t="s">
        <v>172</v>
      </c>
      <c r="B596" s="83">
        <v>6</v>
      </c>
      <c r="C596" s="84">
        <v>2090.08479876</v>
      </c>
      <c r="D596" s="84">
        <v>1950.9220065</v>
      </c>
      <c r="E596" s="84">
        <v>214.40622751999999</v>
      </c>
      <c r="F596" s="84">
        <v>214.40622751999999</v>
      </c>
    </row>
    <row r="597" spans="1:6" ht="12.75" customHeight="1" x14ac:dyDescent="0.2">
      <c r="A597" s="83" t="s">
        <v>172</v>
      </c>
      <c r="B597" s="83">
        <v>7</v>
      </c>
      <c r="C597" s="84">
        <v>1997.55140615</v>
      </c>
      <c r="D597" s="84">
        <v>1859.1036461599999</v>
      </c>
      <c r="E597" s="84">
        <v>204.31539447</v>
      </c>
      <c r="F597" s="84">
        <v>204.31539447</v>
      </c>
    </row>
    <row r="598" spans="1:6" ht="12.75" customHeight="1" x14ac:dyDescent="0.2">
      <c r="A598" s="83" t="s">
        <v>172</v>
      </c>
      <c r="B598" s="83">
        <v>8</v>
      </c>
      <c r="C598" s="84">
        <v>1876.3160374199999</v>
      </c>
      <c r="D598" s="84">
        <v>1738.4271690400001</v>
      </c>
      <c r="E598" s="84">
        <v>191.05305587999999</v>
      </c>
      <c r="F598" s="84">
        <v>191.05305587999999</v>
      </c>
    </row>
    <row r="599" spans="1:6" ht="12.75" customHeight="1" x14ac:dyDescent="0.2">
      <c r="A599" s="83" t="s">
        <v>172</v>
      </c>
      <c r="B599" s="83">
        <v>9</v>
      </c>
      <c r="C599" s="84">
        <v>1765.70985896</v>
      </c>
      <c r="D599" s="84">
        <v>1626.3917246799999</v>
      </c>
      <c r="E599" s="84">
        <v>178.74036634999999</v>
      </c>
      <c r="F599" s="84">
        <v>178.74036634999999</v>
      </c>
    </row>
    <row r="600" spans="1:6" ht="12.75" customHeight="1" x14ac:dyDescent="0.2">
      <c r="A600" s="83" t="s">
        <v>172</v>
      </c>
      <c r="B600" s="83">
        <v>10</v>
      </c>
      <c r="C600" s="84">
        <v>1694.2258233299999</v>
      </c>
      <c r="D600" s="84">
        <v>1548.6087960699999</v>
      </c>
      <c r="E600" s="84">
        <v>170.19202652000001</v>
      </c>
      <c r="F600" s="84">
        <v>170.19202652000001</v>
      </c>
    </row>
    <row r="601" spans="1:6" ht="12.75" customHeight="1" x14ac:dyDescent="0.2">
      <c r="A601" s="83" t="s">
        <v>172</v>
      </c>
      <c r="B601" s="83">
        <v>11</v>
      </c>
      <c r="C601" s="84">
        <v>1654.9315004699999</v>
      </c>
      <c r="D601" s="84">
        <v>1510.4752511900001</v>
      </c>
      <c r="E601" s="84">
        <v>166.00115191</v>
      </c>
      <c r="F601" s="84">
        <v>166.00115191</v>
      </c>
    </row>
    <row r="602" spans="1:6" ht="12.75" customHeight="1" x14ac:dyDescent="0.2">
      <c r="A602" s="83" t="s">
        <v>172</v>
      </c>
      <c r="B602" s="83">
        <v>12</v>
      </c>
      <c r="C602" s="84">
        <v>1638.7451967899999</v>
      </c>
      <c r="D602" s="84">
        <v>1495.9863561</v>
      </c>
      <c r="E602" s="84">
        <v>164.40882309</v>
      </c>
      <c r="F602" s="84">
        <v>164.40882309</v>
      </c>
    </row>
    <row r="603" spans="1:6" ht="12.75" customHeight="1" x14ac:dyDescent="0.2">
      <c r="A603" s="83" t="s">
        <v>172</v>
      </c>
      <c r="B603" s="83">
        <v>13</v>
      </c>
      <c r="C603" s="84">
        <v>1627.34572372</v>
      </c>
      <c r="D603" s="84">
        <v>1490.78913313</v>
      </c>
      <c r="E603" s="84">
        <v>163.83764855999999</v>
      </c>
      <c r="F603" s="84">
        <v>163.83764855999999</v>
      </c>
    </row>
    <row r="604" spans="1:6" ht="12.75" customHeight="1" x14ac:dyDescent="0.2">
      <c r="A604" s="83" t="s">
        <v>172</v>
      </c>
      <c r="B604" s="83">
        <v>14</v>
      </c>
      <c r="C604" s="84">
        <v>1632.1474239199999</v>
      </c>
      <c r="D604" s="84">
        <v>1498.1879282800001</v>
      </c>
      <c r="E604" s="84">
        <v>164.65077575999999</v>
      </c>
      <c r="F604" s="84">
        <v>164.65077575999999</v>
      </c>
    </row>
    <row r="605" spans="1:6" ht="12.75" customHeight="1" x14ac:dyDescent="0.2">
      <c r="A605" s="83" t="s">
        <v>172</v>
      </c>
      <c r="B605" s="83">
        <v>15</v>
      </c>
      <c r="C605" s="84">
        <v>1639.44500548</v>
      </c>
      <c r="D605" s="84">
        <v>1504.5265592799999</v>
      </c>
      <c r="E605" s="84">
        <v>165.34739098</v>
      </c>
      <c r="F605" s="84">
        <v>165.34739098</v>
      </c>
    </row>
    <row r="606" spans="1:6" ht="12.75" customHeight="1" x14ac:dyDescent="0.2">
      <c r="A606" s="83" t="s">
        <v>172</v>
      </c>
      <c r="B606" s="83">
        <v>16</v>
      </c>
      <c r="C606" s="84">
        <v>1641.95040382</v>
      </c>
      <c r="D606" s="84">
        <v>1505.4497350900001</v>
      </c>
      <c r="E606" s="84">
        <v>165.44884794999999</v>
      </c>
      <c r="F606" s="84">
        <v>165.44884794999999</v>
      </c>
    </row>
    <row r="607" spans="1:6" ht="12.75" customHeight="1" x14ac:dyDescent="0.2">
      <c r="A607" s="83" t="s">
        <v>172</v>
      </c>
      <c r="B607" s="83">
        <v>17</v>
      </c>
      <c r="C607" s="84">
        <v>1656.4604668500001</v>
      </c>
      <c r="D607" s="84">
        <v>1508.1562620100001</v>
      </c>
      <c r="E607" s="84">
        <v>165.74629512000001</v>
      </c>
      <c r="F607" s="84">
        <v>165.74629512000001</v>
      </c>
    </row>
    <row r="608" spans="1:6" ht="12.75" customHeight="1" x14ac:dyDescent="0.2">
      <c r="A608" s="83" t="s">
        <v>172</v>
      </c>
      <c r="B608" s="83">
        <v>18</v>
      </c>
      <c r="C608" s="84">
        <v>1646.5447231000001</v>
      </c>
      <c r="D608" s="84">
        <v>1510.5367487799999</v>
      </c>
      <c r="E608" s="84">
        <v>166.00791049</v>
      </c>
      <c r="F608" s="84">
        <v>166.00791049</v>
      </c>
    </row>
    <row r="609" spans="1:6" ht="12.75" customHeight="1" x14ac:dyDescent="0.2">
      <c r="A609" s="83" t="s">
        <v>172</v>
      </c>
      <c r="B609" s="83">
        <v>19</v>
      </c>
      <c r="C609" s="84">
        <v>1642.9245342199999</v>
      </c>
      <c r="D609" s="84">
        <v>1505.45382743</v>
      </c>
      <c r="E609" s="84">
        <v>165.44929769999999</v>
      </c>
      <c r="F609" s="84">
        <v>165.44929769999999</v>
      </c>
    </row>
    <row r="610" spans="1:6" ht="12.75" customHeight="1" x14ac:dyDescent="0.2">
      <c r="A610" s="83" t="s">
        <v>172</v>
      </c>
      <c r="B610" s="83">
        <v>20</v>
      </c>
      <c r="C610" s="84">
        <v>1650.05639004</v>
      </c>
      <c r="D610" s="84">
        <v>1515.78636342</v>
      </c>
      <c r="E610" s="84">
        <v>166.58484286999999</v>
      </c>
      <c r="F610" s="84">
        <v>166.58484286999999</v>
      </c>
    </row>
    <row r="611" spans="1:6" ht="12.75" customHeight="1" x14ac:dyDescent="0.2">
      <c r="A611" s="83" t="s">
        <v>172</v>
      </c>
      <c r="B611" s="83">
        <v>21</v>
      </c>
      <c r="C611" s="84">
        <v>1656.86734948</v>
      </c>
      <c r="D611" s="84">
        <v>1519.6195303500001</v>
      </c>
      <c r="E611" s="84">
        <v>167.00610771999999</v>
      </c>
      <c r="F611" s="84">
        <v>167.00610771999999</v>
      </c>
    </row>
    <row r="612" spans="1:6" ht="12.75" customHeight="1" x14ac:dyDescent="0.2">
      <c r="A612" s="83" t="s">
        <v>172</v>
      </c>
      <c r="B612" s="83">
        <v>22</v>
      </c>
      <c r="C612" s="84">
        <v>1621.3510579599999</v>
      </c>
      <c r="D612" s="84">
        <v>1479.16924346</v>
      </c>
      <c r="E612" s="84">
        <v>162.56062327999999</v>
      </c>
      <c r="F612" s="84">
        <v>162.56062327999999</v>
      </c>
    </row>
    <row r="613" spans="1:6" ht="12.75" customHeight="1" x14ac:dyDescent="0.2">
      <c r="A613" s="83" t="s">
        <v>172</v>
      </c>
      <c r="B613" s="83">
        <v>23</v>
      </c>
      <c r="C613" s="84">
        <v>1667.0112122099999</v>
      </c>
      <c r="D613" s="84">
        <v>1531.1082298199999</v>
      </c>
      <c r="E613" s="84">
        <v>168.26871518999999</v>
      </c>
      <c r="F613" s="84">
        <v>168.26871518999999</v>
      </c>
    </row>
    <row r="614" spans="1:6" ht="12.75" customHeight="1" x14ac:dyDescent="0.2">
      <c r="A614" s="83" t="s">
        <v>172</v>
      </c>
      <c r="B614" s="83">
        <v>24</v>
      </c>
      <c r="C614" s="84">
        <v>1770.81358219</v>
      </c>
      <c r="D614" s="84">
        <v>1636.12010364</v>
      </c>
      <c r="E614" s="84">
        <v>179.80951468999999</v>
      </c>
      <c r="F614" s="84">
        <v>179.80951468999999</v>
      </c>
    </row>
    <row r="615" spans="1:6" ht="12.75" customHeight="1" x14ac:dyDescent="0.2">
      <c r="A615" s="83" t="s">
        <v>173</v>
      </c>
      <c r="B615" s="83">
        <v>1</v>
      </c>
      <c r="C615" s="84">
        <v>1664.2110938799999</v>
      </c>
      <c r="D615" s="84">
        <v>1528.0563617400001</v>
      </c>
      <c r="E615" s="84">
        <v>167.93331505</v>
      </c>
      <c r="F615" s="84">
        <v>167.93331505</v>
      </c>
    </row>
    <row r="616" spans="1:6" ht="12.75" customHeight="1" x14ac:dyDescent="0.2">
      <c r="A616" s="83" t="s">
        <v>173</v>
      </c>
      <c r="B616" s="83">
        <v>2</v>
      </c>
      <c r="C616" s="84">
        <v>1731.92756121</v>
      </c>
      <c r="D616" s="84">
        <v>1599.7379602799999</v>
      </c>
      <c r="E616" s="84">
        <v>175.81111902000001</v>
      </c>
      <c r="F616" s="84">
        <v>175.81111902000001</v>
      </c>
    </row>
    <row r="617" spans="1:6" ht="12.75" customHeight="1" x14ac:dyDescent="0.2">
      <c r="A617" s="83" t="s">
        <v>173</v>
      </c>
      <c r="B617" s="83">
        <v>3</v>
      </c>
      <c r="C617" s="84">
        <v>1868.9845869400001</v>
      </c>
      <c r="D617" s="84">
        <v>1736.36634514</v>
      </c>
      <c r="E617" s="84">
        <v>190.82657144000001</v>
      </c>
      <c r="F617" s="84">
        <v>190.82657144000001</v>
      </c>
    </row>
    <row r="618" spans="1:6" ht="12.75" customHeight="1" x14ac:dyDescent="0.2">
      <c r="A618" s="83" t="s">
        <v>173</v>
      </c>
      <c r="B618" s="83">
        <v>4</v>
      </c>
      <c r="C618" s="84">
        <v>1940.1651609099999</v>
      </c>
      <c r="D618" s="84">
        <v>1807.1643345800001</v>
      </c>
      <c r="E618" s="84">
        <v>198.60726682000001</v>
      </c>
      <c r="F618" s="84">
        <v>198.60726682000001</v>
      </c>
    </row>
    <row r="619" spans="1:6" ht="12.75" customHeight="1" x14ac:dyDescent="0.2">
      <c r="A619" s="83" t="s">
        <v>173</v>
      </c>
      <c r="B619" s="83">
        <v>5</v>
      </c>
      <c r="C619" s="84">
        <v>1932.3475803700001</v>
      </c>
      <c r="D619" s="84">
        <v>1800.2330520800001</v>
      </c>
      <c r="E619" s="84">
        <v>197.84551923000001</v>
      </c>
      <c r="F619" s="84">
        <v>197.84551923000001</v>
      </c>
    </row>
    <row r="620" spans="1:6" ht="12.75" customHeight="1" x14ac:dyDescent="0.2">
      <c r="A620" s="83" t="s">
        <v>173</v>
      </c>
      <c r="B620" s="83">
        <v>6</v>
      </c>
      <c r="C620" s="84">
        <v>1857.13730031</v>
      </c>
      <c r="D620" s="84">
        <v>1722.3005621499999</v>
      </c>
      <c r="E620" s="84">
        <v>189.28074262000001</v>
      </c>
      <c r="F620" s="84">
        <v>189.28074262000001</v>
      </c>
    </row>
    <row r="621" spans="1:6" ht="12.75" customHeight="1" x14ac:dyDescent="0.2">
      <c r="A621" s="83" t="s">
        <v>173</v>
      </c>
      <c r="B621" s="83">
        <v>7</v>
      </c>
      <c r="C621" s="84">
        <v>1743.19500255</v>
      </c>
      <c r="D621" s="84">
        <v>1608.2931866500001</v>
      </c>
      <c r="E621" s="84">
        <v>176.75133794999999</v>
      </c>
      <c r="F621" s="84">
        <v>176.75133794999999</v>
      </c>
    </row>
    <row r="622" spans="1:6" ht="12.75" customHeight="1" x14ac:dyDescent="0.2">
      <c r="A622" s="83" t="s">
        <v>173</v>
      </c>
      <c r="B622" s="83">
        <v>8</v>
      </c>
      <c r="C622" s="84">
        <v>1658.8490151200001</v>
      </c>
      <c r="D622" s="84">
        <v>1528.2278881</v>
      </c>
      <c r="E622" s="84">
        <v>167.95216579000001</v>
      </c>
      <c r="F622" s="84">
        <v>167.95216579000001</v>
      </c>
    </row>
    <row r="623" spans="1:6" ht="12.75" customHeight="1" x14ac:dyDescent="0.2">
      <c r="A623" s="83" t="s">
        <v>173</v>
      </c>
      <c r="B623" s="83">
        <v>9</v>
      </c>
      <c r="C623" s="84">
        <v>1576.51388286</v>
      </c>
      <c r="D623" s="84">
        <v>1440.93043964</v>
      </c>
      <c r="E623" s="84">
        <v>158.35818072000001</v>
      </c>
      <c r="F623" s="84">
        <v>158.35818072000001</v>
      </c>
    </row>
    <row r="624" spans="1:6" ht="12.75" customHeight="1" x14ac:dyDescent="0.2">
      <c r="A624" s="83" t="s">
        <v>173</v>
      </c>
      <c r="B624" s="83">
        <v>10</v>
      </c>
      <c r="C624" s="84">
        <v>1508.88899352</v>
      </c>
      <c r="D624" s="84">
        <v>1368.7186560299999</v>
      </c>
      <c r="E624" s="84">
        <v>150.42210944000001</v>
      </c>
      <c r="F624" s="84">
        <v>150.42210944000001</v>
      </c>
    </row>
    <row r="625" spans="1:6" ht="12.75" customHeight="1" x14ac:dyDescent="0.2">
      <c r="A625" s="83" t="s">
        <v>173</v>
      </c>
      <c r="B625" s="83">
        <v>11</v>
      </c>
      <c r="C625" s="84">
        <v>1504.85385726</v>
      </c>
      <c r="D625" s="84">
        <v>1364.76892458</v>
      </c>
      <c r="E625" s="84">
        <v>149.98803416000001</v>
      </c>
      <c r="F625" s="84">
        <v>149.98803416000001</v>
      </c>
    </row>
    <row r="626" spans="1:6" ht="12.75" customHeight="1" x14ac:dyDescent="0.2">
      <c r="A626" s="83" t="s">
        <v>173</v>
      </c>
      <c r="B626" s="83">
        <v>12</v>
      </c>
      <c r="C626" s="84">
        <v>1517.9275368599999</v>
      </c>
      <c r="D626" s="84">
        <v>1377.82320319</v>
      </c>
      <c r="E626" s="84">
        <v>151.42269870000001</v>
      </c>
      <c r="F626" s="84">
        <v>151.42269870000001</v>
      </c>
    </row>
    <row r="627" spans="1:6" ht="12.75" customHeight="1" x14ac:dyDescent="0.2">
      <c r="A627" s="83" t="s">
        <v>173</v>
      </c>
      <c r="B627" s="83">
        <v>13</v>
      </c>
      <c r="C627" s="84">
        <v>1509.68791119</v>
      </c>
      <c r="D627" s="84">
        <v>1371.5743638599999</v>
      </c>
      <c r="E627" s="84">
        <v>150.73595158000001</v>
      </c>
      <c r="F627" s="84">
        <v>150.73595158000001</v>
      </c>
    </row>
    <row r="628" spans="1:6" ht="12.75" customHeight="1" x14ac:dyDescent="0.2">
      <c r="A628" s="83" t="s">
        <v>173</v>
      </c>
      <c r="B628" s="83">
        <v>14</v>
      </c>
      <c r="C628" s="84">
        <v>1510.0662074100001</v>
      </c>
      <c r="D628" s="84">
        <v>1369.85681806</v>
      </c>
      <c r="E628" s="84">
        <v>150.54719338999999</v>
      </c>
      <c r="F628" s="84">
        <v>150.54719338999999</v>
      </c>
    </row>
    <row r="629" spans="1:6" ht="12.75" customHeight="1" x14ac:dyDescent="0.2">
      <c r="A629" s="83" t="s">
        <v>173</v>
      </c>
      <c r="B629" s="83">
        <v>15</v>
      </c>
      <c r="C629" s="84">
        <v>1510.4540261899999</v>
      </c>
      <c r="D629" s="84">
        <v>1366.4505482899999</v>
      </c>
      <c r="E629" s="84">
        <v>150.17284452000001</v>
      </c>
      <c r="F629" s="84">
        <v>150.17284452000001</v>
      </c>
    </row>
    <row r="630" spans="1:6" ht="12.75" customHeight="1" x14ac:dyDescent="0.2">
      <c r="A630" s="83" t="s">
        <v>173</v>
      </c>
      <c r="B630" s="83">
        <v>16</v>
      </c>
      <c r="C630" s="84">
        <v>1746.6660982000001</v>
      </c>
      <c r="D630" s="84">
        <v>1348.90025085</v>
      </c>
      <c r="E630" s="84">
        <v>148.24406773999999</v>
      </c>
      <c r="F630" s="84">
        <v>148.24406773999999</v>
      </c>
    </row>
    <row r="631" spans="1:6" ht="12.75" customHeight="1" x14ac:dyDescent="0.2">
      <c r="A631" s="83" t="s">
        <v>173</v>
      </c>
      <c r="B631" s="83">
        <v>17</v>
      </c>
      <c r="C631" s="84">
        <v>1785.9748475700001</v>
      </c>
      <c r="D631" s="84">
        <v>1347.4622759599999</v>
      </c>
      <c r="E631" s="84">
        <v>148.08603436999999</v>
      </c>
      <c r="F631" s="84">
        <v>148.08603436999999</v>
      </c>
    </row>
    <row r="632" spans="1:6" ht="12.75" customHeight="1" x14ac:dyDescent="0.2">
      <c r="A632" s="83" t="s">
        <v>173</v>
      </c>
      <c r="B632" s="83">
        <v>18</v>
      </c>
      <c r="C632" s="84">
        <v>1625.3356456900001</v>
      </c>
      <c r="D632" s="84">
        <v>1343.5456873600001</v>
      </c>
      <c r="E632" s="84">
        <v>147.65560149000001</v>
      </c>
      <c r="F632" s="84">
        <v>147.65560149000001</v>
      </c>
    </row>
    <row r="633" spans="1:6" ht="12.75" customHeight="1" x14ac:dyDescent="0.2">
      <c r="A633" s="83" t="s">
        <v>173</v>
      </c>
      <c r="B633" s="83">
        <v>19</v>
      </c>
      <c r="C633" s="84">
        <v>1529.83996553</v>
      </c>
      <c r="D633" s="84">
        <v>1378.0011090800001</v>
      </c>
      <c r="E633" s="84">
        <v>151.44225055000001</v>
      </c>
      <c r="F633" s="84">
        <v>151.44225055000001</v>
      </c>
    </row>
    <row r="634" spans="1:6" ht="12.75" customHeight="1" x14ac:dyDescent="0.2">
      <c r="A634" s="83" t="s">
        <v>173</v>
      </c>
      <c r="B634" s="83">
        <v>20</v>
      </c>
      <c r="C634" s="84">
        <v>1516.55320467</v>
      </c>
      <c r="D634" s="84">
        <v>1369.8747254100001</v>
      </c>
      <c r="E634" s="84">
        <v>150.54916141000001</v>
      </c>
      <c r="F634" s="84">
        <v>150.54916141000001</v>
      </c>
    </row>
    <row r="635" spans="1:6" ht="12.75" customHeight="1" x14ac:dyDescent="0.2">
      <c r="A635" s="83" t="s">
        <v>173</v>
      </c>
      <c r="B635" s="83">
        <v>21</v>
      </c>
      <c r="C635" s="84">
        <v>1482.6565250000001</v>
      </c>
      <c r="D635" s="84">
        <v>1343.7356063300001</v>
      </c>
      <c r="E635" s="84">
        <v>147.67647357000001</v>
      </c>
      <c r="F635" s="84">
        <v>147.67647357000001</v>
      </c>
    </row>
    <row r="636" spans="1:6" ht="12.75" customHeight="1" x14ac:dyDescent="0.2">
      <c r="A636" s="83" t="s">
        <v>173</v>
      </c>
      <c r="B636" s="83">
        <v>22</v>
      </c>
      <c r="C636" s="84">
        <v>1445.6371473199999</v>
      </c>
      <c r="D636" s="84">
        <v>1308.11809163</v>
      </c>
      <c r="E636" s="84">
        <v>143.76211054999999</v>
      </c>
      <c r="F636" s="84">
        <v>143.76211054999999</v>
      </c>
    </row>
    <row r="637" spans="1:6" ht="12.75" customHeight="1" x14ac:dyDescent="0.2">
      <c r="A637" s="83" t="s">
        <v>173</v>
      </c>
      <c r="B637" s="83">
        <v>23</v>
      </c>
      <c r="C637" s="84">
        <v>1490.3452183100001</v>
      </c>
      <c r="D637" s="84">
        <v>1352.8336054500001</v>
      </c>
      <c r="E637" s="84">
        <v>148.67634321</v>
      </c>
      <c r="F637" s="84">
        <v>148.67634321</v>
      </c>
    </row>
    <row r="638" spans="1:6" ht="12.75" customHeight="1" x14ac:dyDescent="0.2">
      <c r="A638" s="83" t="s">
        <v>173</v>
      </c>
      <c r="B638" s="83">
        <v>24</v>
      </c>
      <c r="C638" s="84">
        <v>1579.3490284699999</v>
      </c>
      <c r="D638" s="84">
        <v>1442.83135496</v>
      </c>
      <c r="E638" s="84">
        <v>158.56709122000001</v>
      </c>
      <c r="F638" s="84">
        <v>158.56709122000001</v>
      </c>
    </row>
    <row r="639" spans="1:6" ht="12.75" customHeight="1" x14ac:dyDescent="0.2">
      <c r="A639" s="83" t="s">
        <v>174</v>
      </c>
      <c r="B639" s="83">
        <v>1</v>
      </c>
      <c r="C639" s="84">
        <v>1552.9409940600001</v>
      </c>
      <c r="D639" s="84">
        <v>1416.35221568</v>
      </c>
      <c r="E639" s="84">
        <v>155.65703518000001</v>
      </c>
      <c r="F639" s="84">
        <v>155.65703518000001</v>
      </c>
    </row>
    <row r="640" spans="1:6" ht="12.75" customHeight="1" x14ac:dyDescent="0.2">
      <c r="A640" s="83" t="s">
        <v>174</v>
      </c>
      <c r="B640" s="83">
        <v>2</v>
      </c>
      <c r="C640" s="84">
        <v>1631.3202261199999</v>
      </c>
      <c r="D640" s="84">
        <v>1495.07880677</v>
      </c>
      <c r="E640" s="84">
        <v>164.30908346999999</v>
      </c>
      <c r="F640" s="84">
        <v>164.30908346999999</v>
      </c>
    </row>
    <row r="641" spans="1:6" ht="12.75" customHeight="1" x14ac:dyDescent="0.2">
      <c r="A641" s="83" t="s">
        <v>174</v>
      </c>
      <c r="B641" s="83">
        <v>3</v>
      </c>
      <c r="C641" s="84">
        <v>1747.1570703499999</v>
      </c>
      <c r="D641" s="84">
        <v>1612.2083168900001</v>
      </c>
      <c r="E641" s="84">
        <v>177.18161057</v>
      </c>
      <c r="F641" s="84">
        <v>177.18161057</v>
      </c>
    </row>
    <row r="642" spans="1:6" ht="12.75" customHeight="1" x14ac:dyDescent="0.2">
      <c r="A642" s="83" t="s">
        <v>174</v>
      </c>
      <c r="B642" s="83">
        <v>4</v>
      </c>
      <c r="C642" s="84">
        <v>1769.97286134</v>
      </c>
      <c r="D642" s="84">
        <v>1633.02632535</v>
      </c>
      <c r="E642" s="84">
        <v>179.46950862</v>
      </c>
      <c r="F642" s="84">
        <v>179.46950862</v>
      </c>
    </row>
    <row r="643" spans="1:6" ht="12.75" customHeight="1" x14ac:dyDescent="0.2">
      <c r="A643" s="83" t="s">
        <v>174</v>
      </c>
      <c r="B643" s="83">
        <v>5</v>
      </c>
      <c r="C643" s="84">
        <v>1775.9026263200001</v>
      </c>
      <c r="D643" s="84">
        <v>1640.2807944399999</v>
      </c>
      <c r="E643" s="84">
        <v>180.26677438999999</v>
      </c>
      <c r="F643" s="84">
        <v>180.26677438999999</v>
      </c>
    </row>
    <row r="644" spans="1:6" ht="12.75" customHeight="1" x14ac:dyDescent="0.2">
      <c r="A644" s="83" t="s">
        <v>174</v>
      </c>
      <c r="B644" s="83">
        <v>6</v>
      </c>
      <c r="C644" s="84">
        <v>1759.0346808500001</v>
      </c>
      <c r="D644" s="84">
        <v>1624.5387750699999</v>
      </c>
      <c r="E644" s="84">
        <v>178.53672728000001</v>
      </c>
      <c r="F644" s="84">
        <v>178.53672728000001</v>
      </c>
    </row>
    <row r="645" spans="1:6" ht="12.75" customHeight="1" x14ac:dyDescent="0.2">
      <c r="A645" s="83" t="s">
        <v>174</v>
      </c>
      <c r="B645" s="83">
        <v>7</v>
      </c>
      <c r="C645" s="84">
        <v>1664.96544518</v>
      </c>
      <c r="D645" s="84">
        <v>1528.7458288800001</v>
      </c>
      <c r="E645" s="84">
        <v>168.00908745000001</v>
      </c>
      <c r="F645" s="84">
        <v>168.00908745000001</v>
      </c>
    </row>
    <row r="646" spans="1:6" ht="12.75" customHeight="1" x14ac:dyDescent="0.2">
      <c r="A646" s="83" t="s">
        <v>174</v>
      </c>
      <c r="B646" s="83">
        <v>8</v>
      </c>
      <c r="C646" s="84">
        <v>1564.80130581</v>
      </c>
      <c r="D646" s="84">
        <v>1429.22786959</v>
      </c>
      <c r="E646" s="84">
        <v>157.07206887999999</v>
      </c>
      <c r="F646" s="84">
        <v>157.07206887999999</v>
      </c>
    </row>
    <row r="647" spans="1:6" ht="12.75" customHeight="1" x14ac:dyDescent="0.2">
      <c r="A647" s="83" t="s">
        <v>174</v>
      </c>
      <c r="B647" s="83">
        <v>9</v>
      </c>
      <c r="C647" s="84">
        <v>1465.6486964400001</v>
      </c>
      <c r="D647" s="84">
        <v>1331.10396844</v>
      </c>
      <c r="E647" s="84">
        <v>146.28825721999999</v>
      </c>
      <c r="F647" s="84">
        <v>146.28825721999999</v>
      </c>
    </row>
    <row r="648" spans="1:6" ht="12.75" customHeight="1" x14ac:dyDescent="0.2">
      <c r="A648" s="83" t="s">
        <v>174</v>
      </c>
      <c r="B648" s="83">
        <v>10</v>
      </c>
      <c r="C648" s="84">
        <v>1376.04909228</v>
      </c>
      <c r="D648" s="84">
        <v>1241.86641706</v>
      </c>
      <c r="E648" s="84">
        <v>136.48105494999999</v>
      </c>
      <c r="F648" s="84">
        <v>136.48105494999999</v>
      </c>
    </row>
    <row r="649" spans="1:6" ht="12.75" customHeight="1" x14ac:dyDescent="0.2">
      <c r="A649" s="83" t="s">
        <v>174</v>
      </c>
      <c r="B649" s="83">
        <v>11</v>
      </c>
      <c r="C649" s="84">
        <v>1347.7989675399999</v>
      </c>
      <c r="D649" s="84">
        <v>1214.1718927500001</v>
      </c>
      <c r="E649" s="84">
        <v>133.43742816</v>
      </c>
      <c r="F649" s="84">
        <v>133.43742816</v>
      </c>
    </row>
    <row r="650" spans="1:6" ht="12.75" customHeight="1" x14ac:dyDescent="0.2">
      <c r="A650" s="83" t="s">
        <v>174</v>
      </c>
      <c r="B650" s="83">
        <v>12</v>
      </c>
      <c r="C650" s="84">
        <v>1362.03749715</v>
      </c>
      <c r="D650" s="84">
        <v>1220.4151278700001</v>
      </c>
      <c r="E650" s="84">
        <v>134.12355937000001</v>
      </c>
      <c r="F650" s="84">
        <v>134.12355937000001</v>
      </c>
    </row>
    <row r="651" spans="1:6" ht="12.75" customHeight="1" x14ac:dyDescent="0.2">
      <c r="A651" s="83" t="s">
        <v>174</v>
      </c>
      <c r="B651" s="83">
        <v>13</v>
      </c>
      <c r="C651" s="84">
        <v>1345.7933584699999</v>
      </c>
      <c r="D651" s="84">
        <v>1208.82092702</v>
      </c>
      <c r="E651" s="84">
        <v>132.84935730000001</v>
      </c>
      <c r="F651" s="84">
        <v>132.84935730000001</v>
      </c>
    </row>
    <row r="652" spans="1:6" ht="12.75" customHeight="1" x14ac:dyDescent="0.2">
      <c r="A652" s="83" t="s">
        <v>174</v>
      </c>
      <c r="B652" s="83">
        <v>14</v>
      </c>
      <c r="C652" s="84">
        <v>1342.8709222699999</v>
      </c>
      <c r="D652" s="84">
        <v>1208.95136714</v>
      </c>
      <c r="E652" s="84">
        <v>132.86369266</v>
      </c>
      <c r="F652" s="84">
        <v>132.86369266</v>
      </c>
    </row>
    <row r="653" spans="1:6" ht="12.75" customHeight="1" x14ac:dyDescent="0.2">
      <c r="A653" s="83" t="s">
        <v>174</v>
      </c>
      <c r="B653" s="83">
        <v>15</v>
      </c>
      <c r="C653" s="84">
        <v>1317.78944295</v>
      </c>
      <c r="D653" s="84">
        <v>1183.79354853</v>
      </c>
      <c r="E653" s="84">
        <v>130.09884969999999</v>
      </c>
      <c r="F653" s="84">
        <v>130.09884969999999</v>
      </c>
    </row>
    <row r="654" spans="1:6" ht="12.75" customHeight="1" x14ac:dyDescent="0.2">
      <c r="A654" s="83" t="s">
        <v>174</v>
      </c>
      <c r="B654" s="83">
        <v>16</v>
      </c>
      <c r="C654" s="84">
        <v>1295.0967256500001</v>
      </c>
      <c r="D654" s="84">
        <v>1157.7651714900001</v>
      </c>
      <c r="E654" s="84">
        <v>127.23833241</v>
      </c>
      <c r="F654" s="84">
        <v>127.23833241</v>
      </c>
    </row>
    <row r="655" spans="1:6" ht="12.75" customHeight="1" x14ac:dyDescent="0.2">
      <c r="A655" s="83" t="s">
        <v>174</v>
      </c>
      <c r="B655" s="83">
        <v>17</v>
      </c>
      <c r="C655" s="84">
        <v>1302.8280246500001</v>
      </c>
      <c r="D655" s="84">
        <v>1168.1973028299999</v>
      </c>
      <c r="E655" s="84">
        <v>128.38482311000001</v>
      </c>
      <c r="F655" s="84">
        <v>128.38482311000001</v>
      </c>
    </row>
    <row r="656" spans="1:6" ht="12.75" customHeight="1" x14ac:dyDescent="0.2">
      <c r="A656" s="83" t="s">
        <v>174</v>
      </c>
      <c r="B656" s="83">
        <v>18</v>
      </c>
      <c r="C656" s="84">
        <v>1307.90951133</v>
      </c>
      <c r="D656" s="84">
        <v>1172.4106725300001</v>
      </c>
      <c r="E656" s="84">
        <v>128.84787222</v>
      </c>
      <c r="F656" s="84">
        <v>128.84787222</v>
      </c>
    </row>
    <row r="657" spans="1:6" ht="12.75" customHeight="1" x14ac:dyDescent="0.2">
      <c r="A657" s="83" t="s">
        <v>174</v>
      </c>
      <c r="B657" s="83">
        <v>19</v>
      </c>
      <c r="C657" s="84">
        <v>1338.2284231599999</v>
      </c>
      <c r="D657" s="84">
        <v>1203.0484965400001</v>
      </c>
      <c r="E657" s="84">
        <v>132.21496748999999</v>
      </c>
      <c r="F657" s="84">
        <v>132.21496748999999</v>
      </c>
    </row>
    <row r="658" spans="1:6" ht="12.75" customHeight="1" x14ac:dyDescent="0.2">
      <c r="A658" s="83" t="s">
        <v>174</v>
      </c>
      <c r="B658" s="83">
        <v>20</v>
      </c>
      <c r="C658" s="84">
        <v>1346.52789585</v>
      </c>
      <c r="D658" s="84">
        <v>1210.99412865</v>
      </c>
      <c r="E658" s="84">
        <v>133.08819205</v>
      </c>
      <c r="F658" s="84">
        <v>133.08819205</v>
      </c>
    </row>
    <row r="659" spans="1:6" ht="12.75" customHeight="1" x14ac:dyDescent="0.2">
      <c r="A659" s="83" t="s">
        <v>174</v>
      </c>
      <c r="B659" s="83">
        <v>21</v>
      </c>
      <c r="C659" s="84">
        <v>1367.16298132</v>
      </c>
      <c r="D659" s="84">
        <v>1222.6824697899999</v>
      </c>
      <c r="E659" s="84">
        <v>134.37274013000001</v>
      </c>
      <c r="F659" s="84">
        <v>134.37274013000001</v>
      </c>
    </row>
    <row r="660" spans="1:6" ht="12.75" customHeight="1" x14ac:dyDescent="0.2">
      <c r="A660" s="83" t="s">
        <v>174</v>
      </c>
      <c r="B660" s="83">
        <v>22</v>
      </c>
      <c r="C660" s="84">
        <v>1344.95529205</v>
      </c>
      <c r="D660" s="84">
        <v>1202.0813461299999</v>
      </c>
      <c r="E660" s="84">
        <v>132.10867770999999</v>
      </c>
      <c r="F660" s="84">
        <v>132.10867770999999</v>
      </c>
    </row>
    <row r="661" spans="1:6" ht="12.75" customHeight="1" x14ac:dyDescent="0.2">
      <c r="A661" s="83" t="s">
        <v>174</v>
      </c>
      <c r="B661" s="83">
        <v>23</v>
      </c>
      <c r="C661" s="84">
        <v>1370.0309754499999</v>
      </c>
      <c r="D661" s="84">
        <v>1235.99984346</v>
      </c>
      <c r="E661" s="84">
        <v>135.83631880999999</v>
      </c>
      <c r="F661" s="84">
        <v>135.83631880999999</v>
      </c>
    </row>
    <row r="662" spans="1:6" ht="12.75" customHeight="1" x14ac:dyDescent="0.2">
      <c r="A662" s="83" t="s">
        <v>174</v>
      </c>
      <c r="B662" s="83">
        <v>24</v>
      </c>
      <c r="C662" s="84">
        <v>1473.21425705</v>
      </c>
      <c r="D662" s="84">
        <v>1342.27723068</v>
      </c>
      <c r="E662" s="84">
        <v>147.51619815999999</v>
      </c>
      <c r="F662" s="84">
        <v>147.51619815999999</v>
      </c>
    </row>
    <row r="663" spans="1:6" ht="12.75" customHeight="1" x14ac:dyDescent="0.2">
      <c r="A663" s="83" t="s">
        <v>175</v>
      </c>
      <c r="B663" s="83">
        <v>1</v>
      </c>
      <c r="C663" s="84">
        <v>1703.29711776</v>
      </c>
      <c r="D663" s="84">
        <v>1566.3703552899999</v>
      </c>
      <c r="E663" s="84">
        <v>172.14402096000001</v>
      </c>
      <c r="F663" s="84">
        <v>172.14402096000001</v>
      </c>
    </row>
    <row r="664" spans="1:6" ht="12.75" customHeight="1" x14ac:dyDescent="0.2">
      <c r="A664" s="83" t="s">
        <v>175</v>
      </c>
      <c r="B664" s="83">
        <v>2</v>
      </c>
      <c r="C664" s="84">
        <v>1763.82404337</v>
      </c>
      <c r="D664" s="84">
        <v>1625.66468201</v>
      </c>
      <c r="E664" s="84">
        <v>178.6604644</v>
      </c>
      <c r="F664" s="84">
        <v>178.6604644</v>
      </c>
    </row>
    <row r="665" spans="1:6" ht="12.75" customHeight="1" x14ac:dyDescent="0.2">
      <c r="A665" s="83" t="s">
        <v>175</v>
      </c>
      <c r="B665" s="83">
        <v>3</v>
      </c>
      <c r="C665" s="84">
        <v>1906.5781546999999</v>
      </c>
      <c r="D665" s="84">
        <v>1771.2596113</v>
      </c>
      <c r="E665" s="84">
        <v>194.66133959000001</v>
      </c>
      <c r="F665" s="84">
        <v>194.66133959000001</v>
      </c>
    </row>
    <row r="666" spans="1:6" ht="12.75" customHeight="1" x14ac:dyDescent="0.2">
      <c r="A666" s="83" t="s">
        <v>175</v>
      </c>
      <c r="B666" s="83">
        <v>4</v>
      </c>
      <c r="C666" s="84">
        <v>1969.88231051</v>
      </c>
      <c r="D666" s="84">
        <v>1833.32785717</v>
      </c>
      <c r="E666" s="84">
        <v>201.48263660000001</v>
      </c>
      <c r="F666" s="84">
        <v>201.48263660000001</v>
      </c>
    </row>
    <row r="667" spans="1:6" ht="12.75" customHeight="1" x14ac:dyDescent="0.2">
      <c r="A667" s="83" t="s">
        <v>175</v>
      </c>
      <c r="B667" s="83">
        <v>5</v>
      </c>
      <c r="C667" s="84">
        <v>1982.9022324699999</v>
      </c>
      <c r="D667" s="84">
        <v>1847.05632638</v>
      </c>
      <c r="E667" s="84">
        <v>202.99139464999999</v>
      </c>
      <c r="F667" s="84">
        <v>202.99139464999999</v>
      </c>
    </row>
    <row r="668" spans="1:6" ht="12.75" customHeight="1" x14ac:dyDescent="0.2">
      <c r="A668" s="83" t="s">
        <v>175</v>
      </c>
      <c r="B668" s="83">
        <v>6</v>
      </c>
      <c r="C668" s="84">
        <v>1973.86555785</v>
      </c>
      <c r="D668" s="84">
        <v>1837.9412172299999</v>
      </c>
      <c r="E668" s="84">
        <v>201.98964462999999</v>
      </c>
      <c r="F668" s="84">
        <v>201.98964462999999</v>
      </c>
    </row>
    <row r="669" spans="1:6" ht="12.75" customHeight="1" x14ac:dyDescent="0.2">
      <c r="A669" s="83" t="s">
        <v>175</v>
      </c>
      <c r="B669" s="83">
        <v>7</v>
      </c>
      <c r="C669" s="84">
        <v>1791.27334606</v>
      </c>
      <c r="D669" s="84">
        <v>1651.4964348399999</v>
      </c>
      <c r="E669" s="84">
        <v>181.49937269</v>
      </c>
      <c r="F669" s="84">
        <v>181.49937269</v>
      </c>
    </row>
    <row r="670" spans="1:6" ht="12.75" customHeight="1" x14ac:dyDescent="0.2">
      <c r="A670" s="83" t="s">
        <v>175</v>
      </c>
      <c r="B670" s="83">
        <v>8</v>
      </c>
      <c r="C670" s="84">
        <v>1705.54036329</v>
      </c>
      <c r="D670" s="84">
        <v>1558.7851428900001</v>
      </c>
      <c r="E670" s="84">
        <v>171.31040651000001</v>
      </c>
      <c r="F670" s="84">
        <v>171.31040651000001</v>
      </c>
    </row>
    <row r="671" spans="1:6" ht="12.75" customHeight="1" x14ac:dyDescent="0.2">
      <c r="A671" s="83" t="s">
        <v>175</v>
      </c>
      <c r="B671" s="83">
        <v>9</v>
      </c>
      <c r="C671" s="84">
        <v>1605.6190049500001</v>
      </c>
      <c r="D671" s="84">
        <v>1461.09351079</v>
      </c>
      <c r="E671" s="84">
        <v>160.5741012</v>
      </c>
      <c r="F671" s="84">
        <v>160.5741012</v>
      </c>
    </row>
    <row r="672" spans="1:6" ht="12.75" customHeight="1" x14ac:dyDescent="0.2">
      <c r="A672" s="83" t="s">
        <v>175</v>
      </c>
      <c r="B672" s="83">
        <v>10</v>
      </c>
      <c r="C672" s="84">
        <v>1517.69106846</v>
      </c>
      <c r="D672" s="84">
        <v>1377.44216811</v>
      </c>
      <c r="E672" s="84">
        <v>151.38082297</v>
      </c>
      <c r="F672" s="84">
        <v>151.38082297</v>
      </c>
    </row>
    <row r="673" spans="1:6" ht="12.75" customHeight="1" x14ac:dyDescent="0.2">
      <c r="A673" s="83" t="s">
        <v>175</v>
      </c>
      <c r="B673" s="83">
        <v>11</v>
      </c>
      <c r="C673" s="84">
        <v>1468.3833311200001</v>
      </c>
      <c r="D673" s="84">
        <v>1329.5072727100001</v>
      </c>
      <c r="E673" s="84">
        <v>146.11278043999999</v>
      </c>
      <c r="F673" s="84">
        <v>146.11278043999999</v>
      </c>
    </row>
    <row r="674" spans="1:6" ht="12.75" customHeight="1" x14ac:dyDescent="0.2">
      <c r="A674" s="83" t="s">
        <v>175</v>
      </c>
      <c r="B674" s="83">
        <v>12</v>
      </c>
      <c r="C674" s="84">
        <v>1473.6760030200001</v>
      </c>
      <c r="D674" s="84">
        <v>1332.1192969700001</v>
      </c>
      <c r="E674" s="84">
        <v>146.39984178</v>
      </c>
      <c r="F674" s="84">
        <v>146.39984178</v>
      </c>
    </row>
    <row r="675" spans="1:6" ht="12.75" customHeight="1" x14ac:dyDescent="0.2">
      <c r="A675" s="83" t="s">
        <v>175</v>
      </c>
      <c r="B675" s="83">
        <v>13</v>
      </c>
      <c r="C675" s="84">
        <v>1474.6145326799999</v>
      </c>
      <c r="D675" s="84">
        <v>1330.0415051499999</v>
      </c>
      <c r="E675" s="84">
        <v>146.17149255999999</v>
      </c>
      <c r="F675" s="84">
        <v>146.17149255999999</v>
      </c>
    </row>
    <row r="676" spans="1:6" ht="12.75" customHeight="1" x14ac:dyDescent="0.2">
      <c r="A676" s="83" t="s">
        <v>175</v>
      </c>
      <c r="B676" s="83">
        <v>14</v>
      </c>
      <c r="C676" s="84">
        <v>1617.1275137299999</v>
      </c>
      <c r="D676" s="84">
        <v>1332.60919653</v>
      </c>
      <c r="E676" s="84">
        <v>146.45368171000001</v>
      </c>
      <c r="F676" s="84">
        <v>146.45368171000001</v>
      </c>
    </row>
    <row r="677" spans="1:6" ht="12.75" customHeight="1" x14ac:dyDescent="0.2">
      <c r="A677" s="83" t="s">
        <v>175</v>
      </c>
      <c r="B677" s="83">
        <v>15</v>
      </c>
      <c r="C677" s="84">
        <v>1627.7313567000001</v>
      </c>
      <c r="D677" s="84">
        <v>1331.2112967</v>
      </c>
      <c r="E677" s="84">
        <v>146.30005259000001</v>
      </c>
      <c r="F677" s="84">
        <v>146.30005259000001</v>
      </c>
    </row>
    <row r="678" spans="1:6" ht="12.75" customHeight="1" x14ac:dyDescent="0.2">
      <c r="A678" s="83" t="s">
        <v>175</v>
      </c>
      <c r="B678" s="83">
        <v>16</v>
      </c>
      <c r="C678" s="84">
        <v>1581.94427862</v>
      </c>
      <c r="D678" s="84">
        <v>1303.0141513599999</v>
      </c>
      <c r="E678" s="84">
        <v>143.20118778</v>
      </c>
      <c r="F678" s="84">
        <v>143.20118778</v>
      </c>
    </row>
    <row r="679" spans="1:6" ht="12.75" customHeight="1" x14ac:dyDescent="0.2">
      <c r="A679" s="83" t="s">
        <v>175</v>
      </c>
      <c r="B679" s="83">
        <v>17</v>
      </c>
      <c r="C679" s="84">
        <v>1579.40560654</v>
      </c>
      <c r="D679" s="84">
        <v>1311.99604795</v>
      </c>
      <c r="E679" s="84">
        <v>144.18829775</v>
      </c>
      <c r="F679" s="84">
        <v>144.18829775</v>
      </c>
    </row>
    <row r="680" spans="1:6" ht="12.75" customHeight="1" x14ac:dyDescent="0.2">
      <c r="A680" s="83" t="s">
        <v>175</v>
      </c>
      <c r="B680" s="83">
        <v>18</v>
      </c>
      <c r="C680" s="84">
        <v>1616.61945565</v>
      </c>
      <c r="D680" s="84">
        <v>1315.6270474600001</v>
      </c>
      <c r="E680" s="84">
        <v>144.58734440999999</v>
      </c>
      <c r="F680" s="84">
        <v>144.58734440999999</v>
      </c>
    </row>
    <row r="681" spans="1:6" ht="12.75" customHeight="1" x14ac:dyDescent="0.2">
      <c r="A681" s="83" t="s">
        <v>175</v>
      </c>
      <c r="B681" s="83">
        <v>19</v>
      </c>
      <c r="C681" s="84">
        <v>1599.9284791800001</v>
      </c>
      <c r="D681" s="84">
        <v>1351.9478532400001</v>
      </c>
      <c r="E681" s="84">
        <v>148.57899907999999</v>
      </c>
      <c r="F681" s="84">
        <v>148.57899907999999</v>
      </c>
    </row>
    <row r="682" spans="1:6" ht="12.75" customHeight="1" x14ac:dyDescent="0.2">
      <c r="A682" s="83" t="s">
        <v>175</v>
      </c>
      <c r="B682" s="83">
        <v>20</v>
      </c>
      <c r="C682" s="84">
        <v>1519.96152366</v>
      </c>
      <c r="D682" s="84">
        <v>1368.7461684299999</v>
      </c>
      <c r="E682" s="84">
        <v>150.42513305</v>
      </c>
      <c r="F682" s="84">
        <v>150.42513305</v>
      </c>
    </row>
    <row r="683" spans="1:6" ht="12.75" customHeight="1" x14ac:dyDescent="0.2">
      <c r="A683" s="83" t="s">
        <v>175</v>
      </c>
      <c r="B683" s="83">
        <v>21</v>
      </c>
      <c r="C683" s="84">
        <v>1526.1433137700001</v>
      </c>
      <c r="D683" s="84">
        <v>1374.7132931900001</v>
      </c>
      <c r="E683" s="84">
        <v>151.08091976</v>
      </c>
      <c r="F683" s="84">
        <v>151.08091976</v>
      </c>
    </row>
    <row r="684" spans="1:6" ht="12.75" customHeight="1" x14ac:dyDescent="0.2">
      <c r="A684" s="83" t="s">
        <v>175</v>
      </c>
      <c r="B684" s="83">
        <v>22</v>
      </c>
      <c r="C684" s="84">
        <v>1489.03081511</v>
      </c>
      <c r="D684" s="84">
        <v>1340.4563478299999</v>
      </c>
      <c r="E684" s="84">
        <v>147.31608323</v>
      </c>
      <c r="F684" s="84">
        <v>147.31608323</v>
      </c>
    </row>
    <row r="685" spans="1:6" ht="12.75" customHeight="1" x14ac:dyDescent="0.2">
      <c r="A685" s="83" t="s">
        <v>175</v>
      </c>
      <c r="B685" s="83">
        <v>23</v>
      </c>
      <c r="C685" s="84">
        <v>1543.7712773400001</v>
      </c>
      <c r="D685" s="84">
        <v>1394.2373097699999</v>
      </c>
      <c r="E685" s="84">
        <v>153.22660816999999</v>
      </c>
      <c r="F685" s="84">
        <v>153.22660816999999</v>
      </c>
    </row>
    <row r="686" spans="1:6" ht="12.75" customHeight="1" x14ac:dyDescent="0.2">
      <c r="A686" s="83" t="s">
        <v>175</v>
      </c>
      <c r="B686" s="83">
        <v>24</v>
      </c>
      <c r="C686" s="84">
        <v>1659.8549590499999</v>
      </c>
      <c r="D686" s="84">
        <v>1505.36674853</v>
      </c>
      <c r="E686" s="84">
        <v>165.43972772999999</v>
      </c>
      <c r="F686" s="84">
        <v>165.43972772999999</v>
      </c>
    </row>
    <row r="687" spans="1:6" ht="12.75" customHeight="1" x14ac:dyDescent="0.2">
      <c r="A687" s="83" t="s">
        <v>176</v>
      </c>
      <c r="B687" s="83">
        <v>1</v>
      </c>
      <c r="C687" s="84">
        <v>1732.73817887</v>
      </c>
      <c r="D687" s="84">
        <v>1596.9269449200001</v>
      </c>
      <c r="E687" s="84">
        <v>175.50218857999999</v>
      </c>
      <c r="F687" s="84">
        <v>175.50218857999999</v>
      </c>
    </row>
    <row r="688" spans="1:6" ht="12.75" customHeight="1" x14ac:dyDescent="0.2">
      <c r="A688" s="83" t="s">
        <v>176</v>
      </c>
      <c r="B688" s="83">
        <v>2</v>
      </c>
      <c r="C688" s="84">
        <v>1801.23839258</v>
      </c>
      <c r="D688" s="84">
        <v>1660.8388410499999</v>
      </c>
      <c r="E688" s="84">
        <v>182.52610265000001</v>
      </c>
      <c r="F688" s="84">
        <v>182.52610265000001</v>
      </c>
    </row>
    <row r="689" spans="1:6" ht="12.75" customHeight="1" x14ac:dyDescent="0.2">
      <c r="A689" s="83" t="s">
        <v>176</v>
      </c>
      <c r="B689" s="83">
        <v>3</v>
      </c>
      <c r="C689" s="84">
        <v>1945.9075875799999</v>
      </c>
      <c r="D689" s="84">
        <v>1806.3874950300001</v>
      </c>
      <c r="E689" s="84">
        <v>198.52189218999999</v>
      </c>
      <c r="F689" s="84">
        <v>198.52189218999999</v>
      </c>
    </row>
    <row r="690" spans="1:6" ht="12.75" customHeight="1" x14ac:dyDescent="0.2">
      <c r="A690" s="83" t="s">
        <v>176</v>
      </c>
      <c r="B690" s="83">
        <v>4</v>
      </c>
      <c r="C690" s="84">
        <v>2029.6959839599999</v>
      </c>
      <c r="D690" s="84">
        <v>1886.7643665200001</v>
      </c>
      <c r="E690" s="84">
        <v>207.35530621000001</v>
      </c>
      <c r="F690" s="84">
        <v>207.35530621000001</v>
      </c>
    </row>
    <row r="691" spans="1:6" ht="12.75" customHeight="1" x14ac:dyDescent="0.2">
      <c r="A691" s="83" t="s">
        <v>176</v>
      </c>
      <c r="B691" s="83">
        <v>5</v>
      </c>
      <c r="C691" s="84">
        <v>2033.87765663</v>
      </c>
      <c r="D691" s="84">
        <v>1889.7901827200001</v>
      </c>
      <c r="E691" s="84">
        <v>207.68784324999999</v>
      </c>
      <c r="F691" s="84">
        <v>207.68784324999999</v>
      </c>
    </row>
    <row r="692" spans="1:6" ht="12.75" customHeight="1" x14ac:dyDescent="0.2">
      <c r="A692" s="83" t="s">
        <v>176</v>
      </c>
      <c r="B692" s="83">
        <v>6</v>
      </c>
      <c r="C692" s="84">
        <v>2029.50961714</v>
      </c>
      <c r="D692" s="84">
        <v>1894.2444755199999</v>
      </c>
      <c r="E692" s="84">
        <v>208.17736980000001</v>
      </c>
      <c r="F692" s="84">
        <v>208.17736980000001</v>
      </c>
    </row>
    <row r="693" spans="1:6" ht="12.75" customHeight="1" x14ac:dyDescent="0.2">
      <c r="A693" s="83" t="s">
        <v>176</v>
      </c>
      <c r="B693" s="83">
        <v>7</v>
      </c>
      <c r="C693" s="84">
        <v>1842.0171595100001</v>
      </c>
      <c r="D693" s="84">
        <v>1704.3244227800001</v>
      </c>
      <c r="E693" s="84">
        <v>187.30516582999999</v>
      </c>
      <c r="F693" s="84">
        <v>187.30516582999999</v>
      </c>
    </row>
    <row r="694" spans="1:6" ht="12.75" customHeight="1" x14ac:dyDescent="0.2">
      <c r="A694" s="83" t="s">
        <v>176</v>
      </c>
      <c r="B694" s="83">
        <v>8</v>
      </c>
      <c r="C694" s="84">
        <v>1743.1478145000001</v>
      </c>
      <c r="D694" s="84">
        <v>1607.5312297400001</v>
      </c>
      <c r="E694" s="84">
        <v>176.66759893</v>
      </c>
      <c r="F694" s="84">
        <v>176.66759893</v>
      </c>
    </row>
    <row r="695" spans="1:6" ht="12.75" customHeight="1" x14ac:dyDescent="0.2">
      <c r="A695" s="83" t="s">
        <v>176</v>
      </c>
      <c r="B695" s="83">
        <v>9</v>
      </c>
      <c r="C695" s="84">
        <v>1646.5768702</v>
      </c>
      <c r="D695" s="84">
        <v>1505.34082562</v>
      </c>
      <c r="E695" s="84">
        <v>165.43687881</v>
      </c>
      <c r="F695" s="84">
        <v>165.43687881</v>
      </c>
    </row>
    <row r="696" spans="1:6" ht="12.75" customHeight="1" x14ac:dyDescent="0.2">
      <c r="A696" s="83" t="s">
        <v>176</v>
      </c>
      <c r="B696" s="83">
        <v>10</v>
      </c>
      <c r="C696" s="84">
        <v>1565.5566371499999</v>
      </c>
      <c r="D696" s="84">
        <v>1426.1884112400001</v>
      </c>
      <c r="E696" s="84">
        <v>156.73803255999999</v>
      </c>
      <c r="F696" s="84">
        <v>156.73803255999999</v>
      </c>
    </row>
    <row r="697" spans="1:6" ht="12.75" customHeight="1" x14ac:dyDescent="0.2">
      <c r="A697" s="83" t="s">
        <v>176</v>
      </c>
      <c r="B697" s="83">
        <v>11</v>
      </c>
      <c r="C697" s="84">
        <v>1515.3016348199999</v>
      </c>
      <c r="D697" s="84">
        <v>1378.4621707900001</v>
      </c>
      <c r="E697" s="84">
        <v>151.49292120999999</v>
      </c>
      <c r="F697" s="84">
        <v>151.49292120999999</v>
      </c>
    </row>
    <row r="698" spans="1:6" ht="12.75" customHeight="1" x14ac:dyDescent="0.2">
      <c r="A698" s="83" t="s">
        <v>176</v>
      </c>
      <c r="B698" s="83">
        <v>12</v>
      </c>
      <c r="C698" s="84">
        <v>1509.5924354900001</v>
      </c>
      <c r="D698" s="84">
        <v>1372.72196001</v>
      </c>
      <c r="E698" s="84">
        <v>150.86207234</v>
      </c>
      <c r="F698" s="84">
        <v>150.86207234</v>
      </c>
    </row>
    <row r="699" spans="1:6" ht="12.75" customHeight="1" x14ac:dyDescent="0.2">
      <c r="A699" s="83" t="s">
        <v>176</v>
      </c>
      <c r="B699" s="83">
        <v>13</v>
      </c>
      <c r="C699" s="84">
        <v>1506.7024762599999</v>
      </c>
      <c r="D699" s="84">
        <v>1376.30066923</v>
      </c>
      <c r="E699" s="84">
        <v>151.2553723</v>
      </c>
      <c r="F699" s="84">
        <v>151.2553723</v>
      </c>
    </row>
    <row r="700" spans="1:6" ht="12.75" customHeight="1" x14ac:dyDescent="0.2">
      <c r="A700" s="83" t="s">
        <v>176</v>
      </c>
      <c r="B700" s="83">
        <v>14</v>
      </c>
      <c r="C700" s="84">
        <v>1517.13738076</v>
      </c>
      <c r="D700" s="84">
        <v>1379.1387092800001</v>
      </c>
      <c r="E700" s="84">
        <v>151.56727275</v>
      </c>
      <c r="F700" s="84">
        <v>151.56727275</v>
      </c>
    </row>
    <row r="701" spans="1:6" ht="12.75" customHeight="1" x14ac:dyDescent="0.2">
      <c r="A701" s="83" t="s">
        <v>176</v>
      </c>
      <c r="B701" s="83">
        <v>15</v>
      </c>
      <c r="C701" s="84">
        <v>1498.4216596700001</v>
      </c>
      <c r="D701" s="84">
        <v>1360.3081310299999</v>
      </c>
      <c r="E701" s="84">
        <v>149.49779318</v>
      </c>
      <c r="F701" s="84">
        <v>149.49779318</v>
      </c>
    </row>
    <row r="702" spans="1:6" ht="12.75" customHeight="1" x14ac:dyDescent="0.2">
      <c r="A702" s="83" t="s">
        <v>176</v>
      </c>
      <c r="B702" s="83">
        <v>16</v>
      </c>
      <c r="C702" s="84">
        <v>1503.0648227700001</v>
      </c>
      <c r="D702" s="84">
        <v>1368.52527811</v>
      </c>
      <c r="E702" s="84">
        <v>150.40085722000001</v>
      </c>
      <c r="F702" s="84">
        <v>150.40085722000001</v>
      </c>
    </row>
    <row r="703" spans="1:6" ht="12.75" customHeight="1" x14ac:dyDescent="0.2">
      <c r="A703" s="83" t="s">
        <v>176</v>
      </c>
      <c r="B703" s="83">
        <v>17</v>
      </c>
      <c r="C703" s="84">
        <v>1507.88405721</v>
      </c>
      <c r="D703" s="84">
        <v>1374.5719643</v>
      </c>
      <c r="E703" s="84">
        <v>151.06538771999999</v>
      </c>
      <c r="F703" s="84">
        <v>151.06538771999999</v>
      </c>
    </row>
    <row r="704" spans="1:6" ht="12.75" customHeight="1" x14ac:dyDescent="0.2">
      <c r="A704" s="83" t="s">
        <v>176</v>
      </c>
      <c r="B704" s="83">
        <v>18</v>
      </c>
      <c r="C704" s="84">
        <v>1510.8026319400001</v>
      </c>
      <c r="D704" s="84">
        <v>1377.5691286199999</v>
      </c>
      <c r="E704" s="84">
        <v>151.39477592</v>
      </c>
      <c r="F704" s="84">
        <v>151.39477592</v>
      </c>
    </row>
    <row r="705" spans="1:6" ht="12.75" customHeight="1" x14ac:dyDescent="0.2">
      <c r="A705" s="83" t="s">
        <v>176</v>
      </c>
      <c r="B705" s="83">
        <v>19</v>
      </c>
      <c r="C705" s="84">
        <v>1519.9560788399999</v>
      </c>
      <c r="D705" s="84">
        <v>1385.50942904</v>
      </c>
      <c r="E705" s="84">
        <v>152.26741453</v>
      </c>
      <c r="F705" s="84">
        <v>152.26741453</v>
      </c>
    </row>
    <row r="706" spans="1:6" ht="12.75" customHeight="1" x14ac:dyDescent="0.2">
      <c r="A706" s="83" t="s">
        <v>176</v>
      </c>
      <c r="B706" s="83">
        <v>20</v>
      </c>
      <c r="C706" s="84">
        <v>1539.32713635</v>
      </c>
      <c r="D706" s="84">
        <v>1404.02982501</v>
      </c>
      <c r="E706" s="84">
        <v>154.30280508000001</v>
      </c>
      <c r="F706" s="84">
        <v>154.30280508000001</v>
      </c>
    </row>
    <row r="707" spans="1:6" ht="12.75" customHeight="1" x14ac:dyDescent="0.2">
      <c r="A707" s="83" t="s">
        <v>176</v>
      </c>
      <c r="B707" s="83">
        <v>21</v>
      </c>
      <c r="C707" s="84">
        <v>1549.53673013</v>
      </c>
      <c r="D707" s="84">
        <v>1413.0511493900001</v>
      </c>
      <c r="E707" s="84">
        <v>155.29424817</v>
      </c>
      <c r="F707" s="84">
        <v>155.29424817</v>
      </c>
    </row>
    <row r="708" spans="1:6" ht="12.75" customHeight="1" x14ac:dyDescent="0.2">
      <c r="A708" s="83" t="s">
        <v>176</v>
      </c>
      <c r="B708" s="83">
        <v>22</v>
      </c>
      <c r="C708" s="84">
        <v>1527.3279875400001</v>
      </c>
      <c r="D708" s="84">
        <v>1391.30790798</v>
      </c>
      <c r="E708" s="84">
        <v>152.90466706000001</v>
      </c>
      <c r="F708" s="84">
        <v>152.90466706000001</v>
      </c>
    </row>
    <row r="709" spans="1:6" ht="12.75" customHeight="1" x14ac:dyDescent="0.2">
      <c r="A709" s="83" t="s">
        <v>176</v>
      </c>
      <c r="B709" s="83">
        <v>23</v>
      </c>
      <c r="C709" s="84">
        <v>1569.8693088</v>
      </c>
      <c r="D709" s="84">
        <v>1434.38921669</v>
      </c>
      <c r="E709" s="84">
        <v>157.63930066</v>
      </c>
      <c r="F709" s="84">
        <v>157.63930066</v>
      </c>
    </row>
    <row r="710" spans="1:6" ht="12.75" customHeight="1" x14ac:dyDescent="0.2">
      <c r="A710" s="83" t="s">
        <v>176</v>
      </c>
      <c r="B710" s="83">
        <v>24</v>
      </c>
      <c r="C710" s="84">
        <v>1764.2663085500001</v>
      </c>
      <c r="D710" s="84">
        <v>1630.88584872</v>
      </c>
      <c r="E710" s="84">
        <v>179.23427035</v>
      </c>
      <c r="F710" s="84">
        <v>179.23427035</v>
      </c>
    </row>
    <row r="711" spans="1:6" ht="12.75" customHeight="1" x14ac:dyDescent="0.2">
      <c r="A711" s="83" t="s">
        <v>177</v>
      </c>
      <c r="B711" s="83">
        <v>1</v>
      </c>
      <c r="C711" s="84">
        <v>1744.28752631</v>
      </c>
      <c r="D711" s="84">
        <v>1587.81705876</v>
      </c>
      <c r="E711" s="84">
        <v>174.50101255999999</v>
      </c>
      <c r="F711" s="84">
        <v>174.50101255999999</v>
      </c>
    </row>
    <row r="712" spans="1:6" ht="12.75" customHeight="1" x14ac:dyDescent="0.2">
      <c r="A712" s="83" t="s">
        <v>177</v>
      </c>
      <c r="B712" s="83">
        <v>2</v>
      </c>
      <c r="C712" s="84">
        <v>1761.6320483100001</v>
      </c>
      <c r="D712" s="84">
        <v>1609.3245709299999</v>
      </c>
      <c r="E712" s="84">
        <v>176.86468703</v>
      </c>
      <c r="F712" s="84">
        <v>176.86468703</v>
      </c>
    </row>
    <row r="713" spans="1:6" ht="12.75" customHeight="1" x14ac:dyDescent="0.2">
      <c r="A713" s="83" t="s">
        <v>177</v>
      </c>
      <c r="B713" s="83">
        <v>3</v>
      </c>
      <c r="C713" s="84">
        <v>1928.3129746100001</v>
      </c>
      <c r="D713" s="84">
        <v>1773.3936983200001</v>
      </c>
      <c r="E713" s="84">
        <v>194.89587564000001</v>
      </c>
      <c r="F713" s="84">
        <v>194.89587564000001</v>
      </c>
    </row>
    <row r="714" spans="1:6" ht="12.75" customHeight="1" x14ac:dyDescent="0.2">
      <c r="A714" s="83" t="s">
        <v>177</v>
      </c>
      <c r="B714" s="83">
        <v>4</v>
      </c>
      <c r="C714" s="84">
        <v>1919.36495079</v>
      </c>
      <c r="D714" s="84">
        <v>1776.32626811</v>
      </c>
      <c r="E714" s="84">
        <v>195.21816491000001</v>
      </c>
      <c r="F714" s="84">
        <v>195.21816491000001</v>
      </c>
    </row>
    <row r="715" spans="1:6" ht="12.75" customHeight="1" x14ac:dyDescent="0.2">
      <c r="A715" s="83" t="s">
        <v>177</v>
      </c>
      <c r="B715" s="83">
        <v>5</v>
      </c>
      <c r="C715" s="84">
        <v>1932.6267605999999</v>
      </c>
      <c r="D715" s="84">
        <v>1794.0467985400001</v>
      </c>
      <c r="E715" s="84">
        <v>197.16565029</v>
      </c>
      <c r="F715" s="84">
        <v>197.16565029</v>
      </c>
    </row>
    <row r="716" spans="1:6" ht="12.75" customHeight="1" x14ac:dyDescent="0.2">
      <c r="A716" s="83" t="s">
        <v>177</v>
      </c>
      <c r="B716" s="83">
        <v>6</v>
      </c>
      <c r="C716" s="84">
        <v>1887.6876981200001</v>
      </c>
      <c r="D716" s="84">
        <v>1750.6775942899999</v>
      </c>
      <c r="E716" s="84">
        <v>192.39937698</v>
      </c>
      <c r="F716" s="84">
        <v>192.39937698</v>
      </c>
    </row>
    <row r="717" spans="1:6" ht="12.75" customHeight="1" x14ac:dyDescent="0.2">
      <c r="A717" s="83" t="s">
        <v>177</v>
      </c>
      <c r="B717" s="83">
        <v>7</v>
      </c>
      <c r="C717" s="84">
        <v>1828.7423458599999</v>
      </c>
      <c r="D717" s="84">
        <v>1690.1074534899999</v>
      </c>
      <c r="E717" s="84">
        <v>185.74272164000001</v>
      </c>
      <c r="F717" s="84">
        <v>185.74272164000001</v>
      </c>
    </row>
    <row r="718" spans="1:6" ht="12.75" customHeight="1" x14ac:dyDescent="0.2">
      <c r="A718" s="83" t="s">
        <v>177</v>
      </c>
      <c r="B718" s="83">
        <v>8</v>
      </c>
      <c r="C718" s="84">
        <v>1640.9658340000001</v>
      </c>
      <c r="D718" s="84">
        <v>1504.29273468</v>
      </c>
      <c r="E718" s="84">
        <v>165.32169367</v>
      </c>
      <c r="F718" s="84">
        <v>165.32169367</v>
      </c>
    </row>
    <row r="719" spans="1:6" ht="12.75" customHeight="1" x14ac:dyDescent="0.2">
      <c r="A719" s="83" t="s">
        <v>177</v>
      </c>
      <c r="B719" s="83">
        <v>9</v>
      </c>
      <c r="C719" s="84">
        <v>1535.9702632000001</v>
      </c>
      <c r="D719" s="84">
        <v>1400.66015462</v>
      </c>
      <c r="E719" s="84">
        <v>153.93247847999999</v>
      </c>
      <c r="F719" s="84">
        <v>153.93247847999999</v>
      </c>
    </row>
    <row r="720" spans="1:6" ht="12.75" customHeight="1" x14ac:dyDescent="0.2">
      <c r="A720" s="83" t="s">
        <v>177</v>
      </c>
      <c r="B720" s="83">
        <v>10</v>
      </c>
      <c r="C720" s="84">
        <v>1441.8042628200001</v>
      </c>
      <c r="D720" s="84">
        <v>1308.08690215</v>
      </c>
      <c r="E720" s="84">
        <v>143.75868283</v>
      </c>
      <c r="F720" s="84">
        <v>143.75868283</v>
      </c>
    </row>
    <row r="721" spans="1:6" ht="12.75" customHeight="1" x14ac:dyDescent="0.2">
      <c r="A721" s="83" t="s">
        <v>177</v>
      </c>
      <c r="B721" s="83">
        <v>11</v>
      </c>
      <c r="C721" s="84">
        <v>1385.7840270199999</v>
      </c>
      <c r="D721" s="84">
        <v>1251.35046111</v>
      </c>
      <c r="E721" s="84">
        <v>137.5233509</v>
      </c>
      <c r="F721" s="84">
        <v>137.5233509</v>
      </c>
    </row>
    <row r="722" spans="1:6" ht="12.75" customHeight="1" x14ac:dyDescent="0.2">
      <c r="A722" s="83" t="s">
        <v>177</v>
      </c>
      <c r="B722" s="83">
        <v>12</v>
      </c>
      <c r="C722" s="84">
        <v>1395.73896734</v>
      </c>
      <c r="D722" s="84">
        <v>1255.23141543</v>
      </c>
      <c r="E722" s="84">
        <v>137.94986757000001</v>
      </c>
      <c r="F722" s="84">
        <v>137.94986757000001</v>
      </c>
    </row>
    <row r="723" spans="1:6" ht="12.75" customHeight="1" x14ac:dyDescent="0.2">
      <c r="A723" s="83" t="s">
        <v>177</v>
      </c>
      <c r="B723" s="83">
        <v>13</v>
      </c>
      <c r="C723" s="84">
        <v>1405.75282511</v>
      </c>
      <c r="D723" s="84">
        <v>1264.3083336100001</v>
      </c>
      <c r="E723" s="84">
        <v>138.94742041000001</v>
      </c>
      <c r="F723" s="84">
        <v>138.94742041000001</v>
      </c>
    </row>
    <row r="724" spans="1:6" ht="12.75" customHeight="1" x14ac:dyDescent="0.2">
      <c r="A724" s="83" t="s">
        <v>177</v>
      </c>
      <c r="B724" s="83">
        <v>14</v>
      </c>
      <c r="C724" s="84">
        <v>1423.79505694</v>
      </c>
      <c r="D724" s="84">
        <v>1270.75290728</v>
      </c>
      <c r="E724" s="84">
        <v>139.65567873000001</v>
      </c>
      <c r="F724" s="84">
        <v>139.65567873000001</v>
      </c>
    </row>
    <row r="725" spans="1:6" ht="12.75" customHeight="1" x14ac:dyDescent="0.2">
      <c r="A725" s="83" t="s">
        <v>177</v>
      </c>
      <c r="B725" s="83">
        <v>15</v>
      </c>
      <c r="C725" s="84">
        <v>1413.5554464100001</v>
      </c>
      <c r="D725" s="84">
        <v>1276.2841859099999</v>
      </c>
      <c r="E725" s="84">
        <v>140.26356595999999</v>
      </c>
      <c r="F725" s="84">
        <v>140.26356595999999</v>
      </c>
    </row>
    <row r="726" spans="1:6" ht="12.75" customHeight="1" x14ac:dyDescent="0.2">
      <c r="A726" s="83" t="s">
        <v>177</v>
      </c>
      <c r="B726" s="83">
        <v>16</v>
      </c>
      <c r="C726" s="84">
        <v>1407.9694456300001</v>
      </c>
      <c r="D726" s="84">
        <v>1274.5466648199999</v>
      </c>
      <c r="E726" s="84">
        <v>140.07261248</v>
      </c>
      <c r="F726" s="84">
        <v>140.07261248</v>
      </c>
    </row>
    <row r="727" spans="1:6" ht="12.75" customHeight="1" x14ac:dyDescent="0.2">
      <c r="A727" s="83" t="s">
        <v>177</v>
      </c>
      <c r="B727" s="83">
        <v>17</v>
      </c>
      <c r="C727" s="84">
        <v>1399.8515104999999</v>
      </c>
      <c r="D727" s="84">
        <v>1267.01460185</v>
      </c>
      <c r="E727" s="84">
        <v>139.24483914999999</v>
      </c>
      <c r="F727" s="84">
        <v>139.24483914999999</v>
      </c>
    </row>
    <row r="728" spans="1:6" ht="12.75" customHeight="1" x14ac:dyDescent="0.2">
      <c r="A728" s="83" t="s">
        <v>177</v>
      </c>
      <c r="B728" s="83">
        <v>18</v>
      </c>
      <c r="C728" s="84">
        <v>1403.9819050999999</v>
      </c>
      <c r="D728" s="84">
        <v>1268.2905521099999</v>
      </c>
      <c r="E728" s="84">
        <v>139.38506602000001</v>
      </c>
      <c r="F728" s="84">
        <v>139.38506602000001</v>
      </c>
    </row>
    <row r="729" spans="1:6" ht="12.75" customHeight="1" x14ac:dyDescent="0.2">
      <c r="A729" s="83" t="s">
        <v>177</v>
      </c>
      <c r="B729" s="83">
        <v>19</v>
      </c>
      <c r="C729" s="84">
        <v>1410.5536571499999</v>
      </c>
      <c r="D729" s="84">
        <v>1275.9182048600001</v>
      </c>
      <c r="E729" s="84">
        <v>140.22334466000001</v>
      </c>
      <c r="F729" s="84">
        <v>140.22334466000001</v>
      </c>
    </row>
    <row r="730" spans="1:6" ht="12.75" customHeight="1" x14ac:dyDescent="0.2">
      <c r="A730" s="83" t="s">
        <v>177</v>
      </c>
      <c r="B730" s="83">
        <v>20</v>
      </c>
      <c r="C730" s="84">
        <v>1434.7542430999999</v>
      </c>
      <c r="D730" s="84">
        <v>1298.89390714</v>
      </c>
      <c r="E730" s="84">
        <v>142.74837314999999</v>
      </c>
      <c r="F730" s="84">
        <v>142.74837314999999</v>
      </c>
    </row>
    <row r="731" spans="1:6" ht="12.75" customHeight="1" x14ac:dyDescent="0.2">
      <c r="A731" s="83" t="s">
        <v>177</v>
      </c>
      <c r="B731" s="83">
        <v>21</v>
      </c>
      <c r="C731" s="84">
        <v>1418.31812872</v>
      </c>
      <c r="D731" s="84">
        <v>1282.871048</v>
      </c>
      <c r="E731" s="84">
        <v>140.98746176</v>
      </c>
      <c r="F731" s="84">
        <v>140.98746176</v>
      </c>
    </row>
    <row r="732" spans="1:6" ht="12.75" customHeight="1" x14ac:dyDescent="0.2">
      <c r="A732" s="83" t="s">
        <v>177</v>
      </c>
      <c r="B732" s="83">
        <v>22</v>
      </c>
      <c r="C732" s="84">
        <v>1448.47939649</v>
      </c>
      <c r="D732" s="84">
        <v>1313.9114719500001</v>
      </c>
      <c r="E732" s="84">
        <v>144.39880274999999</v>
      </c>
      <c r="F732" s="84">
        <v>144.39880274999999</v>
      </c>
    </row>
    <row r="733" spans="1:6" ht="12.75" customHeight="1" x14ac:dyDescent="0.2">
      <c r="A733" s="83" t="s">
        <v>177</v>
      </c>
      <c r="B733" s="83">
        <v>23</v>
      </c>
      <c r="C733" s="84">
        <v>1515.6688076</v>
      </c>
      <c r="D733" s="84">
        <v>1378.6947840800001</v>
      </c>
      <c r="E733" s="84">
        <v>151.5184854</v>
      </c>
      <c r="F733" s="84">
        <v>151.5184854</v>
      </c>
    </row>
    <row r="734" spans="1:6" ht="12.75" customHeight="1" x14ac:dyDescent="0.2">
      <c r="A734" s="83" t="s">
        <v>177</v>
      </c>
      <c r="B734" s="83">
        <v>24</v>
      </c>
      <c r="C734" s="84">
        <v>1613.5483276</v>
      </c>
      <c r="D734" s="84">
        <v>1476.5728538599999</v>
      </c>
      <c r="E734" s="84">
        <v>162.2752802</v>
      </c>
      <c r="F734" s="84">
        <v>162.2752802</v>
      </c>
    </row>
    <row r="735" spans="1:6" ht="12.75" customHeight="1" x14ac:dyDescent="0.2">
      <c r="A735" s="83" t="s">
        <v>178</v>
      </c>
      <c r="B735" s="83">
        <v>1</v>
      </c>
      <c r="C735" s="84">
        <v>1715.3008326700001</v>
      </c>
      <c r="D735" s="84">
        <v>1573.9207243799999</v>
      </c>
      <c r="E735" s="84">
        <v>172.97380613000001</v>
      </c>
      <c r="F735" s="84">
        <v>172.97380613000001</v>
      </c>
    </row>
    <row r="736" spans="1:6" ht="12.75" customHeight="1" x14ac:dyDescent="0.2">
      <c r="A736" s="83" t="s">
        <v>178</v>
      </c>
      <c r="B736" s="83">
        <v>2</v>
      </c>
      <c r="C736" s="84">
        <v>1851.0014074200001</v>
      </c>
      <c r="D736" s="84">
        <v>1694.3007732200001</v>
      </c>
      <c r="E736" s="84">
        <v>186.20356727000001</v>
      </c>
      <c r="F736" s="84">
        <v>186.20356727000001</v>
      </c>
    </row>
    <row r="737" spans="1:6" ht="12.75" customHeight="1" x14ac:dyDescent="0.2">
      <c r="A737" s="83" t="s">
        <v>178</v>
      </c>
      <c r="B737" s="83">
        <v>3</v>
      </c>
      <c r="C737" s="84">
        <v>1871.0830447000001</v>
      </c>
      <c r="D737" s="84">
        <v>1714.8903253799999</v>
      </c>
      <c r="E737" s="84">
        <v>188.46635798</v>
      </c>
      <c r="F737" s="84">
        <v>188.46635798</v>
      </c>
    </row>
    <row r="738" spans="1:6" ht="12.75" customHeight="1" x14ac:dyDescent="0.2">
      <c r="A738" s="83" t="s">
        <v>178</v>
      </c>
      <c r="B738" s="83">
        <v>4</v>
      </c>
      <c r="C738" s="84">
        <v>1933.6722349900001</v>
      </c>
      <c r="D738" s="84">
        <v>1780.1526546600001</v>
      </c>
      <c r="E738" s="84">
        <v>195.63868459</v>
      </c>
      <c r="F738" s="84">
        <v>195.63868459</v>
      </c>
    </row>
    <row r="739" spans="1:6" ht="12.75" customHeight="1" x14ac:dyDescent="0.2">
      <c r="A739" s="83" t="s">
        <v>178</v>
      </c>
      <c r="B739" s="83">
        <v>5</v>
      </c>
      <c r="C739" s="84">
        <v>1961.78873735</v>
      </c>
      <c r="D739" s="84">
        <v>1793.4189171800001</v>
      </c>
      <c r="E739" s="84">
        <v>197.09664616000001</v>
      </c>
      <c r="F739" s="84">
        <v>197.09664616000001</v>
      </c>
    </row>
    <row r="740" spans="1:6" ht="12.75" customHeight="1" x14ac:dyDescent="0.2">
      <c r="A740" s="83" t="s">
        <v>178</v>
      </c>
      <c r="B740" s="83">
        <v>6</v>
      </c>
      <c r="C740" s="84">
        <v>1950.5694622999999</v>
      </c>
      <c r="D740" s="84">
        <v>1786.00189338</v>
      </c>
      <c r="E740" s="84">
        <v>196.28151561999999</v>
      </c>
      <c r="F740" s="84">
        <v>196.28151561999999</v>
      </c>
    </row>
    <row r="741" spans="1:6" ht="12.75" customHeight="1" x14ac:dyDescent="0.2">
      <c r="A741" s="83" t="s">
        <v>178</v>
      </c>
      <c r="B741" s="83">
        <v>7</v>
      </c>
      <c r="C741" s="84">
        <v>1919.10165538</v>
      </c>
      <c r="D741" s="84">
        <v>1768.44076154</v>
      </c>
      <c r="E741" s="84">
        <v>194.35154814000001</v>
      </c>
      <c r="F741" s="84">
        <v>194.35154814000001</v>
      </c>
    </row>
    <row r="742" spans="1:6" ht="12.75" customHeight="1" x14ac:dyDescent="0.2">
      <c r="A742" s="83" t="s">
        <v>178</v>
      </c>
      <c r="B742" s="83">
        <v>8</v>
      </c>
      <c r="C742" s="84">
        <v>1748.4753866999999</v>
      </c>
      <c r="D742" s="84">
        <v>1609.3044848</v>
      </c>
      <c r="E742" s="84">
        <v>176.86247957</v>
      </c>
      <c r="F742" s="84">
        <v>176.86247957</v>
      </c>
    </row>
    <row r="743" spans="1:6" ht="12.75" customHeight="1" x14ac:dyDescent="0.2">
      <c r="A743" s="83" t="s">
        <v>178</v>
      </c>
      <c r="B743" s="83">
        <v>9</v>
      </c>
      <c r="C743" s="84">
        <v>1648.1752963500001</v>
      </c>
      <c r="D743" s="84">
        <v>1512.1160917</v>
      </c>
      <c r="E743" s="84">
        <v>166.18148020000001</v>
      </c>
      <c r="F743" s="84">
        <v>166.18148020000001</v>
      </c>
    </row>
    <row r="744" spans="1:6" ht="12.75" customHeight="1" x14ac:dyDescent="0.2">
      <c r="A744" s="83" t="s">
        <v>178</v>
      </c>
      <c r="B744" s="83">
        <v>10</v>
      </c>
      <c r="C744" s="84">
        <v>1432.52961461</v>
      </c>
      <c r="D744" s="84">
        <v>1298.37950217</v>
      </c>
      <c r="E744" s="84">
        <v>142.69184007000001</v>
      </c>
      <c r="F744" s="84">
        <v>142.69184007000001</v>
      </c>
    </row>
    <row r="745" spans="1:6" ht="12.75" customHeight="1" x14ac:dyDescent="0.2">
      <c r="A745" s="83" t="s">
        <v>178</v>
      </c>
      <c r="B745" s="83">
        <v>11</v>
      </c>
      <c r="C745" s="84">
        <v>1411.5279590099999</v>
      </c>
      <c r="D745" s="84">
        <v>1275.0788900299999</v>
      </c>
      <c r="E745" s="84">
        <v>140.13110401</v>
      </c>
      <c r="F745" s="84">
        <v>140.13110401</v>
      </c>
    </row>
    <row r="746" spans="1:6" ht="12.75" customHeight="1" x14ac:dyDescent="0.2">
      <c r="A746" s="83" t="s">
        <v>178</v>
      </c>
      <c r="B746" s="83">
        <v>12</v>
      </c>
      <c r="C746" s="84">
        <v>1435.1052921</v>
      </c>
      <c r="D746" s="84">
        <v>1305.2991979200001</v>
      </c>
      <c r="E746" s="84">
        <v>143.45231428</v>
      </c>
      <c r="F746" s="84">
        <v>143.45231428</v>
      </c>
    </row>
    <row r="747" spans="1:6" ht="12.75" customHeight="1" x14ac:dyDescent="0.2">
      <c r="A747" s="83" t="s">
        <v>178</v>
      </c>
      <c r="B747" s="83">
        <v>13</v>
      </c>
      <c r="C747" s="84">
        <v>1483.71391539</v>
      </c>
      <c r="D747" s="84">
        <v>1345.03635674</v>
      </c>
      <c r="E747" s="84">
        <v>147.81942598000001</v>
      </c>
      <c r="F747" s="84">
        <v>147.81942598000001</v>
      </c>
    </row>
    <row r="748" spans="1:6" ht="12.75" customHeight="1" x14ac:dyDescent="0.2">
      <c r="A748" s="83" t="s">
        <v>178</v>
      </c>
      <c r="B748" s="83">
        <v>14</v>
      </c>
      <c r="C748" s="84">
        <v>1504.5564903699999</v>
      </c>
      <c r="D748" s="84">
        <v>1363.17302255</v>
      </c>
      <c r="E748" s="84">
        <v>149.81264461000001</v>
      </c>
      <c r="F748" s="84">
        <v>149.81264461000001</v>
      </c>
    </row>
    <row r="749" spans="1:6" ht="12.75" customHeight="1" x14ac:dyDescent="0.2">
      <c r="A749" s="83" t="s">
        <v>178</v>
      </c>
      <c r="B749" s="83">
        <v>15</v>
      </c>
      <c r="C749" s="84">
        <v>1525.8747481800001</v>
      </c>
      <c r="D749" s="84">
        <v>1388.89374026</v>
      </c>
      <c r="E749" s="84">
        <v>152.63935015000001</v>
      </c>
      <c r="F749" s="84">
        <v>152.63935015000001</v>
      </c>
    </row>
    <row r="750" spans="1:6" ht="12.75" customHeight="1" x14ac:dyDescent="0.2">
      <c r="A750" s="83" t="s">
        <v>178</v>
      </c>
      <c r="B750" s="83">
        <v>16</v>
      </c>
      <c r="C750" s="84">
        <v>1525.2972989100001</v>
      </c>
      <c r="D750" s="84">
        <v>1393.1625429000001</v>
      </c>
      <c r="E750" s="84">
        <v>153.10849134</v>
      </c>
      <c r="F750" s="84">
        <v>153.10849134</v>
      </c>
    </row>
    <row r="751" spans="1:6" ht="12.75" customHeight="1" x14ac:dyDescent="0.2">
      <c r="A751" s="83" t="s">
        <v>178</v>
      </c>
      <c r="B751" s="83">
        <v>17</v>
      </c>
      <c r="C751" s="84">
        <v>1516.9012205900001</v>
      </c>
      <c r="D751" s="84">
        <v>1383.5972222</v>
      </c>
      <c r="E751" s="84">
        <v>152.05726308999999</v>
      </c>
      <c r="F751" s="84">
        <v>152.05726308999999</v>
      </c>
    </row>
    <row r="752" spans="1:6" ht="12.75" customHeight="1" x14ac:dyDescent="0.2">
      <c r="A752" s="83" t="s">
        <v>178</v>
      </c>
      <c r="B752" s="83">
        <v>18</v>
      </c>
      <c r="C752" s="84">
        <v>1517.7212638799999</v>
      </c>
      <c r="D752" s="84">
        <v>1382.6857968300001</v>
      </c>
      <c r="E752" s="84">
        <v>151.95709749</v>
      </c>
      <c r="F752" s="84">
        <v>151.95709749</v>
      </c>
    </row>
    <row r="753" spans="1:6" ht="12.75" customHeight="1" x14ac:dyDescent="0.2">
      <c r="A753" s="83" t="s">
        <v>178</v>
      </c>
      <c r="B753" s="83">
        <v>19</v>
      </c>
      <c r="C753" s="84">
        <v>1507.5438267899999</v>
      </c>
      <c r="D753" s="84">
        <v>1372.59744144</v>
      </c>
      <c r="E753" s="84">
        <v>150.84838776000001</v>
      </c>
      <c r="F753" s="84">
        <v>150.84838776000001</v>
      </c>
    </row>
    <row r="754" spans="1:6" ht="12.75" customHeight="1" x14ac:dyDescent="0.2">
      <c r="A754" s="83" t="s">
        <v>178</v>
      </c>
      <c r="B754" s="83">
        <v>20</v>
      </c>
      <c r="C754" s="84">
        <v>1511.3413058599999</v>
      </c>
      <c r="D754" s="84">
        <v>1377.3376986999999</v>
      </c>
      <c r="E754" s="84">
        <v>151.36934178999999</v>
      </c>
      <c r="F754" s="84">
        <v>151.36934178999999</v>
      </c>
    </row>
    <row r="755" spans="1:6" ht="12.75" customHeight="1" x14ac:dyDescent="0.2">
      <c r="A755" s="83" t="s">
        <v>178</v>
      </c>
      <c r="B755" s="83">
        <v>21</v>
      </c>
      <c r="C755" s="84">
        <v>1511.91452254</v>
      </c>
      <c r="D755" s="84">
        <v>1371.79099617</v>
      </c>
      <c r="E755" s="84">
        <v>150.75975946</v>
      </c>
      <c r="F755" s="84">
        <v>150.75975946</v>
      </c>
    </row>
    <row r="756" spans="1:6" ht="12.75" customHeight="1" x14ac:dyDescent="0.2">
      <c r="A756" s="83" t="s">
        <v>178</v>
      </c>
      <c r="B756" s="83">
        <v>22</v>
      </c>
      <c r="C756" s="84">
        <v>1481.5223186000001</v>
      </c>
      <c r="D756" s="84">
        <v>1346.44607066</v>
      </c>
      <c r="E756" s="84">
        <v>147.97435346</v>
      </c>
      <c r="F756" s="84">
        <v>147.97435346</v>
      </c>
    </row>
    <row r="757" spans="1:6" ht="12.75" customHeight="1" x14ac:dyDescent="0.2">
      <c r="A757" s="83" t="s">
        <v>178</v>
      </c>
      <c r="B757" s="83">
        <v>23</v>
      </c>
      <c r="C757" s="84">
        <v>1555.7808700600001</v>
      </c>
      <c r="D757" s="84">
        <v>1412.4949921899999</v>
      </c>
      <c r="E757" s="84">
        <v>155.23312652000001</v>
      </c>
      <c r="F757" s="84">
        <v>155.23312652000001</v>
      </c>
    </row>
    <row r="758" spans="1:6" ht="12.75" customHeight="1" x14ac:dyDescent="0.2">
      <c r="A758" s="83" t="s">
        <v>178</v>
      </c>
      <c r="B758" s="83">
        <v>24</v>
      </c>
      <c r="C758" s="84">
        <v>1661.71968055</v>
      </c>
      <c r="D758" s="84">
        <v>1511.84032669</v>
      </c>
      <c r="E758" s="84">
        <v>166.15117364</v>
      </c>
      <c r="F758" s="84">
        <v>166.15117364</v>
      </c>
    </row>
    <row r="759" spans="1:6" ht="12.75" customHeight="1" x14ac:dyDescent="0.2">
      <c r="A759" s="83" t="s">
        <v>179</v>
      </c>
      <c r="B759" s="83">
        <v>1</v>
      </c>
      <c r="C759" s="84">
        <v>1694.5173819199999</v>
      </c>
      <c r="D759" s="84">
        <v>1553.40036222</v>
      </c>
      <c r="E759" s="84">
        <v>170.71861938999999</v>
      </c>
      <c r="F759" s="84">
        <v>170.71861938999999</v>
      </c>
    </row>
    <row r="760" spans="1:6" ht="12.75" customHeight="1" x14ac:dyDescent="0.2">
      <c r="A760" s="83" t="s">
        <v>179</v>
      </c>
      <c r="B760" s="83">
        <v>2</v>
      </c>
      <c r="C760" s="84">
        <v>1771.1542306399999</v>
      </c>
      <c r="D760" s="84">
        <v>1631.1681927699999</v>
      </c>
      <c r="E760" s="84">
        <v>179.26529994000001</v>
      </c>
      <c r="F760" s="84">
        <v>179.26529994000001</v>
      </c>
    </row>
    <row r="761" spans="1:6" ht="12.75" customHeight="1" x14ac:dyDescent="0.2">
      <c r="A761" s="83" t="s">
        <v>179</v>
      </c>
      <c r="B761" s="83">
        <v>3</v>
      </c>
      <c r="C761" s="84">
        <v>1920.6553208600001</v>
      </c>
      <c r="D761" s="84">
        <v>1775.8349997400001</v>
      </c>
      <c r="E761" s="84">
        <v>195.16417454</v>
      </c>
      <c r="F761" s="84">
        <v>195.16417454</v>
      </c>
    </row>
    <row r="762" spans="1:6" ht="12.75" customHeight="1" x14ac:dyDescent="0.2">
      <c r="A762" s="83" t="s">
        <v>179</v>
      </c>
      <c r="B762" s="83">
        <v>4</v>
      </c>
      <c r="C762" s="84">
        <v>1944.80968321</v>
      </c>
      <c r="D762" s="84">
        <v>1808.12986901</v>
      </c>
      <c r="E762" s="84">
        <v>198.713379</v>
      </c>
      <c r="F762" s="84">
        <v>198.713379</v>
      </c>
    </row>
    <row r="763" spans="1:6" ht="12.75" customHeight="1" x14ac:dyDescent="0.2">
      <c r="A763" s="83" t="s">
        <v>179</v>
      </c>
      <c r="B763" s="83">
        <v>5</v>
      </c>
      <c r="C763" s="84">
        <v>1951.23561236</v>
      </c>
      <c r="D763" s="84">
        <v>1808.94778234</v>
      </c>
      <c r="E763" s="84">
        <v>198.80326762999999</v>
      </c>
      <c r="F763" s="84">
        <v>198.80326762999999</v>
      </c>
    </row>
    <row r="764" spans="1:6" ht="12.75" customHeight="1" x14ac:dyDescent="0.2">
      <c r="A764" s="83" t="s">
        <v>179</v>
      </c>
      <c r="B764" s="83">
        <v>6</v>
      </c>
      <c r="C764" s="84">
        <v>1961.7351442199999</v>
      </c>
      <c r="D764" s="84">
        <v>1819.8811935599999</v>
      </c>
      <c r="E764" s="84">
        <v>200.00484896</v>
      </c>
      <c r="F764" s="84">
        <v>200.00484896</v>
      </c>
    </row>
    <row r="765" spans="1:6" ht="12.75" customHeight="1" x14ac:dyDescent="0.2">
      <c r="A765" s="83" t="s">
        <v>179</v>
      </c>
      <c r="B765" s="83">
        <v>7</v>
      </c>
      <c r="C765" s="84">
        <v>1996.1240903099999</v>
      </c>
      <c r="D765" s="84">
        <v>1850.92386425</v>
      </c>
      <c r="E765" s="84">
        <v>203.41643686</v>
      </c>
      <c r="F765" s="84">
        <v>203.41643686</v>
      </c>
    </row>
    <row r="766" spans="1:6" ht="12.75" customHeight="1" x14ac:dyDescent="0.2">
      <c r="A766" s="83" t="s">
        <v>179</v>
      </c>
      <c r="B766" s="83">
        <v>8</v>
      </c>
      <c r="C766" s="84">
        <v>1705.59212725</v>
      </c>
      <c r="D766" s="84">
        <v>1569.88902033</v>
      </c>
      <c r="E766" s="84">
        <v>172.53072205999999</v>
      </c>
      <c r="F766" s="84">
        <v>172.53072205999999</v>
      </c>
    </row>
    <row r="767" spans="1:6" ht="12.75" customHeight="1" x14ac:dyDescent="0.2">
      <c r="A767" s="83" t="s">
        <v>179</v>
      </c>
      <c r="B767" s="83">
        <v>9</v>
      </c>
      <c r="C767" s="84">
        <v>1628.80650251</v>
      </c>
      <c r="D767" s="84">
        <v>1491.4693484700001</v>
      </c>
      <c r="E767" s="84">
        <v>163.91240418999999</v>
      </c>
      <c r="F767" s="84">
        <v>163.91240418999999</v>
      </c>
    </row>
    <row r="768" spans="1:6" ht="12.75" customHeight="1" x14ac:dyDescent="0.2">
      <c r="A768" s="83" t="s">
        <v>179</v>
      </c>
      <c r="B768" s="83">
        <v>10</v>
      </c>
      <c r="C768" s="84">
        <v>1608.1908153899999</v>
      </c>
      <c r="D768" s="84">
        <v>1472.46947071</v>
      </c>
      <c r="E768" s="84">
        <v>161.8243186</v>
      </c>
      <c r="F768" s="84">
        <v>161.8243186</v>
      </c>
    </row>
    <row r="769" spans="1:6" ht="12.75" customHeight="1" x14ac:dyDescent="0.2">
      <c r="A769" s="83" t="s">
        <v>179</v>
      </c>
      <c r="B769" s="83">
        <v>11</v>
      </c>
      <c r="C769" s="84">
        <v>1564.97140545</v>
      </c>
      <c r="D769" s="84">
        <v>1428.8390116</v>
      </c>
      <c r="E769" s="84">
        <v>157.02933340999999</v>
      </c>
      <c r="F769" s="84">
        <v>157.02933340999999</v>
      </c>
    </row>
    <row r="770" spans="1:6" ht="12.75" customHeight="1" x14ac:dyDescent="0.2">
      <c r="A770" s="83" t="s">
        <v>179</v>
      </c>
      <c r="B770" s="83">
        <v>12</v>
      </c>
      <c r="C770" s="84">
        <v>1551.5199226100001</v>
      </c>
      <c r="D770" s="84">
        <v>1418.83253382</v>
      </c>
      <c r="E770" s="84">
        <v>155.92962202000001</v>
      </c>
      <c r="F770" s="84">
        <v>155.92962202000001</v>
      </c>
    </row>
    <row r="771" spans="1:6" ht="12.75" customHeight="1" x14ac:dyDescent="0.2">
      <c r="A771" s="83" t="s">
        <v>179</v>
      </c>
      <c r="B771" s="83">
        <v>13</v>
      </c>
      <c r="C771" s="84">
        <v>1543.15338643</v>
      </c>
      <c r="D771" s="84">
        <v>1407.8828563699999</v>
      </c>
      <c r="E771" s="84">
        <v>154.72625303000001</v>
      </c>
      <c r="F771" s="84">
        <v>154.72625303000001</v>
      </c>
    </row>
    <row r="772" spans="1:6" ht="12.75" customHeight="1" x14ac:dyDescent="0.2">
      <c r="A772" s="83" t="s">
        <v>179</v>
      </c>
      <c r="B772" s="83">
        <v>14</v>
      </c>
      <c r="C772" s="84">
        <v>1536.6513103</v>
      </c>
      <c r="D772" s="84">
        <v>1402.46015631</v>
      </c>
      <c r="E772" s="84">
        <v>154.13029857999999</v>
      </c>
      <c r="F772" s="84">
        <v>154.13029857999999</v>
      </c>
    </row>
    <row r="773" spans="1:6" ht="12.75" customHeight="1" x14ac:dyDescent="0.2">
      <c r="A773" s="83" t="s">
        <v>179</v>
      </c>
      <c r="B773" s="83">
        <v>15</v>
      </c>
      <c r="C773" s="84">
        <v>1541.5316964799999</v>
      </c>
      <c r="D773" s="84">
        <v>1408.2764091500001</v>
      </c>
      <c r="E773" s="84">
        <v>154.76950446000001</v>
      </c>
      <c r="F773" s="84">
        <v>154.76950446000001</v>
      </c>
    </row>
    <row r="774" spans="1:6" ht="12.75" customHeight="1" x14ac:dyDescent="0.2">
      <c r="A774" s="83" t="s">
        <v>179</v>
      </c>
      <c r="B774" s="83">
        <v>16</v>
      </c>
      <c r="C774" s="84">
        <v>1507.8152930700001</v>
      </c>
      <c r="D774" s="84">
        <v>1376.22028768</v>
      </c>
      <c r="E774" s="84">
        <v>151.24653837</v>
      </c>
      <c r="F774" s="84">
        <v>151.24653837</v>
      </c>
    </row>
    <row r="775" spans="1:6" ht="12.75" customHeight="1" x14ac:dyDescent="0.2">
      <c r="A775" s="83" t="s">
        <v>179</v>
      </c>
      <c r="B775" s="83">
        <v>17</v>
      </c>
      <c r="C775" s="84">
        <v>1515.6451352199999</v>
      </c>
      <c r="D775" s="84">
        <v>1382.68739293</v>
      </c>
      <c r="E775" s="84">
        <v>151.95727289999999</v>
      </c>
      <c r="F775" s="84">
        <v>151.95727289999999</v>
      </c>
    </row>
    <row r="776" spans="1:6" ht="12.75" customHeight="1" x14ac:dyDescent="0.2">
      <c r="A776" s="83" t="s">
        <v>179</v>
      </c>
      <c r="B776" s="83">
        <v>18</v>
      </c>
      <c r="C776" s="84">
        <v>1531.7300683999999</v>
      </c>
      <c r="D776" s="84">
        <v>1399.4792943899999</v>
      </c>
      <c r="E776" s="84">
        <v>153.80270200999999</v>
      </c>
      <c r="F776" s="84">
        <v>153.80270200999999</v>
      </c>
    </row>
    <row r="777" spans="1:6" ht="12.75" customHeight="1" x14ac:dyDescent="0.2">
      <c r="A777" s="83" t="s">
        <v>179</v>
      </c>
      <c r="B777" s="83">
        <v>19</v>
      </c>
      <c r="C777" s="84">
        <v>1561.64217254</v>
      </c>
      <c r="D777" s="84">
        <v>1428.8110337600001</v>
      </c>
      <c r="E777" s="84">
        <v>157.02625864000001</v>
      </c>
      <c r="F777" s="84">
        <v>157.02625864000001</v>
      </c>
    </row>
    <row r="778" spans="1:6" ht="12.75" customHeight="1" x14ac:dyDescent="0.2">
      <c r="A778" s="83" t="s">
        <v>179</v>
      </c>
      <c r="B778" s="83">
        <v>20</v>
      </c>
      <c r="C778" s="84">
        <v>1596.13368055</v>
      </c>
      <c r="D778" s="84">
        <v>1460.3074930099999</v>
      </c>
      <c r="E778" s="84">
        <v>160.48771787999999</v>
      </c>
      <c r="F778" s="84">
        <v>160.48771787999999</v>
      </c>
    </row>
    <row r="779" spans="1:6" ht="12.75" customHeight="1" x14ac:dyDescent="0.2">
      <c r="A779" s="83" t="s">
        <v>179</v>
      </c>
      <c r="B779" s="83">
        <v>21</v>
      </c>
      <c r="C779" s="84">
        <v>1590.1786425400001</v>
      </c>
      <c r="D779" s="84">
        <v>1457.38032374</v>
      </c>
      <c r="E779" s="84">
        <v>160.16602212999999</v>
      </c>
      <c r="F779" s="84">
        <v>160.16602212999999</v>
      </c>
    </row>
    <row r="780" spans="1:6" ht="12.75" customHeight="1" x14ac:dyDescent="0.2">
      <c r="A780" s="83" t="s">
        <v>179</v>
      </c>
      <c r="B780" s="83">
        <v>22</v>
      </c>
      <c r="C780" s="84">
        <v>1552.3017542699999</v>
      </c>
      <c r="D780" s="84">
        <v>1420.0778552199999</v>
      </c>
      <c r="E780" s="84">
        <v>156.06648276999999</v>
      </c>
      <c r="F780" s="84">
        <v>156.06648276999999</v>
      </c>
    </row>
    <row r="781" spans="1:6" ht="12.75" customHeight="1" x14ac:dyDescent="0.2">
      <c r="A781" s="83" t="s">
        <v>179</v>
      </c>
      <c r="B781" s="83">
        <v>23</v>
      </c>
      <c r="C781" s="84">
        <v>1627.2374696899999</v>
      </c>
      <c r="D781" s="84">
        <v>1493.25326838</v>
      </c>
      <c r="E781" s="84">
        <v>164.10845689000001</v>
      </c>
      <c r="F781" s="84">
        <v>164.10845689000001</v>
      </c>
    </row>
    <row r="782" spans="1:6" ht="12.75" customHeight="1" x14ac:dyDescent="0.2">
      <c r="A782" s="83" t="s">
        <v>179</v>
      </c>
      <c r="B782" s="83">
        <v>24</v>
      </c>
      <c r="C782" s="84">
        <v>1757.26756645</v>
      </c>
      <c r="D782" s="84">
        <v>1624.1437654399999</v>
      </c>
      <c r="E782" s="84">
        <v>178.49331574000001</v>
      </c>
      <c r="F782" s="84">
        <v>178.49331574000001</v>
      </c>
    </row>
  </sheetData>
  <sheetProtection password="CF36" sheet="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1</xdr:col>
                <xdr:colOff>3000375</xdr:colOff>
                <xdr:row>20</xdr:row>
                <xdr:rowOff>247650</xdr:rowOff>
              </from>
              <to>
                <xdr:col>2</xdr:col>
                <xdr:colOff>1028700</xdr:colOff>
                <xdr:row>20</xdr:row>
                <xdr:rowOff>476250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171450</xdr:rowOff>
              </from>
              <to>
                <xdr:col>2</xdr:col>
                <xdr:colOff>904875</xdr:colOff>
                <xdr:row>22</xdr:row>
                <xdr:rowOff>419100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2023-08-18T04:33:36Z</dcterms:modified>
</cp:coreProperties>
</file>